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人材育成\★★企業リスキリング\06 ITパスポート等取得支援事業\04_HP\231208_記載例掲載\"/>
    </mc:Choice>
  </mc:AlternateContent>
  <bookViews>
    <workbookView xWindow="0" yWindow="0" windowWidth="20490" windowHeight="7530"/>
  </bookViews>
  <sheets>
    <sheet name="様式第１号" sheetId="1" r:id="rId1"/>
    <sheet name="別紙１‐①" sheetId="2" r:id="rId2"/>
    <sheet name="別紙１‐②" sheetId="3" r:id="rId3"/>
    <sheet name="別紙１‐③" sheetId="4" r:id="rId4"/>
  </sheets>
  <definedNames>
    <definedName name="_xlnm.Print_Area" localSheetId="1">別紙１‐①!$A$1:$M$32</definedName>
    <definedName name="_xlnm.Print_Area" localSheetId="2">別紙１‐②!$A$1:$M$32</definedName>
    <definedName name="_xlnm.Print_Area" localSheetId="3">別紙１‐③!$A$1:$M$32</definedName>
    <definedName name="_xlnm.Print_Area" localSheetId="0">様式第１号!$A$1:$U$53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C4" i="4"/>
  <c r="C4" i="3"/>
  <c r="C4" i="2"/>
  <c r="L12" i="4" l="1"/>
  <c r="L13" i="4"/>
  <c r="L14" i="4"/>
  <c r="L15" i="4"/>
  <c r="L16" i="4"/>
  <c r="L17" i="4"/>
  <c r="L18" i="4"/>
  <c r="L19" i="4"/>
  <c r="L20" i="4"/>
  <c r="M20" i="4" s="1"/>
  <c r="L21" i="4"/>
  <c r="N21" i="4" s="1"/>
  <c r="L22" i="4"/>
  <c r="L23" i="4"/>
  <c r="L24" i="4"/>
  <c r="L25" i="4"/>
  <c r="L26" i="4"/>
  <c r="L27" i="4"/>
  <c r="L28" i="4"/>
  <c r="L29" i="4"/>
  <c r="L30" i="4"/>
  <c r="J12" i="4"/>
  <c r="J13" i="4"/>
  <c r="J14" i="4"/>
  <c r="J15" i="4"/>
  <c r="J16" i="4"/>
  <c r="N16" i="4" s="1"/>
  <c r="J17" i="4"/>
  <c r="J18" i="4"/>
  <c r="J19" i="4"/>
  <c r="J20" i="4"/>
  <c r="J21" i="4"/>
  <c r="J22" i="4"/>
  <c r="J23" i="4"/>
  <c r="J24" i="4"/>
  <c r="J25" i="4"/>
  <c r="J26" i="4"/>
  <c r="J27" i="4"/>
  <c r="J28" i="4"/>
  <c r="M28" i="4" s="1"/>
  <c r="J29" i="4"/>
  <c r="M29" i="4" s="1"/>
  <c r="J30" i="4"/>
  <c r="L11" i="4"/>
  <c r="J11" i="4"/>
  <c r="L12" i="3"/>
  <c r="L13" i="3"/>
  <c r="L14" i="3"/>
  <c r="L15" i="3"/>
  <c r="L16" i="3"/>
  <c r="M16" i="3" s="1"/>
  <c r="L17" i="3"/>
  <c r="N17" i="3" s="1"/>
  <c r="L18" i="3"/>
  <c r="M18" i="3" s="1"/>
  <c r="L19" i="3"/>
  <c r="N19" i="3" s="1"/>
  <c r="L20" i="3"/>
  <c r="L21" i="3"/>
  <c r="L22" i="3"/>
  <c r="L23" i="3"/>
  <c r="L24" i="3"/>
  <c r="L25" i="3"/>
  <c r="N25" i="3" s="1"/>
  <c r="L26" i="3"/>
  <c r="L27" i="3"/>
  <c r="L28" i="3"/>
  <c r="M28" i="3" s="1"/>
  <c r="L29" i="3"/>
  <c r="M29" i="3" s="1"/>
  <c r="L30" i="3"/>
  <c r="N30" i="3" s="1"/>
  <c r="J12" i="3"/>
  <c r="N12" i="3" s="1"/>
  <c r="J13" i="3"/>
  <c r="J14" i="3"/>
  <c r="J15" i="3"/>
  <c r="J16" i="3"/>
  <c r="J17" i="3"/>
  <c r="J18" i="3"/>
  <c r="J19" i="3"/>
  <c r="J20" i="3"/>
  <c r="J21" i="3"/>
  <c r="J22" i="3"/>
  <c r="J23" i="3"/>
  <c r="J24" i="3"/>
  <c r="N24" i="3" s="1"/>
  <c r="J25" i="3"/>
  <c r="J26" i="3"/>
  <c r="J27" i="3"/>
  <c r="J28" i="3"/>
  <c r="J29" i="3"/>
  <c r="J30" i="3"/>
  <c r="L11" i="3"/>
  <c r="J11" i="3"/>
  <c r="N27" i="3"/>
  <c r="N30" i="4"/>
  <c r="N29" i="4"/>
  <c r="N18" i="4"/>
  <c r="M20" i="3" l="1"/>
  <c r="N29" i="3"/>
  <c r="M25" i="3"/>
  <c r="M26" i="3"/>
  <c r="N11" i="3"/>
  <c r="M16" i="4"/>
  <c r="M23" i="4"/>
  <c r="N28" i="4"/>
  <c r="N20" i="4"/>
  <c r="M27" i="4"/>
  <c r="M19" i="4"/>
  <c r="N26" i="4"/>
  <c r="N14" i="4"/>
  <c r="N25" i="4"/>
  <c r="N13" i="4"/>
  <c r="M17" i="4"/>
  <c r="N15" i="4"/>
  <c r="M11" i="4"/>
  <c r="M13" i="4"/>
  <c r="M25" i="4"/>
  <c r="M14" i="4"/>
  <c r="M26" i="4"/>
  <c r="M22" i="4"/>
  <c r="N23" i="4"/>
  <c r="N24" i="4"/>
  <c r="N17" i="4"/>
  <c r="N22" i="4"/>
  <c r="N12" i="4"/>
  <c r="N19" i="4"/>
  <c r="N11" i="4"/>
  <c r="M22" i="3"/>
  <c r="M19" i="3"/>
  <c r="N18" i="3"/>
  <c r="M23" i="3"/>
  <c r="M21" i="3"/>
  <c r="N20" i="3"/>
  <c r="N21" i="3"/>
  <c r="M17" i="3"/>
  <c r="M30" i="3"/>
  <c r="M12" i="3"/>
  <c r="N22" i="3"/>
  <c r="N15" i="3"/>
  <c r="M14" i="3"/>
  <c r="M13" i="3"/>
  <c r="N14" i="3"/>
  <c r="N23" i="3"/>
  <c r="N16" i="3"/>
  <c r="N26" i="3"/>
  <c r="N13" i="3"/>
  <c r="M27" i="3"/>
  <c r="M15" i="3"/>
  <c r="N28" i="3"/>
  <c r="M24" i="3"/>
  <c r="M11" i="3"/>
  <c r="M21" i="4"/>
  <c r="N27" i="4"/>
  <c r="M15" i="4"/>
  <c r="M24" i="4"/>
  <c r="M30" i="4"/>
  <c r="M12" i="4"/>
  <c r="M18" i="4"/>
  <c r="J12" i="2"/>
  <c r="I31" i="4" l="1"/>
  <c r="J31" i="4"/>
  <c r="K31" i="4"/>
  <c r="L31" i="4"/>
  <c r="M31" i="3"/>
  <c r="I31" i="3"/>
  <c r="J31" i="3"/>
  <c r="G29" i="1" s="1"/>
  <c r="K31" i="3"/>
  <c r="L31" i="3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11" i="2"/>
  <c r="I31" i="2" l="1"/>
  <c r="J31" i="2"/>
  <c r="G28" i="1" s="1"/>
  <c r="K31" i="2"/>
  <c r="L12" i="2"/>
  <c r="L13" i="2"/>
  <c r="N13" i="2" s="1"/>
  <c r="L14" i="2"/>
  <c r="M14" i="2" s="1"/>
  <c r="L15" i="2"/>
  <c r="N15" i="2" s="1"/>
  <c r="L16" i="2"/>
  <c r="L17" i="2"/>
  <c r="N17" i="2" s="1"/>
  <c r="L18" i="2"/>
  <c r="L19" i="2"/>
  <c r="N19" i="2" s="1"/>
  <c r="L20" i="2"/>
  <c r="M20" i="2" s="1"/>
  <c r="L21" i="2"/>
  <c r="L22" i="2"/>
  <c r="L23" i="2"/>
  <c r="L24" i="2"/>
  <c r="L25" i="2"/>
  <c r="N25" i="2" s="1"/>
  <c r="L26" i="2"/>
  <c r="N26" i="2" s="1"/>
  <c r="L27" i="2"/>
  <c r="N27" i="2" s="1"/>
  <c r="L28" i="2"/>
  <c r="L29" i="2"/>
  <c r="N29" i="2" s="1"/>
  <c r="L30" i="2"/>
  <c r="N30" i="2" s="1"/>
  <c r="L11" i="2"/>
  <c r="N11" i="2" s="1"/>
  <c r="N14" i="2" l="1"/>
  <c r="M24" i="2"/>
  <c r="N24" i="2"/>
  <c r="N20" i="2"/>
  <c r="M26" i="2"/>
  <c r="N28" i="2"/>
  <c r="M28" i="2"/>
  <c r="M25" i="2"/>
  <c r="M22" i="2"/>
  <c r="N22" i="2"/>
  <c r="M29" i="2"/>
  <c r="M23" i="2"/>
  <c r="N23" i="2"/>
  <c r="M30" i="2"/>
  <c r="M21" i="2"/>
  <c r="N21" i="2"/>
  <c r="M27" i="2"/>
  <c r="M19" i="2"/>
  <c r="M13" i="2"/>
  <c r="M15" i="2"/>
  <c r="M11" i="2"/>
  <c r="M16" i="2"/>
  <c r="N16" i="2"/>
  <c r="N18" i="2"/>
  <c r="M18" i="2"/>
  <c r="M17" i="2"/>
  <c r="N12" i="2"/>
  <c r="M12" i="2"/>
  <c r="L31" i="2"/>
  <c r="M31" i="2" l="1"/>
  <c r="O20" i="1"/>
  <c r="B26" i="1" s="1"/>
  <c r="L30" i="1"/>
  <c r="H31" i="4"/>
  <c r="B30" i="1" s="1"/>
  <c r="L29" i="1"/>
  <c r="H31" i="3"/>
  <c r="N31" i="3" s="1"/>
  <c r="B29" i="1" l="1"/>
  <c r="Q29" i="1" s="1"/>
  <c r="Q30" i="1"/>
  <c r="M31" i="4"/>
  <c r="N31" i="4" s="1"/>
  <c r="L28" i="1"/>
  <c r="H31" i="2"/>
  <c r="B28" i="1" s="1"/>
  <c r="N31" i="2" l="1"/>
  <c r="Q28" i="1"/>
  <c r="B25" i="1" s="1"/>
</calcChain>
</file>

<file path=xl/sharedStrings.xml><?xml version="1.0" encoding="utf-8"?>
<sst xmlns="http://schemas.openxmlformats.org/spreadsheetml/2006/main" count="123" uniqueCount="78">
  <si>
    <t>１　申請者情報</t>
    <phoneticPr fontId="1"/>
  </si>
  <si>
    <t>法人名</t>
  </si>
  <si>
    <t>本店所在地</t>
  </si>
  <si>
    <t>担当者氏名</t>
  </si>
  <si>
    <t>電話番号（連絡先）</t>
  </si>
  <si>
    <t>法人番号</t>
  </si>
  <si>
    <t>支給申請額（合計）</t>
  </si>
  <si>
    <t>区分</t>
  </si>
  <si>
    <t>記載欄</t>
    <phoneticPr fontId="1"/>
  </si>
  <si>
    <t>（フリガナ）</t>
    <phoneticPr fontId="1"/>
  </si>
  <si>
    <t>（役職・氏名）</t>
    <phoneticPr fontId="1"/>
  </si>
  <si>
    <t>〒</t>
    <phoneticPr fontId="1"/>
  </si>
  <si>
    <t>TEL</t>
    <phoneticPr fontId="1"/>
  </si>
  <si>
    <t>記載事項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</si>
  <si>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</si>
  <si>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</si>
  <si>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</si>
  <si>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ITパスポート</t>
    <phoneticPr fontId="1"/>
  </si>
  <si>
    <t>DS検定</t>
    <rPh sb="2" eb="4">
      <t>ケンテイ</t>
    </rPh>
    <phoneticPr fontId="1"/>
  </si>
  <si>
    <t>G検定</t>
    <rPh sb="1" eb="3">
      <t>ケンテイ</t>
    </rPh>
    <phoneticPr fontId="1"/>
  </si>
  <si>
    <t>①講座受験料</t>
    <rPh sb="1" eb="6">
      <t>コウザジュケンリョウ</t>
    </rPh>
    <phoneticPr fontId="1"/>
  </si>
  <si>
    <t>計</t>
    <phoneticPr fontId="1"/>
  </si>
  <si>
    <t>円（A）</t>
    <rPh sb="0" eb="1">
      <t>エン</t>
    </rPh>
    <phoneticPr fontId="1"/>
  </si>
  <si>
    <t>円（B）</t>
    <rPh sb="0" eb="1">
      <t>エン</t>
    </rPh>
    <phoneticPr fontId="1"/>
  </si>
  <si>
    <t>円（C）</t>
    <rPh sb="0" eb="1">
      <t>エン</t>
    </rPh>
    <phoneticPr fontId="1"/>
  </si>
  <si>
    <t>振込先金融機関名</t>
    <phoneticPr fontId="1"/>
  </si>
  <si>
    <t>本・支店名</t>
    <rPh sb="0" eb="1">
      <t>ホン</t>
    </rPh>
    <rPh sb="2" eb="5">
      <t>シテンメイ</t>
    </rPh>
    <phoneticPr fontId="1"/>
  </si>
  <si>
    <t>金融機関コード</t>
    <rPh sb="0" eb="4">
      <t>キンユウキカン</t>
    </rPh>
    <phoneticPr fontId="1"/>
  </si>
  <si>
    <t>支店コード</t>
    <rPh sb="0" eb="2">
      <t>シテン</t>
    </rPh>
    <phoneticPr fontId="1"/>
  </si>
  <si>
    <t>種目</t>
    <rPh sb="0" eb="2">
      <t>シュモク</t>
    </rPh>
    <phoneticPr fontId="1"/>
  </si>
  <si>
    <t>口座番号（右詰めで記入）</t>
    <rPh sb="0" eb="4">
      <t>コウザバンゴウ</t>
    </rPh>
    <rPh sb="5" eb="7">
      <t>ミギヅ</t>
    </rPh>
    <rPh sb="9" eb="11">
      <t>キニュウ</t>
    </rPh>
    <phoneticPr fontId="1"/>
  </si>
  <si>
    <t>フリガナ</t>
    <phoneticPr fontId="1"/>
  </si>
  <si>
    <t>口座名義</t>
    <rPh sb="0" eb="4">
      <t>コウザメイギ</t>
    </rPh>
    <phoneticPr fontId="1"/>
  </si>
  <si>
    <t>２　申請金額</t>
    <phoneticPr fontId="1"/>
  </si>
  <si>
    <t>３　法人名義の振込先口座に関する情報</t>
    <phoneticPr fontId="1"/>
  </si>
  <si>
    <t>記載事項</t>
    <rPh sb="2" eb="4">
      <t>ジコウ</t>
    </rPh>
    <phoneticPr fontId="1"/>
  </si>
  <si>
    <t>代表者
職・氏名</t>
    <phoneticPr fontId="1"/>
  </si>
  <si>
    <t>②講座受験料
又はテキスト代</t>
    <rPh sb="1" eb="6">
      <t>コウザジュケンリョウ</t>
    </rPh>
    <rPh sb="7" eb="8">
      <t>マタ</t>
    </rPh>
    <rPh sb="13" eb="14">
      <t>ダイ</t>
    </rPh>
    <phoneticPr fontId="1"/>
  </si>
  <si>
    <t>申請日</t>
    <rPh sb="0" eb="3">
      <t>シンセイビ</t>
    </rPh>
    <phoneticPr fontId="1"/>
  </si>
  <si>
    <t>③従業員への資格手当、奨励金、資格補助金等</t>
    <rPh sb="1" eb="4">
      <t>ジュウギョウイン</t>
    </rPh>
    <rPh sb="6" eb="7">
      <t>シ</t>
    </rPh>
    <rPh sb="7" eb="8">
      <t>カク</t>
    </rPh>
    <rPh sb="8" eb="10">
      <t>テアテ</t>
    </rPh>
    <rPh sb="11" eb="14">
      <t>ショウレイキン</t>
    </rPh>
    <rPh sb="15" eb="20">
      <t>シカクホジョキン</t>
    </rPh>
    <rPh sb="20" eb="21">
      <t>トウ</t>
    </rPh>
    <phoneticPr fontId="1"/>
  </si>
  <si>
    <t>法人名</t>
    <rPh sb="0" eb="3">
      <t>ホウジンメイ</t>
    </rPh>
    <phoneticPr fontId="1"/>
  </si>
  <si>
    <t>氏名</t>
    <rPh sb="0" eb="2">
      <t>シメイ</t>
    </rPh>
    <phoneticPr fontId="1"/>
  </si>
  <si>
    <t>勤務地</t>
    <rPh sb="0" eb="3">
      <t>キンムチ</t>
    </rPh>
    <phoneticPr fontId="1"/>
  </si>
  <si>
    <t>職種</t>
    <rPh sb="0" eb="2">
      <t>ショクシュ</t>
    </rPh>
    <phoneticPr fontId="1"/>
  </si>
  <si>
    <t>勤続年数</t>
    <rPh sb="0" eb="4">
      <t>キンゾクネンスウ</t>
    </rPh>
    <phoneticPr fontId="1"/>
  </si>
  <si>
    <t>部門</t>
    <rPh sb="0" eb="2">
      <t>ブモン</t>
    </rPh>
    <phoneticPr fontId="1"/>
  </si>
  <si>
    <t>③</t>
    <phoneticPr fontId="1"/>
  </si>
  <si>
    <t>②</t>
    <phoneticPr fontId="1"/>
  </si>
  <si>
    <t>①</t>
    <phoneticPr fontId="1"/>
  </si>
  <si>
    <t>計</t>
    <rPh sb="0" eb="1">
      <t>ケイ</t>
    </rPh>
    <phoneticPr fontId="1"/>
  </si>
  <si>
    <t>業種・資本金・
従業員数</t>
    <rPh sb="0" eb="2">
      <t>ギョウシュ</t>
    </rPh>
    <phoneticPr fontId="1"/>
  </si>
  <si>
    <t>常時使用する従業員の数</t>
    <phoneticPr fontId="1"/>
  </si>
  <si>
    <t>資本金の額又は出資総額</t>
    <phoneticPr fontId="1"/>
  </si>
  <si>
    <t>業種</t>
    <rPh sb="0" eb="2">
      <t>ギョウシュ</t>
    </rPh>
    <phoneticPr fontId="1"/>
  </si>
  <si>
    <t>※大企業は、中小企業の基準を超える企業。</t>
    <phoneticPr fontId="1"/>
  </si>
  <si>
    <t>※合格が証明できる書類・支出証拠書類等は、本様式に記入した順番に並べて提出してください。</t>
    <rPh sb="1" eb="3">
      <t>ゴウカク</t>
    </rPh>
    <rPh sb="4" eb="6">
      <t>ショウメイ</t>
    </rPh>
    <rPh sb="9" eb="11">
      <t>ショルイ</t>
    </rPh>
    <rPh sb="18" eb="19">
      <t>トウ</t>
    </rPh>
    <rPh sb="21" eb="24">
      <t>ホンヨウシキ</t>
    </rPh>
    <rPh sb="25" eb="27">
      <t>キニュウ</t>
    </rPh>
    <rPh sb="29" eb="31">
      <t>ジュンバン</t>
    </rPh>
    <rPh sb="32" eb="33">
      <t>ナラ</t>
    </rPh>
    <rPh sb="35" eb="37">
      <t>テイシュツ</t>
    </rPh>
    <phoneticPr fontId="1"/>
  </si>
  <si>
    <t>申請対象者一覧（DS検定）</t>
    <rPh sb="0" eb="5">
      <t>シンセイタイショウシャ</t>
    </rPh>
    <rPh sb="5" eb="7">
      <t>イチラン</t>
    </rPh>
    <rPh sb="10" eb="12">
      <t>ケンテイ</t>
    </rPh>
    <phoneticPr fontId="1"/>
  </si>
  <si>
    <t>申請対象者一覧（G検定）</t>
    <rPh sb="0" eb="5">
      <t>シンセイタイショウシャ</t>
    </rPh>
    <rPh sb="5" eb="7">
      <t>イチラン</t>
    </rPh>
    <rPh sb="9" eb="11">
      <t>ケンテイ</t>
    </rPh>
    <phoneticPr fontId="1"/>
  </si>
  <si>
    <t>年齢</t>
    <rPh sb="0" eb="2">
      <t>ネンレイ</t>
    </rPh>
    <phoneticPr fontId="1"/>
  </si>
  <si>
    <t>事業に要した経費</t>
    <rPh sb="0" eb="2">
      <t>ジギョウ</t>
    </rPh>
    <rPh sb="3" eb="4">
      <t>ヨウ</t>
    </rPh>
    <rPh sb="6" eb="8">
      <t>ケイヒ</t>
    </rPh>
    <phoneticPr fontId="1"/>
  </si>
  <si>
    <t>補助限度額</t>
    <rPh sb="0" eb="5">
      <t>ホジョゲンドガク</t>
    </rPh>
    <phoneticPr fontId="1"/>
  </si>
  <si>
    <t>No</t>
    <phoneticPr fontId="1"/>
  </si>
  <si>
    <r>
      <t>企業区分</t>
    </r>
    <r>
      <rPr>
        <sz val="10"/>
        <color theme="1"/>
        <rFont val="游ゴシック"/>
        <family val="3"/>
        <charset val="128"/>
        <scheme val="minor"/>
      </rPr>
      <t>（〇をつける）</t>
    </r>
    <rPh sb="0" eb="2">
      <t>キギョウ</t>
    </rPh>
    <rPh sb="2" eb="4">
      <t>クブン</t>
    </rPh>
    <phoneticPr fontId="1"/>
  </si>
  <si>
    <t>大企業　　　・　　　大企業以外</t>
    <rPh sb="0" eb="3">
      <t>ダイキギョウ</t>
    </rPh>
    <rPh sb="10" eb="13">
      <t>ダイキギョウ</t>
    </rPh>
    <rPh sb="13" eb="15">
      <t>イガイ</t>
    </rPh>
    <phoneticPr fontId="1"/>
  </si>
  <si>
    <t>円（A＋B＋C）×補助率（大企業以外10/10・大企業1/2）</t>
    <rPh sb="9" eb="12">
      <t>ホジョリツ</t>
    </rPh>
    <rPh sb="13" eb="16">
      <t>ダイキギョウ</t>
    </rPh>
    <rPh sb="16" eb="18">
      <t>イガイ</t>
    </rPh>
    <rPh sb="24" eb="27">
      <t>ダイキギョウ</t>
    </rPh>
    <phoneticPr fontId="1"/>
  </si>
  <si>
    <t>※行が不足する場合は適宜追加すること</t>
    <rPh sb="1" eb="2">
      <t>ギョウ</t>
    </rPh>
    <rPh sb="3" eb="5">
      <t>フソク</t>
    </rPh>
    <rPh sb="7" eb="9">
      <t>バアイ</t>
    </rPh>
    <rPh sb="10" eb="12">
      <t>テキギ</t>
    </rPh>
    <rPh sb="12" eb="14">
      <t>ツイカ</t>
    </rPh>
    <phoneticPr fontId="1"/>
  </si>
  <si>
    <t>凡例：①試験受験料
　　　②講座受講料又はテキスト代
　　　③従業員への資格手当、奨励金、資格補助金等</t>
    <rPh sb="0" eb="2">
      <t>ハンレイ</t>
    </rPh>
    <rPh sb="4" eb="9">
      <t>シケンジュケンリョウ</t>
    </rPh>
    <rPh sb="14" eb="16">
      <t>コウザ</t>
    </rPh>
    <rPh sb="16" eb="19">
      <t>ジュコウリョウ</t>
    </rPh>
    <rPh sb="19" eb="20">
      <t>マタ</t>
    </rPh>
    <rPh sb="25" eb="26">
      <t>ダイ</t>
    </rPh>
    <rPh sb="31" eb="34">
      <t>ジュウギョウイン</t>
    </rPh>
    <rPh sb="36" eb="40">
      <t>シカクテアテ</t>
    </rPh>
    <rPh sb="41" eb="44">
      <t>ショウレイキン</t>
    </rPh>
    <rPh sb="45" eb="51">
      <t>シカクホジョキントウ</t>
    </rPh>
    <phoneticPr fontId="1"/>
  </si>
  <si>
    <t>別紙１－①（募集要領７関係）</t>
    <rPh sb="0" eb="2">
      <t>ベッシ</t>
    </rPh>
    <phoneticPr fontId="1"/>
  </si>
  <si>
    <t>申請対象者（合格者）一覧（ITパスポート）</t>
    <rPh sb="0" eb="5">
      <t>シンセイタイショウシャ</t>
    </rPh>
    <rPh sb="6" eb="9">
      <t>ゴウカクシャ</t>
    </rPh>
    <rPh sb="10" eb="12">
      <t>イチラン</t>
    </rPh>
    <phoneticPr fontId="1"/>
  </si>
  <si>
    <t>様式第１号（第５条関係）</t>
    <rPh sb="0" eb="2">
      <t>ヨウシキ</t>
    </rPh>
    <rPh sb="2" eb="3">
      <t>ダイ</t>
    </rPh>
    <rPh sb="4" eb="5">
      <t>ゴウ</t>
    </rPh>
    <phoneticPr fontId="1"/>
  </si>
  <si>
    <t>メール
アドレス</t>
    <phoneticPr fontId="1"/>
  </si>
  <si>
    <t>茨城県ＩＴパスポート等取得支援補助金交付申請書兼実績報告書</t>
    <rPh sb="0" eb="3">
      <t>イバラキケン</t>
    </rPh>
    <rPh sb="13" eb="15">
      <t>シエン</t>
    </rPh>
    <rPh sb="15" eb="17">
      <t>ホジョ</t>
    </rPh>
    <rPh sb="18" eb="23">
      <t>コウフシンセイショ</t>
    </rPh>
    <phoneticPr fontId="1"/>
  </si>
  <si>
    <t>①製造業、建設業、運輸業、その他（②～④を除く）</t>
  </si>
  <si>
    <t>令和</t>
    <phoneticPr fontId="1"/>
  </si>
  <si>
    <t>別紙１－②（募集要領７関係）</t>
    <rPh sb="0" eb="2">
      <t>ベッシ</t>
    </rPh>
    <phoneticPr fontId="1"/>
  </si>
  <si>
    <t>別紙１－③（募集要領７関係）</t>
    <rPh sb="0" eb="2">
      <t>ベッシ</t>
    </rPh>
    <phoneticPr fontId="1"/>
  </si>
  <si>
    <t>5000万円以下</t>
  </si>
  <si>
    <t>50人超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</si>
</sst>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5" fillId="4" borderId="0" xfId="0" applyFont="1" applyFill="1" applyAlignment="1" applyProtection="1">
      <alignment vertical="center" shrinkToFit="1"/>
      <protection locked="0"/>
    </xf>
    <xf numFmtId="0" fontId="2" fillId="4" borderId="34" xfId="0" applyFont="1" applyFill="1" applyBorder="1" applyAlignment="1" applyProtection="1">
      <alignment horizontal="left" vertical="center" shrinkToFit="1"/>
      <protection locked="0"/>
    </xf>
    <xf numFmtId="0" fontId="2" fillId="4" borderId="35" xfId="0" applyFont="1" applyFill="1" applyBorder="1" applyAlignment="1" applyProtection="1">
      <alignment horizontal="left" vertical="center" shrinkToFit="1"/>
      <protection locked="0"/>
    </xf>
    <xf numFmtId="0" fontId="13" fillId="4" borderId="19" xfId="0" applyFont="1" applyFill="1" applyBorder="1" applyAlignment="1" applyProtection="1">
      <alignment horizontal="left" vertical="center" shrinkToFit="1"/>
      <protection locked="0"/>
    </xf>
    <xf numFmtId="0" fontId="13" fillId="4" borderId="20" xfId="0" applyFont="1" applyFill="1" applyBorder="1" applyAlignment="1" applyProtection="1">
      <alignment horizontal="left" vertical="center" shrinkToFit="1"/>
      <protection locked="0"/>
    </xf>
    <xf numFmtId="0" fontId="2" fillId="4" borderId="19" xfId="0" applyFont="1" applyFill="1" applyBorder="1" applyAlignment="1" applyProtection="1">
      <alignment horizontal="left" vertical="center"/>
      <protection locked="0"/>
    </xf>
    <xf numFmtId="0" fontId="2" fillId="4" borderId="20" xfId="0" applyFont="1" applyFill="1" applyBorder="1" applyAlignment="1" applyProtection="1">
      <alignment horizontal="left" vertical="center"/>
      <protection locked="0"/>
    </xf>
    <xf numFmtId="0" fontId="2" fillId="4" borderId="6" xfId="0" applyFont="1" applyFill="1" applyBorder="1" applyAlignment="1" applyProtection="1">
      <alignment horizontal="left" vertical="center" shrinkToFit="1"/>
      <protection locked="0"/>
    </xf>
    <xf numFmtId="0" fontId="2" fillId="4" borderId="7" xfId="0" applyFont="1" applyFill="1" applyBorder="1" applyAlignment="1" applyProtection="1">
      <alignment horizontal="left" vertical="center" shrinkToFit="1"/>
      <protection locked="0"/>
    </xf>
    <xf numFmtId="0" fontId="2" fillId="4" borderId="9" xfId="0" applyFont="1" applyFill="1" applyBorder="1" applyAlignment="1" applyProtection="1">
      <alignment horizontal="left" vertical="center" shrinkToFit="1"/>
      <protection locked="0"/>
    </xf>
    <xf numFmtId="0" fontId="2" fillId="4" borderId="10" xfId="0" applyFont="1" applyFill="1" applyBorder="1" applyAlignment="1" applyProtection="1">
      <alignment horizontal="left" vertical="center" shrinkToFi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8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 shrinkToFit="1"/>
      <protection locked="0"/>
    </xf>
    <xf numFmtId="0" fontId="2" fillId="4" borderId="8" xfId="0" applyFont="1" applyFill="1" applyBorder="1" applyAlignment="1" applyProtection="1">
      <alignment horizontal="left" vertical="center" shrinkToFit="1"/>
      <protection locked="0"/>
    </xf>
    <xf numFmtId="0" fontId="2" fillId="4" borderId="6" xfId="0" applyFont="1" applyFill="1" applyBorder="1" applyAlignment="1" applyProtection="1">
      <alignment horizontal="center" vertical="center" shrinkToFit="1"/>
      <protection locked="0"/>
    </xf>
    <xf numFmtId="0" fontId="2" fillId="4" borderId="7" xfId="0" applyFont="1" applyFill="1" applyBorder="1" applyAlignment="1" applyProtection="1">
      <alignment horizontal="center" vertical="center" shrinkToFit="1"/>
      <protection locked="0"/>
    </xf>
    <xf numFmtId="0" fontId="2" fillId="4" borderId="36" xfId="0" applyFont="1" applyFill="1" applyBorder="1" applyAlignment="1" applyProtection="1">
      <alignment horizontal="left" vertical="center" shrinkToFit="1"/>
      <protection locked="0"/>
    </xf>
    <xf numFmtId="0" fontId="2" fillId="4" borderId="9" xfId="0" applyFont="1" applyFill="1" applyBorder="1" applyAlignment="1" applyProtection="1">
      <alignment horizontal="center" vertical="center" shrinkToFit="1"/>
      <protection locked="0"/>
    </xf>
    <xf numFmtId="0" fontId="2" fillId="4" borderId="10" xfId="0" applyFont="1" applyFill="1" applyBorder="1" applyAlignment="1" applyProtection="1">
      <alignment horizontal="center" vertical="center" shrinkToFit="1"/>
      <protection locked="0"/>
    </xf>
    <xf numFmtId="0" fontId="2" fillId="4" borderId="37" xfId="0" applyFont="1" applyFill="1" applyBorder="1" applyAlignment="1" applyProtection="1">
      <alignment horizontal="left" vertical="center" shrinkToFit="1"/>
      <protection locked="0"/>
    </xf>
    <xf numFmtId="0" fontId="5" fillId="4" borderId="25" xfId="0" applyFont="1" applyFill="1" applyBorder="1" applyAlignment="1" applyProtection="1">
      <alignment horizontal="center" vertical="center" shrinkToFit="1"/>
      <protection locked="0"/>
    </xf>
    <xf numFmtId="0" fontId="5" fillId="4" borderId="21" xfId="0" applyFont="1" applyFill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 applyProtection="1">
      <alignment horizontal="left" vertical="center" shrinkToFit="1"/>
      <protection locked="0"/>
    </xf>
    <xf numFmtId="0" fontId="5" fillId="4" borderId="4" xfId="0" applyFont="1" applyFill="1" applyBorder="1" applyAlignment="1" applyProtection="1">
      <alignment horizontal="left" vertical="center" shrinkToFit="1"/>
      <protection locked="0"/>
    </xf>
    <xf numFmtId="0" fontId="5" fillId="4" borderId="3" xfId="0" applyFont="1" applyFill="1" applyBorder="1" applyAlignment="1" applyProtection="1">
      <alignment horizontal="left" vertical="center" shrinkToFit="1"/>
      <protection locked="0"/>
    </xf>
    <xf numFmtId="0" fontId="5" fillId="4" borderId="11" xfId="0" applyFont="1" applyFill="1" applyBorder="1" applyAlignment="1" applyProtection="1">
      <alignment vertical="center" shrinkToFit="1"/>
      <protection locked="0"/>
    </xf>
    <xf numFmtId="0" fontId="5" fillId="4" borderId="12" xfId="0" applyFont="1" applyFill="1" applyBorder="1" applyAlignment="1" applyProtection="1">
      <alignment vertical="center" shrinkToFit="1"/>
      <protection locked="0"/>
    </xf>
    <xf numFmtId="0" fontId="5" fillId="4" borderId="13" xfId="0" applyFont="1" applyFill="1" applyBorder="1" applyAlignment="1" applyProtection="1">
      <alignment vertical="center" shrinkToFit="1"/>
      <protection locked="0"/>
    </xf>
    <xf numFmtId="0" fontId="5" fillId="4" borderId="14" xfId="0" applyFont="1" applyFill="1" applyBorder="1" applyAlignment="1" applyProtection="1">
      <alignment vertical="center" shrinkToFit="1"/>
      <protection locked="0"/>
    </xf>
    <xf numFmtId="0" fontId="5" fillId="5" borderId="1" xfId="0" applyFont="1" applyFill="1" applyBorder="1" applyAlignment="1" applyProtection="1">
      <alignment vertical="center" shrinkToFit="1"/>
      <protection locked="0"/>
    </xf>
    <xf numFmtId="0" fontId="5" fillId="4" borderId="15" xfId="0" applyFont="1" applyFill="1" applyBorder="1" applyAlignment="1" applyProtection="1">
      <alignment vertical="center" shrinkToFit="1"/>
      <protection locked="0"/>
    </xf>
    <xf numFmtId="0" fontId="5" fillId="4" borderId="16" xfId="0" applyFont="1" applyFill="1" applyBorder="1" applyAlignment="1" applyProtection="1">
      <alignment vertical="center" shrinkToFit="1"/>
      <protection locked="0"/>
    </xf>
    <xf numFmtId="0" fontId="5" fillId="4" borderId="17" xfId="0" applyFont="1" applyFill="1" applyBorder="1" applyAlignment="1" applyProtection="1">
      <alignment vertical="center" shrinkToFit="1"/>
      <protection locked="0"/>
    </xf>
    <xf numFmtId="0" fontId="5" fillId="4" borderId="38" xfId="0" applyFont="1" applyFill="1" applyBorder="1" applyAlignment="1" applyProtection="1">
      <alignment horizontal="left" vertical="center" shrinkToFit="1"/>
      <protection locked="0"/>
    </xf>
    <xf numFmtId="0" fontId="5" fillId="4" borderId="34" xfId="0" applyFont="1" applyFill="1" applyBorder="1" applyAlignment="1" applyProtection="1">
      <alignment horizontal="left" vertical="center" shrinkToFit="1"/>
      <protection locked="0"/>
    </xf>
    <xf numFmtId="0" fontId="5" fillId="4" borderId="35" xfId="0" applyFont="1" applyFill="1" applyBorder="1" applyAlignment="1" applyProtection="1">
      <alignment horizontal="left" vertical="center" shrinkToFit="1"/>
      <protection locked="0"/>
    </xf>
    <xf numFmtId="0" fontId="5" fillId="4" borderId="18" xfId="0" applyFont="1" applyFill="1" applyBorder="1" applyAlignment="1" applyProtection="1">
      <alignment horizontal="left" vertical="center" shrinkToFit="1"/>
      <protection locked="0"/>
    </xf>
    <xf numFmtId="0" fontId="5" fillId="4" borderId="19" xfId="0" applyFont="1" applyFill="1" applyBorder="1" applyAlignment="1" applyProtection="1">
      <alignment horizontal="left" vertical="center" shrinkToFit="1"/>
      <protection locked="0"/>
    </xf>
    <xf numFmtId="0" fontId="5" fillId="4" borderId="20" xfId="0" applyFont="1" applyFill="1" applyBorder="1" applyAlignment="1" applyProtection="1">
      <alignment horizontal="left" vertical="center" shrinkToFit="1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38" fontId="12" fillId="3" borderId="22" xfId="1" applyFont="1" applyFill="1" applyBorder="1" applyAlignment="1" applyProtection="1">
      <alignment horizontal="right" vertical="center" shrinkToFit="1"/>
    </xf>
    <xf numFmtId="38" fontId="12" fillId="3" borderId="23" xfId="1" applyFont="1" applyFill="1" applyBorder="1" applyAlignment="1" applyProtection="1">
      <alignment horizontal="right" vertical="center" shrinkToFit="1"/>
    </xf>
    <xf numFmtId="0" fontId="0" fillId="3" borderId="26" xfId="0" applyFill="1" applyBorder="1" applyAlignment="1" applyProtection="1">
      <alignment horizontal="center" vertical="center"/>
    </xf>
    <xf numFmtId="0" fontId="0" fillId="3" borderId="27" xfId="0" applyFill="1" applyBorder="1" applyAlignment="1" applyProtection="1">
      <alignment horizontal="center" vertical="center"/>
    </xf>
    <xf numFmtId="0" fontId="0" fillId="3" borderId="31" xfId="0" applyFill="1" applyBorder="1" applyAlignment="1" applyProtection="1">
      <alignment horizontal="center" vertical="center"/>
    </xf>
    <xf numFmtId="38" fontId="2" fillId="3" borderId="2" xfId="1" applyFont="1" applyFill="1" applyBorder="1" applyAlignment="1" applyProtection="1">
      <alignment horizontal="right" vertical="center" shrinkToFit="1"/>
    </xf>
    <xf numFmtId="38" fontId="2" fillId="3" borderId="3" xfId="1" applyFont="1" applyFill="1" applyBorder="1" applyAlignment="1" applyProtection="1">
      <alignment horizontal="right" vertical="center" shrinkToFit="1"/>
    </xf>
    <xf numFmtId="38" fontId="2" fillId="3" borderId="4" xfId="1" applyFont="1" applyFill="1" applyBorder="1" applyAlignment="1" applyProtection="1">
      <alignment horizontal="right" vertical="center" shrinkToFit="1"/>
    </xf>
    <xf numFmtId="0" fontId="4" fillId="4" borderId="1" xfId="0" applyFont="1" applyFill="1" applyBorder="1" applyAlignment="1" applyProtection="1">
      <alignment vertical="center" shrinkToFit="1"/>
      <protection locked="0"/>
    </xf>
    <xf numFmtId="0" fontId="4" fillId="5" borderId="1" xfId="0" applyFont="1" applyFill="1" applyBorder="1" applyAlignment="1" applyProtection="1">
      <alignment vertical="center" shrinkToFit="1"/>
      <protection locked="0"/>
    </xf>
    <xf numFmtId="0" fontId="4" fillId="4" borderId="2" xfId="0" applyFont="1" applyFill="1" applyBorder="1" applyAlignment="1" applyProtection="1">
      <alignment vertical="center" shrinkToFit="1"/>
      <protection locked="0"/>
    </xf>
    <xf numFmtId="38" fontId="4" fillId="5" borderId="1" xfId="1" applyFont="1" applyFill="1" applyBorder="1" applyAlignment="1" applyProtection="1">
      <alignment vertical="center" shrinkToFit="1"/>
      <protection locked="0"/>
    </xf>
    <xf numFmtId="38" fontId="4" fillId="4" borderId="1" xfId="1" applyFont="1" applyFill="1" applyBorder="1" applyAlignment="1" applyProtection="1">
      <alignment vertical="center" shrinkToFit="1"/>
      <protection locked="0"/>
    </xf>
    <xf numFmtId="0" fontId="0" fillId="6" borderId="0" xfId="0" applyFont="1" applyFill="1" applyProtection="1">
      <alignment vertical="center"/>
    </xf>
    <xf numFmtId="0" fontId="4" fillId="6" borderId="0" xfId="0" applyFont="1" applyFill="1" applyProtection="1">
      <alignment vertical="center"/>
    </xf>
    <xf numFmtId="0" fontId="4" fillId="0" borderId="0" xfId="0" applyFont="1" applyProtection="1">
      <alignment vertical="center"/>
    </xf>
    <xf numFmtId="0" fontId="2" fillId="6" borderId="0" xfId="0" applyFont="1" applyFill="1" applyProtection="1">
      <alignment vertical="center"/>
    </xf>
    <xf numFmtId="0" fontId="4" fillId="6" borderId="0" xfId="0" applyFont="1" applyFill="1" applyAlignment="1" applyProtection="1">
      <alignment horizontal="center" vertical="center"/>
    </xf>
    <xf numFmtId="0" fontId="14" fillId="3" borderId="22" xfId="0" applyFont="1" applyFill="1" applyBorder="1" applyAlignment="1" applyProtection="1">
      <alignment horizontal="left" vertical="center" shrinkToFit="1"/>
    </xf>
    <xf numFmtId="0" fontId="14" fillId="3" borderId="23" xfId="0" applyFont="1" applyFill="1" applyBorder="1" applyAlignment="1" applyProtection="1">
      <alignment horizontal="left" vertical="center" shrinkToFit="1"/>
    </xf>
    <xf numFmtId="0" fontId="14" fillId="3" borderId="24" xfId="0" applyFont="1" applyFill="1" applyBorder="1" applyAlignment="1" applyProtection="1">
      <alignment horizontal="left" vertical="center" shrinkToFit="1"/>
    </xf>
    <xf numFmtId="0" fontId="14" fillId="6" borderId="0" xfId="0" applyFont="1" applyFill="1" applyBorder="1" applyAlignment="1" applyProtection="1">
      <alignment vertical="center"/>
    </xf>
    <xf numFmtId="0" fontId="14" fillId="6" borderId="0" xfId="0" applyFont="1" applyFill="1" applyBorder="1" applyAlignment="1" applyProtection="1">
      <alignment horizontal="left" vertical="center" wrapText="1"/>
    </xf>
    <xf numFmtId="0" fontId="7" fillId="6" borderId="0" xfId="0" applyFont="1" applyFill="1" applyProtection="1">
      <alignment vertical="center"/>
    </xf>
    <xf numFmtId="0" fontId="9" fillId="6" borderId="0" xfId="0" applyFont="1" applyFill="1" applyProtection="1">
      <alignment vertical="center"/>
    </xf>
    <xf numFmtId="0" fontId="14" fillId="6" borderId="0" xfId="0" applyFont="1" applyFill="1" applyBorder="1" applyAlignment="1" applyProtection="1">
      <alignment horizontal="left" vertical="center" wrapText="1"/>
    </xf>
    <xf numFmtId="0" fontId="16" fillId="6" borderId="0" xfId="0" applyFont="1" applyFill="1" applyProtection="1">
      <alignment vertical="center"/>
    </xf>
    <xf numFmtId="0" fontId="14" fillId="2" borderId="25" xfId="0" applyFont="1" applyFill="1" applyBorder="1" applyAlignment="1" applyProtection="1">
      <alignment horizontal="center" vertical="center"/>
    </xf>
    <xf numFmtId="0" fontId="14" fillId="2" borderId="25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Continuous" vertical="center" wrapText="1"/>
    </xf>
    <xf numFmtId="0" fontId="14" fillId="0" borderId="0" xfId="0" applyFont="1" applyProtection="1">
      <alignment vertical="center"/>
    </xf>
    <xf numFmtId="0" fontId="14" fillId="2" borderId="21" xfId="0" applyFont="1" applyFill="1" applyBorder="1" applyAlignment="1" applyProtection="1">
      <alignment horizontal="center" vertical="center"/>
    </xf>
    <xf numFmtId="0" fontId="14" fillId="2" borderId="21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shrinkToFit="1"/>
    </xf>
    <xf numFmtId="38" fontId="4" fillId="3" borderId="1" xfId="1" applyFont="1" applyFill="1" applyBorder="1" applyAlignment="1" applyProtection="1">
      <alignment vertical="center" shrinkToFit="1"/>
    </xf>
    <xf numFmtId="38" fontId="4" fillId="3" borderId="4" xfId="1" applyFont="1" applyFill="1" applyBorder="1" applyAlignment="1" applyProtection="1">
      <alignment vertical="center" shrinkToFit="1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38" fontId="4" fillId="0" borderId="28" xfId="0" applyNumberFormat="1" applyFont="1" applyFill="1" applyBorder="1" applyProtection="1">
      <alignment vertical="center"/>
    </xf>
    <xf numFmtId="38" fontId="4" fillId="4" borderId="2" xfId="1" applyFont="1" applyFill="1" applyBorder="1" applyAlignment="1" applyProtection="1">
      <alignment vertical="center" shrinkToFit="1"/>
      <protection locked="0"/>
    </xf>
    <xf numFmtId="0" fontId="0" fillId="6" borderId="0" xfId="0" applyFill="1" applyProtection="1">
      <alignment vertical="center"/>
    </xf>
    <xf numFmtId="0" fontId="0" fillId="0" borderId="0" xfId="0" applyProtection="1">
      <alignment vertical="center"/>
    </xf>
    <xf numFmtId="0" fontId="6" fillId="6" borderId="0" xfId="0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 shrinkToFit="1"/>
    </xf>
    <xf numFmtId="0" fontId="5" fillId="0" borderId="0" xfId="0" applyFont="1" applyProtection="1">
      <alignment vertical="center"/>
    </xf>
    <xf numFmtId="0" fontId="3" fillId="6" borderId="0" xfId="0" applyFont="1" applyFill="1" applyProtection="1">
      <alignment vertical="center"/>
    </xf>
    <xf numFmtId="0" fontId="4" fillId="2" borderId="1" xfId="0" applyFont="1" applyFill="1" applyBorder="1" applyProtection="1">
      <alignment vertical="center"/>
    </xf>
    <xf numFmtId="0" fontId="2" fillId="2" borderId="2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0" fillId="2" borderId="3" xfId="0" applyFill="1" applyBorder="1" applyProtection="1">
      <alignment vertical="center"/>
    </xf>
    <xf numFmtId="0" fontId="0" fillId="2" borderId="4" xfId="0" applyFill="1" applyBorder="1" applyProtection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2" fillId="6" borderId="5" xfId="0" applyFont="1" applyFill="1" applyBorder="1" applyProtection="1">
      <alignment vertical="center"/>
    </xf>
    <xf numFmtId="0" fontId="2" fillId="6" borderId="6" xfId="0" applyFont="1" applyFill="1" applyBorder="1" applyAlignment="1" applyProtection="1">
      <alignment horizontal="left" vertical="center"/>
    </xf>
    <xf numFmtId="0" fontId="2" fillId="6" borderId="34" xfId="0" applyFont="1" applyFill="1" applyBorder="1" applyAlignment="1" applyProtection="1">
      <alignment horizontal="left" vertical="center" shrinkToFit="1"/>
    </xf>
    <xf numFmtId="0" fontId="12" fillId="6" borderId="18" xfId="0" applyFont="1" applyFill="1" applyBorder="1" applyAlignment="1" applyProtection="1">
      <alignment vertical="center" shrinkToFit="1"/>
    </xf>
    <xf numFmtId="0" fontId="13" fillId="6" borderId="19" xfId="0" applyFont="1" applyFill="1" applyBorder="1" applyAlignment="1" applyProtection="1">
      <alignment horizontal="left" vertical="center" shrinkToFit="1"/>
    </xf>
    <xf numFmtId="0" fontId="4" fillId="2" borderId="1" xfId="0" applyFont="1" applyFill="1" applyBorder="1" applyAlignment="1" applyProtection="1">
      <alignment horizontal="left" vertical="center" wrapText="1"/>
    </xf>
    <xf numFmtId="0" fontId="2" fillId="6" borderId="18" xfId="0" applyFont="1" applyFill="1" applyBorder="1" applyProtection="1">
      <alignment vertical="center"/>
    </xf>
    <xf numFmtId="0" fontId="2" fillId="6" borderId="19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right" vertical="center"/>
    </xf>
    <xf numFmtId="0" fontId="2" fillId="6" borderId="8" xfId="0" applyFont="1" applyFill="1" applyBorder="1" applyAlignment="1" applyProtection="1">
      <alignment vertical="center" shrinkToFit="1"/>
    </xf>
    <xf numFmtId="0" fontId="2" fillId="6" borderId="6" xfId="0" applyFont="1" applyFill="1" applyBorder="1" applyProtection="1">
      <alignment vertical="center"/>
    </xf>
    <xf numFmtId="0" fontId="2" fillId="6" borderId="7" xfId="0" applyFont="1" applyFill="1" applyBorder="1" applyProtection="1">
      <alignment vertical="center"/>
    </xf>
    <xf numFmtId="0" fontId="0" fillId="6" borderId="6" xfId="0" applyFill="1" applyBorder="1" applyProtection="1">
      <alignment vertical="center"/>
    </xf>
    <xf numFmtId="0" fontId="0" fillId="6" borderId="7" xfId="0" applyFill="1" applyBorder="1" applyProtection="1">
      <alignment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29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30" xfId="0" applyFont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vertical="center"/>
    </xf>
    <xf numFmtId="0" fontId="2" fillId="2" borderId="5" xfId="0" applyFont="1" applyFill="1" applyBorder="1" applyProtection="1">
      <alignment vertical="center"/>
    </xf>
    <xf numFmtId="0" fontId="2" fillId="2" borderId="6" xfId="0" applyFont="1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4" fillId="2" borderId="2" xfId="0" applyFont="1" applyFill="1" applyBorder="1" applyProtection="1">
      <alignment vertical="center"/>
    </xf>
    <xf numFmtId="0" fontId="2" fillId="6" borderId="23" xfId="0" applyFont="1" applyFill="1" applyBorder="1" applyAlignment="1" applyProtection="1">
      <alignment vertical="center"/>
    </xf>
    <xf numFmtId="38" fontId="10" fillId="6" borderId="23" xfId="1" applyFont="1" applyFill="1" applyBorder="1" applyAlignment="1" applyProtection="1">
      <alignment vertical="center"/>
    </xf>
    <xf numFmtId="56" fontId="2" fillId="6" borderId="23" xfId="0" applyNumberFormat="1" applyFont="1" applyFill="1" applyBorder="1" applyAlignment="1" applyProtection="1">
      <alignment vertical="center"/>
    </xf>
    <xf numFmtId="0" fontId="2" fillId="6" borderId="23" xfId="0" applyFont="1" applyFill="1" applyBorder="1" applyProtection="1">
      <alignment vertical="center"/>
    </xf>
    <xf numFmtId="0" fontId="0" fillId="6" borderId="23" xfId="0" applyFill="1" applyBorder="1" applyProtection="1">
      <alignment vertical="center"/>
    </xf>
    <xf numFmtId="0" fontId="0" fillId="6" borderId="24" xfId="0" applyFill="1" applyBorder="1" applyProtection="1">
      <alignment vertical="center"/>
    </xf>
    <xf numFmtId="0" fontId="4" fillId="2" borderId="25" xfId="0" applyFont="1" applyFill="1" applyBorder="1" applyAlignment="1" applyProtection="1">
      <alignment horizontal="left" vertical="center"/>
    </xf>
    <xf numFmtId="0" fontId="4" fillId="2" borderId="2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Protection="1">
      <alignment vertical="center"/>
    </xf>
    <xf numFmtId="0" fontId="0" fillId="0" borderId="4" xfId="0" applyBorder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6" borderId="32" xfId="0" applyFont="1" applyFill="1" applyBorder="1" applyAlignment="1" applyProtection="1">
      <alignment horizontal="center" vertical="center"/>
    </xf>
    <xf numFmtId="0" fontId="5" fillId="6" borderId="3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Continuous" vertical="center"/>
    </xf>
    <xf numFmtId="38" fontId="4" fillId="2" borderId="1" xfId="1" applyFont="1" applyFill="1" applyBorder="1" applyAlignment="1" applyProtection="1">
      <alignment horizontal="center" vertical="center" shrinkToFit="1"/>
    </xf>
    <xf numFmtId="38" fontId="4" fillId="0" borderId="1" xfId="1" applyFont="1" applyBorder="1" applyAlignment="1" applyProtection="1">
      <alignment horizontal="center" vertical="center" shrinkToFit="1"/>
    </xf>
    <xf numFmtId="0" fontId="15" fillId="0" borderId="0" xfId="0" applyFont="1" applyProtection="1">
      <alignment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EFF9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37</xdr:row>
      <xdr:rowOff>13606</xdr:rowOff>
    </xdr:from>
    <xdr:to>
      <xdr:col>8</xdr:col>
      <xdr:colOff>438150</xdr:colOff>
      <xdr:row>49</xdr:row>
      <xdr:rowOff>176893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3022035"/>
          <a:ext cx="5334000" cy="3102429"/>
        </a:xfrm>
        <a:prstGeom prst="rect">
          <a:avLst/>
        </a:prstGeom>
      </xdr:spPr>
    </xdr:pic>
    <xdr:clientData/>
  </xdr:twoCellAnchor>
  <xdr:twoCellAnchor>
    <xdr:from>
      <xdr:col>11</xdr:col>
      <xdr:colOff>16329</xdr:colOff>
      <xdr:row>13</xdr:row>
      <xdr:rowOff>51707</xdr:rowOff>
    </xdr:from>
    <xdr:to>
      <xdr:col>14</xdr:col>
      <xdr:colOff>126547</xdr:colOff>
      <xdr:row>14</xdr:row>
      <xdr:rowOff>175532</xdr:rowOff>
    </xdr:to>
    <xdr:sp macro="" textlink="">
      <xdr:nvSpPr>
        <xdr:cNvPr id="2" name="楕円 1"/>
        <xdr:cNvSpPr/>
      </xdr:nvSpPr>
      <xdr:spPr>
        <a:xfrm>
          <a:off x="6426654" y="4776107"/>
          <a:ext cx="1481818" cy="3714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view="pageBreakPreview" zoomScaleNormal="100" zoomScaleSheetLayoutView="100" workbookViewId="0">
      <selection activeCell="B36" sqref="B36:U36"/>
    </sheetView>
  </sheetViews>
  <sheetFormatPr defaultRowHeight="18.75" x14ac:dyDescent="0.4"/>
  <cols>
    <col min="1" max="1" width="24.125" style="102" customWidth="1"/>
    <col min="2" max="21" width="6" style="102" customWidth="1"/>
    <col min="22" max="16384" width="9" style="102"/>
  </cols>
  <sheetData>
    <row r="1" spans="1:21" ht="30" customHeight="1" x14ac:dyDescent="0.4">
      <c r="A1" s="101" t="s">
        <v>69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30" customHeight="1" x14ac:dyDescent="0.4">
      <c r="A2" s="103" t="s">
        <v>71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</row>
    <row r="3" spans="1:21" ht="30" customHeight="1" x14ac:dyDescent="0.4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4" t="s">
        <v>38</v>
      </c>
      <c r="M3" s="104"/>
      <c r="N3" s="105" t="s">
        <v>73</v>
      </c>
      <c r="O3" s="105"/>
      <c r="P3" s="1"/>
      <c r="Q3" s="106" t="s">
        <v>14</v>
      </c>
      <c r="R3" s="1"/>
      <c r="S3" s="106" t="s">
        <v>15</v>
      </c>
      <c r="T3" s="1"/>
      <c r="U3" s="106" t="s">
        <v>16</v>
      </c>
    </row>
    <row r="4" spans="1:21" ht="30" customHeight="1" x14ac:dyDescent="0.4">
      <c r="A4" s="107" t="s">
        <v>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</row>
    <row r="5" spans="1:21" ht="24" x14ac:dyDescent="0.4">
      <c r="A5" s="108" t="s">
        <v>35</v>
      </c>
      <c r="B5" s="109" t="s">
        <v>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1"/>
      <c r="S5" s="111"/>
      <c r="T5" s="111"/>
      <c r="U5" s="112"/>
    </row>
    <row r="6" spans="1:21" ht="19.5" x14ac:dyDescent="0.4">
      <c r="A6" s="113" t="s">
        <v>1</v>
      </c>
      <c r="B6" s="114" t="s">
        <v>9</v>
      </c>
      <c r="C6" s="115"/>
      <c r="D6" s="11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</row>
    <row r="7" spans="1:21" ht="37.5" customHeight="1" x14ac:dyDescent="0.4">
      <c r="A7" s="113"/>
      <c r="B7" s="117"/>
      <c r="C7" s="118"/>
      <c r="D7" s="118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</row>
    <row r="8" spans="1:21" ht="19.5" x14ac:dyDescent="0.4">
      <c r="A8" s="119" t="s">
        <v>36</v>
      </c>
      <c r="B8" s="114" t="s">
        <v>9</v>
      </c>
      <c r="C8" s="115"/>
      <c r="D8" s="116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</row>
    <row r="9" spans="1:21" ht="37.5" customHeight="1" x14ac:dyDescent="0.4">
      <c r="A9" s="113"/>
      <c r="B9" s="120" t="s">
        <v>10</v>
      </c>
      <c r="C9" s="121"/>
      <c r="D9" s="12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</row>
    <row r="10" spans="1:21" ht="19.5" x14ac:dyDescent="0.4">
      <c r="A10" s="113" t="s">
        <v>2</v>
      </c>
      <c r="B10" s="122" t="s">
        <v>11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</row>
    <row r="11" spans="1:21" ht="37.5" customHeight="1" x14ac:dyDescent="0.4">
      <c r="A11" s="113"/>
      <c r="B11" s="123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</row>
    <row r="12" spans="1:21" ht="19.5" x14ac:dyDescent="0.4">
      <c r="A12" s="119" t="s">
        <v>50</v>
      </c>
      <c r="B12" s="114" t="s">
        <v>53</v>
      </c>
      <c r="C12" s="124"/>
      <c r="D12" s="124"/>
      <c r="E12" s="124"/>
      <c r="F12" s="124"/>
      <c r="G12" s="124"/>
      <c r="H12" s="124"/>
      <c r="I12" s="124"/>
      <c r="J12" s="114" t="s">
        <v>52</v>
      </c>
      <c r="K12" s="124"/>
      <c r="L12" s="124"/>
      <c r="M12" s="124"/>
      <c r="N12" s="124"/>
      <c r="O12" s="125"/>
      <c r="P12" s="124" t="s">
        <v>51</v>
      </c>
      <c r="Q12" s="124"/>
      <c r="R12" s="126"/>
      <c r="S12" s="126"/>
      <c r="T12" s="126"/>
      <c r="U12" s="127"/>
    </row>
    <row r="13" spans="1:21" ht="37.5" customHeight="1" x14ac:dyDescent="0.4">
      <c r="A13" s="113"/>
      <c r="B13" s="12" t="s">
        <v>72</v>
      </c>
      <c r="C13" s="13"/>
      <c r="D13" s="13"/>
      <c r="E13" s="13"/>
      <c r="F13" s="13"/>
      <c r="G13" s="13"/>
      <c r="H13" s="13"/>
      <c r="I13" s="13"/>
      <c r="J13" s="14" t="s">
        <v>76</v>
      </c>
      <c r="K13" s="15"/>
      <c r="L13" s="15"/>
      <c r="M13" s="15"/>
      <c r="N13" s="15"/>
      <c r="O13" s="16"/>
      <c r="P13" s="14" t="s">
        <v>77</v>
      </c>
      <c r="Q13" s="15"/>
      <c r="R13" s="15"/>
      <c r="S13" s="15"/>
      <c r="T13" s="15"/>
      <c r="U13" s="16"/>
    </row>
    <row r="14" spans="1:21" ht="19.5" customHeight="1" x14ac:dyDescent="0.4">
      <c r="A14" s="119" t="s">
        <v>62</v>
      </c>
      <c r="B14" s="17" t="s">
        <v>63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9"/>
    </row>
    <row r="15" spans="1:21" ht="19.5" customHeight="1" x14ac:dyDescent="0.4">
      <c r="A15" s="113"/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2"/>
    </row>
    <row r="16" spans="1:21" ht="19.5" customHeight="1" x14ac:dyDescent="0.4">
      <c r="A16" s="113" t="s">
        <v>3</v>
      </c>
      <c r="B16" s="23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9"/>
    </row>
    <row r="17" spans="1:21" ht="19.5" customHeight="1" x14ac:dyDescent="0.4">
      <c r="A17" s="113"/>
      <c r="B17" s="24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</row>
    <row r="18" spans="1:21" ht="19.5" customHeight="1" x14ac:dyDescent="0.4">
      <c r="A18" s="113" t="s">
        <v>4</v>
      </c>
      <c r="B18" s="128" t="s">
        <v>12</v>
      </c>
      <c r="C18" s="129"/>
      <c r="D18" s="25"/>
      <c r="E18" s="25"/>
      <c r="F18" s="25"/>
      <c r="G18" s="25"/>
      <c r="H18" s="25"/>
      <c r="I18" s="25"/>
      <c r="J18" s="26"/>
      <c r="K18" s="128" t="s">
        <v>70</v>
      </c>
      <c r="L18" s="129"/>
      <c r="M18" s="27"/>
      <c r="N18" s="8"/>
      <c r="O18" s="8"/>
      <c r="P18" s="8"/>
      <c r="Q18" s="8"/>
      <c r="R18" s="8"/>
      <c r="S18" s="8"/>
      <c r="T18" s="8"/>
      <c r="U18" s="9"/>
    </row>
    <row r="19" spans="1:21" ht="19.5" customHeight="1" x14ac:dyDescent="0.4">
      <c r="A19" s="113"/>
      <c r="B19" s="130"/>
      <c r="C19" s="131"/>
      <c r="D19" s="28"/>
      <c r="E19" s="28"/>
      <c r="F19" s="28"/>
      <c r="G19" s="28"/>
      <c r="H19" s="28"/>
      <c r="I19" s="28"/>
      <c r="J19" s="29"/>
      <c r="K19" s="130"/>
      <c r="L19" s="131"/>
      <c r="M19" s="30"/>
      <c r="N19" s="10"/>
      <c r="O19" s="10"/>
      <c r="P19" s="10"/>
      <c r="Q19" s="10"/>
      <c r="R19" s="10"/>
      <c r="S19" s="10"/>
      <c r="T19" s="10"/>
      <c r="U19" s="11"/>
    </row>
    <row r="20" spans="1:21" ht="19.5" customHeight="1" x14ac:dyDescent="0.4">
      <c r="A20" s="113" t="s">
        <v>5</v>
      </c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51" t="str">
        <f>IF(AND(B13="①製造業、建設業、運輸業、その他（②～④を除く）",OR(J13="3億円超",P13="300人超")),"大企業（補助率1/2）","中小企業（補助率10/10）")</f>
        <v>中小企業（補助率10/10）</v>
      </c>
      <c r="P20" s="52"/>
      <c r="Q20" s="52"/>
      <c r="R20" s="52"/>
      <c r="S20" s="52"/>
      <c r="T20" s="52"/>
      <c r="U20" s="53"/>
    </row>
    <row r="21" spans="1:21" ht="19.5" customHeight="1" x14ac:dyDescent="0.4">
      <c r="A21" s="113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54"/>
      <c r="P21" s="55"/>
      <c r="Q21" s="55"/>
      <c r="R21" s="55"/>
      <c r="S21" s="55"/>
      <c r="T21" s="55"/>
      <c r="U21" s="56"/>
    </row>
    <row r="22" spans="1:21" ht="19.5" x14ac:dyDescent="0.4">
      <c r="A22" s="101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101"/>
      <c r="S22" s="101"/>
      <c r="T22" s="101"/>
      <c r="U22" s="101"/>
    </row>
    <row r="23" spans="1:21" ht="30" customHeight="1" x14ac:dyDescent="0.4">
      <c r="A23" s="107" t="s">
        <v>33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132"/>
      <c r="P23" s="132"/>
      <c r="Q23" s="132"/>
      <c r="R23" s="132"/>
      <c r="S23" s="132"/>
      <c r="T23" s="132"/>
      <c r="U23" s="132"/>
    </row>
    <row r="24" spans="1:21" ht="24.75" thickBot="1" x14ac:dyDescent="0.45">
      <c r="A24" s="108" t="s">
        <v>13</v>
      </c>
      <c r="B24" s="133" t="s">
        <v>8</v>
      </c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5"/>
      <c r="S24" s="135"/>
      <c r="T24" s="135"/>
      <c r="U24" s="136"/>
    </row>
    <row r="25" spans="1:21" ht="37.5" customHeight="1" thickBot="1" x14ac:dyDescent="0.45">
      <c r="A25" s="137" t="s">
        <v>6</v>
      </c>
      <c r="B25" s="57">
        <f>IF(B26="大企業（補助率1/2）",ROUNDDOWN(SUM(Q28:S30)/2,-2),ROUNDDOWN(SUM(Q28:S30),-2))</f>
        <v>0</v>
      </c>
      <c r="C25" s="58"/>
      <c r="D25" s="58"/>
      <c r="E25" s="58"/>
      <c r="F25" s="58"/>
      <c r="G25" s="58"/>
      <c r="H25" s="138" t="s">
        <v>64</v>
      </c>
      <c r="I25" s="139"/>
      <c r="J25" s="139"/>
      <c r="K25" s="139"/>
      <c r="L25" s="138"/>
      <c r="M25" s="138"/>
      <c r="N25" s="138"/>
      <c r="O25" s="138"/>
      <c r="P25" s="140"/>
      <c r="Q25" s="138"/>
      <c r="R25" s="141"/>
      <c r="S25" s="141"/>
      <c r="T25" s="142"/>
      <c r="U25" s="143"/>
    </row>
    <row r="26" spans="1:21" ht="37.5" customHeight="1" x14ac:dyDescent="0.4">
      <c r="A26" s="144" t="s">
        <v>7</v>
      </c>
      <c r="B26" s="59" t="str">
        <f>O20</f>
        <v>中小企業（補助率10/10）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/>
    </row>
    <row r="27" spans="1:21" ht="37.5" customHeight="1" x14ac:dyDescent="0.4">
      <c r="A27" s="145"/>
      <c r="B27" s="146" t="s">
        <v>20</v>
      </c>
      <c r="C27" s="147"/>
      <c r="D27" s="147"/>
      <c r="E27" s="147"/>
      <c r="F27" s="148"/>
      <c r="G27" s="149" t="s">
        <v>37</v>
      </c>
      <c r="H27" s="150"/>
      <c r="I27" s="150"/>
      <c r="J27" s="150"/>
      <c r="K27" s="151"/>
      <c r="L27" s="152" t="s">
        <v>39</v>
      </c>
      <c r="M27" s="153"/>
      <c r="N27" s="153"/>
      <c r="O27" s="153"/>
      <c r="P27" s="154"/>
      <c r="Q27" s="146" t="s">
        <v>21</v>
      </c>
      <c r="R27" s="147"/>
      <c r="S27" s="147"/>
      <c r="T27" s="147"/>
      <c r="U27" s="148"/>
    </row>
    <row r="28" spans="1:21" ht="37.5" customHeight="1" x14ac:dyDescent="0.4">
      <c r="A28" s="108" t="s">
        <v>17</v>
      </c>
      <c r="B28" s="62">
        <f>別紙１‐①!H31</f>
        <v>0</v>
      </c>
      <c r="C28" s="63"/>
      <c r="D28" s="63"/>
      <c r="E28" s="63"/>
      <c r="F28" s="64"/>
      <c r="G28" s="62">
        <f>別紙１‐①!J31</f>
        <v>0</v>
      </c>
      <c r="H28" s="63"/>
      <c r="I28" s="63"/>
      <c r="J28" s="63"/>
      <c r="K28" s="64"/>
      <c r="L28" s="62">
        <f>別紙１‐①!L31</f>
        <v>0</v>
      </c>
      <c r="M28" s="63"/>
      <c r="N28" s="63"/>
      <c r="O28" s="63"/>
      <c r="P28" s="64"/>
      <c r="Q28" s="62">
        <f>SUM(B28:L28)</f>
        <v>0</v>
      </c>
      <c r="R28" s="63"/>
      <c r="S28" s="63"/>
      <c r="T28" s="155" t="s">
        <v>22</v>
      </c>
      <c r="U28" s="156"/>
    </row>
    <row r="29" spans="1:21" ht="37.5" customHeight="1" x14ac:dyDescent="0.4">
      <c r="A29" s="108" t="s">
        <v>18</v>
      </c>
      <c r="B29" s="62">
        <f>別紙１‐②!H31</f>
        <v>0</v>
      </c>
      <c r="C29" s="63"/>
      <c r="D29" s="63"/>
      <c r="E29" s="63"/>
      <c r="F29" s="64"/>
      <c r="G29" s="62">
        <f>別紙１‐②!J31</f>
        <v>0</v>
      </c>
      <c r="H29" s="63"/>
      <c r="I29" s="63"/>
      <c r="J29" s="63"/>
      <c r="K29" s="64"/>
      <c r="L29" s="62">
        <f>別紙１‐②!L31</f>
        <v>0</v>
      </c>
      <c r="M29" s="63"/>
      <c r="N29" s="63"/>
      <c r="O29" s="63"/>
      <c r="P29" s="64"/>
      <c r="Q29" s="62">
        <f>SUM(B29:L29)</f>
        <v>0</v>
      </c>
      <c r="R29" s="63"/>
      <c r="S29" s="63"/>
      <c r="T29" s="155" t="s">
        <v>23</v>
      </c>
      <c r="U29" s="156"/>
    </row>
    <row r="30" spans="1:21" ht="37.5" customHeight="1" x14ac:dyDescent="0.4">
      <c r="A30" s="108" t="s">
        <v>19</v>
      </c>
      <c r="B30" s="62">
        <f>別紙１‐③!H31</f>
        <v>0</v>
      </c>
      <c r="C30" s="63"/>
      <c r="D30" s="63"/>
      <c r="E30" s="63"/>
      <c r="F30" s="64"/>
      <c r="G30" s="62">
        <f>別紙１‐③!J31</f>
        <v>0</v>
      </c>
      <c r="H30" s="63"/>
      <c r="I30" s="63"/>
      <c r="J30" s="63"/>
      <c r="K30" s="64"/>
      <c r="L30" s="62">
        <f>別紙１‐③!L31</f>
        <v>0</v>
      </c>
      <c r="M30" s="63"/>
      <c r="N30" s="63"/>
      <c r="O30" s="63"/>
      <c r="P30" s="64"/>
      <c r="Q30" s="62">
        <f>SUM(B30:L30)</f>
        <v>0</v>
      </c>
      <c r="R30" s="63"/>
      <c r="S30" s="63"/>
      <c r="T30" s="155" t="s">
        <v>24</v>
      </c>
      <c r="U30" s="156"/>
    </row>
    <row r="31" spans="1:21" x14ac:dyDescent="0.4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</row>
    <row r="32" spans="1:21" ht="30" customHeight="1" x14ac:dyDescent="0.4">
      <c r="A32" s="107" t="s">
        <v>34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</row>
    <row r="33" spans="1:21" ht="19.5" customHeight="1" x14ac:dyDescent="0.4">
      <c r="A33" s="157" t="s">
        <v>25</v>
      </c>
      <c r="B33" s="157"/>
      <c r="C33" s="157" t="s">
        <v>26</v>
      </c>
      <c r="D33" s="157"/>
      <c r="E33" s="157"/>
      <c r="F33" s="157"/>
      <c r="G33" s="158" t="s">
        <v>27</v>
      </c>
      <c r="H33" s="159"/>
      <c r="I33" s="159"/>
      <c r="J33" s="160"/>
      <c r="K33" s="158" t="s">
        <v>28</v>
      </c>
      <c r="L33" s="159"/>
      <c r="M33" s="160"/>
      <c r="N33" s="161" t="s">
        <v>29</v>
      </c>
      <c r="O33" s="158" t="s">
        <v>30</v>
      </c>
      <c r="P33" s="159"/>
      <c r="Q33" s="159"/>
      <c r="R33" s="159"/>
      <c r="S33" s="159"/>
      <c r="T33" s="159"/>
      <c r="U33" s="160"/>
    </row>
    <row r="34" spans="1:21" ht="37.5" customHeight="1" x14ac:dyDescent="0.4">
      <c r="A34" s="34"/>
      <c r="B34" s="35"/>
      <c r="C34" s="34"/>
      <c r="D34" s="36"/>
      <c r="E34" s="36"/>
      <c r="F34" s="35"/>
      <c r="G34" s="37"/>
      <c r="H34" s="38"/>
      <c r="I34" s="38"/>
      <c r="J34" s="39"/>
      <c r="K34" s="40"/>
      <c r="L34" s="38"/>
      <c r="M34" s="39"/>
      <c r="N34" s="41"/>
      <c r="O34" s="42"/>
      <c r="P34" s="43"/>
      <c r="Q34" s="43"/>
      <c r="R34" s="43"/>
      <c r="S34" s="43"/>
      <c r="T34" s="43"/>
      <c r="U34" s="44"/>
    </row>
    <row r="35" spans="1:21" ht="19.5" x14ac:dyDescent="0.4">
      <c r="A35" s="162" t="s">
        <v>31</v>
      </c>
      <c r="B35" s="45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7"/>
    </row>
    <row r="36" spans="1:21" ht="37.5" customHeight="1" x14ac:dyDescent="0.4">
      <c r="A36" s="163" t="s">
        <v>32</v>
      </c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50"/>
    </row>
    <row r="37" spans="1:21" x14ac:dyDescent="0.4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</row>
    <row r="38" spans="1:21" x14ac:dyDescent="0.4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</row>
    <row r="39" spans="1:21" x14ac:dyDescent="0.4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</row>
    <row r="40" spans="1:21" x14ac:dyDescent="0.4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</row>
    <row r="41" spans="1:21" x14ac:dyDescent="0.4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</row>
    <row r="42" spans="1:21" x14ac:dyDescent="0.4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</row>
    <row r="43" spans="1:21" x14ac:dyDescent="0.4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</row>
    <row r="44" spans="1:21" x14ac:dyDescent="0.4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</row>
    <row r="45" spans="1:21" x14ac:dyDescent="0.4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</row>
    <row r="46" spans="1:21" x14ac:dyDescent="0.4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</row>
    <row r="47" spans="1:21" x14ac:dyDescent="0.4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</row>
    <row r="48" spans="1:21" x14ac:dyDescent="0.4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</row>
    <row r="49" spans="1:21" x14ac:dyDescent="0.4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</row>
    <row r="50" spans="1:21" x14ac:dyDescent="0.4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</row>
    <row r="51" spans="1:21" x14ac:dyDescent="0.4">
      <c r="A51" s="101" t="s">
        <v>54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</row>
    <row r="52" spans="1:21" x14ac:dyDescent="0.4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</row>
    <row r="53" spans="1:21" x14ac:dyDescent="0.4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</row>
  </sheetData>
  <sheetProtection password="DC5F" sheet="1" scenarios="1" selectLockedCells="1"/>
  <mergeCells count="68">
    <mergeCell ref="C11:U11"/>
    <mergeCell ref="A18:A19"/>
    <mergeCell ref="A14:A15"/>
    <mergeCell ref="B14:U15"/>
    <mergeCell ref="K18:L19"/>
    <mergeCell ref="P13:U13"/>
    <mergeCell ref="M18:U19"/>
    <mergeCell ref="B18:C19"/>
    <mergeCell ref="D18:J19"/>
    <mergeCell ref="E8:U8"/>
    <mergeCell ref="B36:U36"/>
    <mergeCell ref="C34:F34"/>
    <mergeCell ref="A33:B33"/>
    <mergeCell ref="G27:K27"/>
    <mergeCell ref="C33:F33"/>
    <mergeCell ref="G30:K30"/>
    <mergeCell ref="A34:B34"/>
    <mergeCell ref="O33:U33"/>
    <mergeCell ref="G33:J33"/>
    <mergeCell ref="K33:M33"/>
    <mergeCell ref="G29:K29"/>
    <mergeCell ref="L29:P29"/>
    <mergeCell ref="B35:U35"/>
    <mergeCell ref="L30:P30"/>
    <mergeCell ref="Q28:S28"/>
    <mergeCell ref="M20:M21"/>
    <mergeCell ref="A2:U2"/>
    <mergeCell ref="A16:A17"/>
    <mergeCell ref="A6:A7"/>
    <mergeCell ref="A8:A9"/>
    <mergeCell ref="A10:A11"/>
    <mergeCell ref="A12:A13"/>
    <mergeCell ref="C10:U10"/>
    <mergeCell ref="L3:M3"/>
    <mergeCell ref="N3:O3"/>
    <mergeCell ref="B16:U17"/>
    <mergeCell ref="B13:I13"/>
    <mergeCell ref="J13:O13"/>
    <mergeCell ref="E9:U9"/>
    <mergeCell ref="E6:U6"/>
    <mergeCell ref="E7:U7"/>
    <mergeCell ref="I20:I21"/>
    <mergeCell ref="J20:J21"/>
    <mergeCell ref="E20:E21"/>
    <mergeCell ref="F20:F21"/>
    <mergeCell ref="G20:G21"/>
    <mergeCell ref="B30:F30"/>
    <mergeCell ref="B26:U26"/>
    <mergeCell ref="L27:P27"/>
    <mergeCell ref="B27:F27"/>
    <mergeCell ref="Q27:U27"/>
    <mergeCell ref="Q30:S30"/>
    <mergeCell ref="N20:N21"/>
    <mergeCell ref="G28:K28"/>
    <mergeCell ref="A20:A21"/>
    <mergeCell ref="Q29:S29"/>
    <mergeCell ref="A26:A27"/>
    <mergeCell ref="H20:H21"/>
    <mergeCell ref="C20:C21"/>
    <mergeCell ref="B20:B21"/>
    <mergeCell ref="B25:G25"/>
    <mergeCell ref="K20:K21"/>
    <mergeCell ref="L20:L21"/>
    <mergeCell ref="L28:P28"/>
    <mergeCell ref="D20:D21"/>
    <mergeCell ref="B28:F28"/>
    <mergeCell ref="B29:F29"/>
    <mergeCell ref="O20:U21"/>
  </mergeCells>
  <phoneticPr fontId="1"/>
  <dataValidations count="4">
    <dataValidation type="list" allowBlank="1" showInputMessage="1" showErrorMessage="1" sqref="N34">
      <formula1>"普通,当座"</formula1>
    </dataValidation>
    <dataValidation type="list" allowBlank="1" showInputMessage="1" showErrorMessage="1" sqref="B13">
      <formula1>"①製造業、建設業、運輸業、その他（②～④を除く）,②卸売業,③サービス業,④小売業"</formula1>
    </dataValidation>
    <dataValidation type="list" allowBlank="1" showInputMessage="1" showErrorMessage="1" sqref="P13:U13">
      <formula1>"300人超,300人以下,100人超,100人以下,50人超,50人以下"</formula1>
    </dataValidation>
    <dataValidation type="list" allowBlank="1" showInputMessage="1" showErrorMessage="1" sqref="J13:O13">
      <formula1>"3億円超,3億円以下,1億円超,1億円以下,5000万円超,5000万円以下"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70" zoomScaleNormal="100" zoomScaleSheetLayoutView="70" workbookViewId="0">
      <selection activeCell="K30" sqref="K30"/>
    </sheetView>
  </sheetViews>
  <sheetFormatPr defaultColWidth="9" defaultRowHeight="24" x14ac:dyDescent="0.4"/>
  <cols>
    <col min="1" max="1" width="5.375" style="72" customWidth="1"/>
    <col min="2" max="2" width="15.625" style="72" customWidth="1"/>
    <col min="3" max="3" width="7.5" style="72" customWidth="1"/>
    <col min="4" max="4" width="16.625" style="72" customWidth="1"/>
    <col min="5" max="5" width="13.625" style="72" customWidth="1"/>
    <col min="6" max="6" width="7.375" style="72" customWidth="1"/>
    <col min="7" max="13" width="13.625" style="72" customWidth="1"/>
    <col min="14" max="16384" width="9" style="72"/>
  </cols>
  <sheetData>
    <row r="1" spans="1:14" ht="33" customHeight="1" x14ac:dyDescent="0.4">
      <c r="A1" s="70" t="s">
        <v>67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33" customHeight="1" x14ac:dyDescent="0.4">
      <c r="A2" s="73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33" customHeight="1" thickBot="1" x14ac:dyDescent="0.45">
      <c r="A3" s="71" t="s">
        <v>68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4" ht="33" customHeight="1" thickBot="1" x14ac:dyDescent="0.45">
      <c r="A4" s="74" t="s">
        <v>40</v>
      </c>
      <c r="B4" s="74"/>
      <c r="C4" s="75">
        <f>様式第１号!E7</f>
        <v>0</v>
      </c>
      <c r="D4" s="76"/>
      <c r="E4" s="76"/>
      <c r="F4" s="76"/>
      <c r="G4" s="77"/>
      <c r="H4" s="78"/>
      <c r="I4" s="79" t="s">
        <v>66</v>
      </c>
      <c r="J4" s="79"/>
      <c r="K4" s="79"/>
      <c r="L4" s="79"/>
      <c r="M4" s="79"/>
    </row>
    <row r="5" spans="1:14" ht="33" customHeight="1" x14ac:dyDescent="0.4">
      <c r="A5" s="80"/>
      <c r="B5" s="81"/>
      <c r="C5" s="80"/>
      <c r="D5" s="80"/>
      <c r="E5" s="80"/>
      <c r="F5" s="80"/>
      <c r="G5" s="80"/>
      <c r="H5" s="80"/>
      <c r="I5" s="79"/>
      <c r="J5" s="79"/>
      <c r="K5" s="79"/>
      <c r="L5" s="79"/>
      <c r="M5" s="79"/>
    </row>
    <row r="6" spans="1:14" ht="33" customHeight="1" x14ac:dyDescent="0.4">
      <c r="A6" s="80"/>
      <c r="B6" s="80"/>
      <c r="C6" s="80"/>
      <c r="D6" s="80"/>
      <c r="E6" s="80"/>
      <c r="F6" s="80"/>
      <c r="G6" s="80"/>
      <c r="H6" s="80"/>
      <c r="I6" s="79"/>
      <c r="J6" s="79"/>
      <c r="K6" s="79"/>
      <c r="L6" s="79"/>
      <c r="M6" s="79"/>
    </row>
    <row r="7" spans="1:14" ht="33" customHeight="1" x14ac:dyDescent="0.4">
      <c r="A7" s="80"/>
      <c r="B7" s="80"/>
      <c r="C7" s="80"/>
      <c r="D7" s="80"/>
      <c r="E7" s="80"/>
      <c r="F7" s="80"/>
      <c r="G7" s="80"/>
      <c r="H7" s="80"/>
      <c r="I7" s="82"/>
      <c r="J7" s="82"/>
      <c r="K7" s="82"/>
      <c r="L7" s="82"/>
      <c r="M7" s="82"/>
    </row>
    <row r="8" spans="1:14" ht="33" customHeight="1" x14ac:dyDescent="0.4">
      <c r="A8" s="80"/>
      <c r="B8" s="83" t="s">
        <v>55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4" s="89" customFormat="1" ht="33" customHeight="1" x14ac:dyDescent="0.4">
      <c r="A9" s="84" t="s">
        <v>61</v>
      </c>
      <c r="B9" s="85" t="s">
        <v>41</v>
      </c>
      <c r="C9" s="85" t="s">
        <v>58</v>
      </c>
      <c r="D9" s="85" t="s">
        <v>42</v>
      </c>
      <c r="E9" s="85" t="s">
        <v>43</v>
      </c>
      <c r="F9" s="85" t="s">
        <v>44</v>
      </c>
      <c r="G9" s="86" t="s">
        <v>45</v>
      </c>
      <c r="H9" s="87" t="s">
        <v>48</v>
      </c>
      <c r="I9" s="88" t="s">
        <v>47</v>
      </c>
      <c r="J9" s="88"/>
      <c r="K9" s="88" t="s">
        <v>46</v>
      </c>
      <c r="L9" s="88"/>
      <c r="M9" s="84" t="s">
        <v>49</v>
      </c>
    </row>
    <row r="10" spans="1:14" s="89" customFormat="1" ht="51" customHeight="1" x14ac:dyDescent="0.4">
      <c r="A10" s="90"/>
      <c r="B10" s="91"/>
      <c r="C10" s="91"/>
      <c r="D10" s="91"/>
      <c r="E10" s="91"/>
      <c r="F10" s="91"/>
      <c r="G10" s="92"/>
      <c r="H10" s="87"/>
      <c r="I10" s="93" t="s">
        <v>59</v>
      </c>
      <c r="J10" s="93" t="s">
        <v>60</v>
      </c>
      <c r="K10" s="93" t="s">
        <v>59</v>
      </c>
      <c r="L10" s="93" t="s">
        <v>60</v>
      </c>
      <c r="M10" s="90"/>
    </row>
    <row r="11" spans="1:14" ht="33" customHeight="1" x14ac:dyDescent="0.4">
      <c r="A11" s="94">
        <v>1</v>
      </c>
      <c r="B11" s="65"/>
      <c r="C11" s="65"/>
      <c r="D11" s="66"/>
      <c r="E11" s="66"/>
      <c r="F11" s="65"/>
      <c r="G11" s="67"/>
      <c r="H11" s="68"/>
      <c r="I11" s="69"/>
      <c r="J11" s="95">
        <f>IF(I11="",0,IF(I11&lt;=20000,I11,20000))</f>
        <v>0</v>
      </c>
      <c r="K11" s="69"/>
      <c r="L11" s="95">
        <f>IF(K11="",0,IF(K11&lt;=27500,K11,27500))</f>
        <v>0</v>
      </c>
      <c r="M11" s="96">
        <f>H11+J11+L11</f>
        <v>0</v>
      </c>
      <c r="N11" s="72" t="str">
        <f>IF(AND(L11&lt;&gt;0,OR(AND(H11&lt;&gt;0,H11&lt;&gt;""),J11&lt;&gt;0)),"ERROR","OK")</f>
        <v>OK</v>
      </c>
    </row>
    <row r="12" spans="1:14" ht="33" customHeight="1" x14ac:dyDescent="0.4">
      <c r="A12" s="94">
        <v>2</v>
      </c>
      <c r="B12" s="65"/>
      <c r="C12" s="65"/>
      <c r="D12" s="66"/>
      <c r="E12" s="66"/>
      <c r="F12" s="65"/>
      <c r="G12" s="67"/>
      <c r="H12" s="68"/>
      <c r="I12" s="69"/>
      <c r="J12" s="95">
        <f>IF(I12="",0,IF(I12&lt;=20000,I12,20000))</f>
        <v>0</v>
      </c>
      <c r="K12" s="69"/>
      <c r="L12" s="95">
        <f t="shared" ref="L12:L30" si="0">IF(K12="",0,IF(K12&lt;=27500,K12,27500))</f>
        <v>0</v>
      </c>
      <c r="M12" s="96">
        <f t="shared" ref="M12:M30" si="1">H12+J12+L12</f>
        <v>0</v>
      </c>
      <c r="N12" s="72" t="str">
        <f>IF(AND(L12&lt;&gt;0,OR(AND(H12&lt;&gt;0,H12&lt;&gt;""),J12&lt;&gt;0)),"ERROR","OK")</f>
        <v>OK</v>
      </c>
    </row>
    <row r="13" spans="1:14" ht="33" customHeight="1" x14ac:dyDescent="0.4">
      <c r="A13" s="94">
        <v>3</v>
      </c>
      <c r="B13" s="65"/>
      <c r="C13" s="65"/>
      <c r="D13" s="66"/>
      <c r="E13" s="66"/>
      <c r="F13" s="65"/>
      <c r="G13" s="67"/>
      <c r="H13" s="68"/>
      <c r="I13" s="69"/>
      <c r="J13" s="95">
        <f t="shared" ref="J13:J30" si="2">IF(I13="",0,IF(I13&lt;=20000,I13,20000))</f>
        <v>0</v>
      </c>
      <c r="K13" s="69"/>
      <c r="L13" s="95">
        <f t="shared" si="0"/>
        <v>0</v>
      </c>
      <c r="M13" s="96">
        <f t="shared" si="1"/>
        <v>0</v>
      </c>
      <c r="N13" s="72" t="str">
        <f t="shared" ref="N13:N30" si="3">IF(AND(L13&lt;&gt;0,OR(AND(H13&lt;&gt;0,H13&lt;&gt;""),J13&lt;&gt;0)),"ERROR","OK")</f>
        <v>OK</v>
      </c>
    </row>
    <row r="14" spans="1:14" ht="33" customHeight="1" x14ac:dyDescent="0.4">
      <c r="A14" s="94">
        <v>4</v>
      </c>
      <c r="B14" s="65"/>
      <c r="C14" s="65"/>
      <c r="D14" s="66"/>
      <c r="E14" s="66"/>
      <c r="F14" s="65"/>
      <c r="G14" s="67"/>
      <c r="H14" s="68"/>
      <c r="I14" s="69"/>
      <c r="J14" s="95">
        <f t="shared" si="2"/>
        <v>0</v>
      </c>
      <c r="K14" s="69"/>
      <c r="L14" s="95">
        <f t="shared" si="0"/>
        <v>0</v>
      </c>
      <c r="M14" s="96">
        <f t="shared" si="1"/>
        <v>0</v>
      </c>
      <c r="N14" s="72" t="str">
        <f t="shared" si="3"/>
        <v>OK</v>
      </c>
    </row>
    <row r="15" spans="1:14" ht="33" customHeight="1" x14ac:dyDescent="0.4">
      <c r="A15" s="94">
        <v>5</v>
      </c>
      <c r="B15" s="65"/>
      <c r="C15" s="65"/>
      <c r="D15" s="66"/>
      <c r="E15" s="66"/>
      <c r="F15" s="65"/>
      <c r="G15" s="67"/>
      <c r="H15" s="68"/>
      <c r="I15" s="69"/>
      <c r="J15" s="95">
        <f t="shared" si="2"/>
        <v>0</v>
      </c>
      <c r="K15" s="69"/>
      <c r="L15" s="95">
        <f t="shared" si="0"/>
        <v>0</v>
      </c>
      <c r="M15" s="96">
        <f t="shared" si="1"/>
        <v>0</v>
      </c>
      <c r="N15" s="72" t="str">
        <f t="shared" si="3"/>
        <v>OK</v>
      </c>
    </row>
    <row r="16" spans="1:14" ht="33" customHeight="1" x14ac:dyDescent="0.4">
      <c r="A16" s="94">
        <v>6</v>
      </c>
      <c r="B16" s="65"/>
      <c r="C16" s="65"/>
      <c r="D16" s="66"/>
      <c r="E16" s="66"/>
      <c r="F16" s="65"/>
      <c r="G16" s="67"/>
      <c r="H16" s="68"/>
      <c r="I16" s="69"/>
      <c r="J16" s="95">
        <f t="shared" si="2"/>
        <v>0</v>
      </c>
      <c r="K16" s="69"/>
      <c r="L16" s="95">
        <f t="shared" si="0"/>
        <v>0</v>
      </c>
      <c r="M16" s="96">
        <f t="shared" si="1"/>
        <v>0</v>
      </c>
      <c r="N16" s="72" t="str">
        <f t="shared" si="3"/>
        <v>OK</v>
      </c>
    </row>
    <row r="17" spans="1:14" ht="33" customHeight="1" x14ac:dyDescent="0.4">
      <c r="A17" s="94">
        <v>7</v>
      </c>
      <c r="B17" s="65"/>
      <c r="C17" s="65"/>
      <c r="D17" s="66"/>
      <c r="E17" s="66"/>
      <c r="F17" s="65"/>
      <c r="G17" s="67"/>
      <c r="H17" s="68"/>
      <c r="I17" s="69"/>
      <c r="J17" s="95">
        <f t="shared" si="2"/>
        <v>0</v>
      </c>
      <c r="K17" s="69"/>
      <c r="L17" s="95">
        <f t="shared" si="0"/>
        <v>0</v>
      </c>
      <c r="M17" s="96">
        <f t="shared" si="1"/>
        <v>0</v>
      </c>
      <c r="N17" s="72" t="str">
        <f>IF(AND(L17&lt;&gt;0,OR(AND(H17&lt;&gt;0,H17&lt;&gt;""),J17&lt;&gt;0)),"ERROR","OK")</f>
        <v>OK</v>
      </c>
    </row>
    <row r="18" spans="1:14" ht="33" customHeight="1" x14ac:dyDescent="0.4">
      <c r="A18" s="94">
        <v>8</v>
      </c>
      <c r="B18" s="65"/>
      <c r="C18" s="65"/>
      <c r="D18" s="66"/>
      <c r="E18" s="66"/>
      <c r="F18" s="65"/>
      <c r="G18" s="67"/>
      <c r="H18" s="68"/>
      <c r="I18" s="69"/>
      <c r="J18" s="95">
        <f t="shared" si="2"/>
        <v>0</v>
      </c>
      <c r="K18" s="69"/>
      <c r="L18" s="95">
        <f t="shared" si="0"/>
        <v>0</v>
      </c>
      <c r="M18" s="96">
        <f t="shared" si="1"/>
        <v>0</v>
      </c>
      <c r="N18" s="72" t="str">
        <f t="shared" si="3"/>
        <v>OK</v>
      </c>
    </row>
    <row r="19" spans="1:14" ht="33" customHeight="1" x14ac:dyDescent="0.4">
      <c r="A19" s="94">
        <v>9</v>
      </c>
      <c r="B19" s="65"/>
      <c r="C19" s="65"/>
      <c r="D19" s="66"/>
      <c r="E19" s="66"/>
      <c r="F19" s="65"/>
      <c r="G19" s="67"/>
      <c r="H19" s="68"/>
      <c r="I19" s="69"/>
      <c r="J19" s="95">
        <f t="shared" si="2"/>
        <v>0</v>
      </c>
      <c r="K19" s="69"/>
      <c r="L19" s="95">
        <f t="shared" si="0"/>
        <v>0</v>
      </c>
      <c r="M19" s="96">
        <f t="shared" si="1"/>
        <v>0</v>
      </c>
      <c r="N19" s="72" t="str">
        <f t="shared" si="3"/>
        <v>OK</v>
      </c>
    </row>
    <row r="20" spans="1:14" ht="33" customHeight="1" x14ac:dyDescent="0.4">
      <c r="A20" s="94">
        <v>10</v>
      </c>
      <c r="B20" s="65"/>
      <c r="C20" s="65"/>
      <c r="D20" s="66"/>
      <c r="E20" s="66"/>
      <c r="F20" s="65"/>
      <c r="G20" s="67"/>
      <c r="H20" s="68"/>
      <c r="I20" s="69"/>
      <c r="J20" s="95">
        <f t="shared" si="2"/>
        <v>0</v>
      </c>
      <c r="K20" s="69"/>
      <c r="L20" s="95">
        <f t="shared" si="0"/>
        <v>0</v>
      </c>
      <c r="M20" s="96">
        <f t="shared" si="1"/>
        <v>0</v>
      </c>
      <c r="N20" s="72" t="str">
        <f t="shared" si="3"/>
        <v>OK</v>
      </c>
    </row>
    <row r="21" spans="1:14" ht="33" customHeight="1" x14ac:dyDescent="0.4">
      <c r="A21" s="94">
        <v>11</v>
      </c>
      <c r="B21" s="65"/>
      <c r="C21" s="65"/>
      <c r="D21" s="66"/>
      <c r="E21" s="66"/>
      <c r="F21" s="65"/>
      <c r="G21" s="67"/>
      <c r="H21" s="68"/>
      <c r="I21" s="69"/>
      <c r="J21" s="95">
        <f t="shared" si="2"/>
        <v>0</v>
      </c>
      <c r="K21" s="69"/>
      <c r="L21" s="95">
        <f t="shared" si="0"/>
        <v>0</v>
      </c>
      <c r="M21" s="96">
        <f t="shared" si="1"/>
        <v>0</v>
      </c>
      <c r="N21" s="72" t="str">
        <f t="shared" si="3"/>
        <v>OK</v>
      </c>
    </row>
    <row r="22" spans="1:14" ht="33" customHeight="1" x14ac:dyDescent="0.4">
      <c r="A22" s="94">
        <v>12</v>
      </c>
      <c r="B22" s="65"/>
      <c r="C22" s="65"/>
      <c r="D22" s="66"/>
      <c r="E22" s="66"/>
      <c r="F22" s="65"/>
      <c r="G22" s="67"/>
      <c r="H22" s="68"/>
      <c r="I22" s="69"/>
      <c r="J22" s="95">
        <f t="shared" si="2"/>
        <v>0</v>
      </c>
      <c r="K22" s="69"/>
      <c r="L22" s="95">
        <f t="shared" si="0"/>
        <v>0</v>
      </c>
      <c r="M22" s="96">
        <f t="shared" si="1"/>
        <v>0</v>
      </c>
      <c r="N22" s="72" t="str">
        <f t="shared" si="3"/>
        <v>OK</v>
      </c>
    </row>
    <row r="23" spans="1:14" ht="33" customHeight="1" x14ac:dyDescent="0.4">
      <c r="A23" s="94">
        <v>13</v>
      </c>
      <c r="B23" s="65"/>
      <c r="C23" s="65"/>
      <c r="D23" s="66"/>
      <c r="E23" s="66"/>
      <c r="F23" s="65"/>
      <c r="G23" s="67"/>
      <c r="H23" s="68"/>
      <c r="I23" s="69"/>
      <c r="J23" s="95">
        <f t="shared" si="2"/>
        <v>0</v>
      </c>
      <c r="K23" s="69"/>
      <c r="L23" s="95">
        <f t="shared" si="0"/>
        <v>0</v>
      </c>
      <c r="M23" s="96">
        <f t="shared" si="1"/>
        <v>0</v>
      </c>
      <c r="N23" s="72" t="str">
        <f t="shared" si="3"/>
        <v>OK</v>
      </c>
    </row>
    <row r="24" spans="1:14" ht="33" customHeight="1" x14ac:dyDescent="0.4">
      <c r="A24" s="94">
        <v>14</v>
      </c>
      <c r="B24" s="65"/>
      <c r="C24" s="65"/>
      <c r="D24" s="66"/>
      <c r="E24" s="66"/>
      <c r="F24" s="65"/>
      <c r="G24" s="67"/>
      <c r="H24" s="68"/>
      <c r="I24" s="69"/>
      <c r="J24" s="95">
        <f t="shared" si="2"/>
        <v>0</v>
      </c>
      <c r="K24" s="69"/>
      <c r="L24" s="95">
        <f t="shared" si="0"/>
        <v>0</v>
      </c>
      <c r="M24" s="96">
        <f t="shared" si="1"/>
        <v>0</v>
      </c>
      <c r="N24" s="72" t="str">
        <f t="shared" si="3"/>
        <v>OK</v>
      </c>
    </row>
    <row r="25" spans="1:14" ht="33" customHeight="1" x14ac:dyDescent="0.4">
      <c r="A25" s="94">
        <v>15</v>
      </c>
      <c r="B25" s="65"/>
      <c r="C25" s="65"/>
      <c r="D25" s="66"/>
      <c r="E25" s="66"/>
      <c r="F25" s="65"/>
      <c r="G25" s="67"/>
      <c r="H25" s="68"/>
      <c r="I25" s="69"/>
      <c r="J25" s="95">
        <f t="shared" si="2"/>
        <v>0</v>
      </c>
      <c r="K25" s="69"/>
      <c r="L25" s="95">
        <f t="shared" si="0"/>
        <v>0</v>
      </c>
      <c r="M25" s="96">
        <f t="shared" si="1"/>
        <v>0</v>
      </c>
      <c r="N25" s="72" t="str">
        <f t="shared" si="3"/>
        <v>OK</v>
      </c>
    </row>
    <row r="26" spans="1:14" ht="33" customHeight="1" x14ac:dyDescent="0.4">
      <c r="A26" s="94">
        <v>16</v>
      </c>
      <c r="B26" s="65"/>
      <c r="C26" s="65"/>
      <c r="D26" s="66"/>
      <c r="E26" s="66"/>
      <c r="F26" s="65"/>
      <c r="G26" s="67"/>
      <c r="H26" s="68"/>
      <c r="I26" s="69"/>
      <c r="J26" s="95">
        <f t="shared" si="2"/>
        <v>0</v>
      </c>
      <c r="K26" s="69"/>
      <c r="L26" s="95">
        <f t="shared" si="0"/>
        <v>0</v>
      </c>
      <c r="M26" s="96">
        <f t="shared" si="1"/>
        <v>0</v>
      </c>
      <c r="N26" s="72" t="str">
        <f t="shared" si="3"/>
        <v>OK</v>
      </c>
    </row>
    <row r="27" spans="1:14" ht="33" customHeight="1" x14ac:dyDescent="0.4">
      <c r="A27" s="94">
        <v>17</v>
      </c>
      <c r="B27" s="65"/>
      <c r="C27" s="65"/>
      <c r="D27" s="66"/>
      <c r="E27" s="66"/>
      <c r="F27" s="65"/>
      <c r="G27" s="67"/>
      <c r="H27" s="68"/>
      <c r="I27" s="69"/>
      <c r="J27" s="95">
        <f t="shared" si="2"/>
        <v>0</v>
      </c>
      <c r="K27" s="69"/>
      <c r="L27" s="95">
        <f t="shared" si="0"/>
        <v>0</v>
      </c>
      <c r="M27" s="96">
        <f t="shared" si="1"/>
        <v>0</v>
      </c>
      <c r="N27" s="72" t="str">
        <f t="shared" si="3"/>
        <v>OK</v>
      </c>
    </row>
    <row r="28" spans="1:14" ht="33" customHeight="1" x14ac:dyDescent="0.4">
      <c r="A28" s="94">
        <v>18</v>
      </c>
      <c r="B28" s="65"/>
      <c r="C28" s="65"/>
      <c r="D28" s="66"/>
      <c r="E28" s="66"/>
      <c r="F28" s="65"/>
      <c r="G28" s="67"/>
      <c r="H28" s="68"/>
      <c r="I28" s="69"/>
      <c r="J28" s="95">
        <f t="shared" si="2"/>
        <v>0</v>
      </c>
      <c r="K28" s="69"/>
      <c r="L28" s="95">
        <f t="shared" si="0"/>
        <v>0</v>
      </c>
      <c r="M28" s="96">
        <f t="shared" si="1"/>
        <v>0</v>
      </c>
      <c r="N28" s="72" t="str">
        <f t="shared" si="3"/>
        <v>OK</v>
      </c>
    </row>
    <row r="29" spans="1:14" ht="33" customHeight="1" x14ac:dyDescent="0.4">
      <c r="A29" s="94">
        <v>19</v>
      </c>
      <c r="B29" s="65"/>
      <c r="C29" s="65"/>
      <c r="D29" s="66"/>
      <c r="E29" s="66"/>
      <c r="F29" s="65"/>
      <c r="G29" s="67"/>
      <c r="H29" s="68"/>
      <c r="I29" s="69"/>
      <c r="J29" s="95">
        <f t="shared" si="2"/>
        <v>0</v>
      </c>
      <c r="K29" s="69"/>
      <c r="L29" s="95">
        <f t="shared" si="0"/>
        <v>0</v>
      </c>
      <c r="M29" s="96">
        <f t="shared" si="1"/>
        <v>0</v>
      </c>
      <c r="N29" s="72" t="str">
        <f t="shared" si="3"/>
        <v>OK</v>
      </c>
    </row>
    <row r="30" spans="1:14" ht="33" customHeight="1" x14ac:dyDescent="0.4">
      <c r="A30" s="94">
        <v>20</v>
      </c>
      <c r="B30" s="65"/>
      <c r="C30" s="65"/>
      <c r="D30" s="66"/>
      <c r="E30" s="66"/>
      <c r="F30" s="65"/>
      <c r="G30" s="67"/>
      <c r="H30" s="68"/>
      <c r="I30" s="69"/>
      <c r="J30" s="95">
        <f t="shared" si="2"/>
        <v>0</v>
      </c>
      <c r="K30" s="69"/>
      <c r="L30" s="95">
        <f t="shared" si="0"/>
        <v>0</v>
      </c>
      <c r="M30" s="96">
        <f t="shared" si="1"/>
        <v>0</v>
      </c>
      <c r="N30" s="72" t="str">
        <f t="shared" si="3"/>
        <v>OK</v>
      </c>
    </row>
    <row r="31" spans="1:14" ht="33" customHeight="1" x14ac:dyDescent="0.4">
      <c r="A31" s="97" t="s">
        <v>49</v>
      </c>
      <c r="B31" s="97"/>
      <c r="C31" s="97"/>
      <c r="D31" s="97"/>
      <c r="E31" s="97"/>
      <c r="F31" s="97"/>
      <c r="G31" s="98"/>
      <c r="H31" s="95">
        <f>SUM(H11:H30)</f>
        <v>0</v>
      </c>
      <c r="I31" s="95">
        <f t="shared" ref="I31:L31" si="4">SUM(I11:I30)</f>
        <v>0</v>
      </c>
      <c r="J31" s="95">
        <f t="shared" si="4"/>
        <v>0</v>
      </c>
      <c r="K31" s="95">
        <f t="shared" si="4"/>
        <v>0</v>
      </c>
      <c r="L31" s="95">
        <f t="shared" si="4"/>
        <v>0</v>
      </c>
      <c r="M31" s="96">
        <f>SUM(M11:M30)</f>
        <v>0</v>
      </c>
      <c r="N31" s="99" t="str">
        <f>IF(M31=SUM(H31,J31,L31),"ok","err")</f>
        <v>ok</v>
      </c>
    </row>
    <row r="32" spans="1:14" x14ac:dyDescent="0.4">
      <c r="A32" s="71" t="s">
        <v>65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</sheetData>
  <sheetProtection password="DC5F" sheet="1" objects="1" scenarios="1" selectLockedCells="1"/>
  <mergeCells count="13">
    <mergeCell ref="M9:M10"/>
    <mergeCell ref="A4:B4"/>
    <mergeCell ref="A31:G31"/>
    <mergeCell ref="B9:B10"/>
    <mergeCell ref="G9:G10"/>
    <mergeCell ref="F9:F10"/>
    <mergeCell ref="E9:E10"/>
    <mergeCell ref="D9:D10"/>
    <mergeCell ref="C9:C10"/>
    <mergeCell ref="H9:H10"/>
    <mergeCell ref="A9:A10"/>
    <mergeCell ref="C4:G4"/>
    <mergeCell ref="I4:M6"/>
  </mergeCells>
  <phoneticPr fontId="1"/>
  <conditionalFormatting sqref="B11:N30">
    <cfRule type="expression" dxfId="2" priority="1">
      <formula>$N11="ERROR"</formula>
    </cfRule>
  </conditionalFormatting>
  <dataValidations count="3">
    <dataValidation type="list" allowBlank="1" showInputMessage="1" showErrorMessage="1" sqref="D11:D30">
      <formula1>"水戸市,日立市,土浦市,古河市,石岡市,結城市,龍ケ崎市,下妻市,常総市,常陸太田市,高萩市,北茨城市,笠間市,取手市,牛久市,つくば市,ひたちなか市,鹿嶋市,潮来市,守谷市,常陸大宮市,那珂市,筑西市,坂東市,稲敷市,かすみがうら市,桜川市,神栖市,行方市,鉾田市,つくばみらい市,小美玉市,茨城町,大洗町,城里町,東海村,大子町,美浦村,阿見町,河内町,八千代町,五霞町,境町,利根町"</formula1>
    </dataValidation>
    <dataValidation type="list" allowBlank="1" showInputMessage="1" showErrorMessage="1" sqref="H11:H30">
      <formula1>"7500,0"</formula1>
    </dataValidation>
    <dataValidation type="list" allowBlank="1" showInputMessage="1" showErrorMessage="1" sqref="E11:E30">
      <formula1>"管理,技術,事務,販売,サービス,その他"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47" orientation="portrait" r:id="rId1"/>
  <colBreaks count="1" manualBreakCount="1">
    <brk id="13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topLeftCell="A7" zoomScale="70" zoomScaleNormal="100" zoomScaleSheetLayoutView="70" workbookViewId="0">
      <selection activeCell="B11" sqref="B11"/>
    </sheetView>
  </sheetViews>
  <sheetFormatPr defaultColWidth="9" defaultRowHeight="24" x14ac:dyDescent="0.4"/>
  <cols>
    <col min="1" max="1" width="5.375" style="72" customWidth="1"/>
    <col min="2" max="2" width="15.625" style="72" customWidth="1"/>
    <col min="3" max="3" width="7.5" style="72" customWidth="1"/>
    <col min="4" max="4" width="16.625" style="72" customWidth="1"/>
    <col min="5" max="5" width="13.625" style="72" customWidth="1"/>
    <col min="6" max="6" width="7.375" style="72" customWidth="1"/>
    <col min="7" max="13" width="13.625" style="72" customWidth="1"/>
    <col min="14" max="16384" width="9" style="72"/>
  </cols>
  <sheetData>
    <row r="1" spans="1:14" ht="33" customHeight="1" x14ac:dyDescent="0.4">
      <c r="A1" s="70" t="s">
        <v>74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4" ht="33" customHeight="1" x14ac:dyDescent="0.4">
      <c r="A2" s="73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4" ht="33" customHeight="1" thickBot="1" x14ac:dyDescent="0.45">
      <c r="A3" s="71" t="s">
        <v>56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4" ht="33" customHeight="1" thickBot="1" x14ac:dyDescent="0.45">
      <c r="A4" s="164" t="s">
        <v>40</v>
      </c>
      <c r="B4" s="164"/>
      <c r="C4" s="75">
        <f>様式第１号!E7</f>
        <v>0</v>
      </c>
      <c r="D4" s="76"/>
      <c r="E4" s="76"/>
      <c r="F4" s="76"/>
      <c r="G4" s="77"/>
      <c r="H4" s="78"/>
      <c r="I4" s="79" t="s">
        <v>66</v>
      </c>
      <c r="J4" s="79"/>
      <c r="K4" s="79"/>
      <c r="L4" s="79"/>
      <c r="M4" s="79"/>
    </row>
    <row r="5" spans="1:14" ht="33" customHeight="1" x14ac:dyDescent="0.4">
      <c r="A5" s="71"/>
      <c r="B5" s="71"/>
      <c r="C5" s="71"/>
      <c r="D5" s="71"/>
      <c r="E5" s="71"/>
      <c r="F5" s="71"/>
      <c r="G5" s="71"/>
      <c r="H5" s="71"/>
      <c r="I5" s="79"/>
      <c r="J5" s="79"/>
      <c r="K5" s="79"/>
      <c r="L5" s="79"/>
      <c r="M5" s="79"/>
    </row>
    <row r="6" spans="1:14" ht="33" customHeight="1" x14ac:dyDescent="0.4">
      <c r="A6" s="71"/>
      <c r="B6" s="71"/>
      <c r="C6" s="71"/>
      <c r="D6" s="71"/>
      <c r="E6" s="71"/>
      <c r="F6" s="71"/>
      <c r="G6" s="71"/>
      <c r="H6" s="71"/>
      <c r="I6" s="79"/>
      <c r="J6" s="79"/>
      <c r="K6" s="79"/>
      <c r="L6" s="79"/>
      <c r="M6" s="79"/>
    </row>
    <row r="7" spans="1:14" ht="33" customHeight="1" x14ac:dyDescent="0.4">
      <c r="A7" s="71"/>
      <c r="B7" s="71"/>
      <c r="C7" s="71"/>
      <c r="D7" s="71"/>
      <c r="E7" s="71"/>
      <c r="F7" s="71"/>
      <c r="G7" s="71"/>
      <c r="H7" s="71"/>
      <c r="I7" s="82"/>
      <c r="J7" s="82"/>
      <c r="K7" s="82"/>
      <c r="L7" s="82"/>
      <c r="M7" s="82"/>
    </row>
    <row r="8" spans="1:14" ht="33" customHeight="1" x14ac:dyDescent="0.4">
      <c r="A8" s="71"/>
      <c r="B8" s="83" t="s">
        <v>55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4" s="89" customFormat="1" ht="33" customHeight="1" x14ac:dyDescent="0.4">
      <c r="A9" s="84" t="s">
        <v>61</v>
      </c>
      <c r="B9" s="85" t="s">
        <v>41</v>
      </c>
      <c r="C9" s="85" t="s">
        <v>58</v>
      </c>
      <c r="D9" s="85" t="s">
        <v>42</v>
      </c>
      <c r="E9" s="85" t="s">
        <v>43</v>
      </c>
      <c r="F9" s="85" t="s">
        <v>44</v>
      </c>
      <c r="G9" s="86" t="s">
        <v>45</v>
      </c>
      <c r="H9" s="165" t="s">
        <v>48</v>
      </c>
      <c r="I9" s="166" t="s">
        <v>47</v>
      </c>
      <c r="J9" s="166"/>
      <c r="K9" s="166" t="s">
        <v>46</v>
      </c>
      <c r="L9" s="166"/>
      <c r="M9" s="84" t="s">
        <v>49</v>
      </c>
    </row>
    <row r="10" spans="1:14" s="89" customFormat="1" ht="52.5" customHeight="1" x14ac:dyDescent="0.4">
      <c r="A10" s="90"/>
      <c r="B10" s="91"/>
      <c r="C10" s="91"/>
      <c r="D10" s="91"/>
      <c r="E10" s="91"/>
      <c r="F10" s="91"/>
      <c r="G10" s="92"/>
      <c r="H10" s="165"/>
      <c r="I10" s="93" t="s">
        <v>59</v>
      </c>
      <c r="J10" s="93" t="s">
        <v>60</v>
      </c>
      <c r="K10" s="93" t="s">
        <v>59</v>
      </c>
      <c r="L10" s="93" t="s">
        <v>60</v>
      </c>
      <c r="M10" s="90"/>
    </row>
    <row r="11" spans="1:14" ht="33" customHeight="1" x14ac:dyDescent="0.4">
      <c r="A11" s="167">
        <v>1</v>
      </c>
      <c r="B11" s="69"/>
      <c r="C11" s="69"/>
      <c r="D11" s="68"/>
      <c r="E11" s="68"/>
      <c r="F11" s="69"/>
      <c r="G11" s="100"/>
      <c r="H11" s="68"/>
      <c r="I11" s="69"/>
      <c r="J11" s="95">
        <f>IF(I11="",0,IF(I11&lt;=40000,I11,40000))</f>
        <v>0</v>
      </c>
      <c r="K11" s="69"/>
      <c r="L11" s="95">
        <f>IF(K11="",0,IF(K11&lt;=51000,K11,51000))</f>
        <v>0</v>
      </c>
      <c r="M11" s="96">
        <f>H11+J11+L11</f>
        <v>0</v>
      </c>
      <c r="N11" s="72" t="str">
        <f>IF(AND(L11&lt;&gt;0,OR(AND(H11&lt;&gt;0,H11&lt;&gt;""),J11&lt;&gt;0)),"ERROR","OK")</f>
        <v>OK</v>
      </c>
    </row>
    <row r="12" spans="1:14" ht="33" customHeight="1" x14ac:dyDescent="0.4">
      <c r="A12" s="167">
        <v>2</v>
      </c>
      <c r="B12" s="69"/>
      <c r="C12" s="69"/>
      <c r="D12" s="68"/>
      <c r="E12" s="68"/>
      <c r="F12" s="69"/>
      <c r="G12" s="100"/>
      <c r="H12" s="68"/>
      <c r="I12" s="69"/>
      <c r="J12" s="95">
        <f t="shared" ref="J12:J30" si="0">IF(I12="",0,IF(I12&lt;=40000,I12,40000))</f>
        <v>0</v>
      </c>
      <c r="K12" s="69"/>
      <c r="L12" s="95">
        <f t="shared" ref="L12:L30" si="1">IF(K12="",0,IF(K12&lt;=51000,K12,51000))</f>
        <v>0</v>
      </c>
      <c r="M12" s="96">
        <f t="shared" ref="M12:M30" si="2">H12+J12+L12</f>
        <v>0</v>
      </c>
      <c r="N12" s="72" t="str">
        <f>IF(AND(L12&lt;&gt;0,OR(AND(H12&lt;&gt;0,H12&lt;&gt;""),J12&lt;&gt;0)),"ERROR","OK")</f>
        <v>OK</v>
      </c>
    </row>
    <row r="13" spans="1:14" ht="33" customHeight="1" x14ac:dyDescent="0.4">
      <c r="A13" s="167">
        <v>3</v>
      </c>
      <c r="B13" s="69"/>
      <c r="C13" s="69"/>
      <c r="D13" s="68"/>
      <c r="E13" s="68"/>
      <c r="F13" s="69"/>
      <c r="G13" s="100"/>
      <c r="H13" s="68"/>
      <c r="I13" s="69"/>
      <c r="J13" s="95">
        <f t="shared" si="0"/>
        <v>0</v>
      </c>
      <c r="K13" s="69"/>
      <c r="L13" s="95">
        <f t="shared" si="1"/>
        <v>0</v>
      </c>
      <c r="M13" s="96">
        <f t="shared" si="2"/>
        <v>0</v>
      </c>
      <c r="N13" s="72" t="str">
        <f t="shared" ref="N13:N30" si="3">IF(AND(L13&lt;&gt;0,OR(AND(H13&lt;&gt;0,H13&lt;&gt;""),J13&lt;&gt;0)),"ERROR","OK")</f>
        <v>OK</v>
      </c>
    </row>
    <row r="14" spans="1:14" ht="33" customHeight="1" x14ac:dyDescent="0.4">
      <c r="A14" s="167">
        <v>4</v>
      </c>
      <c r="B14" s="69"/>
      <c r="C14" s="69"/>
      <c r="D14" s="68"/>
      <c r="E14" s="68"/>
      <c r="F14" s="69"/>
      <c r="G14" s="100"/>
      <c r="H14" s="68"/>
      <c r="I14" s="69"/>
      <c r="J14" s="95">
        <f t="shared" si="0"/>
        <v>0</v>
      </c>
      <c r="K14" s="69"/>
      <c r="L14" s="95">
        <f t="shared" si="1"/>
        <v>0</v>
      </c>
      <c r="M14" s="96">
        <f t="shared" si="2"/>
        <v>0</v>
      </c>
      <c r="N14" s="72" t="str">
        <f t="shared" si="3"/>
        <v>OK</v>
      </c>
    </row>
    <row r="15" spans="1:14" ht="33" customHeight="1" x14ac:dyDescent="0.4">
      <c r="A15" s="167">
        <v>5</v>
      </c>
      <c r="B15" s="69"/>
      <c r="C15" s="69"/>
      <c r="D15" s="68"/>
      <c r="E15" s="68"/>
      <c r="F15" s="69"/>
      <c r="G15" s="100"/>
      <c r="H15" s="68"/>
      <c r="I15" s="69"/>
      <c r="J15" s="95">
        <f t="shared" si="0"/>
        <v>0</v>
      </c>
      <c r="K15" s="69"/>
      <c r="L15" s="95">
        <f t="shared" si="1"/>
        <v>0</v>
      </c>
      <c r="M15" s="96">
        <f t="shared" si="2"/>
        <v>0</v>
      </c>
      <c r="N15" s="72" t="str">
        <f t="shared" si="3"/>
        <v>OK</v>
      </c>
    </row>
    <row r="16" spans="1:14" ht="33" customHeight="1" x14ac:dyDescent="0.4">
      <c r="A16" s="167">
        <v>6</v>
      </c>
      <c r="B16" s="69"/>
      <c r="C16" s="69"/>
      <c r="D16" s="68"/>
      <c r="E16" s="68"/>
      <c r="F16" s="69"/>
      <c r="G16" s="100"/>
      <c r="H16" s="68"/>
      <c r="I16" s="69"/>
      <c r="J16" s="95">
        <f t="shared" si="0"/>
        <v>0</v>
      </c>
      <c r="K16" s="69"/>
      <c r="L16" s="95">
        <f t="shared" si="1"/>
        <v>0</v>
      </c>
      <c r="M16" s="96">
        <f t="shared" si="2"/>
        <v>0</v>
      </c>
      <c r="N16" s="72" t="str">
        <f t="shared" si="3"/>
        <v>OK</v>
      </c>
    </row>
    <row r="17" spans="1:14" ht="33" customHeight="1" x14ac:dyDescent="0.4">
      <c r="A17" s="167">
        <v>7</v>
      </c>
      <c r="B17" s="69"/>
      <c r="C17" s="69"/>
      <c r="D17" s="68"/>
      <c r="E17" s="68"/>
      <c r="F17" s="69"/>
      <c r="G17" s="100"/>
      <c r="H17" s="68"/>
      <c r="I17" s="69"/>
      <c r="J17" s="95">
        <f t="shared" si="0"/>
        <v>0</v>
      </c>
      <c r="K17" s="69"/>
      <c r="L17" s="95">
        <f t="shared" si="1"/>
        <v>0</v>
      </c>
      <c r="M17" s="96">
        <f t="shared" si="2"/>
        <v>0</v>
      </c>
      <c r="N17" s="72" t="str">
        <f>IF(AND(L17&lt;&gt;0,OR(AND(H17&lt;&gt;0,H17&lt;&gt;""),J17&lt;&gt;0)),"ERROR","OK")</f>
        <v>OK</v>
      </c>
    </row>
    <row r="18" spans="1:14" ht="33" customHeight="1" x14ac:dyDescent="0.4">
      <c r="A18" s="167">
        <v>8</v>
      </c>
      <c r="B18" s="69"/>
      <c r="C18" s="69"/>
      <c r="D18" s="68"/>
      <c r="E18" s="68"/>
      <c r="F18" s="69"/>
      <c r="G18" s="100"/>
      <c r="H18" s="68"/>
      <c r="I18" s="69"/>
      <c r="J18" s="95">
        <f t="shared" si="0"/>
        <v>0</v>
      </c>
      <c r="K18" s="69"/>
      <c r="L18" s="95">
        <f t="shared" si="1"/>
        <v>0</v>
      </c>
      <c r="M18" s="96">
        <f t="shared" si="2"/>
        <v>0</v>
      </c>
      <c r="N18" s="72" t="str">
        <f t="shared" si="3"/>
        <v>OK</v>
      </c>
    </row>
    <row r="19" spans="1:14" ht="33" customHeight="1" x14ac:dyDescent="0.4">
      <c r="A19" s="167">
        <v>9</v>
      </c>
      <c r="B19" s="69"/>
      <c r="C19" s="69"/>
      <c r="D19" s="68"/>
      <c r="E19" s="68"/>
      <c r="F19" s="69"/>
      <c r="G19" s="100"/>
      <c r="H19" s="68"/>
      <c r="I19" s="69"/>
      <c r="J19" s="95">
        <f t="shared" si="0"/>
        <v>0</v>
      </c>
      <c r="K19" s="69"/>
      <c r="L19" s="95">
        <f t="shared" si="1"/>
        <v>0</v>
      </c>
      <c r="M19" s="96">
        <f t="shared" si="2"/>
        <v>0</v>
      </c>
      <c r="N19" s="72" t="str">
        <f t="shared" si="3"/>
        <v>OK</v>
      </c>
    </row>
    <row r="20" spans="1:14" ht="33" customHeight="1" x14ac:dyDescent="0.4">
      <c r="A20" s="167">
        <v>10</v>
      </c>
      <c r="B20" s="69"/>
      <c r="C20" s="69"/>
      <c r="D20" s="68"/>
      <c r="E20" s="68"/>
      <c r="F20" s="69"/>
      <c r="G20" s="100"/>
      <c r="H20" s="68"/>
      <c r="I20" s="69"/>
      <c r="J20" s="95">
        <f t="shared" si="0"/>
        <v>0</v>
      </c>
      <c r="K20" s="69"/>
      <c r="L20" s="95">
        <f t="shared" si="1"/>
        <v>0</v>
      </c>
      <c r="M20" s="96">
        <f t="shared" si="2"/>
        <v>0</v>
      </c>
      <c r="N20" s="72" t="str">
        <f t="shared" si="3"/>
        <v>OK</v>
      </c>
    </row>
    <row r="21" spans="1:14" ht="33" customHeight="1" x14ac:dyDescent="0.4">
      <c r="A21" s="167">
        <v>11</v>
      </c>
      <c r="B21" s="69"/>
      <c r="C21" s="69"/>
      <c r="D21" s="68"/>
      <c r="E21" s="68"/>
      <c r="F21" s="69"/>
      <c r="G21" s="100"/>
      <c r="H21" s="68"/>
      <c r="I21" s="69"/>
      <c r="J21" s="95">
        <f t="shared" si="0"/>
        <v>0</v>
      </c>
      <c r="K21" s="69"/>
      <c r="L21" s="95">
        <f t="shared" si="1"/>
        <v>0</v>
      </c>
      <c r="M21" s="96">
        <f t="shared" si="2"/>
        <v>0</v>
      </c>
      <c r="N21" s="72" t="str">
        <f t="shared" si="3"/>
        <v>OK</v>
      </c>
    </row>
    <row r="22" spans="1:14" ht="33" customHeight="1" x14ac:dyDescent="0.4">
      <c r="A22" s="167">
        <v>12</v>
      </c>
      <c r="B22" s="69"/>
      <c r="C22" s="69"/>
      <c r="D22" s="68"/>
      <c r="E22" s="68"/>
      <c r="F22" s="69"/>
      <c r="G22" s="100"/>
      <c r="H22" s="68"/>
      <c r="I22" s="69"/>
      <c r="J22" s="95">
        <f t="shared" si="0"/>
        <v>0</v>
      </c>
      <c r="K22" s="69"/>
      <c r="L22" s="95">
        <f t="shared" si="1"/>
        <v>0</v>
      </c>
      <c r="M22" s="96">
        <f t="shared" si="2"/>
        <v>0</v>
      </c>
      <c r="N22" s="72" t="str">
        <f t="shared" si="3"/>
        <v>OK</v>
      </c>
    </row>
    <row r="23" spans="1:14" ht="33" customHeight="1" x14ac:dyDescent="0.4">
      <c r="A23" s="167">
        <v>13</v>
      </c>
      <c r="B23" s="69"/>
      <c r="C23" s="69"/>
      <c r="D23" s="68"/>
      <c r="E23" s="68"/>
      <c r="F23" s="69"/>
      <c r="G23" s="100"/>
      <c r="H23" s="68"/>
      <c r="I23" s="69"/>
      <c r="J23" s="95">
        <f t="shared" si="0"/>
        <v>0</v>
      </c>
      <c r="K23" s="69"/>
      <c r="L23" s="95">
        <f t="shared" si="1"/>
        <v>0</v>
      </c>
      <c r="M23" s="96">
        <f t="shared" si="2"/>
        <v>0</v>
      </c>
      <c r="N23" s="72" t="str">
        <f t="shared" si="3"/>
        <v>OK</v>
      </c>
    </row>
    <row r="24" spans="1:14" ht="33" customHeight="1" x14ac:dyDescent="0.4">
      <c r="A24" s="167">
        <v>14</v>
      </c>
      <c r="B24" s="69"/>
      <c r="C24" s="69"/>
      <c r="D24" s="68"/>
      <c r="E24" s="68"/>
      <c r="F24" s="69"/>
      <c r="G24" s="100"/>
      <c r="H24" s="68"/>
      <c r="I24" s="69"/>
      <c r="J24" s="95">
        <f t="shared" si="0"/>
        <v>0</v>
      </c>
      <c r="K24" s="69"/>
      <c r="L24" s="95">
        <f t="shared" si="1"/>
        <v>0</v>
      </c>
      <c r="M24" s="96">
        <f t="shared" si="2"/>
        <v>0</v>
      </c>
      <c r="N24" s="72" t="str">
        <f t="shared" si="3"/>
        <v>OK</v>
      </c>
    </row>
    <row r="25" spans="1:14" ht="33" customHeight="1" x14ac:dyDescent="0.4">
      <c r="A25" s="167">
        <v>15</v>
      </c>
      <c r="B25" s="69"/>
      <c r="C25" s="69"/>
      <c r="D25" s="68"/>
      <c r="E25" s="68"/>
      <c r="F25" s="69"/>
      <c r="G25" s="100"/>
      <c r="H25" s="68"/>
      <c r="I25" s="69"/>
      <c r="J25" s="95">
        <f t="shared" si="0"/>
        <v>0</v>
      </c>
      <c r="K25" s="69"/>
      <c r="L25" s="95">
        <f t="shared" si="1"/>
        <v>0</v>
      </c>
      <c r="M25" s="96">
        <f t="shared" si="2"/>
        <v>0</v>
      </c>
      <c r="N25" s="72" t="str">
        <f t="shared" si="3"/>
        <v>OK</v>
      </c>
    </row>
    <row r="26" spans="1:14" ht="33" customHeight="1" x14ac:dyDescent="0.4">
      <c r="A26" s="167">
        <v>16</v>
      </c>
      <c r="B26" s="69"/>
      <c r="C26" s="69"/>
      <c r="D26" s="68"/>
      <c r="E26" s="68"/>
      <c r="F26" s="69"/>
      <c r="G26" s="100"/>
      <c r="H26" s="68"/>
      <c r="I26" s="69"/>
      <c r="J26" s="95">
        <f t="shared" si="0"/>
        <v>0</v>
      </c>
      <c r="K26" s="69"/>
      <c r="L26" s="95">
        <f t="shared" si="1"/>
        <v>0</v>
      </c>
      <c r="M26" s="96">
        <f t="shared" si="2"/>
        <v>0</v>
      </c>
      <c r="N26" s="72" t="str">
        <f t="shared" si="3"/>
        <v>OK</v>
      </c>
    </row>
    <row r="27" spans="1:14" ht="33" customHeight="1" x14ac:dyDescent="0.4">
      <c r="A27" s="167">
        <v>17</v>
      </c>
      <c r="B27" s="69"/>
      <c r="C27" s="69"/>
      <c r="D27" s="68"/>
      <c r="E27" s="68"/>
      <c r="F27" s="69"/>
      <c r="G27" s="100"/>
      <c r="H27" s="68"/>
      <c r="I27" s="69"/>
      <c r="J27" s="95">
        <f t="shared" si="0"/>
        <v>0</v>
      </c>
      <c r="K27" s="69"/>
      <c r="L27" s="95">
        <f t="shared" si="1"/>
        <v>0</v>
      </c>
      <c r="M27" s="96">
        <f t="shared" si="2"/>
        <v>0</v>
      </c>
      <c r="N27" s="72" t="str">
        <f t="shared" si="3"/>
        <v>OK</v>
      </c>
    </row>
    <row r="28" spans="1:14" ht="33" customHeight="1" x14ac:dyDescent="0.4">
      <c r="A28" s="167">
        <v>18</v>
      </c>
      <c r="B28" s="69"/>
      <c r="C28" s="69"/>
      <c r="D28" s="68"/>
      <c r="E28" s="68"/>
      <c r="F28" s="69"/>
      <c r="G28" s="100"/>
      <c r="H28" s="68"/>
      <c r="I28" s="69"/>
      <c r="J28" s="95">
        <f t="shared" si="0"/>
        <v>0</v>
      </c>
      <c r="K28" s="69"/>
      <c r="L28" s="95">
        <f t="shared" si="1"/>
        <v>0</v>
      </c>
      <c r="M28" s="96">
        <f t="shared" si="2"/>
        <v>0</v>
      </c>
      <c r="N28" s="72" t="str">
        <f t="shared" si="3"/>
        <v>OK</v>
      </c>
    </row>
    <row r="29" spans="1:14" ht="33" customHeight="1" x14ac:dyDescent="0.4">
      <c r="A29" s="167">
        <v>19</v>
      </c>
      <c r="B29" s="69"/>
      <c r="C29" s="69"/>
      <c r="D29" s="68"/>
      <c r="E29" s="68"/>
      <c r="F29" s="69"/>
      <c r="G29" s="100"/>
      <c r="H29" s="68"/>
      <c r="I29" s="69"/>
      <c r="J29" s="95">
        <f t="shared" si="0"/>
        <v>0</v>
      </c>
      <c r="K29" s="69"/>
      <c r="L29" s="95">
        <f t="shared" si="1"/>
        <v>0</v>
      </c>
      <c r="M29" s="96">
        <f t="shared" si="2"/>
        <v>0</v>
      </c>
      <c r="N29" s="72" t="str">
        <f t="shared" si="3"/>
        <v>OK</v>
      </c>
    </row>
    <row r="30" spans="1:14" ht="33" customHeight="1" x14ac:dyDescent="0.4">
      <c r="A30" s="167">
        <v>20</v>
      </c>
      <c r="B30" s="69"/>
      <c r="C30" s="69"/>
      <c r="D30" s="68"/>
      <c r="E30" s="68"/>
      <c r="F30" s="69"/>
      <c r="G30" s="100"/>
      <c r="H30" s="68"/>
      <c r="I30" s="69"/>
      <c r="J30" s="95">
        <f t="shared" si="0"/>
        <v>0</v>
      </c>
      <c r="K30" s="69"/>
      <c r="L30" s="95">
        <f t="shared" si="1"/>
        <v>0</v>
      </c>
      <c r="M30" s="96">
        <f t="shared" si="2"/>
        <v>0</v>
      </c>
      <c r="N30" s="72" t="str">
        <f t="shared" si="3"/>
        <v>OK</v>
      </c>
    </row>
    <row r="31" spans="1:14" ht="33" customHeight="1" x14ac:dyDescent="0.4">
      <c r="A31" s="168" t="s">
        <v>49</v>
      </c>
      <c r="B31" s="168"/>
      <c r="C31" s="168"/>
      <c r="D31" s="168"/>
      <c r="E31" s="168"/>
      <c r="F31" s="168"/>
      <c r="G31" s="168"/>
      <c r="H31" s="95">
        <f>SUM(H11:H30)</f>
        <v>0</v>
      </c>
      <c r="I31" s="95">
        <f t="shared" ref="I31:L31" si="4">SUM(I11:I30)</f>
        <v>0</v>
      </c>
      <c r="J31" s="95">
        <f t="shared" si="4"/>
        <v>0</v>
      </c>
      <c r="K31" s="95">
        <f t="shared" si="4"/>
        <v>0</v>
      </c>
      <c r="L31" s="95">
        <f t="shared" si="4"/>
        <v>0</v>
      </c>
      <c r="M31" s="95">
        <f>SUM(M11:M30)</f>
        <v>0</v>
      </c>
      <c r="N31" s="99" t="str">
        <f>IF(M31=SUM(H31,J31,L31),"ok","err")</f>
        <v>ok</v>
      </c>
    </row>
    <row r="32" spans="1:14" x14ac:dyDescent="0.4">
      <c r="A32" s="71" t="s">
        <v>65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</sheetData>
  <sheetProtection password="DC5F" sheet="1" objects="1" scenarios="1" selectLockedCells="1"/>
  <mergeCells count="13">
    <mergeCell ref="M9:M10"/>
    <mergeCell ref="A4:B4"/>
    <mergeCell ref="A31:G31"/>
    <mergeCell ref="A9:A10"/>
    <mergeCell ref="B9:B10"/>
    <mergeCell ref="C9:C10"/>
    <mergeCell ref="D9:D10"/>
    <mergeCell ref="E9:E10"/>
    <mergeCell ref="F9:F10"/>
    <mergeCell ref="G9:G10"/>
    <mergeCell ref="H9:H10"/>
    <mergeCell ref="C4:G4"/>
    <mergeCell ref="I4:M6"/>
  </mergeCells>
  <phoneticPr fontId="1"/>
  <conditionalFormatting sqref="B11:N30">
    <cfRule type="expression" dxfId="1" priority="1">
      <formula>$N11="ERROR"</formula>
    </cfRule>
  </conditionalFormatting>
  <dataValidations count="3">
    <dataValidation type="list" allowBlank="1" showInputMessage="1" showErrorMessage="1" sqref="E11:E30">
      <formula1>"管理,技術,事務,販売,サービス,その他"</formula1>
    </dataValidation>
    <dataValidation type="list" allowBlank="1" showInputMessage="1" showErrorMessage="1" sqref="D11:D30">
      <formula1>"水戸市,日立市,土浦市,古河市,石岡市,結城市,龍ケ崎市,下妻市,常総市,常陸太田市,高萩市,北茨城市,笠間市,取手市,牛久市,つくば市,ひたちなか市,鹿嶋市,潮来市,守谷市,常陸大宮市,那珂市,筑西市,坂東市,稲敷市,かすみがうら市,桜川市,神栖市,行方市,鉾田市,つくばみらい市,小美玉市,茨城町,大洗町,城里町,東海村,大子町,美浦村,阿見町,河内町,八千代町,五霞町,境町,利根町"</formula1>
    </dataValidation>
    <dataValidation type="list" allowBlank="1" showInputMessage="1" showErrorMessage="1" sqref="H11:H30">
      <formula1>"11000,0"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r:id="rId1"/>
  <colBreaks count="1" manualBreakCount="1">
    <brk id="13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zoomScale="70" zoomScaleNormal="100" zoomScaleSheetLayoutView="70" workbookViewId="0">
      <selection activeCell="B11" sqref="B11"/>
    </sheetView>
  </sheetViews>
  <sheetFormatPr defaultRowHeight="18.75" x14ac:dyDescent="0.4"/>
  <cols>
    <col min="1" max="1" width="5.375" style="102" customWidth="1"/>
    <col min="2" max="2" width="15.625" style="102" customWidth="1"/>
    <col min="3" max="3" width="7.5" style="102" customWidth="1"/>
    <col min="4" max="4" width="16.625" style="102" customWidth="1"/>
    <col min="5" max="5" width="13.625" style="102" customWidth="1"/>
    <col min="6" max="6" width="7.375" style="102" customWidth="1"/>
    <col min="7" max="13" width="13.625" style="102" customWidth="1"/>
    <col min="14" max="16384" width="9" style="102"/>
  </cols>
  <sheetData>
    <row r="1" spans="1:14" ht="33" customHeight="1" x14ac:dyDescent="0.4">
      <c r="A1" s="70" t="s">
        <v>75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4" ht="33" customHeight="1" x14ac:dyDescent="0.4">
      <c r="A2" s="73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2"/>
    </row>
    <row r="3" spans="1:14" ht="33" customHeight="1" thickBot="1" x14ac:dyDescent="0.45">
      <c r="A3" s="71" t="s">
        <v>57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</row>
    <row r="4" spans="1:14" ht="33" customHeight="1" thickBot="1" x14ac:dyDescent="0.45">
      <c r="A4" s="164" t="s">
        <v>40</v>
      </c>
      <c r="B4" s="164"/>
      <c r="C4" s="75">
        <f>様式第１号!E7</f>
        <v>0</v>
      </c>
      <c r="D4" s="76"/>
      <c r="E4" s="76"/>
      <c r="F4" s="76"/>
      <c r="G4" s="77"/>
      <c r="H4" s="78"/>
      <c r="I4" s="79" t="s">
        <v>66</v>
      </c>
      <c r="J4" s="79"/>
      <c r="K4" s="79"/>
      <c r="L4" s="79"/>
      <c r="M4" s="79"/>
      <c r="N4" s="72"/>
    </row>
    <row r="5" spans="1:14" ht="33" customHeight="1" x14ac:dyDescent="0.4">
      <c r="A5" s="71"/>
      <c r="B5" s="71"/>
      <c r="C5" s="71"/>
      <c r="D5" s="71"/>
      <c r="E5" s="71"/>
      <c r="F5" s="71"/>
      <c r="G5" s="71"/>
      <c r="H5" s="71"/>
      <c r="I5" s="79"/>
      <c r="J5" s="79"/>
      <c r="K5" s="79"/>
      <c r="L5" s="79"/>
      <c r="M5" s="79"/>
      <c r="N5" s="72"/>
    </row>
    <row r="6" spans="1:14" ht="33" customHeight="1" x14ac:dyDescent="0.4">
      <c r="A6" s="71"/>
      <c r="B6" s="71"/>
      <c r="C6" s="71"/>
      <c r="D6" s="71"/>
      <c r="E6" s="71"/>
      <c r="F6" s="71"/>
      <c r="G6" s="71"/>
      <c r="H6" s="71"/>
      <c r="I6" s="79"/>
      <c r="J6" s="79"/>
      <c r="K6" s="79"/>
      <c r="L6" s="79"/>
      <c r="M6" s="79"/>
      <c r="N6" s="72"/>
    </row>
    <row r="7" spans="1:14" ht="33" customHeight="1" x14ac:dyDescent="0.4">
      <c r="A7" s="71"/>
      <c r="B7" s="71"/>
      <c r="C7" s="71"/>
      <c r="D7" s="71"/>
      <c r="E7" s="71"/>
      <c r="F7" s="71"/>
      <c r="G7" s="71"/>
      <c r="H7" s="71"/>
      <c r="I7" s="82"/>
      <c r="J7" s="82"/>
      <c r="K7" s="82"/>
      <c r="L7" s="82"/>
      <c r="M7" s="82"/>
      <c r="N7" s="72"/>
    </row>
    <row r="8" spans="1:14" ht="33" customHeight="1" x14ac:dyDescent="0.4">
      <c r="A8" s="71"/>
      <c r="B8" s="83" t="s">
        <v>55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2"/>
    </row>
    <row r="9" spans="1:14" s="169" customFormat="1" ht="33" customHeight="1" x14ac:dyDescent="0.4">
      <c r="A9" s="84" t="s">
        <v>61</v>
      </c>
      <c r="B9" s="85" t="s">
        <v>41</v>
      </c>
      <c r="C9" s="85" t="s">
        <v>58</v>
      </c>
      <c r="D9" s="85" t="s">
        <v>42</v>
      </c>
      <c r="E9" s="85" t="s">
        <v>43</v>
      </c>
      <c r="F9" s="85" t="s">
        <v>44</v>
      </c>
      <c r="G9" s="86" t="s">
        <v>45</v>
      </c>
      <c r="H9" s="165" t="s">
        <v>48</v>
      </c>
      <c r="I9" s="166" t="s">
        <v>47</v>
      </c>
      <c r="J9" s="166"/>
      <c r="K9" s="166" t="s">
        <v>46</v>
      </c>
      <c r="L9" s="166"/>
      <c r="M9" s="84" t="s">
        <v>49</v>
      </c>
      <c r="N9" s="89"/>
    </row>
    <row r="10" spans="1:14" s="169" customFormat="1" ht="51" customHeight="1" x14ac:dyDescent="0.4">
      <c r="A10" s="90"/>
      <c r="B10" s="91"/>
      <c r="C10" s="91"/>
      <c r="D10" s="91"/>
      <c r="E10" s="91"/>
      <c r="F10" s="91"/>
      <c r="G10" s="92"/>
      <c r="H10" s="165"/>
      <c r="I10" s="93" t="s">
        <v>59</v>
      </c>
      <c r="J10" s="93" t="s">
        <v>60</v>
      </c>
      <c r="K10" s="93" t="s">
        <v>59</v>
      </c>
      <c r="L10" s="93" t="s">
        <v>60</v>
      </c>
      <c r="M10" s="90"/>
      <c r="N10" s="89"/>
    </row>
    <row r="11" spans="1:14" ht="33" customHeight="1" x14ac:dyDescent="0.4">
      <c r="A11" s="167">
        <v>1</v>
      </c>
      <c r="B11" s="69"/>
      <c r="C11" s="69"/>
      <c r="D11" s="68"/>
      <c r="E11" s="68"/>
      <c r="F11" s="69"/>
      <c r="G11" s="100"/>
      <c r="H11" s="68"/>
      <c r="I11" s="69"/>
      <c r="J11" s="95">
        <f>IF(I11="",0,IF(I11&lt;=60000,I11,60000))</f>
        <v>0</v>
      </c>
      <c r="K11" s="69"/>
      <c r="L11" s="95">
        <f>IF(K11="",0,IF(K11&lt;=73200,K11,73200))</f>
        <v>0</v>
      </c>
      <c r="M11" s="96">
        <f>H11+J11+L11</f>
        <v>0</v>
      </c>
      <c r="N11" s="72" t="str">
        <f>IF(AND(L11&lt;&gt;0,OR(AND(H11&lt;&gt;0,H11&lt;&gt;""),J11&lt;&gt;0)),"ERROR","OK")</f>
        <v>OK</v>
      </c>
    </row>
    <row r="12" spans="1:14" ht="33" customHeight="1" x14ac:dyDescent="0.4">
      <c r="A12" s="167">
        <v>2</v>
      </c>
      <c r="B12" s="69"/>
      <c r="C12" s="69"/>
      <c r="D12" s="68"/>
      <c r="E12" s="68"/>
      <c r="F12" s="69"/>
      <c r="G12" s="100"/>
      <c r="H12" s="68"/>
      <c r="I12" s="69"/>
      <c r="J12" s="95">
        <f t="shared" ref="J12:J30" si="0">IF(I12="",0,IF(I12&lt;=60000,I12,60000))</f>
        <v>0</v>
      </c>
      <c r="K12" s="69"/>
      <c r="L12" s="95">
        <f t="shared" ref="L12:L30" si="1">IF(K12="",0,IF(K12&lt;=73200,K12,73200))</f>
        <v>0</v>
      </c>
      <c r="M12" s="96">
        <f t="shared" ref="M12:M30" si="2">H12+J12+L12</f>
        <v>0</v>
      </c>
      <c r="N12" s="72" t="str">
        <f>IF(AND(L12&lt;&gt;0,OR(AND(H12&lt;&gt;0,H12&lt;&gt;""),J12&lt;&gt;0)),"ERROR","OK")</f>
        <v>OK</v>
      </c>
    </row>
    <row r="13" spans="1:14" ht="33" customHeight="1" x14ac:dyDescent="0.4">
      <c r="A13" s="167">
        <v>3</v>
      </c>
      <c r="B13" s="69"/>
      <c r="C13" s="69"/>
      <c r="D13" s="68"/>
      <c r="E13" s="68"/>
      <c r="F13" s="69"/>
      <c r="G13" s="100"/>
      <c r="H13" s="68"/>
      <c r="I13" s="69"/>
      <c r="J13" s="95">
        <f t="shared" si="0"/>
        <v>0</v>
      </c>
      <c r="K13" s="69"/>
      <c r="L13" s="95">
        <f t="shared" si="1"/>
        <v>0</v>
      </c>
      <c r="M13" s="96">
        <f t="shared" si="2"/>
        <v>0</v>
      </c>
      <c r="N13" s="72" t="str">
        <f t="shared" ref="N13:N30" si="3">IF(AND(L13&lt;&gt;0,OR(AND(H13&lt;&gt;0,H13&lt;&gt;""),J13&lt;&gt;0)),"ERROR","OK")</f>
        <v>OK</v>
      </c>
    </row>
    <row r="14" spans="1:14" ht="33" customHeight="1" x14ac:dyDescent="0.4">
      <c r="A14" s="167">
        <v>4</v>
      </c>
      <c r="B14" s="69"/>
      <c r="C14" s="69"/>
      <c r="D14" s="68"/>
      <c r="E14" s="68"/>
      <c r="F14" s="69"/>
      <c r="G14" s="100"/>
      <c r="H14" s="68"/>
      <c r="I14" s="69"/>
      <c r="J14" s="95">
        <f t="shared" si="0"/>
        <v>0</v>
      </c>
      <c r="K14" s="69"/>
      <c r="L14" s="95">
        <f t="shared" si="1"/>
        <v>0</v>
      </c>
      <c r="M14" s="96">
        <f t="shared" si="2"/>
        <v>0</v>
      </c>
      <c r="N14" s="72" t="str">
        <f t="shared" si="3"/>
        <v>OK</v>
      </c>
    </row>
    <row r="15" spans="1:14" ht="33" customHeight="1" x14ac:dyDescent="0.4">
      <c r="A15" s="167">
        <v>5</v>
      </c>
      <c r="B15" s="69"/>
      <c r="C15" s="69"/>
      <c r="D15" s="68"/>
      <c r="E15" s="68"/>
      <c r="F15" s="69"/>
      <c r="G15" s="100"/>
      <c r="H15" s="68"/>
      <c r="I15" s="69"/>
      <c r="J15" s="95">
        <f t="shared" si="0"/>
        <v>0</v>
      </c>
      <c r="K15" s="69"/>
      <c r="L15" s="95">
        <f t="shared" si="1"/>
        <v>0</v>
      </c>
      <c r="M15" s="96">
        <f t="shared" si="2"/>
        <v>0</v>
      </c>
      <c r="N15" s="72" t="str">
        <f t="shared" si="3"/>
        <v>OK</v>
      </c>
    </row>
    <row r="16" spans="1:14" ht="33" customHeight="1" x14ac:dyDescent="0.4">
      <c r="A16" s="167">
        <v>6</v>
      </c>
      <c r="B16" s="69"/>
      <c r="C16" s="69"/>
      <c r="D16" s="68"/>
      <c r="E16" s="68"/>
      <c r="F16" s="69"/>
      <c r="G16" s="100"/>
      <c r="H16" s="68"/>
      <c r="I16" s="69"/>
      <c r="J16" s="95">
        <f t="shared" si="0"/>
        <v>0</v>
      </c>
      <c r="K16" s="69"/>
      <c r="L16" s="95">
        <f t="shared" si="1"/>
        <v>0</v>
      </c>
      <c r="M16" s="96">
        <f t="shared" si="2"/>
        <v>0</v>
      </c>
      <c r="N16" s="72" t="str">
        <f t="shared" si="3"/>
        <v>OK</v>
      </c>
    </row>
    <row r="17" spans="1:14" ht="33" customHeight="1" x14ac:dyDescent="0.4">
      <c r="A17" s="167">
        <v>7</v>
      </c>
      <c r="B17" s="69"/>
      <c r="C17" s="69"/>
      <c r="D17" s="68"/>
      <c r="E17" s="68"/>
      <c r="F17" s="69"/>
      <c r="G17" s="100"/>
      <c r="H17" s="68"/>
      <c r="I17" s="69"/>
      <c r="J17" s="95">
        <f t="shared" si="0"/>
        <v>0</v>
      </c>
      <c r="K17" s="69"/>
      <c r="L17" s="95">
        <f t="shared" si="1"/>
        <v>0</v>
      </c>
      <c r="M17" s="96">
        <f t="shared" si="2"/>
        <v>0</v>
      </c>
      <c r="N17" s="72" t="str">
        <f>IF(AND(L17&lt;&gt;0,OR(AND(H17&lt;&gt;0,H17&lt;&gt;""),J17&lt;&gt;0)),"ERROR","OK")</f>
        <v>OK</v>
      </c>
    </row>
    <row r="18" spans="1:14" ht="33" customHeight="1" x14ac:dyDescent="0.4">
      <c r="A18" s="167">
        <v>8</v>
      </c>
      <c r="B18" s="69"/>
      <c r="C18" s="69"/>
      <c r="D18" s="68"/>
      <c r="E18" s="68"/>
      <c r="F18" s="69"/>
      <c r="G18" s="100"/>
      <c r="H18" s="68"/>
      <c r="I18" s="69"/>
      <c r="J18" s="95">
        <f t="shared" si="0"/>
        <v>0</v>
      </c>
      <c r="K18" s="69"/>
      <c r="L18" s="95">
        <f t="shared" si="1"/>
        <v>0</v>
      </c>
      <c r="M18" s="96">
        <f t="shared" si="2"/>
        <v>0</v>
      </c>
      <c r="N18" s="72" t="str">
        <f t="shared" si="3"/>
        <v>OK</v>
      </c>
    </row>
    <row r="19" spans="1:14" ht="33" customHeight="1" x14ac:dyDescent="0.4">
      <c r="A19" s="167">
        <v>9</v>
      </c>
      <c r="B19" s="69"/>
      <c r="C19" s="69"/>
      <c r="D19" s="68"/>
      <c r="E19" s="68"/>
      <c r="F19" s="69"/>
      <c r="G19" s="100"/>
      <c r="H19" s="68"/>
      <c r="I19" s="69"/>
      <c r="J19" s="95">
        <f t="shared" si="0"/>
        <v>0</v>
      </c>
      <c r="K19" s="69"/>
      <c r="L19" s="95">
        <f t="shared" si="1"/>
        <v>0</v>
      </c>
      <c r="M19" s="96">
        <f t="shared" si="2"/>
        <v>0</v>
      </c>
      <c r="N19" s="72" t="str">
        <f t="shared" si="3"/>
        <v>OK</v>
      </c>
    </row>
    <row r="20" spans="1:14" ht="33" customHeight="1" x14ac:dyDescent="0.4">
      <c r="A20" s="167">
        <v>10</v>
      </c>
      <c r="B20" s="69"/>
      <c r="C20" s="69"/>
      <c r="D20" s="68"/>
      <c r="E20" s="68"/>
      <c r="F20" s="69"/>
      <c r="G20" s="100"/>
      <c r="H20" s="68"/>
      <c r="I20" s="69"/>
      <c r="J20" s="95">
        <f t="shared" si="0"/>
        <v>0</v>
      </c>
      <c r="K20" s="69"/>
      <c r="L20" s="95">
        <f t="shared" si="1"/>
        <v>0</v>
      </c>
      <c r="M20" s="96">
        <f t="shared" si="2"/>
        <v>0</v>
      </c>
      <c r="N20" s="72" t="str">
        <f t="shared" si="3"/>
        <v>OK</v>
      </c>
    </row>
    <row r="21" spans="1:14" ht="33" customHeight="1" x14ac:dyDescent="0.4">
      <c r="A21" s="167">
        <v>11</v>
      </c>
      <c r="B21" s="69"/>
      <c r="C21" s="69"/>
      <c r="D21" s="68"/>
      <c r="E21" s="68"/>
      <c r="F21" s="69"/>
      <c r="G21" s="100"/>
      <c r="H21" s="68"/>
      <c r="I21" s="69"/>
      <c r="J21" s="95">
        <f t="shared" si="0"/>
        <v>0</v>
      </c>
      <c r="K21" s="69"/>
      <c r="L21" s="95">
        <f t="shared" si="1"/>
        <v>0</v>
      </c>
      <c r="M21" s="96">
        <f t="shared" si="2"/>
        <v>0</v>
      </c>
      <c r="N21" s="72" t="str">
        <f t="shared" si="3"/>
        <v>OK</v>
      </c>
    </row>
    <row r="22" spans="1:14" ht="33" customHeight="1" x14ac:dyDescent="0.4">
      <c r="A22" s="167">
        <v>12</v>
      </c>
      <c r="B22" s="69"/>
      <c r="C22" s="69"/>
      <c r="D22" s="68"/>
      <c r="E22" s="68"/>
      <c r="F22" s="69"/>
      <c r="G22" s="100"/>
      <c r="H22" s="68"/>
      <c r="I22" s="69"/>
      <c r="J22" s="95">
        <f t="shared" si="0"/>
        <v>0</v>
      </c>
      <c r="K22" s="69"/>
      <c r="L22" s="95">
        <f t="shared" si="1"/>
        <v>0</v>
      </c>
      <c r="M22" s="96">
        <f t="shared" si="2"/>
        <v>0</v>
      </c>
      <c r="N22" s="72" t="str">
        <f t="shared" si="3"/>
        <v>OK</v>
      </c>
    </row>
    <row r="23" spans="1:14" ht="33" customHeight="1" x14ac:dyDescent="0.4">
      <c r="A23" s="167">
        <v>13</v>
      </c>
      <c r="B23" s="69"/>
      <c r="C23" s="69"/>
      <c r="D23" s="68"/>
      <c r="E23" s="68"/>
      <c r="F23" s="69"/>
      <c r="G23" s="100"/>
      <c r="H23" s="68"/>
      <c r="I23" s="69"/>
      <c r="J23" s="95">
        <f t="shared" si="0"/>
        <v>0</v>
      </c>
      <c r="K23" s="69"/>
      <c r="L23" s="95">
        <f t="shared" si="1"/>
        <v>0</v>
      </c>
      <c r="M23" s="96">
        <f t="shared" si="2"/>
        <v>0</v>
      </c>
      <c r="N23" s="72" t="str">
        <f t="shared" si="3"/>
        <v>OK</v>
      </c>
    </row>
    <row r="24" spans="1:14" ht="33" customHeight="1" x14ac:dyDescent="0.4">
      <c r="A24" s="167">
        <v>14</v>
      </c>
      <c r="B24" s="69"/>
      <c r="C24" s="69"/>
      <c r="D24" s="68"/>
      <c r="E24" s="68"/>
      <c r="F24" s="69"/>
      <c r="G24" s="100"/>
      <c r="H24" s="68"/>
      <c r="I24" s="69"/>
      <c r="J24" s="95">
        <f t="shared" si="0"/>
        <v>0</v>
      </c>
      <c r="K24" s="69"/>
      <c r="L24" s="95">
        <f t="shared" si="1"/>
        <v>0</v>
      </c>
      <c r="M24" s="96">
        <f t="shared" si="2"/>
        <v>0</v>
      </c>
      <c r="N24" s="72" t="str">
        <f t="shared" si="3"/>
        <v>OK</v>
      </c>
    </row>
    <row r="25" spans="1:14" ht="33" customHeight="1" x14ac:dyDescent="0.4">
      <c r="A25" s="167">
        <v>15</v>
      </c>
      <c r="B25" s="69"/>
      <c r="C25" s="69"/>
      <c r="D25" s="68"/>
      <c r="E25" s="68"/>
      <c r="F25" s="69"/>
      <c r="G25" s="100"/>
      <c r="H25" s="68"/>
      <c r="I25" s="69"/>
      <c r="J25" s="95">
        <f t="shared" si="0"/>
        <v>0</v>
      </c>
      <c r="K25" s="69"/>
      <c r="L25" s="95">
        <f t="shared" si="1"/>
        <v>0</v>
      </c>
      <c r="M25" s="96">
        <f t="shared" si="2"/>
        <v>0</v>
      </c>
      <c r="N25" s="72" t="str">
        <f t="shared" si="3"/>
        <v>OK</v>
      </c>
    </row>
    <row r="26" spans="1:14" ht="33" customHeight="1" x14ac:dyDescent="0.4">
      <c r="A26" s="167">
        <v>16</v>
      </c>
      <c r="B26" s="69"/>
      <c r="C26" s="69"/>
      <c r="D26" s="68"/>
      <c r="E26" s="68"/>
      <c r="F26" s="69"/>
      <c r="G26" s="100"/>
      <c r="H26" s="68"/>
      <c r="I26" s="69"/>
      <c r="J26" s="95">
        <f t="shared" si="0"/>
        <v>0</v>
      </c>
      <c r="K26" s="69"/>
      <c r="L26" s="95">
        <f t="shared" si="1"/>
        <v>0</v>
      </c>
      <c r="M26" s="96">
        <f t="shared" si="2"/>
        <v>0</v>
      </c>
      <c r="N26" s="72" t="str">
        <f t="shared" si="3"/>
        <v>OK</v>
      </c>
    </row>
    <row r="27" spans="1:14" ht="33" customHeight="1" x14ac:dyDescent="0.4">
      <c r="A27" s="167">
        <v>17</v>
      </c>
      <c r="B27" s="69"/>
      <c r="C27" s="69"/>
      <c r="D27" s="68"/>
      <c r="E27" s="68"/>
      <c r="F27" s="69"/>
      <c r="G27" s="100"/>
      <c r="H27" s="68"/>
      <c r="I27" s="69"/>
      <c r="J27" s="95">
        <f t="shared" si="0"/>
        <v>0</v>
      </c>
      <c r="K27" s="69"/>
      <c r="L27" s="95">
        <f t="shared" si="1"/>
        <v>0</v>
      </c>
      <c r="M27" s="96">
        <f t="shared" si="2"/>
        <v>0</v>
      </c>
      <c r="N27" s="72" t="str">
        <f t="shared" si="3"/>
        <v>OK</v>
      </c>
    </row>
    <row r="28" spans="1:14" ht="33" customHeight="1" x14ac:dyDescent="0.4">
      <c r="A28" s="167">
        <v>18</v>
      </c>
      <c r="B28" s="69"/>
      <c r="C28" s="69"/>
      <c r="D28" s="68"/>
      <c r="E28" s="68"/>
      <c r="F28" s="69"/>
      <c r="G28" s="100"/>
      <c r="H28" s="68"/>
      <c r="I28" s="69"/>
      <c r="J28" s="95">
        <f t="shared" si="0"/>
        <v>0</v>
      </c>
      <c r="K28" s="69"/>
      <c r="L28" s="95">
        <f t="shared" si="1"/>
        <v>0</v>
      </c>
      <c r="M28" s="96">
        <f t="shared" si="2"/>
        <v>0</v>
      </c>
      <c r="N28" s="72" t="str">
        <f t="shared" si="3"/>
        <v>OK</v>
      </c>
    </row>
    <row r="29" spans="1:14" ht="33" customHeight="1" x14ac:dyDescent="0.4">
      <c r="A29" s="167">
        <v>19</v>
      </c>
      <c r="B29" s="69"/>
      <c r="C29" s="69"/>
      <c r="D29" s="68"/>
      <c r="E29" s="68"/>
      <c r="F29" s="69"/>
      <c r="G29" s="100"/>
      <c r="H29" s="68"/>
      <c r="I29" s="69"/>
      <c r="J29" s="95">
        <f t="shared" si="0"/>
        <v>0</v>
      </c>
      <c r="K29" s="69"/>
      <c r="L29" s="95">
        <f t="shared" si="1"/>
        <v>0</v>
      </c>
      <c r="M29" s="96">
        <f t="shared" si="2"/>
        <v>0</v>
      </c>
      <c r="N29" s="72" t="str">
        <f t="shared" si="3"/>
        <v>OK</v>
      </c>
    </row>
    <row r="30" spans="1:14" ht="33" customHeight="1" x14ac:dyDescent="0.4">
      <c r="A30" s="167">
        <v>20</v>
      </c>
      <c r="B30" s="69"/>
      <c r="C30" s="69"/>
      <c r="D30" s="68"/>
      <c r="E30" s="68"/>
      <c r="F30" s="69"/>
      <c r="G30" s="100"/>
      <c r="H30" s="68"/>
      <c r="I30" s="69"/>
      <c r="J30" s="95">
        <f t="shared" si="0"/>
        <v>0</v>
      </c>
      <c r="K30" s="69"/>
      <c r="L30" s="95">
        <f t="shared" si="1"/>
        <v>0</v>
      </c>
      <c r="M30" s="96">
        <f t="shared" si="2"/>
        <v>0</v>
      </c>
      <c r="N30" s="72" t="str">
        <f t="shared" si="3"/>
        <v>OK</v>
      </c>
    </row>
    <row r="31" spans="1:14" ht="33" customHeight="1" x14ac:dyDescent="0.4">
      <c r="A31" s="168" t="s">
        <v>49</v>
      </c>
      <c r="B31" s="168"/>
      <c r="C31" s="168"/>
      <c r="D31" s="168"/>
      <c r="E31" s="168"/>
      <c r="F31" s="168"/>
      <c r="G31" s="168"/>
      <c r="H31" s="95">
        <f>SUM(H11:H30)</f>
        <v>0</v>
      </c>
      <c r="I31" s="95">
        <f t="shared" ref="I31:L31" si="4">SUM(I11:I30)</f>
        <v>0</v>
      </c>
      <c r="J31" s="95">
        <f t="shared" si="4"/>
        <v>0</v>
      </c>
      <c r="K31" s="95">
        <f t="shared" si="4"/>
        <v>0</v>
      </c>
      <c r="L31" s="95">
        <f t="shared" si="4"/>
        <v>0</v>
      </c>
      <c r="M31" s="95">
        <f>SUM(M11:M30)</f>
        <v>0</v>
      </c>
      <c r="N31" s="99" t="str">
        <f>IF(M31=SUM(H31,J31,L31),"ok","err")</f>
        <v>ok</v>
      </c>
    </row>
    <row r="32" spans="1:14" ht="24" x14ac:dyDescent="0.4">
      <c r="A32" s="71" t="s">
        <v>65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</row>
  </sheetData>
  <sheetProtection password="DC5F" sheet="1" objects="1" scenarios="1" selectLockedCells="1"/>
  <mergeCells count="13">
    <mergeCell ref="M9:M10"/>
    <mergeCell ref="A4:B4"/>
    <mergeCell ref="A31:G31"/>
    <mergeCell ref="A9:A10"/>
    <mergeCell ref="B9:B10"/>
    <mergeCell ref="C9:C10"/>
    <mergeCell ref="D9:D10"/>
    <mergeCell ref="E9:E10"/>
    <mergeCell ref="F9:F10"/>
    <mergeCell ref="G9:G10"/>
    <mergeCell ref="H9:H10"/>
    <mergeCell ref="C4:G4"/>
    <mergeCell ref="I4:M6"/>
  </mergeCells>
  <phoneticPr fontId="1"/>
  <conditionalFormatting sqref="B11:N30">
    <cfRule type="expression" dxfId="0" priority="1">
      <formula>$N11="ERROR"</formula>
    </cfRule>
  </conditionalFormatting>
  <dataValidations count="3">
    <dataValidation type="list" allowBlank="1" showInputMessage="1" showErrorMessage="1" sqref="D11:D30">
      <formula1>"水戸市,日立市,土浦市,古河市,石岡市,結城市,龍ケ崎市,下妻市,常総市,常陸太田市,高萩市,北茨城市,笠間市,取手市,牛久市,つくば市,ひたちなか市,鹿嶋市,潮来市,守谷市,常陸大宮市,那珂市,筑西市,坂東市,稲敷市,かすみがうら市,桜川市,神栖市,行方市,鉾田市,つくばみらい市,小美玉市,茨城町,大洗町,城里町,東海村,大子町,美浦村,阿見町,河内町,八千代町,五霞町,境町,利根町"</formula1>
    </dataValidation>
    <dataValidation type="list" allowBlank="1" showInputMessage="1" showErrorMessage="1" sqref="E11:E30">
      <formula1>"管理,技術,事務,販売,サービス,その他"</formula1>
    </dataValidation>
    <dataValidation type="list" allowBlank="1" showInputMessage="1" showErrorMessage="1" sqref="H11:H30">
      <formula1>"13200,0"</formula1>
    </dataValidation>
  </dataValidations>
  <pageMargins left="0.70866141732283472" right="0.70866141732283472" top="0.74803149606299213" bottom="0.74803149606299213" header="0.31496062992125984" footer="0.31496062992125984"/>
  <pageSetup paperSize="9" scale="49" orientation="portrait" r:id="rId1"/>
  <colBreaks count="1" manualBreakCount="1">
    <brk id="13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様式第１号</vt:lpstr>
      <vt:lpstr>別紙１‐①</vt:lpstr>
      <vt:lpstr>別紙１‐②</vt:lpstr>
      <vt:lpstr>別紙１‐③</vt:lpstr>
      <vt:lpstr>別紙１‐①!Print_Area</vt:lpstr>
      <vt:lpstr>別紙１‐②!Print_Area</vt:lpstr>
      <vt:lpstr>別紙１‐③!Print_Area</vt:lpstr>
      <vt:lpstr>様式第１号!Print_Area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R0303XXXX</dc:creator>
  <cp:lastModifiedBy>R0303XXXX</cp:lastModifiedBy>
  <cp:lastPrinted>2023-11-14T04:07:00Z</cp:lastPrinted>
  <dcterms:created xsi:type="dcterms:W3CDTF">2023-06-06T04:34:46Z</dcterms:created>
  <dcterms:modified xsi:type="dcterms:W3CDTF">2023-12-12T04:43:01Z</dcterms:modified>
</cp:coreProperties>
</file>