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2240" tabRatio="77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U34" i="10"/>
  <c r="C34" i="10"/>
  <c r="AM34" i="10" l="1"/>
  <c r="AM35" i="10" s="1"/>
  <c r="AM36"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<sst xmlns="http://schemas.openxmlformats.org/spreadsheetml/2006/main" count="1168" uniqueCount="606">
  <si>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</si>
  <si>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</si>
  <si>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</si>
  <si>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</si>
  <si>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</si>
  <si>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</si>
  <si>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</si>
  <si>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</si>
  <si>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</si>
  <si>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</si>
  <si>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</si>
  <si>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</si>
  <si>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</si>
  <si>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</si>
  <si>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</si>
  <si>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</si>
  <si>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</si>
  <si>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</si>
  <si>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</si>
  <si>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</si>
  <si>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</si>
  <si>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</si>
  <si>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</si>
  <si>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</si>
  <si>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</si>
  <si>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</si>
  <si>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</si>
  <si>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</si>
  <si>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</si>
  <si>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</si>
  <si>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</si>
  <si>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</si>
  <si>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</si>
  <si>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</si>
  <si>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</si>
  <si>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</si>
  <si>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</si>
  <si>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</si>
  <si>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</si>
  <si>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</si>
  <si>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</si>
  <si>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</si>
  <si>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</si>
  <si>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</si>
  <si>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</si>
  <si>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</si>
  <si>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</si>
  <si>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</si>
  <si>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</si>
  <si>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</si>
  <si>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</si>
  <si>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</si>
  <si>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</si>
  <si>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</si>
  <si>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</si>
  <si>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</si>
  <si>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</si>
  <si>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</si>
  <si>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</si>
  <si>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</si>
  <si>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</si>
  <si>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</si>
  <si>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</si>
  <si>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</si>
  <si>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</si>
  <si>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</si>
  <si>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</si>
  <si>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</si>
  <si>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</si>
  <si>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</si>
  <si>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</si>
  <si>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</si>
  <si>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</si>
  <si>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</si>
  <si>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</si>
  <si>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</si>
  <si>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</si>
  <si>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</si>
  <si>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</si>
  <si>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</si>
  <si>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</si>
  <si>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</si>
  <si>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</si>
  <si>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</si>
  <si>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</si>
  <si>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</si>
  <si>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</si>
  <si>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</si>
  <si>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</si>
  <si>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</si>
  <si>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</si>
  <si>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</si>
  <si>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</si>
  <si>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</si>
  <si>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</si>
  <si>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</si>
  <si>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</si>
  <si>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</si>
  <si>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</si>
  <si>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</si>
  <si>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</si>
  <si>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</si>
  <si>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</si>
  <si>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</si>
  <si>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</si>
  <si>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</si>
  <si>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</si>
  <si>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</si>
  <si>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</si>
  <si>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</si>
  <si>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</si>
  <si>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</si>
  <si>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</si>
  <si>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</si>
  <si>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</si>
  <si>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</si>
  <si>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</si>
  <si>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</si>
  <si>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</si>
  <si>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</si>
  <si>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</si>
  <si>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</si>
  <si>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</si>
  <si>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</si>
  <si>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</si>
  <si>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</si>
  <si>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</si>
  <si>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</si>
  <si>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</si>
  <si>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</si>
  <si>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</si>
  <si>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</si>
  <si>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</si>
  <si>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</si>
  <si>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</si>
  <si>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</si>
  <si>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</si>
  <si>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</si>
  <si>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</si>
  <si>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</si>
  <si>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</si>
  <si>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</si>
  <si>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</si>
  <si>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</si>
  <si>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</si>
  <si>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</si>
  <si>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</si>
  <si>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</si>
  <si>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</si>
  <si>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</si>
  <si>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</si>
  <si>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</si>
  <si>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</si>
  <si>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</si>
  <si>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</si>
  <si>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</si>
  <si>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</si>
  <si>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</si>
  <si>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</si>
  <si>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</si>
  <si>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</si>
  <si>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</si>
  <si>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</si>
  <si>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</si>
  <si>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</si>
  <si>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</si>
  <si>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</si>
  <si>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</si>
  <si>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</si>
  <si>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</si>
  <si>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</si>
  <si>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</si>
  <si>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</si>
  <si>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</si>
  <si>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</si>
  <si>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</si>
  <si>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</si>
  <si>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</si>
  <si>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</si>
  <si>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</si>
  <si>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</si>
  <si>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</si>
  <si>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</si>
  <si>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</si>
  <si>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</si>
  <si>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</si>
  <si>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</si>
  <si>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</si>
  <si>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</si>
  <si>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</si>
  <si>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</si>
  <si>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</si>
  <si>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</si>
  <si>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</si>
  <si>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</si>
  <si>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</si>
  <si>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</si>
  <si>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</si>
  <si>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</si>
  <si>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</si>
  <si>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</si>
  <si>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</si>
  <si>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</si>
  <si>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</si>
  <si>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</si>
  <si>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</si>
  <si>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</si>
  <si>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</si>
  <si>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</si>
  <si>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</si>
  <si>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</si>
  <si>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</si>
  <si>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</si>
  <si>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</si>
  <si>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</si>
  <si>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</si>
  <si>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</si>
  <si>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</si>
  <si>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</si>
  <si>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</si>
  <si>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</si>
  <si>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</si>
  <si>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</si>
  <si>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</si>
  <si>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</si>
  <si>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</si>
  <si>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</si>
  <si>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</si>
  <si>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</si>
  <si>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</si>
  <si>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</si>
  <si>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</si>
  <si>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</si>
  <si>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</si>
  <si>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</si>
  <si>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</si>
  <si>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</si>
  <si>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</si>
  <si>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</si>
  <si>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</si>
  <si>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</si>
  <si>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</si>
  <si>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</si>
  <si>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</si>
  <si>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</si>
  <si>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</si>
  <si>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</si>
  <si>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</si>
  <si>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</si>
  <si>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</si>
  <si>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</si>
  <si>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</si>
  <si>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</si>
  <si>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</si>
  <si>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</si>
  <si>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</si>
  <si>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</si>
  <si>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</si>
  <si>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</si>
  <si>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</si>
  <si>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</si>
  <si>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</si>
  <si>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</si>
  <si>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</si>
  <si>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</si>
  <si>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</si>
  <si>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</si>
  <si>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</si>
  <si>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</si>
  <si>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</si>
  <si>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</si>
  <si>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</si>
  <si>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</si>
  <si>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</si>
  <si>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</si>
  <si>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</si>
  <si>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</si>
  <si>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</si>
  <si>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</si>
  <si>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</si>
  <si>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</si>
  <si>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</si>
  <si>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</si>
  <si>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</si>
  <si>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</si>
  <si>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</si>
  <si>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</si>
  <si>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</si>
  <si>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</si>
  <si>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</si>
  <si>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</si>
  <si>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</si>
  <si>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</si>
  <si>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</si>
  <si>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</si>
  <si>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</si>
  <si>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</si>
  <si>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</si>
  <si>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</si>
  <si>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</si>
  <si>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</si>
  <si>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</si>
  <si>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</si>
  <si>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</si>
  <si>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</si>
  <si>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</si>
  <si>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</si>
  <si>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</si>
  <si>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</si>
  <si>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</si>
  <si>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</si>
  <si>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</si>
  <si>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</si>
  <si>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</si>
  <si>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</si>
  <si>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</si>
  <si>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</si>
  <si>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</si>
  <si>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</si>
  <si>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</si>
  <si>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</si>
  <si>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</si>
  <si>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</si>
  <si>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</si>
  <si>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</si>
  <si>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</si>
  <si>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</si>
  <si>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</si>
  <si>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</si>
  <si>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</si>
  <si>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</si>
  <si>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</si>
  <si>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</si>
  <si>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</si>
  <si>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</si>
  <si>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</si>
  <si>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</si>
  <si>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</si>
  <si>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</si>
  <si>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</si>
  <si>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</si>
  <si>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</si>
  <si>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</si>
  <si>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</si>
  <si>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</si>
  <si>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</si>
  <si>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</si>
  <si>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</si>
  <si>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</si>
  <si>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</si>
  <si>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</si>
  <si>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</si>
  <si>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</si>
  <si>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</si>
  <si>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</si>
  <si>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</si>
  <si>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</si>
  <si>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</si>
  <si>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</si>
  <si>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</si>
  <si>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</si>
  <si>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</si>
  <si>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</si>
  <si>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</si>
  <si>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</si>
  <si>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</si>
  <si>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</si>
  <si>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</si>
  <si>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</si>
  <si>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</si>
  <si>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</si>
  <si>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</si>
  <si>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</si>
  <si>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</si>
  <si>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</si>
  <si>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</si>
  <si>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</si>
  <si>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</si>
  <si>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</si>
  <si>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</si>
  <si>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</si>
  <si>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</si>
  <si>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</si>
  <si>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</si>
  <si>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</si>
  <si>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</si>
  <si>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</si>
  <si>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</si>
  <si>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</si>
  <si>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</si>
  <si>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</si>
  <si>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</si>
  <si>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</si>
  <si>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</si>
  <si>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</si>
  <si>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</si>
  <si>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</si>
  <si>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</si>
  <si>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</si>
  <si>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</si>
  <si>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</si>
  <si>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</si>
  <si>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</si>
  <si>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</si>
  <si>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</si>
  <si>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</si>
  <si>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</si>
  <si>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</si>
  <si>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</si>
  <si>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</si>
  <si>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</si>
  <si>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</si>
  <si>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</si>
  <si>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</si>
  <si>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</si>
  <si>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</si>
  <si>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</si>
  <si>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</si>
  <si>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</si>
  <si>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</si>
  <si>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</si>
  <si>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</si>
  <si>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</si>
  <si>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</si>
  <si>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</si>
  <si>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</si>
  <si>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</si>
  <si>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</si>
  <si>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</si>
  <si>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</si>
  <si>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</si>
  <si>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</si>
  <si>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</si>
  <si>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</si>
  <si>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</si>
  <si>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</si>
  <si>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</si>
  <si>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</si>
  <si>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</si>
  <si>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</si>
  <si>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</si>
  <si>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</si>
  <si>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</si>
  <si>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</si>
  <si>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</si>
  <si>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</si>
  <si>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</si>
  <si>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</si>
  <si>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</si>
  <si>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</si>
  <si>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</si>
  <si>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</si>
  <si>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</si>
  <si>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</si>
  <si>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</si>
  <si>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</si>
  <si>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</si>
  <si>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</si>
  <si>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</si>
  <si>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</si>
  <si>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</si>
  <si>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</si>
  <si>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</si>
  <si>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</si>
  <si>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</si>
  <si>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</si>
  <si>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</si>
  <si>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</si>
  <si>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</si>
  <si>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</si>
  <si>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</si>
  <si>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</si>
  <si>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</si>
  <si>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</si>
  <si>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</si>
  <si>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</si>
  <si>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</si>
  <si>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</si>
  <si>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</si>
  <si>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</si>
  <si>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</si>
  <si>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</si>
  <si>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</si>
  <si>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</si>
  <si>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</si>
  <si>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</si>
  <si>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</si>
  <si>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</si>
  <si>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</si>
  <si>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</si>
  <si>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</si>
  <si>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</si>
  <si>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</si>
  <si>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</si>
  <si>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</si>
  <si>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</si>
  <si>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</si>
  <si>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</si>
  <si>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</si>
  <si>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</si>
  <si>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</si>
  <si>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</si>
  <si>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</si>
  <si>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</si>
  <si>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</si>
  <si>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</si>
  <si>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</si>
  <si>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</si>
  <si>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</si>
  <si>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</si>
  <si>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</si>
  <si>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</si>
  <si>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</si>
  <si>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</si>
  <si>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</si>
  <si>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</si>
  <si>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</si>
  <si>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</si>
  <si>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</si>
  <si>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</si>
  <si>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</si>
  <si>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</si>
  <si>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</si>
  <si>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</si>
  <si>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</si>
  <si>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</si>
  <si>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</si>
  <si>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</si>
  <si>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</si>
  <si>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</si>
  <si>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</si>
  <si>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</si>
  <si>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</si>
  <si>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</si>
  <si>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</si>
  <si>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</si>
  <si>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</si>
  <si>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</si>
  <si>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</si>
  <si>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</si>
  <si>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</si>
  <si>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</si>
  <si>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</si>
  <si>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</si>
  <si>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</si>
  <si>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</si>
  <si>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</si>
  <si>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</si>
  <si>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</si>
  <si>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</si>
  <si>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</si>
  <si>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</si>
  <si>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</si>
  <si>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</si>
  <si>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</si>
  <si>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</si>
  <si>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</si>
  <si>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</si>
  <si>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</si>
  <si>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</si>
  <si>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</si>
  <si>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</si>
  <si>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</si>
  <si>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</si>
  <si>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</si>
  <si>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</si>
  <si>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</si>
  <si>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</si>
  <si>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</si>
  <si>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</si>
  <si>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</si>
  <si>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</si>
  <si>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</si>
  <si>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</si>
  <si>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</si>
  <si>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</si>
  <si>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</si>
  <si>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</si>
  <si>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</si>
  <si>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</si>
  <si>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</si>
  <si>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</si>
  <si>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稲敷地方広域市町村圏事務組合(一般会計)</t>
  </si>
  <si>
    <t>龍ケ崎地方衛生組合</t>
  </si>
  <si>
    <t>江戸崎地方衛生土木組合</t>
  </si>
  <si>
    <t>茨城県市町村総合事務組合(一般会計)</t>
  </si>
  <si>
    <t>茨城県市町村総合事務組合(県民交通災害共済事業特別会計)</t>
    <phoneticPr fontId="2"/>
  </si>
  <si>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</si>
  <si>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</si>
  <si>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</si>
  <si>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5"/>
  </si>
  <si>
    <t>地域福祉基金</t>
    <rPh sb="0" eb="2">
      <t>チイキ</t>
    </rPh>
    <rPh sb="2" eb="4">
      <t>フクシ</t>
    </rPh>
    <rPh sb="4" eb="6">
      <t>キキン</t>
    </rPh>
    <phoneticPr fontId="2"/>
  </si>
  <si>
    <t>公共公益施設整備基金</t>
    <rPh sb="0" eb="2">
      <t>コウキョウ</t>
    </rPh>
    <rPh sb="2" eb="4">
      <t>コウエキ</t>
    </rPh>
    <rPh sb="4" eb="6">
      <t>シセツ</t>
    </rPh>
    <rPh sb="6" eb="8">
      <t>セイビ</t>
    </rPh>
    <rPh sb="8" eb="10">
      <t>キキン</t>
    </rPh>
    <phoneticPr fontId="2"/>
  </si>
  <si>
    <t>陸平基金</t>
    <rPh sb="0" eb="1">
      <t>リク</t>
    </rPh>
    <rPh sb="1" eb="2">
      <t>ヒラ</t>
    </rPh>
    <rPh sb="2" eb="4">
      <t>キキン</t>
    </rPh>
    <phoneticPr fontId="2"/>
  </si>
  <si>
    <t>ふるさと応援基金</t>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</si>
  <si>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</si>
  <si>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</si>
  <si>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</si>
  <si>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</si>
  <si>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</si>
  <si>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</si>
  <si>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</si>
  <si>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</si>
  <si>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</si>
  <si>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水準にあるが、上昇傾向にある。これは、一般会計の臨時財政対策債、緊急防災・減災事業債等の元金償還開始や、臨時財政対策債発行可能額の減少等が要因となっている。
　今後は、令和５～６年度に統合小学校建設事業を予定しており、起債残高の増加による将来負担比率の悪化、元金償還開始による実質公債費比率の悪化が見込まれる。事業の緊急性や優先順位を見極めながら行い、基金残高の動向も踏まえ、公債費の適正化に取り組んでいく必要がある。</t>
    <rPh sb="1" eb="3">
      <t>ジッシツ</t>
    </rPh>
    <rPh sb="3" eb="6">
      <t>コウサイヒ</t>
    </rPh>
    <rPh sb="6" eb="8">
      <t>ヒリツ</t>
    </rPh>
    <rPh sb="10" eb="12">
      <t>ルイジ</t>
    </rPh>
    <rPh sb="12" eb="14">
      <t>ダンタイ</t>
    </rPh>
    <rPh sb="15" eb="17">
      <t>ヒカク</t>
    </rPh>
    <rPh sb="19" eb="20">
      <t>ヒク</t>
    </rPh>
    <rPh sb="21" eb="23">
      <t>スイジュン</t>
    </rPh>
    <rPh sb="28" eb="30">
      <t>ジョウショウ</t>
    </rPh>
    <rPh sb="30" eb="32">
      <t>ケイコウ</t>
    </rPh>
    <rPh sb="40" eb="42">
      <t>イッパン</t>
    </rPh>
    <rPh sb="42" eb="44">
      <t>カイケイ</t>
    </rPh>
    <rPh sb="45" eb="47">
      <t>リンジ</t>
    </rPh>
    <rPh sb="47" eb="49">
      <t>ザイセイ</t>
    </rPh>
    <rPh sb="49" eb="51">
      <t>タイサク</t>
    </rPh>
    <rPh sb="51" eb="52">
      <t>サイ</t>
    </rPh>
    <rPh sb="53" eb="55">
      <t>キンキュウ</t>
    </rPh>
    <rPh sb="55" eb="57">
      <t>ボウサイ</t>
    </rPh>
    <rPh sb="58" eb="60">
      <t>ゲンサイ</t>
    </rPh>
    <rPh sb="60" eb="62">
      <t>ジギョウ</t>
    </rPh>
    <rPh sb="62" eb="63">
      <t>サイ</t>
    </rPh>
    <rPh sb="63" eb="64">
      <t>トウ</t>
    </rPh>
    <rPh sb="65" eb="67">
      <t>ガンキン</t>
    </rPh>
    <rPh sb="67" eb="69">
      <t>ショウカン</t>
    </rPh>
    <rPh sb="69" eb="71">
      <t>カイシ</t>
    </rPh>
    <rPh sb="73" eb="75">
      <t>リンジ</t>
    </rPh>
    <rPh sb="75" eb="77">
      <t>ザイセイ</t>
    </rPh>
    <rPh sb="77" eb="79">
      <t>タイサク</t>
    </rPh>
    <rPh sb="79" eb="80">
      <t>サイ</t>
    </rPh>
    <rPh sb="80" eb="82">
      <t>ハッコウ</t>
    </rPh>
    <rPh sb="82" eb="85">
      <t>カノウガク</t>
    </rPh>
    <rPh sb="86" eb="88">
      <t>ゲンショウ</t>
    </rPh>
    <rPh sb="88" eb="89">
      <t>トウ</t>
    </rPh>
    <rPh sb="90" eb="92">
      <t>ヨウイン</t>
    </rPh>
    <rPh sb="130" eb="132">
      <t>キサイ</t>
    </rPh>
    <rPh sb="132" eb="134">
      <t>ザンダカ</t>
    </rPh>
    <rPh sb="135" eb="137">
      <t>ゾウカ</t>
    </rPh>
    <rPh sb="140" eb="142">
      <t>ショウライ</t>
    </rPh>
    <rPh sb="142" eb="144">
      <t>フタン</t>
    </rPh>
    <rPh sb="144" eb="146">
      <t>ヒリツ</t>
    </rPh>
    <rPh sb="147" eb="149">
      <t>アッカ</t>
    </rPh>
    <rPh sb="150" eb="152">
      <t>ガンキン</t>
    </rPh>
    <rPh sb="152" eb="154">
      <t>ショウカン</t>
    </rPh>
    <rPh sb="154" eb="156">
      <t>カイシ</t>
    </rPh>
    <rPh sb="159" eb="161">
      <t>ジッシツ</t>
    </rPh>
    <rPh sb="161" eb="164">
      <t>コウサイヒ</t>
    </rPh>
    <rPh sb="164" eb="166">
      <t>ヒリツ</t>
    </rPh>
    <rPh sb="167" eb="169">
      <t>アッカ</t>
    </rPh>
    <rPh sb="170" eb="172">
      <t>ミコ</t>
    </rPh>
    <rPh sb="176" eb="178">
      <t>ジギョウ</t>
    </rPh>
    <rPh sb="179" eb="182">
      <t>キンキュウセイ</t>
    </rPh>
    <rPh sb="183" eb="185">
      <t>ユウセン</t>
    </rPh>
    <rPh sb="185" eb="187">
      <t>ジュンイ</t>
    </rPh>
    <rPh sb="188" eb="190">
      <t>ミキワ</t>
    </rPh>
    <rPh sb="194" eb="195">
      <t>オコナ</t>
    </rPh>
    <rPh sb="197" eb="199">
      <t>キキン</t>
    </rPh>
    <rPh sb="199" eb="201">
      <t>ザンダカ</t>
    </rPh>
    <rPh sb="202" eb="204">
      <t>ドウコウ</t>
    </rPh>
    <rPh sb="205" eb="206">
      <t>フ</t>
    </rPh>
    <rPh sb="209" eb="212">
      <t>コウサイヒ</t>
    </rPh>
    <rPh sb="213" eb="216">
      <t>テキセイカ</t>
    </rPh>
    <rPh sb="217" eb="218">
      <t>ト</t>
    </rPh>
    <rPh sb="219" eb="220">
      <t>ク</t>
    </rPh>
    <rPh sb="224" eb="226">
      <t>ヒツヨウ</t>
    </rPh>
    <phoneticPr fontId="5"/>
  </si>
  <si>
    <t>　　有形固定資産減価償却率は、前年度比1.6ポイント増の63.4％となり、類似団体平均を0.6ポイント上回っているが、ほぼ同水準となっている。一方、将来負担比率は、財政調整基金等の積立による充当可能基金残高の増等の理由により、前年度比10.3ポイント減の56.2％に数値改善したが、なお類似団体比で56.2ポイント上回っている。
　今後は、令和５～６年度に統合小学校建設事業を予定しており、地方債残高の増による将来負担比率の悪化が見込まれるため、公共施設等の更新需要に備えるための財源確保が肝要である。また、有形固定資産減価償却率は上昇傾向にあり、昭和50年代に建設された小学校三校の校舎の減価償却が進んでいること等が要因であるが、当該統合小学校建設により廃校となるため、跡地の利活用を進めるなど、既存施設の統廃合・複合化を推進する。</t>
    <rPh sb="2" eb="4">
      <t>ユウケイ</t>
    </rPh>
    <rPh sb="4" eb="6">
      <t>コテイ</t>
    </rPh>
    <rPh sb="6" eb="8">
      <t>シサン</t>
    </rPh>
    <rPh sb="8" eb="10">
      <t>ゲンカ</t>
    </rPh>
    <rPh sb="10" eb="12">
      <t>ショウキャク</t>
    </rPh>
    <rPh sb="12" eb="13">
      <t>リツ</t>
    </rPh>
    <rPh sb="15" eb="19">
      <t>ゼンネンドヒ</t>
    </rPh>
    <rPh sb="26" eb="27">
      <t>ゾウ</t>
    </rPh>
    <rPh sb="37" eb="39">
      <t>ルイジ</t>
    </rPh>
    <rPh sb="39" eb="41">
      <t>ダンタイ</t>
    </rPh>
    <rPh sb="41" eb="43">
      <t>ヘイキン</t>
    </rPh>
    <rPh sb="51" eb="53">
      <t>ウワマワ</t>
    </rPh>
    <rPh sb="61" eb="64">
      <t>ドウスイジュン</t>
    </rPh>
    <rPh sb="71" eb="73">
      <t>イッポウ</t>
    </rPh>
    <rPh sb="74" eb="76">
      <t>ショウライ</t>
    </rPh>
    <rPh sb="76" eb="78">
      <t>フタン</t>
    </rPh>
    <rPh sb="78" eb="80">
      <t>ヒリツ</t>
    </rPh>
    <rPh sb="82" eb="84">
      <t>ザイセイ</t>
    </rPh>
    <rPh sb="84" eb="86">
      <t>チョウセイ</t>
    </rPh>
    <rPh sb="86" eb="88">
      <t>キキン</t>
    </rPh>
    <rPh sb="88" eb="89">
      <t>トウ</t>
    </rPh>
    <rPh sb="90" eb="92">
      <t>ツミタテ</t>
    </rPh>
    <rPh sb="95" eb="97">
      <t>ジュウトウ</t>
    </rPh>
    <rPh sb="97" eb="99">
      <t>カノウ</t>
    </rPh>
    <rPh sb="99" eb="101">
      <t>キキン</t>
    </rPh>
    <rPh sb="101" eb="103">
      <t>ザンダカ</t>
    </rPh>
    <rPh sb="104" eb="105">
      <t>ゾウ</t>
    </rPh>
    <rPh sb="105" eb="106">
      <t>トウ</t>
    </rPh>
    <rPh sb="107" eb="109">
      <t>リユウ</t>
    </rPh>
    <rPh sb="113" eb="117">
      <t>ゼンネンドヒ</t>
    </rPh>
    <rPh sb="125" eb="126">
      <t>ゲン</t>
    </rPh>
    <rPh sb="133" eb="135">
      <t>スウチ</t>
    </rPh>
    <rPh sb="135" eb="137">
      <t>カイゼン</t>
    </rPh>
    <rPh sb="143" eb="145">
      <t>ルイジ</t>
    </rPh>
    <rPh sb="145" eb="147">
      <t>ダンタイ</t>
    </rPh>
    <rPh sb="147" eb="148">
      <t>ヒ</t>
    </rPh>
    <rPh sb="157" eb="159">
      <t>ウワマワ</t>
    </rPh>
    <rPh sb="166" eb="168">
      <t>コンゴ</t>
    </rPh>
    <rPh sb="170" eb="172">
      <t>レイワ</t>
    </rPh>
    <rPh sb="175" eb="177">
      <t>ネンド</t>
    </rPh>
    <rPh sb="178" eb="180">
      <t>トウゴウ</t>
    </rPh>
    <rPh sb="180" eb="183">
      <t>ショウガッコウ</t>
    </rPh>
    <rPh sb="183" eb="185">
      <t>ケンセツ</t>
    </rPh>
    <rPh sb="185" eb="187">
      <t>ジギョウ</t>
    </rPh>
    <rPh sb="188" eb="190">
      <t>ヨテイ</t>
    </rPh>
    <rPh sb="195" eb="198">
      <t>チホウサイ</t>
    </rPh>
    <rPh sb="198" eb="200">
      <t>ザンダカ</t>
    </rPh>
    <rPh sb="201" eb="202">
      <t>ゾウ</t>
    </rPh>
    <rPh sb="205" eb="207">
      <t>ショウライ</t>
    </rPh>
    <rPh sb="207" eb="209">
      <t>フタン</t>
    </rPh>
    <rPh sb="209" eb="211">
      <t>ヒリツ</t>
    </rPh>
    <rPh sb="212" eb="214">
      <t>アッカ</t>
    </rPh>
    <rPh sb="215" eb="217">
      <t>ミコ</t>
    </rPh>
    <rPh sb="223" eb="225">
      <t>コウキョウ</t>
    </rPh>
    <rPh sb="225" eb="227">
      <t>シセツ</t>
    </rPh>
    <rPh sb="227" eb="228">
      <t>トウ</t>
    </rPh>
    <rPh sb="229" eb="231">
      <t>コウシン</t>
    </rPh>
    <rPh sb="231" eb="233">
      <t>ジュヨウ</t>
    </rPh>
    <rPh sb="234" eb="235">
      <t>ソナ</t>
    </rPh>
    <rPh sb="240" eb="242">
      <t>ザイゲン</t>
    </rPh>
    <rPh sb="242" eb="244">
      <t>カクホ</t>
    </rPh>
    <rPh sb="245" eb="247">
      <t>カンヨウ</t>
    </rPh>
    <rPh sb="254" eb="256">
      <t>ユウケイ</t>
    </rPh>
    <rPh sb="256" eb="258">
      <t>コテイ</t>
    </rPh>
    <rPh sb="258" eb="260">
      <t>シサン</t>
    </rPh>
    <rPh sb="260" eb="262">
      <t>ゲンカ</t>
    </rPh>
    <rPh sb="262" eb="264">
      <t>ショウキャク</t>
    </rPh>
    <rPh sb="264" eb="265">
      <t>リツ</t>
    </rPh>
    <rPh sb="266" eb="268">
      <t>ジョウショウ</t>
    </rPh>
    <rPh sb="268" eb="270">
      <t>ケイコウ</t>
    </rPh>
    <rPh sb="274" eb="276">
      <t>ショウワ</t>
    </rPh>
    <rPh sb="278" eb="280">
      <t>ネンダイ</t>
    </rPh>
    <rPh sb="281" eb="283">
      <t>ケンセツ</t>
    </rPh>
    <rPh sb="286" eb="289">
      <t>ショウガッコウ</t>
    </rPh>
    <rPh sb="289" eb="291">
      <t>サンコウ</t>
    </rPh>
    <rPh sb="292" eb="294">
      <t>コウシャ</t>
    </rPh>
    <rPh sb="295" eb="297">
      <t>ゲンカ</t>
    </rPh>
    <rPh sb="297" eb="299">
      <t>ショウキャク</t>
    </rPh>
    <rPh sb="300" eb="301">
      <t>スス</t>
    </rPh>
    <rPh sb="307" eb="308">
      <t>トウ</t>
    </rPh>
    <rPh sb="309" eb="311">
      <t>ヨウイン</t>
    </rPh>
    <rPh sb="316" eb="318">
      <t>トウガイ</t>
    </rPh>
    <rPh sb="318" eb="320">
      <t>トウゴウ</t>
    </rPh>
    <rPh sb="320" eb="323">
      <t>ショウガッコウ</t>
    </rPh>
    <rPh sb="323" eb="325">
      <t>ケンセツ</t>
    </rPh>
    <rPh sb="328" eb="330">
      <t>ハイコウ</t>
    </rPh>
    <rPh sb="336" eb="338">
      <t>アトチ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</si>
</sst>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1C4F-44ED-8683-C6BC0AE42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64752</c:v>
                </c:pt>
                <c:pt idx="1">
                  <c:v>39888</c:v>
                </c:pt>
                <c:pt idx="2">
                  <c:v>18578</c:v>
                </c:pt>
                <c:pt idx="3">
                  <c:v>16785</c:v>
                </c:pt>
                <c:pt idx="4">
                  <c:v>23150</c:v>
                </c:pt>
              </c:numCache>
            </c:numRef>
          </c:val>
          <c:smooth val="0"/>
          <c:extLst>
            <c:ext xmlns:c16="http://schemas.microsoft.com/office/drawing/2014/chart" uri="{C3380CC4-5D6E-409C-BE32-E72D297353CC}">
              <c16:uniqueId val="{00000001-1C4F-44ED-8683-C6BC0AE42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4.53</c:v>
                </c:pt>
                <c:pt idx="1">
                  <c:v>6.4</c:v>
                </c:pt>
                <c:pt idx="2">
                  <c:v>6.5</c:v>
                </c:pt>
                <c:pt idx="3">
                  <c:v>7.86</c:v>
                </c:pt>
                <c:pt idx="4">
                  <c:v>7.14</c:v>
                </c:pt>
              </c:numCache>
            </c:numRef>
          </c:val>
          <c:extLst>
            <c:ext xmlns:c16="http://schemas.microsoft.com/office/drawing/2014/chart" uri="{C3380CC4-5D6E-409C-BE32-E72D297353CC}">
              <c16:uniqueId val="{00000000-D53A-48B7-B99D-4552DD5367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9.61</c:v>
                </c:pt>
                <c:pt idx="1">
                  <c:v>5.74</c:v>
                </c:pt>
                <c:pt idx="2">
                  <c:v>11.68</c:v>
                </c:pt>
                <c:pt idx="3">
                  <c:v>18.84</c:v>
                </c:pt>
                <c:pt idx="4">
                  <c:v>22.53</c:v>
                </c:pt>
              </c:numCache>
            </c:numRef>
          </c:val>
          <c:extLst>
            <c:ext xmlns:c16="http://schemas.microsoft.com/office/drawing/2014/chart" uri="{C3380CC4-5D6E-409C-BE32-E72D297353CC}">
              <c16:uniqueId val="{00000001-D53A-48B7-B99D-4552DD5367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-2.0699999999999998</c:v>
                </c:pt>
                <c:pt idx="2">
                  <c:v>6.87</c:v>
                </c:pt>
                <c:pt idx="3">
                  <c:v>9.64</c:v>
                </c:pt>
                <c:pt idx="4">
                  <c:v>2.2000000000000002</c:v>
                </c:pt>
              </c:numCache>
            </c:numRef>
          </c:val>
          <c:smooth val="0"/>
          <c:extLst>
            <c:ext xmlns:c16="http://schemas.microsoft.com/office/drawing/2014/chart" uri="{C3380CC4-5D6E-409C-BE32-E72D297353CC}">
              <c16:uniqueId val="{00000002-D53A-48B7-B99D-4552DD5367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0.82</c:v>
                </c:pt>
                <c:pt idx="2">
                  <c:v>#N/A</c:v>
                </c:pt>
                <c:pt idx="3">
                  <c:v>4.6100000000000003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1215-4D5F-A36B-58CAB310A4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15-4D5F-A36B-58CAB310A4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15-4D5F-A36B-58CAB310A4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3-1215-4D5F-A36B-58CAB310A4D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0.43</c:v>
                </c:pt>
                <c:pt idx="2">
                  <c:v>#N/A</c:v>
                </c:pt>
                <c:pt idx="3">
                  <c:v>1.53</c:v>
                </c:pt>
                <c:pt idx="4">
                  <c:v>#N/A</c:v>
                </c:pt>
                <c:pt idx="5">
                  <c:v>1.46</c:v>
                </c:pt>
                <c:pt idx="6">
                  <c:v>#N/A</c:v>
                </c:pt>
                <c:pt idx="7">
                  <c:v>1.03</c:v>
                </c:pt>
                <c:pt idx="8">
                  <c:v>#N/A</c:v>
                </c:pt>
                <c:pt idx="9">
                  <c:v>0.56999999999999995</c:v>
                </c:pt>
              </c:numCache>
            </c:numRef>
          </c:val>
          <c:extLst>
            <c:ext xmlns:c16="http://schemas.microsoft.com/office/drawing/2014/chart" uri="{C3380CC4-5D6E-409C-BE32-E72D297353CC}">
              <c16:uniqueId val="{00000004-1215-4D5F-A36B-58CAB310A4D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0.78</c:v>
                </c:pt>
                <c:pt idx="4">
                  <c:v>#N/A</c:v>
                </c:pt>
                <c:pt idx="5">
                  <c:v>1.47</c:v>
                </c:pt>
                <c:pt idx="6">
                  <c:v>#N/A</c:v>
                </c:pt>
                <c:pt idx="7">
                  <c:v>1.44</c:v>
                </c:pt>
                <c:pt idx="8">
                  <c:v>#N/A</c:v>
                </c:pt>
                <c:pt idx="9">
                  <c:v>1.54</c:v>
                </c:pt>
              </c:numCache>
            </c:numRef>
          </c:val>
          <c:extLst>
            <c:ext xmlns:c16="http://schemas.microsoft.com/office/drawing/2014/chart" uri="{C3380CC4-5D6E-409C-BE32-E72D297353CC}">
              <c16:uniqueId val="{00000005-1215-4D5F-A36B-58CAB310A4D8}"/>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6.16</c:v>
                </c:pt>
                <c:pt idx="2">
                  <c:v>#N/A</c:v>
                </c:pt>
                <c:pt idx="3">
                  <c:v>6.29</c:v>
                </c:pt>
                <c:pt idx="4">
                  <c:v>#N/A</c:v>
                </c:pt>
                <c:pt idx="5">
                  <c:v>5.96</c:v>
                </c:pt>
                <c:pt idx="6">
                  <c:v>#N/A</c:v>
                </c:pt>
                <c:pt idx="7">
                  <c:v>5.82</c:v>
                </c:pt>
                <c:pt idx="8">
                  <c:v>#N/A</c:v>
                </c:pt>
                <c:pt idx="9">
                  <c:v>6.23</c:v>
                </c:pt>
              </c:numCache>
            </c:numRef>
          </c:val>
          <c:extLst>
            <c:ext xmlns:c16="http://schemas.microsoft.com/office/drawing/2014/chart" uri="{C3380CC4-5D6E-409C-BE32-E72D297353CC}">
              <c16:uniqueId val="{00000006-1215-4D5F-A36B-58CAB310A4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4.53</c:v>
                </c:pt>
                <c:pt idx="2">
                  <c:v>#N/A</c:v>
                </c:pt>
                <c:pt idx="3">
                  <c:v>6.4</c:v>
                </c:pt>
                <c:pt idx="4">
                  <c:v>#N/A</c:v>
                </c:pt>
                <c:pt idx="5">
                  <c:v>6.5</c:v>
                </c:pt>
                <c:pt idx="6">
                  <c:v>#N/A</c:v>
                </c:pt>
                <c:pt idx="7">
                  <c:v>7.85</c:v>
                </c:pt>
                <c:pt idx="8">
                  <c:v>#N/A</c:v>
                </c:pt>
                <c:pt idx="9">
                  <c:v>7.14</c:v>
                </c:pt>
              </c:numCache>
            </c:numRef>
          </c:val>
          <c:extLst>
            <c:ext xmlns:c16="http://schemas.microsoft.com/office/drawing/2014/chart" uri="{C3380CC4-5D6E-409C-BE32-E72D297353CC}">
              <c16:uniqueId val="{00000007-1215-4D5F-A36B-58CAB310A4D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17.649999999999999</c:v>
                </c:pt>
                <c:pt idx="6">
                  <c:v>#N/A</c:v>
                </c:pt>
                <c:pt idx="7">
                  <c:v>16.350000000000001</c:v>
                </c:pt>
                <c:pt idx="8">
                  <c:v>#N/A</c:v>
                </c:pt>
                <c:pt idx="9">
                  <c:v>16.78</c:v>
                </c:pt>
              </c:numCache>
            </c:numRef>
          </c:val>
          <c:extLst>
            <c:ext xmlns:c16="http://schemas.microsoft.com/office/drawing/2014/chart" uri="{C3380CC4-5D6E-409C-BE32-E72D297353CC}">
              <c16:uniqueId val="{00000008-1215-4D5F-A36B-58CAB310A4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21.3</c:v>
                </c:pt>
                <c:pt idx="2">
                  <c:v>#N/A</c:v>
                </c:pt>
                <c:pt idx="3">
                  <c:v>21.91</c:v>
                </c:pt>
                <c:pt idx="4">
                  <c:v>#N/A</c:v>
                </c:pt>
                <c:pt idx="5">
                  <c:v>21.18</c:v>
                </c:pt>
                <c:pt idx="6">
                  <c:v>#N/A</c:v>
                </c:pt>
                <c:pt idx="7">
                  <c:v>20.27</c:v>
                </c:pt>
                <c:pt idx="8">
                  <c:v>#N/A</c:v>
                </c:pt>
                <c:pt idx="9">
                  <c:v>20.82</c:v>
                </c:pt>
              </c:numCache>
            </c:numRef>
          </c:val>
          <c:extLst>
            <c:ext xmlns:c16="http://schemas.microsoft.com/office/drawing/2014/chart" uri="{C3380CC4-5D6E-409C-BE32-E72D297353CC}">
              <c16:uniqueId val="{00000009-1215-4D5F-A36B-58CAB310A4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579</c:v>
                </c:pt>
                <c:pt idx="5">
                  <c:v>592</c:v>
                </c:pt>
                <c:pt idx="8">
                  <c:v>609</c:v>
                </c:pt>
                <c:pt idx="11">
                  <c:v>623</c:v>
                </c:pt>
                <c:pt idx="14">
                  <c:v>630</c:v>
                </c:pt>
              </c:numCache>
            </c:numRef>
          </c:val>
          <c:extLst>
            <c:ext xmlns:c16="http://schemas.microsoft.com/office/drawing/2014/chart" uri="{C3380CC4-5D6E-409C-BE32-E72D297353CC}">
              <c16:uniqueId val="{00000000-4A5F-4F8F-9F88-551396041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5F-4F8F-9F88-551396041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5F-4F8F-9F88-551396041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32</c:v>
                </c:pt>
                <c:pt idx="6">
                  <c:v>30</c:v>
                </c:pt>
                <c:pt idx="9">
                  <c:v>23</c:v>
                </c:pt>
                <c:pt idx="12">
                  <c:v>23</c:v>
                </c:pt>
              </c:numCache>
            </c:numRef>
          </c:val>
          <c:extLst>
            <c:ext xmlns:c16="http://schemas.microsoft.com/office/drawing/2014/chart" uri="{C3380CC4-5D6E-409C-BE32-E72D297353CC}">
              <c16:uniqueId val="{00000003-4A5F-4F8F-9F88-551396041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c:v>
                </c:pt>
                <c:pt idx="3">
                  <c:v>162</c:v>
                </c:pt>
                <c:pt idx="6">
                  <c:v>179</c:v>
                </c:pt>
                <c:pt idx="9">
                  <c:v>318</c:v>
                </c:pt>
                <c:pt idx="12">
                  <c:v>251</c:v>
                </c:pt>
              </c:numCache>
            </c:numRef>
          </c:val>
          <c:extLst>
            <c:ext xmlns:c16="http://schemas.microsoft.com/office/drawing/2014/chart" uri="{C3380CC4-5D6E-409C-BE32-E72D297353CC}">
              <c16:uniqueId val="{00000004-4A5F-4F8F-9F88-551396041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5F-4F8F-9F88-551396041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5F-4F8F-9F88-551396041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610</c:v>
                </c:pt>
                <c:pt idx="3">
                  <c:v>617</c:v>
                </c:pt>
                <c:pt idx="6">
                  <c:v>622</c:v>
                </c:pt>
                <c:pt idx="9">
                  <c:v>640</c:v>
                </c:pt>
                <c:pt idx="12">
                  <c:v>673</c:v>
                </c:pt>
              </c:numCache>
            </c:numRef>
          </c:val>
          <c:extLst>
            <c:ext xmlns:c16="http://schemas.microsoft.com/office/drawing/2014/chart" uri="{C3380CC4-5D6E-409C-BE32-E72D297353CC}">
              <c16:uniqueId val="{00000007-4A5F-4F8F-9F88-551396041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226</c:v>
                </c:pt>
                <c:pt idx="2">
                  <c:v>#N/A</c:v>
                </c:pt>
                <c:pt idx="3">
                  <c:v>#N/A</c:v>
                </c:pt>
                <c:pt idx="4">
                  <c:v>219</c:v>
                </c:pt>
                <c:pt idx="5">
                  <c:v>#N/A</c:v>
                </c:pt>
                <c:pt idx="6">
                  <c:v>#N/A</c:v>
                </c:pt>
                <c:pt idx="7">
                  <c:v>222</c:v>
                </c:pt>
                <c:pt idx="8">
                  <c:v>#N/A</c:v>
                </c:pt>
                <c:pt idx="9">
                  <c:v>#N/A</c:v>
                </c:pt>
                <c:pt idx="10">
                  <c:v>358</c:v>
                </c:pt>
                <c:pt idx="11">
                  <c:v>#N/A</c:v>
                </c:pt>
                <c:pt idx="12">
                  <c:v>#N/A</c:v>
                </c:pt>
                <c:pt idx="13">
                  <c:v>317</c:v>
                </c:pt>
                <c:pt idx="14">
                  <c:v>#N/A</c:v>
                </c:pt>
              </c:numCache>
            </c:numRef>
          </c:val>
          <c:smooth val="0"/>
          <c:extLst>
            <c:ext xmlns:c16="http://schemas.microsoft.com/office/drawing/2014/chart" uri="{C3380CC4-5D6E-409C-BE32-E72D297353CC}">
              <c16:uniqueId val="{00000008-4A5F-4F8F-9F88-551396041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8013</c:v>
                </c:pt>
                <c:pt idx="5">
                  <c:v>7913</c:v>
                </c:pt>
                <c:pt idx="8">
                  <c:v>7858</c:v>
                </c:pt>
                <c:pt idx="11">
                  <c:v>7748</c:v>
                </c:pt>
                <c:pt idx="14">
                  <c:v>7546</c:v>
                </c:pt>
              </c:numCache>
            </c:numRef>
          </c:val>
          <c:extLst>
            <c:ext xmlns:c16="http://schemas.microsoft.com/office/drawing/2014/chart" uri="{C3380CC4-5D6E-409C-BE32-E72D297353CC}">
              <c16:uniqueId val="{00000000-D63D-487D-8AA5-01DC6E17AD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63D-487D-8AA5-01DC6E17AD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1429</c:v>
                </c:pt>
                <c:pt idx="5">
                  <c:v>1258</c:v>
                </c:pt>
                <c:pt idx="8">
                  <c:v>1763</c:v>
                </c:pt>
                <c:pt idx="11">
                  <c:v>2559</c:v>
                </c:pt>
                <c:pt idx="14">
                  <c:v>3011</c:v>
                </c:pt>
              </c:numCache>
            </c:numRef>
          </c:val>
          <c:extLst>
            <c:ext xmlns:c16="http://schemas.microsoft.com/office/drawing/2014/chart" uri="{C3380CC4-5D6E-409C-BE32-E72D297353CC}">
              <c16:uniqueId val="{00000002-D63D-487D-8AA5-01DC6E17AD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3D-487D-8AA5-01DC6E17AD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3D-487D-8AA5-01DC6E17AD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3D-487D-8AA5-01DC6E17AD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511</c:v>
                </c:pt>
                <c:pt idx="3">
                  <c:v>517</c:v>
                </c:pt>
                <c:pt idx="6">
                  <c:v>531</c:v>
                </c:pt>
                <c:pt idx="9">
                  <c:v>606</c:v>
                </c:pt>
                <c:pt idx="12">
                  <c:v>690</c:v>
                </c:pt>
              </c:numCache>
            </c:numRef>
          </c:val>
          <c:extLst>
            <c:ext xmlns:c16="http://schemas.microsoft.com/office/drawing/2014/chart" uri="{C3380CC4-5D6E-409C-BE32-E72D297353CC}">
              <c16:uniqueId val="{00000006-D63D-487D-8AA5-01DC6E17AD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222</c:v>
                </c:pt>
                <c:pt idx="3">
                  <c:v>198</c:v>
                </c:pt>
                <c:pt idx="6">
                  <c:v>188</c:v>
                </c:pt>
                <c:pt idx="9">
                  <c:v>181</c:v>
                </c:pt>
                <c:pt idx="12">
                  <c:v>175</c:v>
                </c:pt>
              </c:numCache>
            </c:numRef>
          </c:val>
          <c:extLst>
            <c:ext xmlns:c16="http://schemas.microsoft.com/office/drawing/2014/chart" uri="{C3380CC4-5D6E-409C-BE32-E72D297353CC}">
              <c16:uniqueId val="{00000007-D63D-487D-8AA5-01DC6E17AD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2440</c:v>
                </c:pt>
                <c:pt idx="3">
                  <c:v>2293</c:v>
                </c:pt>
                <c:pt idx="6">
                  <c:v>4822</c:v>
                </c:pt>
                <c:pt idx="9">
                  <c:v>4637</c:v>
                </c:pt>
                <c:pt idx="12">
                  <c:v>4549</c:v>
                </c:pt>
              </c:numCache>
            </c:numRef>
          </c:val>
          <c:extLst>
            <c:ext xmlns:c16="http://schemas.microsoft.com/office/drawing/2014/chart" uri="{C3380CC4-5D6E-409C-BE32-E72D297353CC}">
              <c16:uniqueId val="{00000008-D63D-487D-8AA5-01DC6E17AD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3D-487D-8AA5-01DC6E17AD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7531</c:v>
                </c:pt>
                <c:pt idx="3">
                  <c:v>7615</c:v>
                </c:pt>
                <c:pt idx="6">
                  <c:v>7599</c:v>
                </c:pt>
                <c:pt idx="9">
                  <c:v>7610</c:v>
                </c:pt>
                <c:pt idx="12">
                  <c:v>7364</c:v>
                </c:pt>
              </c:numCache>
            </c:numRef>
          </c:val>
          <c:extLst>
            <c:ext xmlns:c16="http://schemas.microsoft.com/office/drawing/2014/chart" uri="{C3380CC4-5D6E-409C-BE32-E72D297353CC}">
              <c16:uniqueId val="{0000000A-D63D-487D-8AA5-01DC6E17AD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1262</c:v>
                </c:pt>
                <c:pt idx="2">
                  <c:v>#N/A</c:v>
                </c:pt>
                <c:pt idx="3">
                  <c:v>#N/A</c:v>
                </c:pt>
                <c:pt idx="4">
                  <c:v>1452</c:v>
                </c:pt>
                <c:pt idx="5">
                  <c:v>#N/A</c:v>
                </c:pt>
                <c:pt idx="6">
                  <c:v>#N/A</c:v>
                </c:pt>
                <c:pt idx="7">
                  <c:v>3519</c:v>
                </c:pt>
                <c:pt idx="8">
                  <c:v>#N/A</c:v>
                </c:pt>
                <c:pt idx="9">
                  <c:v>#N/A</c:v>
                </c:pt>
                <c:pt idx="10">
                  <c:v>2725</c:v>
                </c:pt>
                <c:pt idx="11">
                  <c:v>#N/A</c:v>
                </c:pt>
                <c:pt idx="12">
                  <c:v>#N/A</c:v>
                </c:pt>
                <c:pt idx="13">
                  <c:v>2221</c:v>
                </c:pt>
                <c:pt idx="14">
                  <c:v>#N/A</c:v>
                </c:pt>
              </c:numCache>
            </c:numRef>
          </c:val>
          <c:smooth val="0"/>
          <c:extLst>
            <c:ext xmlns:c16="http://schemas.microsoft.com/office/drawing/2014/chart" uri="{C3380CC4-5D6E-409C-BE32-E72D297353CC}">
              <c16:uniqueId val="{0000000B-D63D-487D-8AA5-01DC6E17AD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517</c:v>
                </c:pt>
                <c:pt idx="1">
                  <c:v>888</c:v>
                </c:pt>
                <c:pt idx="2">
                  <c:v>1032</c:v>
                </c:pt>
              </c:numCache>
            </c:numRef>
          </c:val>
          <c:extLst>
            <c:ext xmlns:c16="http://schemas.microsoft.com/office/drawing/2014/chart" uri="{C3380CC4-5D6E-409C-BE32-E72D297353CC}">
              <c16:uniqueId val="{00000000-487C-46B1-9A9C-A9499B3463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c:v>
                </c:pt>
                <c:pt idx="1">
                  <c:v>461</c:v>
                </c:pt>
                <c:pt idx="2">
                  <c:v>821</c:v>
                </c:pt>
              </c:numCache>
            </c:numRef>
          </c:val>
          <c:extLst>
            <c:ext xmlns:c16="http://schemas.microsoft.com/office/drawing/2014/chart" uri="{C3380CC4-5D6E-409C-BE32-E72D297353CC}">
              <c16:uniqueId val="{00000001-487C-46B1-9A9C-A9499B3463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717</c:v>
                </c:pt>
                <c:pt idx="1">
                  <c:v>730</c:v>
                </c:pt>
                <c:pt idx="2">
                  <c:v>699</c:v>
                </c:pt>
              </c:numCache>
            </c:numRef>
          </c:val>
          <c:extLst>
            <c:ext xmlns:c16="http://schemas.microsoft.com/office/drawing/2014/chart" uri="{C3380CC4-5D6E-409C-BE32-E72D297353CC}">
              <c16:uniqueId val="{00000002-487C-46B1-9A9C-A9499B3463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{63DC7E3E-0263-4D7C-B388-7F04DA41B23B}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B5-478E-B1B3-2474BCDF3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{9B72CD0F-815D-4981-9A5E-015DD73A4AA4}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5-478E-B1B3-2474BCDF3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{C2631197-36A2-453A-BED4-5F01417FE5F4}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5-478E-B1B3-2474BCDF3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{2B3D00E0-EC79-4D00-AC53-E83A51621B65}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5-478E-B1B3-2474BCDF3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{31E65914-F5F1-448D-A035-B7ED0856504D}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5-478E-B1B3-2474BCDF395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{EFC90766-7BA8-4D86-B690-E7ED51CDB291}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B5-478E-B1B3-2474BCDF395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{26C74AA7-6634-46EB-8681-70D34A254DB6}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B5-478E-B1B3-2474BCDF395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{7A506CF3-2F3E-446B-98C5-08BAEB356AEE}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B5-478E-B1B3-2474BCDF395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{5B873424-15BB-47D2-A549-F557651C8C74}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B5-478E-B1B3-2474BCDF3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60.3</c:v>
                </c:pt>
                <c:pt idx="24">
                  <c:v>61.8</c:v>
                </c:pt>
                <c:pt idx="32">
                  <c:v>63.4</c:v>
                </c:pt>
              </c:numCache>
            </c:numRef>
          </c:xVal>
          <c:yVal>
            <c:numRef>
              <c:f>公会計指標分析・財政指標組合せ分析表!$BP$51:$DC$51</c:f>
              <c:numCache>
                <c:formatCode>#,##0.0;"▲ "#,##0.0</c:formatCode>
                <c:ptCount val="40"/>
                <c:pt idx="0">
                  <c:v>35.4</c:v>
                </c:pt>
                <c:pt idx="8">
                  <c:v>41.1</c:v>
                </c:pt>
                <c:pt idx="16">
                  <c:v>92.2</c:v>
                </c:pt>
                <c:pt idx="24">
                  <c:v>66.5</c:v>
                </c:pt>
                <c:pt idx="32">
                  <c:v>56.2</c:v>
                </c:pt>
              </c:numCache>
            </c:numRef>
          </c:yVal>
          <c:smooth val="0"/>
          <c:extLst>
            <c:ext xmlns:c16="http://schemas.microsoft.com/office/drawing/2014/chart" uri="{C3380CC4-5D6E-409C-BE32-E72D297353CC}">
              <c16:uniqueId val="{00000009-B9B5-478E-B1B3-2474BCDF39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{DF658D31-060B-4981-BCC6-1C856BFEF414}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B5-478E-B1B3-2474BCDF39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{8FDD682F-4A14-42B8-A411-BD477B44D583}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5-478E-B1B3-2474BCDF3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{5704DCCB-6B39-41A0-B5D2-A12E70A505C8}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5-478E-B1B3-2474BCDF3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{66CDF0BE-F67C-497C-9589-FBBE215BC14B}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5-478E-B1B3-2474BCDF3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{DB51A695-4512-41B7-87B8-191F0E29A729}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5-478E-B1B3-2474BCDF3950}"/>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{B532DB3C-272E-45CC-9C37-2F6AA4A9E796}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B5-478E-B1B3-2474BCDF395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{F2F6BB44-1072-412E-9B4D-068AB60DF3AF}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B5-478E-B1B3-2474BCDF395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{657276A0-B4FB-4947-A970-8C664D135405}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B5-478E-B1B3-2474BCDF395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{127644D4-66AB-4EE7-9215-624F0D9D6B1C}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B5-478E-B1B3-2474BCDF3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B9B5-478E-B1B3-2474BCDF395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{31A7BA2F-1023-4F1E-9AEC-038ED9EF127C}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592-4D26-AAD1-1F65E8E8D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{46EBF07F-54BD-4F69-AA90-FD84FF756F73}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92-4D26-AAD1-1F65E8E8D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{42DC71C3-E4A6-476E-A3D6-107C833CF8B0}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92-4D26-AAD1-1F65E8E8D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{1C298F9D-6C97-4664-A76E-918B2C6E0670}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92-4D26-AAD1-1F65E8E8D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{1D8A1B6A-709B-420E-9705-FC07DAC392FF}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92-4D26-AAD1-1F65E8E8DBE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{B7AC1C1E-1A19-4610-BB2F-CD635CF02712}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592-4D26-AAD1-1F65E8E8DBE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{2DB6C6D7-B592-491F-9AD4-520A5494C3DE}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592-4D26-AAD1-1F65E8E8DB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{7717ACFA-0382-4852-B639-E2873A16CB86}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592-4D26-AAD1-1F65E8E8DB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{91E637E5-4F31-4D10-BA78-2C859556E520}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592-4D26-AAD1-1F65E8E8D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5.8</c:v>
                </c:pt>
                <c:pt idx="16">
                  <c:v>6.1</c:v>
                </c:pt>
                <c:pt idx="24">
                  <c:v>6.9</c:v>
                </c:pt>
                <c:pt idx="32">
                  <c:v>7.5</c:v>
                </c:pt>
              </c:numCache>
            </c:numRef>
          </c:xVal>
          <c:yVal>
            <c:numRef>
              <c:f>公会計指標分析・財政指標組合せ分析表!$BP$73:$DC$73</c:f>
              <c:numCache>
                <c:formatCode>#,##0.0;"▲ "#,##0.0</c:formatCode>
                <c:ptCount val="40"/>
                <c:pt idx="0">
                  <c:v>35.4</c:v>
                </c:pt>
                <c:pt idx="8">
                  <c:v>41.1</c:v>
                </c:pt>
                <c:pt idx="16">
                  <c:v>92.2</c:v>
                </c:pt>
                <c:pt idx="24">
                  <c:v>66.5</c:v>
                </c:pt>
                <c:pt idx="32">
                  <c:v>56.2</c:v>
                </c:pt>
              </c:numCache>
            </c:numRef>
          </c:yVal>
          <c:smooth val="0"/>
          <c:extLst>
            <c:ext xmlns:c16="http://schemas.microsoft.com/office/drawing/2014/chart" uri="{C3380CC4-5D6E-409C-BE32-E72D297353CC}">
              <c16:uniqueId val="{00000009-3592-4D26-AAD1-1F65E8E8DB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{D599CFE4-6C19-48F1-9A47-062A2BAA123E}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592-4D26-AAD1-1F65E8E8DB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{DBE38C21-0350-4F53-B6BD-5666342E7963}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92-4D26-AAD1-1F65E8E8D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{CBFF80CF-42B6-437A-BEB3-4070485FA51B}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92-4D26-AAD1-1F65E8E8D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{830EAB53-CBC9-4AA1-BD29-D356D1E76EB2}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92-4D26-AAD1-1F65E8E8D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{FFF2270F-4451-4453-B8C3-743724B7F9B0}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92-4D26-AAD1-1F65E8E8DB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{D175D17E-23A5-4337-964C-64128A25EB58}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592-4D26-AAD1-1F65E8E8DB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{E4B02D4C-17C9-47A1-ABA9-F4F3EE679BA9}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592-4D26-AAD1-1F65E8E8DB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{73F22899-6F27-43A4-87EB-76E92533AB07}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592-4D26-AAD1-1F65E8E8DB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{A6617D5D-062A-4CC4-8EE0-B6F3939C2993}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592-4D26-AAD1-1F65E8E8D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3592-4D26-AAD1-1F65E8E8DBE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26E3A92-87D9-49FA-9EBF-971466E96B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08EF7E9-7BE0-439B-9468-7C48C42578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85E411E-E9D2-4BF3-8F9A-8BCBC658CEE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5B37F90-A379-487A-9FE4-D52C505B11E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AF4066E-EDEF-4909-AD44-317A53BA110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F85BA21-35C3-43F6-B9F3-130D8F4ACF8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DE6B82B-E235-44D5-8707-D9C60031EC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C3A7F8-1535-45F0-92AF-4B6AECAA0F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003FAC3-0C96-4CB0-B95A-68054A2C83D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DF2A504-502C-44F8-AC88-532CB7736E2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47DC70-8348-4226-BCE3-5CC06369828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2A2DCB-2D81-438A-844B-05D7FC51004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58FDE9-F490-40E3-BBD0-5D0B2F29FA8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52491B4-D875-44AC-87EB-F3B56F26501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DE62ABC-64FD-42F8-8F7E-26928994590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E0AB6B-DE6B-48F3-AF4C-3641F859412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0AF078B-92EC-433D-9136-B1D4977B5C2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D387884-FD6D-4219-A666-A68B2F877A3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21E9702-0795-4EE7-8927-183A1664C7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C097C5-232B-473D-896A-F170197F8AF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064B247-34A8-483E-A7D8-5FFDBD4B925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8F9EC93-7E34-42AA-B5FC-7694B3F1944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904D336-18D0-4A8B-9551-CFA1A0F5C45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36DA85-DE88-4D77-86BD-95F2AD2ABD2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55A499B-3ADC-41DA-AF05-B2E8BC58519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C5F306-95C8-4E5E-9E91-F9B33EE1B81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9DD8D2-58C8-4D13-BD43-F245B7DD10E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6842A58-CEC7-47EA-BA65-1418E17A21E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99DF919-CF87-4B05-B342-8F9B2DA5818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E8D96B9-1FF5-4A5B-8EFF-409B2B1D2A5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E84B682-56E5-45A1-A97B-12CE3127318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A1ADA58-8B8B-458D-9FC3-557BB6D0CF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5A0CBA7-82AE-4646-869D-4C64178AC4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EA5763F-E75C-4925-8FF7-FA51B3E0FCE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C4DF9CA-9851-4C6D-B5EA-5EBC38B532A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527ECEA-2614-41BD-B4E1-EE24F17909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2CBB72-F39F-4A8F-A291-B52952303F6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6F1B9F1-40E8-4C57-AB85-36705B8F97F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7F14A06-A769-4424-9DAF-CE97A1A405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0A4E9D3-087F-4110-AC34-63DF2817DDA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349A6A-BF81-4B8F-AF77-27A87058B2F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BF4F71-E21B-4329-B921-012388A7550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E4555-3349-4181-8CA1-23BB0B9D58E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836C6FE-775C-4495-A429-280CDC77527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5289A24-0BC3-40B2-B214-E366E796452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59EBFD6-1875-4521-B308-668E3690A02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5633852-6906-4392-B79B-FDDF32EFEC5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となっている。固定資産税は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減価償却による償却資産税の減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等により減収となった。法人村民税は回復する年があるものの減収傾向、個人村民税でも労働人口流出等による減収傾向等により、財政力指数は低下傾向にある。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EA1E71-6436-4A5D-959D-E89C4552D16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47ADB38-2CCC-4E47-9085-4AC701A21DB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246F07F-652C-48F8-BBCE-118117033B0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7F25599-E012-4F87-8071-244A5786C9F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73B9ACA7-D2CE-42CD-B81A-1049AD51357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8A191D7-D2DD-4056-81F7-ADFF794DB43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19815C6-AF5D-452C-AB5C-252B17BE035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2FF1327-4EE5-4952-AD47-97058D0EADB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BECBC29-10C1-4059-AD5E-3A7F7D01099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136B502-F5B5-4C4F-8BC8-5FCCBA19F1E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2629190-F30B-4E4A-96A6-81CB9A250C0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65332B8-2C34-40D7-98A3-0B433828B81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2DCCD7D-CC0E-4FC3-BF05-77F940CE506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790D74D-BED2-4BEB-AE9A-3C591E3A2D4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186822A-F0C3-474B-BD62-38A36AB021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7AA6FF3-0009-4C0C-8BDA-B443E2947F5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7616090-96C1-460D-A822-81B67CE0C06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724494B3-E12D-4F15-A032-C0AD197DCB69}"/>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DDA9BD7A-4B69-4FEF-A00E-4A72152535DE}"/>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9A6FE6DC-21C5-4D16-98B2-D3C8480FCEEB}"/>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38A2BD73-EFC9-473B-A2D1-53715EC20B86}"/>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1C9F2136-BF89-4C52-BB1C-B6A16447064B}"/>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C2170753-670E-45F9-841E-533D8F568389}"/>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1ACCBC6C-1077-4E2A-AB2E-679D4AF03845}"/>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2EDF527C-B2F7-4A73-B848-EDE267486F70}"/>
            </a:ext>
          </a:extLst>
        </xdr:cNvPr>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2C0D3F4-FBFC-4357-829E-8708FB5ABE8D}"/>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B45A3542-A3D1-418F-816B-F9E51B01C0F5}"/>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37EE2F14-E21B-4375-91F2-B04312C9E75F}"/>
            </a:ext>
          </a:extLst>
        </xdr:cNvPr>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4FB3F85-36C5-458F-8A4E-A73183989634}"/>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D7B8A18F-F23A-44F7-A5D4-646CD1BE6792}"/>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a:extLst>
            <a:ext uri="{FF2B5EF4-FFF2-40B4-BE49-F238E27FC236}">
              <a16:creationId xmlns:a16="http://schemas.microsoft.com/office/drawing/2014/main" id="{69DF79D4-0F83-4CF6-A8E5-BCC7DD51B794}"/>
            </a:ext>
          </a:extLst>
        </xdr:cNvPr>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18829FA1-83E5-4BA6-9638-FE91B9680715}"/>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43D0B02-199A-4703-B02F-5896165A95D3}"/>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C8417FBF-930C-496A-BC9A-D297D7CB537F}"/>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B7A697D1-459F-44D8-940A-3BC8DA223F28}"/>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F0FE93-BEAD-4039-8AD4-1BC36B0522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60C0438-FA8B-4EF6-82FB-15296B29A3A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1360D9-0E9A-4600-80ED-5D60AFEB23D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9540CBB-B219-4868-8088-0F77563C294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A61BEE1-6ACE-468B-9109-1CD0087144B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8F475C26-C50B-4C5A-8207-A34F6D02D712}"/>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C4420E1E-78D3-4464-B585-A178617E9F11}"/>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3C921ACE-17DF-4F14-A296-CF5C245223CF}"/>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6960A9D8-ED6D-410B-B523-3FE2DB7F888E}"/>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4448F93-48F5-4D58-91C9-474B2C5E19CC}"/>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688E5F23-DBE7-499D-98CB-9A11CE124094}"/>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a:extLst>
            <a:ext uri="{FF2B5EF4-FFF2-40B4-BE49-F238E27FC236}">
              <a16:creationId xmlns:a16="http://schemas.microsoft.com/office/drawing/2014/main" id="{81252C34-8B80-4F74-9FBE-234F99B99626}"/>
            </a:ext>
          </a:extLst>
        </xdr:cNvPr>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a:extLst>
            <a:ext uri="{FF2B5EF4-FFF2-40B4-BE49-F238E27FC236}">
              <a16:creationId xmlns:a16="http://schemas.microsoft.com/office/drawing/2014/main" id="{22563209-B843-4A68-B2BA-1D134234ACF0}"/>
            </a:ext>
          </a:extLst>
        </xdr:cNvPr>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6B94BC4F-6C19-43EA-AA2A-4103B453F1A8}"/>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8A317531-DB1B-4238-BCD7-6B5E8BECBB4E}"/>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519F064-9718-4540-ACCA-C61EA405363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EBFF1A9-2788-46C3-BF9D-1CFA42FC5D8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70312BC-ADED-4E44-B315-9575DFA3182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BE5BFDC-931F-4439-9C16-09B0634D471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9B129D98-7A72-4C59-B330-1F0210288A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CEC8A93-4B16-496F-B569-99C8E287E06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2F3B022-D303-41DC-B37A-12D70B7F488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7BEEB6C-5F6C-4099-976E-0F4DAEAA714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20B84B0-41BD-4B2A-AA67-F4CB6C605DA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9E62E4F-1C13-4991-9E3D-C4A691E07A1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1B0306D-CE3C-4B95-95F0-F79967098E8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4B45EE0-6D2F-497F-8B89-36468F9A158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B8E590A-6EAB-40ED-BE9C-5C651C13BB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百万円の増となったこと等により約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となった。分母の経常一般財源額は、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百万円増となったが、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百万円、臨時財政対策債が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百万円、それぞれ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になったこと等により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D3D578F-F1C1-477C-8BA3-BB801D2399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60CF37C-CB7B-41D9-BB82-5B2F2B8A07C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1BF6EDF-4DAB-408D-806F-0F4A6B22FE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CB09113E-78E8-4819-8CC0-C056A9EB3D7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A8097B6-738C-4982-873A-1448ABE059A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7E0A9720-C8FB-4FF3-81E8-FC13FF0245D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FE831DFC-06C2-43DB-9117-690111D4E68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2AF1824-9019-40AB-B191-C0D629CE66E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E6010AB-75EB-440C-8AF3-63E33AE9112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EB8C6691-8075-474E-8291-F9F82DD0676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8412D77-D19A-49D9-A519-07A60D381E6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408A2981-B782-4741-A94E-B809284D1A5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7E76A921-A53D-476D-BAD5-CD63E5B46B4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B801E21-112E-4ECB-B325-E75A6ED0455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52DEC1A-3326-42BD-B66C-7F974CE8C26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8028D10-400C-40C7-A33A-876EC6C1FD8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E2E902AD-B5DC-4612-A196-165B49848648}"/>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802858AA-8C02-45AA-BB18-3E59E06B8842}"/>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8BE62CA3-176C-4B3B-91B8-AD788ACE44CB}"/>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D69F9CBB-6D3A-4EAE-92F1-A45B4BB9D0D6}"/>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4AF1E68-67CF-451C-9301-6C0A035A80A3}"/>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168063</xdr:rowOff>
    </xdr:to>
    <xdr:cxnSp macro="">
      <xdr:nvCxnSpPr>
        <xdr:cNvPr id="133" name="直線コネクタ 132">
          <a:extLst>
            <a:ext uri="{FF2B5EF4-FFF2-40B4-BE49-F238E27FC236}">
              <a16:creationId xmlns:a16="http://schemas.microsoft.com/office/drawing/2014/main" id="{0EDACD86-9EAF-4679-AA75-8F83BDAE8F5B}"/>
            </a:ext>
          </a:extLst>
        </xdr:cNvPr>
        <xdr:cNvCxnSpPr/>
      </xdr:nvCxnSpPr>
      <xdr:spPr>
        <a:xfrm>
          <a:off x="4114800" y="1084326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66B1C3EE-003D-4D86-927B-2B0E0472852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6E744F95-542D-4535-B93B-5E4EC59BC034}"/>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81069</xdr:rowOff>
    </xdr:to>
    <xdr:cxnSp macro="">
      <xdr:nvCxnSpPr>
        <xdr:cNvPr id="136" name="直線コネクタ 135">
          <a:extLst>
            <a:ext uri="{FF2B5EF4-FFF2-40B4-BE49-F238E27FC236}">
              <a16:creationId xmlns:a16="http://schemas.microsoft.com/office/drawing/2014/main" id="{D7D0908F-405E-4A69-A4B5-C442E19AD556}"/>
            </a:ext>
          </a:extLst>
        </xdr:cNvPr>
        <xdr:cNvCxnSpPr/>
      </xdr:nvCxnSpPr>
      <xdr:spPr>
        <a:xfrm flipV="1">
          <a:off x="3225800" y="1084326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DA12591E-C4A7-42DF-A12A-4611E040CDA8}"/>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FF437F7D-73AE-4420-B5EF-31B8516B59AB}"/>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81069</xdr:rowOff>
    </xdr:from>
    <xdr:to>
      <xdr:col>15</xdr:col>
      <xdr:colOff>82550</xdr:colOff>
      <xdr:row>65</xdr:row>
      <xdr:rowOff>129329</xdr:rowOff>
    </xdr:to>
    <xdr:cxnSp macro="">
      <xdr:nvCxnSpPr>
        <xdr:cNvPr id="139" name="直線コネクタ 138">
          <a:extLst>
            <a:ext uri="{FF2B5EF4-FFF2-40B4-BE49-F238E27FC236}">
              <a16:creationId xmlns:a16="http://schemas.microsoft.com/office/drawing/2014/main" id="{D03AB37A-096C-4170-AB83-36312BBBFA10}"/>
            </a:ext>
          </a:extLst>
        </xdr:cNvPr>
        <xdr:cNvCxnSpPr/>
      </xdr:nvCxnSpPr>
      <xdr:spPr>
        <a:xfrm flipV="1">
          <a:off x="2336800" y="112253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62611656-623B-4EF7-862F-1CD02E344E6A}"/>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8D917837-FC21-4E83-9C3D-B0BAABE6E0E1}"/>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129329</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90E9649F-E99B-4F17-8770-7E94E84D79C2}"/>
            </a:ext>
          </a:extLst>
        </xdr:cNvPr>
        <xdr:cNvCxnSpPr/>
      </xdr:nvCxnSpPr>
      <xdr:spPr>
        <a:xfrm>
          <a:off x="1447800" y="112735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BA10EC6C-CE58-4F9A-8988-3BAF026B6777}"/>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FB4784E1-11AF-42DF-A20F-94577E569B54}"/>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7C6456DA-05CF-4265-A14A-53245AE151EC}"/>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9166FD0-B3CF-4C7B-B33B-BCCDF952A65A}"/>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ED13939-FFEA-4691-95CA-DC679EFEA5D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DF2021-9742-4136-831F-9135E9590AB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4BCB381-EDFA-4FBE-AE1F-39F9FB06623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56A97A-E7E8-455B-BD57-6B29DA4FBDB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F3C97841-99C5-4307-AE39-05B85409C29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2" name="楕円 151">
          <a:extLst>
            <a:ext uri="{FF2B5EF4-FFF2-40B4-BE49-F238E27FC236}">
              <a16:creationId xmlns:a16="http://schemas.microsoft.com/office/drawing/2014/main" id="{2E3064C9-CC82-4A67-9B4B-85A8BA97B9F1}"/>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3" name="財政構造の弾力性該当値テキスト">
          <a:extLst>
            <a:ext uri="{FF2B5EF4-FFF2-40B4-BE49-F238E27FC236}">
              <a16:creationId xmlns:a16="http://schemas.microsoft.com/office/drawing/2014/main" id="{098B9462-5EC9-452C-AFA2-F2F14FAAD298}"/>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a:extLst>
            <a:ext uri="{FF2B5EF4-FFF2-40B4-BE49-F238E27FC236}">
              <a16:creationId xmlns:a16="http://schemas.microsoft.com/office/drawing/2014/main" id="{48EF540E-1324-41D3-84C9-EBD768F919A1}"/>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5" name="テキスト ボックス 154">
          <a:extLst>
            <a:ext uri="{FF2B5EF4-FFF2-40B4-BE49-F238E27FC236}">
              <a16:creationId xmlns:a16="http://schemas.microsoft.com/office/drawing/2014/main" id="{1F52FF3A-EB4A-4050-85D0-89A69C37133E}"/>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a:extLst>
            <a:ext uri="{FF2B5EF4-FFF2-40B4-BE49-F238E27FC236}">
              <a16:creationId xmlns:a16="http://schemas.microsoft.com/office/drawing/2014/main" id="{8797420F-3AE2-4B00-B5E6-7672A39B06BF}"/>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A0E4032E-4ACE-437A-A777-BC7E5A2935D9}"/>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id="{3047A7DC-5416-41BA-B10C-99272433F15F}"/>
            </a:ext>
          </a:extLst>
        </xdr:cNvPr>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44BA7FAD-054B-48A6-906E-A759C7E1097C}"/>
            </a:ext>
          </a:extLst>
        </xdr:cNvPr>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60" name="楕円 159">
          <a:extLst>
            <a:ext uri="{FF2B5EF4-FFF2-40B4-BE49-F238E27FC236}">
              <a16:creationId xmlns:a16="http://schemas.microsoft.com/office/drawing/2014/main" id="{5F11E1B8-45AA-4E6F-88DE-12F8492E7345}"/>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61" name="テキスト ボックス 160">
          <a:extLst>
            <a:ext uri="{FF2B5EF4-FFF2-40B4-BE49-F238E27FC236}">
              <a16:creationId xmlns:a16="http://schemas.microsoft.com/office/drawing/2014/main" id="{DDA0EC4E-C62D-4203-8B04-BC19FC4A6F64}"/>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C014E8B-AF83-42F0-A7C7-C871C23B9C5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39AB53B8-95BA-473E-A125-96D510D43EA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D4F4BFF-7BBF-4A45-B635-C828B47816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1961E0-A6D1-4C68-8F3D-B8213C2FED1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4136C91-25C4-4CBA-8D41-ED3581EB004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18DB076-11BB-4F5C-AA59-B8AF0FB92AA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AEF3AA0F-14DE-418F-9898-E548439C1A4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E1AF3AAB-34B3-4B9E-99F2-5969154A768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DA238E4-0E69-48DB-8E4A-1CBD62BBA4B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B3C06CED-8F50-474D-A2D2-794D7E6C2A6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A568FF10-58E3-4176-97CF-FDA7B813A92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706E5D4-C79B-43D1-AB5A-2CB471AD6EB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DDC4AE43-FABF-4C68-BA99-33818B69D8F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調査の際の階級の変動により、職員数が類似団体と比較して少ないことが考えられる。物件費では、需用費、役務費、委託料等が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2D048D4-6667-40FB-9266-38D3EE7AD3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7ACCFCD7-AD6D-4425-BCC4-10193BF2F42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CC49D47-3C39-46EA-BCD7-C9A583FBF4E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7B8E965-74B2-4A4C-8570-BE74C39351A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A5B7DB9-A02B-4F5F-A194-ED64F7D7D8F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84E67B5-47F7-4B18-96EB-D26211D3577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5039791B-3067-464F-B585-CD312FB5225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D33A2867-DA17-4708-A500-47AB9E34F87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86DFEBD0-1998-4718-B2E8-B0BFD3AE14D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D5B4BE5-F7CA-4563-AEEF-A211F81637C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8C633C8D-0339-4890-AE4F-A48B7281F1E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8BCC12E-B8CA-4153-9655-CFE6D8FC850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5D14E71-0741-4F9B-8950-D1EC9CC25F2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C1F41E0-FE7E-48AC-AB55-001163A24EE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E040F8B-0901-4186-899F-CCAFA02BEF2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CCAB3F18-A6B7-4EDD-B857-F7BB3022CBA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C5A43EB-02B0-426C-8F6C-C247B764441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F43AFF82-74A9-4888-B3BC-A3475E78992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3A1F18C0-AFD0-4148-BBE6-6A00FADA5568}"/>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A8486B2-BB6B-4F2F-9ACD-432470270DF9}"/>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2B01C173-015A-428A-BA23-5D45B1D047CA}"/>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C8258C80-7220-4347-A601-45E942772CB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1BD1B1AC-CF3A-47D7-8296-EBBFE187832C}"/>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22254</xdr:rowOff>
    </xdr:from>
    <xdr:to>
      <xdr:col>23</xdr:col>
      <xdr:colOff>133350</xdr:colOff>
      <xdr:row>81</xdr:row>
      <xdr:rowOff>28904</xdr:rowOff>
    </xdr:to>
    <xdr:cxnSp macro="">
      <xdr:nvCxnSpPr>
        <xdr:cNvPr id="198" name="直線コネクタ 197">
          <a:extLst>
            <a:ext uri="{FF2B5EF4-FFF2-40B4-BE49-F238E27FC236}">
              <a16:creationId xmlns:a16="http://schemas.microsoft.com/office/drawing/2014/main" id="{8B3B3FC3-3DAC-4F86-A028-D6174F580991}"/>
            </a:ext>
          </a:extLst>
        </xdr:cNvPr>
        <xdr:cNvCxnSpPr/>
      </xdr:nvCxnSpPr>
      <xdr:spPr>
        <a:xfrm>
          <a:off x="4114800" y="13909704"/>
          <a:ext cx="8382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63A4CEFA-6B39-410F-9F57-174FC3B0358C}"/>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82FF365C-E0B2-48A0-A72D-4B0C6436ED3D}"/>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17090</xdr:rowOff>
    </xdr:from>
    <xdr:to>
      <xdr:col>19</xdr:col>
      <xdr:colOff>133350</xdr:colOff>
      <xdr:row>81</xdr:row>
      <xdr:rowOff>22254</xdr:rowOff>
    </xdr:to>
    <xdr:cxnSp macro="">
      <xdr:nvCxnSpPr>
        <xdr:cNvPr id="201" name="直線コネクタ 200">
          <a:extLst>
            <a:ext uri="{FF2B5EF4-FFF2-40B4-BE49-F238E27FC236}">
              <a16:creationId xmlns:a16="http://schemas.microsoft.com/office/drawing/2014/main" id="{A73A588A-05FF-4C0C-88BA-A546CFAC7736}"/>
            </a:ext>
          </a:extLst>
        </xdr:cNvPr>
        <xdr:cNvCxnSpPr/>
      </xdr:nvCxnSpPr>
      <xdr:spPr>
        <a:xfrm>
          <a:off x="3225800" y="13904540"/>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5515B8F-5FDD-49B8-B134-BF4590BFA8EE}"/>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7704AB30-024C-43B3-B15F-02CE6AE44D1D}"/>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147038</xdr:rowOff>
    </xdr:from>
    <xdr:to>
      <xdr:col>15</xdr:col>
      <xdr:colOff>82550</xdr:colOff>
      <xdr:row>81</xdr:row>
      <xdr:rowOff>17090</xdr:rowOff>
    </xdr:to>
    <xdr:cxnSp macro="">
      <xdr:nvCxnSpPr>
        <xdr:cNvPr id="204" name="直線コネクタ 203">
          <a:extLst>
            <a:ext uri="{FF2B5EF4-FFF2-40B4-BE49-F238E27FC236}">
              <a16:creationId xmlns:a16="http://schemas.microsoft.com/office/drawing/2014/main" id="{CF70FCD1-7987-4E25-89E7-A39F1A007152}"/>
            </a:ext>
          </a:extLst>
        </xdr:cNvPr>
        <xdr:cNvCxnSpPr/>
      </xdr:nvCxnSpPr>
      <xdr:spPr>
        <a:xfrm>
          <a:off x="2336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32A6D420-2A82-4DCA-94ED-1035F089345F}"/>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8858EEE3-39DD-46D6-A6B7-C3A21001D5B7}"/>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129742</xdr:rowOff>
    </xdr:from>
    <xdr:to>
      <xdr:col>11</xdr:col>
      <xdr:colOff>31750</xdr:colOff>
      <xdr:row>80</xdr:row>
      <xdr:rowOff>147038</xdr:rowOff>
    </xdr:to>
    <xdr:cxnSp macro="">
      <xdr:nvCxnSpPr>
        <xdr:cNvPr id="207" name="直線コネクタ 206">
          <a:extLst>
            <a:ext uri="{FF2B5EF4-FFF2-40B4-BE49-F238E27FC236}">
              <a16:creationId xmlns:a16="http://schemas.microsoft.com/office/drawing/2014/main" id="{BF78FA20-71A7-4759-A9B2-1273D245A987}"/>
            </a:ext>
          </a:extLst>
        </xdr:cNvPr>
        <xdr:cNvCxnSpPr/>
      </xdr:nvCxnSpPr>
      <xdr:spPr>
        <a:xfrm>
          <a:off x="1447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D7A9FF4E-392F-4227-81D8-0A823B476B4C}"/>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4354AFB-8DD5-4635-B6F0-A55610727D2B}"/>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3EA63D53-6E56-4B8C-99DF-BE60475304D9}"/>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35FECB82-5447-48D7-B017-37172FE16276}"/>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E428C04-34DA-44E0-A72E-F9B6FB4DCB9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606F040-7806-46CC-82AD-04E4A5476E6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4DD3AEA-669F-4636-8B4C-F195CB59D72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7FB5144-34CD-45E6-AA10-498696CD937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68EE4919-1F47-40CE-BA3A-D0D1A88837C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149554</xdr:rowOff>
    </xdr:from>
    <xdr:to>
      <xdr:col>23</xdr:col>
      <xdr:colOff>184150</xdr:colOff>
      <xdr:row>81</xdr:row>
      <xdr:rowOff>79704</xdr:rowOff>
    </xdr:to>
    <xdr:sp macro="" textlink="">
      <xdr:nvSpPr>
        <xdr:cNvPr id="217" name="楕円 216">
          <a:extLst>
            <a:ext uri="{FF2B5EF4-FFF2-40B4-BE49-F238E27FC236}">
              <a16:creationId xmlns:a16="http://schemas.microsoft.com/office/drawing/2014/main" id="{50BE3B4F-1962-4AEF-A95D-3715FF760E11}"/>
            </a:ext>
          </a:extLst>
        </xdr:cNvPr>
        <xdr:cNvSpPr/>
      </xdr:nvSpPr>
      <xdr:spPr>
        <a:xfrm>
          <a:off x="4902200" y="138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70831</xdr:rowOff>
    </xdr:from>
    <xdr:ext cx="762000" cy="259045"/>
    <xdr:sp macro="" textlink="">
      <xdr:nvSpPr>
        <xdr:cNvPr id="218" name="人件費・物件費等の状況該当値テキスト">
          <a:extLst>
            <a:ext uri="{FF2B5EF4-FFF2-40B4-BE49-F238E27FC236}">
              <a16:creationId xmlns:a16="http://schemas.microsoft.com/office/drawing/2014/main" id="{22484AEF-1644-4EA1-9AAE-F114BBE6B90B}"/>
            </a:ext>
          </a:extLst>
        </xdr:cNvPr>
        <xdr:cNvSpPr txBox="1"/>
      </xdr:nvSpPr>
      <xdr:spPr>
        <a:xfrm>
          <a:off x="5041900" y="1378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142904</xdr:rowOff>
    </xdr:from>
    <xdr:to>
      <xdr:col>19</xdr:col>
      <xdr:colOff>184150</xdr:colOff>
      <xdr:row>81</xdr:row>
      <xdr:rowOff>73054</xdr:rowOff>
    </xdr:to>
    <xdr:sp macro="" textlink="">
      <xdr:nvSpPr>
        <xdr:cNvPr id="219" name="楕円 218">
          <a:extLst>
            <a:ext uri="{FF2B5EF4-FFF2-40B4-BE49-F238E27FC236}">
              <a16:creationId xmlns:a16="http://schemas.microsoft.com/office/drawing/2014/main" id="{3F972112-FAE2-4814-B574-97B05C22E85D}"/>
            </a:ext>
          </a:extLst>
        </xdr:cNvPr>
        <xdr:cNvSpPr/>
      </xdr:nvSpPr>
      <xdr:spPr>
        <a:xfrm>
          <a:off x="40640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83231</xdr:rowOff>
    </xdr:from>
    <xdr:ext cx="736600" cy="259045"/>
    <xdr:sp macro="" textlink="">
      <xdr:nvSpPr>
        <xdr:cNvPr id="220" name="テキスト ボックス 219">
          <a:extLst>
            <a:ext uri="{FF2B5EF4-FFF2-40B4-BE49-F238E27FC236}">
              <a16:creationId xmlns:a16="http://schemas.microsoft.com/office/drawing/2014/main" id="{25F29A45-6E39-46D1-A8FF-7B8914C287BE}"/>
            </a:ext>
          </a:extLst>
        </xdr:cNvPr>
        <xdr:cNvSpPr txBox="1"/>
      </xdr:nvSpPr>
      <xdr:spPr>
        <a:xfrm>
          <a:off x="3733800" y="1362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137740</xdr:rowOff>
    </xdr:from>
    <xdr:to>
      <xdr:col>15</xdr:col>
      <xdr:colOff>133350</xdr:colOff>
      <xdr:row>81</xdr:row>
      <xdr:rowOff>67890</xdr:rowOff>
    </xdr:to>
    <xdr:sp macro="" textlink="">
      <xdr:nvSpPr>
        <xdr:cNvPr id="221" name="楕円 220">
          <a:extLst>
            <a:ext uri="{FF2B5EF4-FFF2-40B4-BE49-F238E27FC236}">
              <a16:creationId xmlns:a16="http://schemas.microsoft.com/office/drawing/2014/main" id="{7FA8B930-1C06-472C-8984-4B67D12550D1}"/>
            </a:ext>
          </a:extLst>
        </xdr:cNvPr>
        <xdr:cNvSpPr/>
      </xdr:nvSpPr>
      <xdr:spPr>
        <a:xfrm>
          <a:off x="3175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78067</xdr:rowOff>
    </xdr:from>
    <xdr:ext cx="762000" cy="259045"/>
    <xdr:sp macro="" textlink="">
      <xdr:nvSpPr>
        <xdr:cNvPr id="222" name="テキスト ボックス 221">
          <a:extLst>
            <a:ext uri="{FF2B5EF4-FFF2-40B4-BE49-F238E27FC236}">
              <a16:creationId xmlns:a16="http://schemas.microsoft.com/office/drawing/2014/main" id="{789459F8-9F73-4B02-A62B-24AE67992F16}"/>
            </a:ext>
          </a:extLst>
        </xdr:cNvPr>
        <xdr:cNvSpPr txBox="1"/>
      </xdr:nvSpPr>
      <xdr:spPr>
        <a:xfrm>
          <a:off x="2844800" y="136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96238</xdr:rowOff>
    </xdr:from>
    <xdr:to>
      <xdr:col>11</xdr:col>
      <xdr:colOff>82550</xdr:colOff>
      <xdr:row>81</xdr:row>
      <xdr:rowOff>26388</xdr:rowOff>
    </xdr:to>
    <xdr:sp macro="" textlink="">
      <xdr:nvSpPr>
        <xdr:cNvPr id="223" name="楕円 222">
          <a:extLst>
            <a:ext uri="{FF2B5EF4-FFF2-40B4-BE49-F238E27FC236}">
              <a16:creationId xmlns:a16="http://schemas.microsoft.com/office/drawing/2014/main" id="{71F1F099-E4F2-4625-9106-B3252F6AB2A4}"/>
            </a:ext>
          </a:extLst>
        </xdr:cNvPr>
        <xdr:cNvSpPr/>
      </xdr:nvSpPr>
      <xdr:spPr>
        <a:xfrm>
          <a:off x="2286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36565</xdr:rowOff>
    </xdr:from>
    <xdr:ext cx="762000" cy="259045"/>
    <xdr:sp macro="" textlink="">
      <xdr:nvSpPr>
        <xdr:cNvPr id="224" name="テキスト ボックス 223">
          <a:extLst>
            <a:ext uri="{FF2B5EF4-FFF2-40B4-BE49-F238E27FC236}">
              <a16:creationId xmlns:a16="http://schemas.microsoft.com/office/drawing/2014/main" id="{D28A1A1F-C130-4C53-A43C-D1978C28D874}"/>
            </a:ext>
          </a:extLst>
        </xdr:cNvPr>
        <xdr:cNvSpPr txBox="1"/>
      </xdr:nvSpPr>
      <xdr:spPr>
        <a:xfrm>
          <a:off x="1955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78942</xdr:rowOff>
    </xdr:from>
    <xdr:to>
      <xdr:col>7</xdr:col>
      <xdr:colOff>31750</xdr:colOff>
      <xdr:row>81</xdr:row>
      <xdr:rowOff>9092</xdr:rowOff>
    </xdr:to>
    <xdr:sp macro="" textlink="">
      <xdr:nvSpPr>
        <xdr:cNvPr id="225" name="楕円 224">
          <a:extLst>
            <a:ext uri="{FF2B5EF4-FFF2-40B4-BE49-F238E27FC236}">
              <a16:creationId xmlns:a16="http://schemas.microsoft.com/office/drawing/2014/main" id="{18AF2E74-7125-407A-8B4B-931FFF3E8B6F}"/>
            </a:ext>
          </a:extLst>
        </xdr:cNvPr>
        <xdr:cNvSpPr/>
      </xdr:nvSpPr>
      <xdr:spPr>
        <a:xfrm>
          <a:off x="1397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19269</xdr:rowOff>
    </xdr:from>
    <xdr:ext cx="762000" cy="259045"/>
    <xdr:sp macro="" textlink="">
      <xdr:nvSpPr>
        <xdr:cNvPr id="226" name="テキスト ボックス 225">
          <a:extLst>
            <a:ext uri="{FF2B5EF4-FFF2-40B4-BE49-F238E27FC236}">
              <a16:creationId xmlns:a16="http://schemas.microsoft.com/office/drawing/2014/main" id="{0DAD6CE0-345A-4F5A-B295-CD900512881E}"/>
            </a:ext>
          </a:extLst>
        </xdr:cNvPr>
        <xdr:cNvSpPr txBox="1"/>
      </xdr:nvSpPr>
      <xdr:spPr>
        <a:xfrm>
          <a:off x="1066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E91FF0D-7D47-4F42-B9BC-4FA83CBE0E8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F3DE521-BD5D-4CE1-8594-63AC920603D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1967C710-3685-45B1-873A-135679917A7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6388AFA-AEDE-49C3-B503-598F927034F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ACEC342-0169-4D50-A6C7-9A5D1535915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355FFF42-EA73-43B6-9A6D-E9B13DA0765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5E4E743-AC37-48EC-957B-C3C6EB9959D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5DC4DF44-CBB5-4187-BAA5-203E648B6D4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51979604-AEAA-4FB1-AF21-6CEF901692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4F672B52-052C-46DC-AD8F-857DDFC038B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82BD0324-3C3D-40FC-B889-1DB3F7CD9F7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7A53472-5A9A-4C28-93AC-B583AD8D76C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A7EC75E-DCAC-4478-8285-4EFB5759AD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旧来からの給与体系により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、類似団体平均を上回って推移している。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令和４年度においては、課長級以上の退職者が増加したことに伴い下の世代の昇任が早まり、勤続年数の同階層内でも給与差が生じたことで平均月額が高くなったため、前年度と比較し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は現在の給与体系を見直すとともに、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国や他団体の状況、民間給与の状況等を踏まえた職員給与の適正な管理を進めていく。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D58DFC2-FD6D-408B-A740-12B354DAD84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9FB13C20-51A2-4EA2-8BF6-63D44EFD2DA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8744BE04-8C2A-4EDD-808E-745596B519D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5584574-7403-49EC-832D-C96115C34EE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78D7A4CE-50A2-40BE-BBEF-1AA4E94438A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94D55989-2712-44C9-A0E3-B789AEDB43A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B786240-0D07-4E89-ADED-971E113FB16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C98AD0C-F820-47BF-8FCF-E2B2FFB65DC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F196259-0B7E-485D-93AB-DC484441125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BCC5856E-F629-459C-98F5-C48317DD03C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EA301DB7-6B0F-4C16-A38C-5E28A0646A8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7C2E8974-2EB9-4189-868E-15060B5AFF6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AE6C025-67B3-4EB3-9BAC-41F2C04868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CEEBC23A-D3AD-421E-AA03-3AADB09228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8C0F311-F8AC-4652-A20F-61BBC5F8494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8EFB90A2-5DE3-4CBE-AF43-F4AB4F70208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2C5DF92A-F00E-4628-9BE2-5FBCCE6157D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EB3C031B-8090-4427-BF6C-D3DFEEC333BE}"/>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A9769F00-7732-4265-99BC-BF8452D2AA53}"/>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C2BF8483-3A56-4752-8054-93F7B397C521}"/>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107245</xdr:rowOff>
    </xdr:to>
    <xdr:cxnSp macro="">
      <xdr:nvCxnSpPr>
        <xdr:cNvPr id="260" name="直線コネクタ 259">
          <a:extLst>
            <a:ext uri="{FF2B5EF4-FFF2-40B4-BE49-F238E27FC236}">
              <a16:creationId xmlns:a16="http://schemas.microsoft.com/office/drawing/2014/main" id="{12E4EBBE-15DB-4261-B8DA-B996C8B32681}"/>
            </a:ext>
          </a:extLst>
        </xdr:cNvPr>
        <xdr:cNvCxnSpPr/>
      </xdr:nvCxnSpPr>
      <xdr:spPr>
        <a:xfrm>
          <a:off x="16179800" y="150607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968B5DE5-BEE7-4371-8273-887EBE2ADCB5}"/>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8286CF4F-A50B-497A-8EFA-3C6F2EFDA035}"/>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144639</xdr:rowOff>
    </xdr:to>
    <xdr:cxnSp macro="">
      <xdr:nvCxnSpPr>
        <xdr:cNvPr id="263" name="直線コネクタ 262">
          <a:extLst>
            <a:ext uri="{FF2B5EF4-FFF2-40B4-BE49-F238E27FC236}">
              <a16:creationId xmlns:a16="http://schemas.microsoft.com/office/drawing/2014/main" id="{9E74FB24-158D-433E-983A-22541A3379D4}"/>
            </a:ext>
          </a:extLst>
        </xdr:cNvPr>
        <xdr:cNvCxnSpPr/>
      </xdr:nvCxnSpPr>
      <xdr:spPr>
        <a:xfrm>
          <a:off x="15290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4C7DB2D-1A0F-40E0-ADF3-E1AF413CECBA}"/>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5BC000A-D3DE-43EA-AA88-E76D78295D12}"/>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201E2E84-1818-4327-A79F-C8960F3ADA46}"/>
            </a:ext>
          </a:extLst>
        </xdr:cNvPr>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9BC51965-E21C-4307-964E-30024E4D9C4D}"/>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37188175-7670-41E8-8262-369B9443BFE8}"/>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4B52ABFD-5545-42D5-AEDD-A3B85499A60C}"/>
            </a:ext>
          </a:extLst>
        </xdr:cNvPr>
        <xdr:cNvCxnSpPr/>
      </xdr:nvCxnSpPr>
      <xdr:spPr>
        <a:xfrm flipV="1">
          <a:off x="13512800" y="149803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6C7B05F1-AEED-48C9-A686-5B6FB58AE3E8}"/>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447FEDAC-388D-4FB1-B298-FE58FDBCF44E}"/>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970AD35-51A0-461A-8512-E6FEA679379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D3DED89D-9E42-4C02-8BB8-1EC44C05199B}"/>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DEAAAF6-3659-4682-948C-6DE93AB63C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99F1BD5-36F3-4972-88F5-D73EE464FCC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3E9F248-E66A-46C5-8ABD-42A9C317F82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3BF8844-AB3B-4F02-998E-56BBB7A3D3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93D39C3-20FD-464A-BF7A-11D6F93DAA6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a:extLst>
            <a:ext uri="{FF2B5EF4-FFF2-40B4-BE49-F238E27FC236}">
              <a16:creationId xmlns:a16="http://schemas.microsoft.com/office/drawing/2014/main" id="{F141421F-1F20-4222-9277-73B29940AFDC}"/>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a:extLst>
            <a:ext uri="{FF2B5EF4-FFF2-40B4-BE49-F238E27FC236}">
              <a16:creationId xmlns:a16="http://schemas.microsoft.com/office/drawing/2014/main" id="{9CCFC0C1-0C24-4710-81BC-B6E5B71F13E4}"/>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1" name="楕円 280">
          <a:extLst>
            <a:ext uri="{FF2B5EF4-FFF2-40B4-BE49-F238E27FC236}">
              <a16:creationId xmlns:a16="http://schemas.microsoft.com/office/drawing/2014/main" id="{65C373DB-CC22-43B9-9CFB-C97E1AB71E27}"/>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2" name="テキスト ボックス 281">
          <a:extLst>
            <a:ext uri="{FF2B5EF4-FFF2-40B4-BE49-F238E27FC236}">
              <a16:creationId xmlns:a16="http://schemas.microsoft.com/office/drawing/2014/main" id="{DDCBE774-79A6-48AD-9413-734D144E6032}"/>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1908A782-0166-4944-988A-269489AD9692}"/>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88F690EF-0F18-4A8D-8ADD-533C2BAAB009}"/>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5" name="楕円 284">
          <a:extLst>
            <a:ext uri="{FF2B5EF4-FFF2-40B4-BE49-F238E27FC236}">
              <a16:creationId xmlns:a16="http://schemas.microsoft.com/office/drawing/2014/main" id="{A8B22B85-5282-4B74-9BF3-A4A8ECC72C6B}"/>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75288D48-C47D-4B16-82EE-0E0FF85651BE}"/>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7" name="楕円 286">
          <a:extLst>
            <a:ext uri="{FF2B5EF4-FFF2-40B4-BE49-F238E27FC236}">
              <a16:creationId xmlns:a16="http://schemas.microsoft.com/office/drawing/2014/main" id="{2938FF33-F05E-4033-8FF2-EBB655726BBB}"/>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8" name="テキスト ボックス 287">
          <a:extLst>
            <a:ext uri="{FF2B5EF4-FFF2-40B4-BE49-F238E27FC236}">
              <a16:creationId xmlns:a16="http://schemas.microsoft.com/office/drawing/2014/main" id="{450E0B34-AC1B-4C35-8E56-C5A439DAEB8D}"/>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62FFF8B3-00C2-406D-AEA1-D2C1BDDA2BC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4760C50-A32B-4077-8638-A1CE1A32438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55F656A-BE20-42F2-A0E1-96F50F0B72F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96B27FAC-02B3-47FC-A009-A07DF0B1BBA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FE54C3A-EBB8-4577-883E-6B25BE91164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461D6F0-3139-4681-AE75-8E8FFBBF16A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4370573-E026-4EB6-90CB-CF32379D63E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B0F17A0-E72F-4783-B9D6-C601BA5ACC0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1EB9B69-E851-44BE-9214-25CE73E0BB2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C32CE7C-C2ED-4799-89D5-BA6590DA3B1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32D2EAF-D449-4098-ABA1-52B4D5AFC95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83F9DFE6-CCDC-4218-A5E6-0FB1BAC3560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E498A4C3-5BDF-4534-9AAD-7314FE95F53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を下回って推移している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短時間勤務再任用職員の増加に伴う人員配置の見直しによる減少と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考えられる。今後も社会環境の変化による行政需要の動向などを見極めながら、職員数の削減と効率的な職員の配置実現に向けて取り組んでいく。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16862F8-A414-42EC-B1A0-7C99034BD2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9C1C4823-6773-4E2B-B4AB-583095353EE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9EBD4F8D-D46F-455E-8D18-578897850A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485163D-46C0-4164-9483-E05E5C26C5C8}"/>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F83EB9D-A024-4B1A-A034-112E8F733DD2}"/>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7B91E853-6644-4C48-A46E-A5471D41C14C}"/>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81EB7B5-42DE-4120-89C4-627E687E1C47}"/>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A97BC9D0-5029-4537-BEA5-8F34D81E71C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80A1CF1A-79F5-43C3-A6D3-88CFCBDE015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1CA62365-8EF7-4F34-9B0B-86AB4B959F1A}"/>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4ABDB74F-E7BC-4152-8723-C37E22DA900D}"/>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E3A910D-D0DC-482F-BEA6-A67C55D846C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9872CDA-C269-467B-B0DE-9E66E00239E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445C5E25-BB21-4CF9-A028-2B0FFAD9551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472A6B4A-6A16-4057-9829-913F9C48F93E}"/>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50E1C0E9-6F8D-4F85-950F-1B44762BB7E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A30BF625-C975-4F6F-A63C-BD130D7161BE}"/>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CC1A274D-140F-43E3-80E3-B410517316BE}"/>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54711</xdr:rowOff>
    </xdr:to>
    <xdr:cxnSp macro="">
      <xdr:nvCxnSpPr>
        <xdr:cNvPr id="320" name="直線コネクタ 319">
          <a:extLst>
            <a:ext uri="{FF2B5EF4-FFF2-40B4-BE49-F238E27FC236}">
              <a16:creationId xmlns:a16="http://schemas.microsoft.com/office/drawing/2014/main" id="{571D2C89-636A-40C8-8FBD-0CE12734AB47}"/>
            </a:ext>
          </a:extLst>
        </xdr:cNvPr>
        <xdr:cNvCxnSpPr/>
      </xdr:nvCxnSpPr>
      <xdr:spPr>
        <a:xfrm flipV="1">
          <a:off x="16179800" y="10490962"/>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8C71C905-4156-4C63-AE26-7767726264B1}"/>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777151A-D7E9-44CB-AD61-0B6239A83891}"/>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47955</xdr:rowOff>
    </xdr:from>
    <xdr:to>
      <xdr:col>77</xdr:col>
      <xdr:colOff>44450</xdr:colOff>
      <xdr:row>61</xdr:row>
      <xdr:rowOff>54711</xdr:rowOff>
    </xdr:to>
    <xdr:cxnSp macro="">
      <xdr:nvCxnSpPr>
        <xdr:cNvPr id="323" name="直線コネクタ 322">
          <a:extLst>
            <a:ext uri="{FF2B5EF4-FFF2-40B4-BE49-F238E27FC236}">
              <a16:creationId xmlns:a16="http://schemas.microsoft.com/office/drawing/2014/main" id="{BB9BFFD4-FF67-43DE-976A-AD9FEBD9E7B7}"/>
            </a:ext>
          </a:extLst>
        </xdr:cNvPr>
        <xdr:cNvCxnSpPr/>
      </xdr:nvCxnSpPr>
      <xdr:spPr>
        <a:xfrm>
          <a:off x="15290800" y="1050640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44DBCE4D-6E5B-456B-8C81-0F16FBA1098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FF55A311-EDA3-4BFA-B429-2E2BFC2D553B}"/>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47955</xdr:rowOff>
    </xdr:to>
    <xdr:cxnSp macro="">
      <xdr:nvCxnSpPr>
        <xdr:cNvPr id="326" name="直線コネクタ 325">
          <a:extLst>
            <a:ext uri="{FF2B5EF4-FFF2-40B4-BE49-F238E27FC236}">
              <a16:creationId xmlns:a16="http://schemas.microsoft.com/office/drawing/2014/main" id="{C11F9D49-4154-4044-BC48-9355CE3FA464}"/>
            </a:ext>
          </a:extLst>
        </xdr:cNvPr>
        <xdr:cNvCxnSpPr/>
      </xdr:nvCxnSpPr>
      <xdr:spPr>
        <a:xfrm>
          <a:off x="14401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E9FDB590-0A79-4589-8B47-D6BB04870E51}"/>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DE35B54F-F485-4390-AFCB-BB71FB3E8738}"/>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42164</xdr:rowOff>
    </xdr:from>
    <xdr:to>
      <xdr:col>68</xdr:col>
      <xdr:colOff>152400</xdr:colOff>
      <xdr:row>61</xdr:row>
      <xdr:rowOff>50368</xdr:rowOff>
    </xdr:to>
    <xdr:cxnSp macro="">
      <xdr:nvCxnSpPr>
        <xdr:cNvPr id="329" name="直線コネクタ 328">
          <a:extLst>
            <a:ext uri="{FF2B5EF4-FFF2-40B4-BE49-F238E27FC236}">
              <a16:creationId xmlns:a16="http://schemas.microsoft.com/office/drawing/2014/main" id="{9076EAA8-2C57-438B-8464-1462DF5366B3}"/>
            </a:ext>
          </a:extLst>
        </xdr:cNvPr>
        <xdr:cNvCxnSpPr/>
      </xdr:nvCxnSpPr>
      <xdr:spPr>
        <a:xfrm flipV="1">
          <a:off x="13512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D811FD91-E9D5-4BF7-AFE5-71C1B573DE47}"/>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546B3FF2-7649-4E87-96DC-A5C870566847}"/>
            </a:ext>
          </a:extLst>
        </xdr:cNvPr>
        <xdr:cNvSpPr txBox="1"/>
      </xdr:nvSpPr>
      <xdr:spPr>
        <a:xfrm>
          <a:off x="14020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69BB53E5-494E-4850-A51F-E94F7F6355F6}"/>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93184</xdr:rowOff>
    </xdr:from>
    <xdr:ext cx="762000" cy="259045"/>
    <xdr:sp macro="" textlink="">
      <xdr:nvSpPr>
        <xdr:cNvPr id="333" name="テキスト ボックス 332">
          <a:extLst>
            <a:ext uri="{FF2B5EF4-FFF2-40B4-BE49-F238E27FC236}">
              <a16:creationId xmlns:a16="http://schemas.microsoft.com/office/drawing/2014/main" id="{BFCE54AF-17C6-4544-BC8A-756FEEC789F6}"/>
            </a:ext>
          </a:extLst>
        </xdr:cNvPr>
        <xdr:cNvSpPr txBox="1"/>
      </xdr:nvSpPr>
      <xdr:spPr>
        <a:xfrm>
          <a:off x="13131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19F15E5-3892-49F9-9E68-15A9E0D778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C079DA0-A812-4072-BB82-764FCFA929D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C0C2573-1788-4C39-AE18-AEDFF7F8F67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99927FA-DD9A-4C8F-84AE-D3E18B8C926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C53F2DB-2522-4024-850F-D822C607F02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153162</xdr:rowOff>
    </xdr:from>
    <xdr:to>
      <xdr:col>81</xdr:col>
      <xdr:colOff>95250</xdr:colOff>
      <xdr:row>61</xdr:row>
      <xdr:rowOff>83312</xdr:rowOff>
    </xdr:to>
    <xdr:sp macro="" textlink="">
      <xdr:nvSpPr>
        <xdr:cNvPr id="339" name="楕円 338">
          <a:extLst>
            <a:ext uri="{FF2B5EF4-FFF2-40B4-BE49-F238E27FC236}">
              <a16:creationId xmlns:a16="http://schemas.microsoft.com/office/drawing/2014/main" id="{68FCACCC-54EE-42D6-9F54-9250B3AA417C}"/>
            </a:ext>
          </a:extLst>
        </xdr:cNvPr>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74439</xdr:rowOff>
    </xdr:from>
    <xdr:ext cx="762000" cy="259045"/>
    <xdr:sp macro="" textlink="">
      <xdr:nvSpPr>
        <xdr:cNvPr id="340" name="定員管理の状況該当値テキスト">
          <a:extLst>
            <a:ext uri="{FF2B5EF4-FFF2-40B4-BE49-F238E27FC236}">
              <a16:creationId xmlns:a16="http://schemas.microsoft.com/office/drawing/2014/main" id="{068D75A8-4E8F-4D7E-A040-796254161CD4}"/>
            </a:ext>
          </a:extLst>
        </xdr:cNvPr>
        <xdr:cNvSpPr txBox="1"/>
      </xdr:nvSpPr>
      <xdr:spPr>
        <a:xfrm>
          <a:off x="17106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3911</xdr:rowOff>
    </xdr:from>
    <xdr:to>
      <xdr:col>77</xdr:col>
      <xdr:colOff>95250</xdr:colOff>
      <xdr:row>61</xdr:row>
      <xdr:rowOff>105511</xdr:rowOff>
    </xdr:to>
    <xdr:sp macro="" textlink="">
      <xdr:nvSpPr>
        <xdr:cNvPr id="341" name="楕円 340">
          <a:extLst>
            <a:ext uri="{FF2B5EF4-FFF2-40B4-BE49-F238E27FC236}">
              <a16:creationId xmlns:a16="http://schemas.microsoft.com/office/drawing/2014/main" id="{E326CE19-3E24-40CE-A7E8-40D50FD18408}"/>
            </a:ext>
          </a:extLst>
        </xdr:cNvPr>
        <xdr:cNvSpPr/>
      </xdr:nvSpPr>
      <xdr:spPr>
        <a:xfrm>
          <a:off x="161290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115688</xdr:rowOff>
    </xdr:from>
    <xdr:ext cx="736600" cy="259045"/>
    <xdr:sp macro="" textlink="">
      <xdr:nvSpPr>
        <xdr:cNvPr id="342" name="テキスト ボックス 341">
          <a:extLst>
            <a:ext uri="{FF2B5EF4-FFF2-40B4-BE49-F238E27FC236}">
              <a16:creationId xmlns:a16="http://schemas.microsoft.com/office/drawing/2014/main" id="{57FCB63F-A247-4D86-8CC3-75639C1A7AC3}"/>
            </a:ext>
          </a:extLst>
        </xdr:cNvPr>
        <xdr:cNvSpPr txBox="1"/>
      </xdr:nvSpPr>
      <xdr:spPr>
        <a:xfrm>
          <a:off x="15798800" y="1023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168605</xdr:rowOff>
    </xdr:from>
    <xdr:to>
      <xdr:col>73</xdr:col>
      <xdr:colOff>44450</xdr:colOff>
      <xdr:row>61</xdr:row>
      <xdr:rowOff>98755</xdr:rowOff>
    </xdr:to>
    <xdr:sp macro="" textlink="">
      <xdr:nvSpPr>
        <xdr:cNvPr id="343" name="楕円 342">
          <a:extLst>
            <a:ext uri="{FF2B5EF4-FFF2-40B4-BE49-F238E27FC236}">
              <a16:creationId xmlns:a16="http://schemas.microsoft.com/office/drawing/2014/main" id="{C804F067-A937-403B-B045-D0EC9062DDAA}"/>
            </a:ext>
          </a:extLst>
        </xdr:cNvPr>
        <xdr:cNvSpPr/>
      </xdr:nvSpPr>
      <xdr:spPr>
        <a:xfrm>
          <a:off x="15240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108932</xdr:rowOff>
    </xdr:from>
    <xdr:ext cx="762000" cy="259045"/>
    <xdr:sp macro="" textlink="">
      <xdr:nvSpPr>
        <xdr:cNvPr id="344" name="テキスト ボックス 343">
          <a:extLst>
            <a:ext uri="{FF2B5EF4-FFF2-40B4-BE49-F238E27FC236}">
              <a16:creationId xmlns:a16="http://schemas.microsoft.com/office/drawing/2014/main" id="{CF979128-6CA2-452F-A1C4-E5FBED148783}"/>
            </a:ext>
          </a:extLst>
        </xdr:cNvPr>
        <xdr:cNvSpPr txBox="1"/>
      </xdr:nvSpPr>
      <xdr:spPr>
        <a:xfrm>
          <a:off x="14909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162814</xdr:rowOff>
    </xdr:from>
    <xdr:to>
      <xdr:col>68</xdr:col>
      <xdr:colOff>203200</xdr:colOff>
      <xdr:row>61</xdr:row>
      <xdr:rowOff>92964</xdr:rowOff>
    </xdr:to>
    <xdr:sp macro="" textlink="">
      <xdr:nvSpPr>
        <xdr:cNvPr id="345" name="楕円 344">
          <a:extLst>
            <a:ext uri="{FF2B5EF4-FFF2-40B4-BE49-F238E27FC236}">
              <a16:creationId xmlns:a16="http://schemas.microsoft.com/office/drawing/2014/main" id="{7ABB94FC-2C0F-42FF-94B0-17FDE88B4213}"/>
            </a:ext>
          </a:extLst>
        </xdr:cNvPr>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46" name="テキスト ボックス 345">
          <a:extLst>
            <a:ext uri="{FF2B5EF4-FFF2-40B4-BE49-F238E27FC236}">
              <a16:creationId xmlns:a16="http://schemas.microsoft.com/office/drawing/2014/main" id="{D52FA5DE-7992-45BA-8AE2-5908C089D9E5}"/>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47" name="楕円 346">
          <a:extLst>
            <a:ext uri="{FF2B5EF4-FFF2-40B4-BE49-F238E27FC236}">
              <a16:creationId xmlns:a16="http://schemas.microsoft.com/office/drawing/2014/main" id="{2B722E0E-5C29-49F1-939F-050EEC9A6DDA}"/>
            </a:ext>
          </a:extLst>
        </xdr:cNvPr>
        <xdr:cNvSpPr/>
      </xdr:nvSpPr>
      <xdr:spPr>
        <a:xfrm>
          <a:off x="13462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48" name="テキスト ボックス 347">
          <a:extLst>
            <a:ext uri="{FF2B5EF4-FFF2-40B4-BE49-F238E27FC236}">
              <a16:creationId xmlns:a16="http://schemas.microsoft.com/office/drawing/2014/main" id="{F3D99450-658C-4E10-95FC-9F46D8E2B3BC}"/>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502CD86-9201-4DD7-9570-0E00FF83585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53AF107-3D2E-4180-AD3C-DECA3A6D295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22782BB-9FF1-408A-95F9-670CD14D75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3F60C1E-3EED-487A-B805-44F56AC9A85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0BFCF30-C9C5-4691-9CB9-ABF83350D96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8CEB9E4-DD42-4957-BCDA-A23B251F35C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EAE27FC-885D-428C-B379-612AFF2E637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D911AFA-EC6A-4652-AB70-6751C2A27B8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5476BFC4-C059-4753-A805-64CFFE35F6C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7A44391-982E-4FC6-AA1C-82206A323DC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F18D1C6-A820-425F-915A-338E5D44C49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0480030-F1E1-4794-92E4-ABCD7658383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55AE706D-6067-48C1-BEDB-3B93DF6925C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したことや、一般会計においては、平成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屋外防災行政無線整備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事業に係る起債の元金償還が開始したこと等に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年度からは江戸崎地方衛生土木組合のごみ処理施設建設事業、令和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年度からは統合小学校建設事業に係る元金償還が開始することにより、上昇傾向で推移することが見込まれるため、更なる債権管理の適正化が必要となっている。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2D0FADC-5F76-4D3B-91CD-39612B2195B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5B58DB-A66F-48B0-9FCD-01CB6D47AF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5F9368C-F571-4CE5-BB9B-A86660130DA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6917080-F873-4DB7-AF73-215AEF64555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F6059CCD-CCF4-4AC1-B248-A6731DC12F7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37BDC7B-E411-49BB-9D24-88B197F572A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D63E2853-8429-4941-91A0-5E36DC25BC8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BE012E9-A4F7-4FBA-9A4D-95D7D9A0F2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EDF88A1-9D07-49F9-A27B-B8C92D1B250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25589EC-698C-40E6-9D79-EE265A2F986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417B98AC-648C-4C98-B85C-A9C67098250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73FF5667-2637-485A-98F8-472DF703FAF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58087E0-3412-4FEE-BE01-F39E8C028CC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EE60A12-1089-49DE-9098-C4C44D29C0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B66250BF-1E3A-468A-B638-1B110F137A7D}"/>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43E9436A-637D-438D-8EA1-053FAB20661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EC424FAB-52C7-4329-B150-CB01536C1A3A}"/>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4018F38B-3E6C-4FA0-93AA-17C26333D2E1}"/>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5F32C2-98A2-406C-8264-67FB218030B6}"/>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BD9500F9-AFF0-431A-8277-6C0D8B2E1491}"/>
            </a:ext>
          </a:extLst>
        </xdr:cNvPr>
        <xdr:cNvCxnSpPr/>
      </xdr:nvCxnSpPr>
      <xdr:spPr>
        <a:xfrm>
          <a:off x="16179800" y="7137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2E7821F9-7ECA-4D44-8A51-7EDF209615F6}"/>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40F3E9C3-A54A-47AF-9492-51506D5B033D}"/>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7866B12-7935-4327-A03A-B3CE16539E49}"/>
            </a:ext>
          </a:extLst>
        </xdr:cNvPr>
        <xdr:cNvCxnSpPr/>
      </xdr:nvCxnSpPr>
      <xdr:spPr>
        <a:xfrm>
          <a:off x="15290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EF4E23E4-5BBE-4765-9A50-72FE0BD72B0D}"/>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8D8B0344-ED5D-4883-8156-0B80E5FF080F}"/>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6688EF17-D2EF-4F63-8831-A12C38E5E0A8}"/>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41F97944-8F59-45A3-AB14-D146CC3F7DA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E8ED1572-0009-4B4A-975A-BEFA1AB4AEF4}"/>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E705B7E4-5D11-4C6B-8E82-D3858F771B04}"/>
            </a:ext>
          </a:extLst>
        </xdr:cNvPr>
        <xdr:cNvCxnSpPr/>
      </xdr:nvCxnSpPr>
      <xdr:spPr>
        <a:xfrm>
          <a:off x="13512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83B71EDC-63FF-4F50-B283-D405C5B6884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52FC1ADB-5D23-45AC-A6C1-219A5CE29F4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6C7EF501-6BEC-4A27-BF76-647BB79E6126}"/>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B924FC96-2FE1-4283-83F4-1E5EE4DE0612}"/>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42E5316-C4A1-44C8-8A8C-BADAD14AE1C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31B4690-24D2-4D83-B92B-A3ACE162251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7FD35F7-ACD0-4767-9C33-210829F271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DA32381-720E-4D02-A85D-0EC153FB720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7E2CD9-310B-414A-AAB7-C4C2DD78C72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AAE631D6-0236-4DB7-BBE0-E1F4FDAEE109}"/>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1" name="公債費負担の状況該当値テキスト">
          <a:extLst>
            <a:ext uri="{FF2B5EF4-FFF2-40B4-BE49-F238E27FC236}">
              <a16:creationId xmlns:a16="http://schemas.microsoft.com/office/drawing/2014/main" id="{99AF9041-AB9A-48F7-BF7E-CEABD9C5F97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FA473001-6EED-42C9-9E7A-AD8A40F508A6}"/>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3" name="テキスト ボックス 402">
          <a:extLst>
            <a:ext uri="{FF2B5EF4-FFF2-40B4-BE49-F238E27FC236}">
              <a16:creationId xmlns:a16="http://schemas.microsoft.com/office/drawing/2014/main" id="{B4082EAE-695D-4181-8CCF-1EAC6E0BA1EC}"/>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C533D8B6-5027-48A6-A7FF-348D1A016D0B}"/>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874BC94B-D95D-4DC8-A928-957153305CFE}"/>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F8A4A513-D772-4544-AE64-EF77507959D4}"/>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24E2D5E0-2E66-4404-AE44-FD7EAAC9D2AA}"/>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8" name="楕円 407">
          <a:extLst>
            <a:ext uri="{FF2B5EF4-FFF2-40B4-BE49-F238E27FC236}">
              <a16:creationId xmlns:a16="http://schemas.microsoft.com/office/drawing/2014/main" id="{90E099D7-24C2-4ADC-88CE-B9E3A446EB58}"/>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9" name="テキスト ボックス 408">
          <a:extLst>
            <a:ext uri="{FF2B5EF4-FFF2-40B4-BE49-F238E27FC236}">
              <a16:creationId xmlns:a16="http://schemas.microsoft.com/office/drawing/2014/main" id="{BBA029BC-B9FF-4ACD-85AD-CBEFAA3FCD44}"/>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1D6E453-9704-4313-BD21-25396E0ED8B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939D8BB-F213-4B03-ABC0-86264912899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FC8D937-F4E8-4A8D-82F1-38CDB9EC657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E482896-A925-4D08-BBB3-3D759718C4A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7B30673-4B06-47A3-A725-F44B611B513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4A79C14-60EE-4094-9947-B8E3F99F643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DA4E5F5-3F32-4074-B967-FA6AF77F446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7C33F9B-001A-45AA-BC88-6644C5FD49B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C8705D-CCEB-4D65-B60D-1A0F629957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874C28E-186C-4303-91CD-3BEE8AD87C4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CB20FEF-DA44-40AA-A03C-375D1A70ED1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2888BA0-A7F1-44B9-B508-C35596F3798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9D43216-850B-4931-B45A-63CBB503152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将来負担比率は、財政調整基金及び減債基金の積立てによる充当可能基金の増加、臨時財政対策債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の新規発行の減等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公共下水道事業会計については、今後の事業推進による下水道事業債の残高の増加に伴い、繰入見込額の増加が見込まれることから、建設事業の実施は緊急性や優先順位を見極めながら行い、起債事業を抑制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6723D06-65E1-4DC8-A7FC-F2C07365AB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D7B808B-4B05-480B-AC25-E05E058190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A3BD1A2-9459-49F8-93F5-FE13BC5FC0E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99276FB-3DF8-4C91-A311-142867F61A1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C1F8381-51E5-44E5-A112-847519AD013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7936CC8-39EC-406B-A2B8-8853D2B8C04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6B86BA9-AA32-47A9-A4F2-4E8AFFF525F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9CD0C4B-2F6B-41C5-9BA5-15A7C976CA4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EF46778-64C2-49A3-888E-FF9AE9A6AA0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0CAA9AE-B0D5-406A-9D95-A22EB0234A3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20658C73-C771-422D-9370-80B55A9A897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B2B8863B-E4B3-4D4D-97DD-1F369286EAC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B00E9D0B-8249-4420-82E2-04604AEDF07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5505365-67C0-4689-940C-CBDB8408D40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0B11DD3-F22B-45DB-93A5-9CA67F9AE72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C789A3F-7FB7-44DA-A872-CCB6C76B176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14F802E-C50E-46E1-8703-002DBF1D5B8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429A8A0A-A706-4321-A9EA-143D40A4893C}"/>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AEB496B6-3C53-4FF4-A5C3-089A36EFDEEB}"/>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D3E5EAA9-F613-48E6-AAEC-09696CEE0414}"/>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91138EFD-5879-4551-B4C2-0267349AC7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4395B137-ED26-4EF5-9BC3-3763B869907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44329</xdr:rowOff>
    </xdr:from>
    <xdr:to>
      <xdr:col>81</xdr:col>
      <xdr:colOff>44450</xdr:colOff>
      <xdr:row>17</xdr:row>
      <xdr:rowOff>162681</xdr:rowOff>
    </xdr:to>
    <xdr:cxnSp macro="">
      <xdr:nvCxnSpPr>
        <xdr:cNvPr id="445" name="直線コネクタ 444">
          <a:extLst>
            <a:ext uri="{FF2B5EF4-FFF2-40B4-BE49-F238E27FC236}">
              <a16:creationId xmlns:a16="http://schemas.microsoft.com/office/drawing/2014/main" id="{54D2F99D-1C44-4667-9CAB-6302DF204ADF}"/>
            </a:ext>
          </a:extLst>
        </xdr:cNvPr>
        <xdr:cNvCxnSpPr/>
      </xdr:nvCxnSpPr>
      <xdr:spPr>
        <a:xfrm flipV="1">
          <a:off x="16179800" y="2958979"/>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CEB3189C-1E2A-4ACF-AC81-DD8A25C375F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E00EB19C-0842-4D05-AFAC-39E65510279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162681</xdr:rowOff>
    </xdr:from>
    <xdr:to>
      <xdr:col>77</xdr:col>
      <xdr:colOff>44450</xdr:colOff>
      <xdr:row>19</xdr:row>
      <xdr:rowOff>115086</xdr:rowOff>
    </xdr:to>
    <xdr:cxnSp macro="">
      <xdr:nvCxnSpPr>
        <xdr:cNvPr id="448" name="直線コネクタ 447">
          <a:extLst>
            <a:ext uri="{FF2B5EF4-FFF2-40B4-BE49-F238E27FC236}">
              <a16:creationId xmlns:a16="http://schemas.microsoft.com/office/drawing/2014/main" id="{6BFD6A39-0501-459A-A648-CFEC465E0210}"/>
            </a:ext>
          </a:extLst>
        </xdr:cNvPr>
        <xdr:cNvCxnSpPr/>
      </xdr:nvCxnSpPr>
      <xdr:spPr>
        <a:xfrm flipV="1">
          <a:off x="15290800" y="3077331"/>
          <a:ext cx="8890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F9B05BD2-59DF-45A9-AD9A-869D9D2B2D9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7C7E9FDB-3603-4864-B7FF-421FF4033FC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42273</xdr:rowOff>
    </xdr:from>
    <xdr:to>
      <xdr:col>72</xdr:col>
      <xdr:colOff>203200</xdr:colOff>
      <xdr:row>19</xdr:row>
      <xdr:rowOff>115086</xdr:rowOff>
    </xdr:to>
    <xdr:cxnSp macro="">
      <xdr:nvCxnSpPr>
        <xdr:cNvPr id="451" name="直線コネクタ 450">
          <a:extLst>
            <a:ext uri="{FF2B5EF4-FFF2-40B4-BE49-F238E27FC236}">
              <a16:creationId xmlns:a16="http://schemas.microsoft.com/office/drawing/2014/main" id="{CC29C665-371B-44E6-A45C-89C21AC7C118}"/>
            </a:ext>
          </a:extLst>
        </xdr:cNvPr>
        <xdr:cNvCxnSpPr/>
      </xdr:nvCxnSpPr>
      <xdr:spPr>
        <a:xfrm>
          <a:off x="14401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C41E1280-0C21-4B84-AEFC-EDA98A58C242}"/>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FBEBB27C-8CBD-464D-B885-9B0DCC2A7805}"/>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148227</xdr:rowOff>
    </xdr:from>
    <xdr:to>
      <xdr:col>68</xdr:col>
      <xdr:colOff>152400</xdr:colOff>
      <xdr:row>16</xdr:row>
      <xdr:rowOff>42273</xdr:rowOff>
    </xdr:to>
    <xdr:cxnSp macro="">
      <xdr:nvCxnSpPr>
        <xdr:cNvPr id="454" name="直線コネクタ 453">
          <a:extLst>
            <a:ext uri="{FF2B5EF4-FFF2-40B4-BE49-F238E27FC236}">
              <a16:creationId xmlns:a16="http://schemas.microsoft.com/office/drawing/2014/main" id="{7F7529C9-BB2D-4009-AB2D-460FDC811370}"/>
            </a:ext>
          </a:extLst>
        </xdr:cNvPr>
        <xdr:cNvCxnSpPr/>
      </xdr:nvCxnSpPr>
      <xdr:spPr>
        <a:xfrm>
          <a:off x="13512800" y="271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7D68F75E-E6EF-4900-A80D-A57A006FF634}"/>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A5AF45B7-FD55-44E7-B23E-ADA247D7A43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DA40F571-B167-4B33-AED9-75F9C12E25A8}"/>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B5839B33-5BBC-4923-A520-7EC622ED9BD9}"/>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3EF52E0-7DF3-4AFF-83E5-ED4AA78512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E0A507E-7081-4002-BFA1-C8A74DFCBF2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96DB823-F94A-4CC1-9645-208DDECA32B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C4307B1-216D-469A-8D47-73EA18890A0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8508B89-2B67-4820-9C5A-F5A959B1257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164979</xdr:rowOff>
    </xdr:from>
    <xdr:to>
      <xdr:col>81</xdr:col>
      <xdr:colOff>95250</xdr:colOff>
      <xdr:row>17</xdr:row>
      <xdr:rowOff>95129</xdr:rowOff>
    </xdr:to>
    <xdr:sp macro="" textlink="">
      <xdr:nvSpPr>
        <xdr:cNvPr id="464" name="楕円 463">
          <a:extLst>
            <a:ext uri="{FF2B5EF4-FFF2-40B4-BE49-F238E27FC236}">
              <a16:creationId xmlns:a16="http://schemas.microsoft.com/office/drawing/2014/main" id="{531A677C-EE30-465B-A7A3-402DB004CDF7}"/>
            </a:ext>
          </a:extLst>
        </xdr:cNvPr>
        <xdr:cNvSpPr/>
      </xdr:nvSpPr>
      <xdr:spPr>
        <a:xfrm>
          <a:off x="169672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137056</xdr:rowOff>
    </xdr:from>
    <xdr:ext cx="762000" cy="259045"/>
    <xdr:sp macro="" textlink="">
      <xdr:nvSpPr>
        <xdr:cNvPr id="465" name="将来負担の状況該当値テキスト">
          <a:extLst>
            <a:ext uri="{FF2B5EF4-FFF2-40B4-BE49-F238E27FC236}">
              <a16:creationId xmlns:a16="http://schemas.microsoft.com/office/drawing/2014/main" id="{72B9B438-3478-4979-8CEE-EDDEB12B2E37}"/>
            </a:ext>
          </a:extLst>
        </xdr:cNvPr>
        <xdr:cNvSpPr txBox="1"/>
      </xdr:nvSpPr>
      <xdr:spPr>
        <a:xfrm>
          <a:off x="17106900" y="288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111881</xdr:rowOff>
    </xdr:from>
    <xdr:to>
      <xdr:col>77</xdr:col>
      <xdr:colOff>95250</xdr:colOff>
      <xdr:row>18</xdr:row>
      <xdr:rowOff>42031</xdr:rowOff>
    </xdr:to>
    <xdr:sp macro="" textlink="">
      <xdr:nvSpPr>
        <xdr:cNvPr id="466" name="楕円 465">
          <a:extLst>
            <a:ext uri="{FF2B5EF4-FFF2-40B4-BE49-F238E27FC236}">
              <a16:creationId xmlns:a16="http://schemas.microsoft.com/office/drawing/2014/main" id="{F49BE9CE-3CF4-4A76-BCBB-2AE6CB23B8F4}"/>
            </a:ext>
          </a:extLst>
        </xdr:cNvPr>
        <xdr:cNvSpPr/>
      </xdr:nvSpPr>
      <xdr:spPr>
        <a:xfrm>
          <a:off x="16129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26808</xdr:rowOff>
    </xdr:from>
    <xdr:ext cx="736600" cy="259045"/>
    <xdr:sp macro="" textlink="">
      <xdr:nvSpPr>
        <xdr:cNvPr id="467" name="テキスト ボックス 466">
          <a:extLst>
            <a:ext uri="{FF2B5EF4-FFF2-40B4-BE49-F238E27FC236}">
              <a16:creationId xmlns:a16="http://schemas.microsoft.com/office/drawing/2014/main" id="{123177B8-79FF-45D5-AF05-C32E478E3BE8}"/>
            </a:ext>
          </a:extLst>
        </xdr:cNvPr>
        <xdr:cNvSpPr txBox="1"/>
      </xdr:nvSpPr>
      <xdr:spPr>
        <a:xfrm>
          <a:off x="15798800" y="311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64286</xdr:rowOff>
    </xdr:from>
    <xdr:to>
      <xdr:col>73</xdr:col>
      <xdr:colOff>44450</xdr:colOff>
      <xdr:row>19</xdr:row>
      <xdr:rowOff>165886</xdr:rowOff>
    </xdr:to>
    <xdr:sp macro="" textlink="">
      <xdr:nvSpPr>
        <xdr:cNvPr id="468" name="楕円 467">
          <a:extLst>
            <a:ext uri="{FF2B5EF4-FFF2-40B4-BE49-F238E27FC236}">
              <a16:creationId xmlns:a16="http://schemas.microsoft.com/office/drawing/2014/main" id="{1B818C4D-3A9C-4D3A-A6C2-D10961D0B4FA}"/>
            </a:ext>
          </a:extLst>
        </xdr:cNvPr>
        <xdr:cNvSpPr/>
      </xdr:nvSpPr>
      <xdr:spPr>
        <a:xfrm>
          <a:off x="15240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150663</xdr:rowOff>
    </xdr:from>
    <xdr:ext cx="762000" cy="259045"/>
    <xdr:sp macro="" textlink="">
      <xdr:nvSpPr>
        <xdr:cNvPr id="469" name="テキスト ボックス 468">
          <a:extLst>
            <a:ext uri="{FF2B5EF4-FFF2-40B4-BE49-F238E27FC236}">
              <a16:creationId xmlns:a16="http://schemas.microsoft.com/office/drawing/2014/main" id="{0A98C365-79FB-4B09-9E16-D61A61704E84}"/>
            </a:ext>
          </a:extLst>
        </xdr:cNvPr>
        <xdr:cNvSpPr txBox="1"/>
      </xdr:nvSpPr>
      <xdr:spPr>
        <a:xfrm>
          <a:off x="14909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162923</xdr:rowOff>
    </xdr:from>
    <xdr:to>
      <xdr:col>68</xdr:col>
      <xdr:colOff>203200</xdr:colOff>
      <xdr:row>16</xdr:row>
      <xdr:rowOff>93073</xdr:rowOff>
    </xdr:to>
    <xdr:sp macro="" textlink="">
      <xdr:nvSpPr>
        <xdr:cNvPr id="470" name="楕円 469">
          <a:extLst>
            <a:ext uri="{FF2B5EF4-FFF2-40B4-BE49-F238E27FC236}">
              <a16:creationId xmlns:a16="http://schemas.microsoft.com/office/drawing/2014/main" id="{6F6B38DE-054D-4611-82E5-F9F7FA7DCBCA}"/>
            </a:ext>
          </a:extLst>
        </xdr:cNvPr>
        <xdr:cNvSpPr/>
      </xdr:nvSpPr>
      <xdr:spPr>
        <a:xfrm>
          <a:off x="14351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77850</xdr:rowOff>
    </xdr:from>
    <xdr:ext cx="762000" cy="259045"/>
    <xdr:sp macro="" textlink="">
      <xdr:nvSpPr>
        <xdr:cNvPr id="471" name="テキスト ボックス 470">
          <a:extLst>
            <a:ext uri="{FF2B5EF4-FFF2-40B4-BE49-F238E27FC236}">
              <a16:creationId xmlns:a16="http://schemas.microsoft.com/office/drawing/2014/main" id="{0BBACD6D-DF90-4D96-93E6-8CB001E2D07E}"/>
            </a:ext>
          </a:extLst>
        </xdr:cNvPr>
        <xdr:cNvSpPr txBox="1"/>
      </xdr:nvSpPr>
      <xdr:spPr>
        <a:xfrm>
          <a:off x="14020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72" name="楕円 471">
          <a:extLst>
            <a:ext uri="{FF2B5EF4-FFF2-40B4-BE49-F238E27FC236}">
              <a16:creationId xmlns:a16="http://schemas.microsoft.com/office/drawing/2014/main" id="{DB7632D2-DE62-40F2-9E12-ACAE07244868}"/>
            </a:ext>
          </a:extLst>
        </xdr:cNvPr>
        <xdr:cNvSpPr/>
      </xdr:nvSpPr>
      <xdr:spPr>
        <a:xfrm>
          <a:off x="13462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12354</xdr:rowOff>
    </xdr:from>
    <xdr:ext cx="762000" cy="259045"/>
    <xdr:sp macro="" textlink="">
      <xdr:nvSpPr>
        <xdr:cNvPr id="473" name="テキスト ボックス 472">
          <a:extLst>
            <a:ext uri="{FF2B5EF4-FFF2-40B4-BE49-F238E27FC236}">
              <a16:creationId xmlns:a16="http://schemas.microsoft.com/office/drawing/2014/main" id="{56E05E13-C319-4D37-9850-0E455899687E}"/>
            </a:ext>
          </a:extLst>
        </xdr:cNvPr>
        <xdr:cNvSpPr txBox="1"/>
      </xdr:nvSpPr>
      <xdr:spPr>
        <a:xfrm>
          <a:off x="13131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人件費に係る経常収支比率は、類似団体平均と比較して、高い水準で推移しているが、分母である経常一般財源等が増加したこと等により、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令和３年度までは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比率は減少傾向にあ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期末手当の減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等による人件費の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％）の一方で、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したことから、前年度比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6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68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xdr:rowOff>
    </xdr:from>
    <xdr:to>
      <xdr:col>20</xdr:col>
      <xdr:colOff>38100</xdr:colOff>
      <xdr:row>36</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美浦村教育クラウド事業費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15</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749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xdr:rowOff>
    </xdr:from>
    <xdr:to>
      <xdr:col>78</xdr:col>
      <xdr:colOff>69850</xdr:colOff>
      <xdr:row>16</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749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7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7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扶助費に係る経常収支比率は、類似団体平均を下回って推移している。人口の減少等に伴い児童手当等が減少傾向にある。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26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97065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1815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その他に係る経常収支比率は、類似団体平均と比較して下回って推移している。令和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年度は、臨時財政対策債の減等により経常一般財源等が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今後は、保険給付費の増加等が見込まれるため、保険料等の適正化を図ることなどにより、普通会計からの繰出金の抑制に努める。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002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109038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118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109038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229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111233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％）以上を占めているためと考えられる。令和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年度は、塵芥処理費及びし尿処理費に係る負担金の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39</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6573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40</xdr:row>
      <xdr:rowOff>96520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6573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40</xdr:row>
      <xdr:rowOff>96520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64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134620</xdr:rowOff>
    </xdr:from>
    <xdr:to>
      <xdr:col>69</xdr:col>
      <xdr:colOff>92075</xdr:colOff>
      <xdr:row>38</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45720</xdr:rowOff>
    </xdr:from>
    <xdr:to>
      <xdr:col>74</xdr:col>
      <xdr:colOff>31750</xdr:colOff>
      <xdr:row>40</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緊急防災・減災事業債の償還開始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19558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51563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51563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今後も、人件費及び補助費等を、類似団体平均を目標に経費の削減に努める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95300"/>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953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5080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549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7377</xdr:rowOff>
    </xdr:from>
    <xdr:to>
      <xdr:col>29</xdr:col>
      <xdr:colOff>127000</xdr:colOff>
      <xdr:row>17</xdr:row>
      <xdr:rowOff>17399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69652"/>
          <a:ext cx="647700" cy="1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xdr:rowOff>
    </xdr:from>
    <xdr:to>
      <xdr:col>26</xdr:col>
      <xdr:colOff>50800</xdr:colOff>
      <xdr:row>17</xdr:row>
      <xdr:rowOff>20654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69652"/>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20654</xdr:rowOff>
    </xdr:from>
    <xdr:to>
      <xdr:col>22</xdr:col>
      <xdr:colOff>114300</xdr:colOff>
      <xdr:row>17</xdr:row>
      <xdr:rowOff>33396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2929"/>
          <a:ext cx="698500" cy="1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33396</xdr:rowOff>
    </xdr:from>
    <xdr:to>
      <xdr:col>18</xdr:col>
      <xdr:colOff>177800</xdr:colOff>
      <xdr:row>17</xdr:row>
      <xdr:rowOff>37675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5671"/>
          <a:ext cx="698500" cy="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138049</xdr:rowOff>
    </xdr:from>
    <xdr:to>
      <xdr:col>29</xdr:col>
      <xdr:colOff>177800</xdr:colOff>
      <xdr:row>17</xdr:row>
      <xdr:rowOff>68199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110126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128027</xdr:rowOff>
    </xdr:from>
    <xdr:to>
      <xdr:col>26</xdr:col>
      <xdr:colOff>101600</xdr:colOff>
      <xdr:row>17</xdr:row>
      <xdr:rowOff>58177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42954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5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141304</xdr:rowOff>
    </xdr:from>
    <xdr:to>
      <xdr:col>22</xdr:col>
      <xdr:colOff>165100</xdr:colOff>
      <xdr:row>17</xdr:row>
      <xdr:rowOff>71454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56231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154046</xdr:rowOff>
    </xdr:from>
    <xdr:to>
      <xdr:col>19</xdr:col>
      <xdr:colOff>38100</xdr:colOff>
      <xdr:row>17</xdr:row>
      <xdr:rowOff>84196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94373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158325</xdr:rowOff>
    </xdr:from>
    <xdr:to>
      <xdr:col>15</xdr:col>
      <xdr:colOff>101600</xdr:colOff>
      <xdr:row>17</xdr:row>
      <xdr:rowOff>88475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98652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102406</xdr:rowOff>
    </xdr:from>
    <xdr:to>
      <xdr:col>29</xdr:col>
      <xdr:colOff>127000</xdr:colOff>
      <xdr:row>35</xdr:row>
      <xdr:rowOff>152432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2756"/>
          <a:ext cx="647700" cy="5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102406</xdr:rowOff>
    </xdr:from>
    <xdr:to>
      <xdr:col>26</xdr:col>
      <xdr:colOff>50800</xdr:colOff>
      <xdr:row>35</xdr:row>
      <xdr:rowOff>282181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2756"/>
          <a:ext cx="698500" cy="17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282181</xdr:rowOff>
    </xdr:from>
    <xdr:to>
      <xdr:col>22</xdr:col>
      <xdr:colOff>114300</xdr:colOff>
      <xdr:row>35</xdr:row>
      <xdr:rowOff>289992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2531"/>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285629</xdr:rowOff>
    </xdr:from>
    <xdr:to>
      <xdr:col>18</xdr:col>
      <xdr:colOff>177800</xdr:colOff>
      <xdr:row>35</xdr:row>
      <xdr:rowOff>289992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9597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101632</xdr:rowOff>
    </xdr:from>
    <xdr:to>
      <xdr:col>29</xdr:col>
      <xdr:colOff>177800</xdr:colOff>
      <xdr:row>35</xdr:row>
      <xdr:rowOff>203232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73709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51606</xdr:rowOff>
    </xdr:from>
    <xdr:to>
      <xdr:col>26</xdr:col>
      <xdr:colOff>101600</xdr:colOff>
      <xdr:row>35</xdr:row>
      <xdr:rowOff>153206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137983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8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231381</xdr:rowOff>
    </xdr:from>
    <xdr:to>
      <xdr:col>22</xdr:col>
      <xdr:colOff>165100</xdr:colOff>
      <xdr:row>35</xdr:row>
      <xdr:rowOff>332981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317758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239192</xdr:rowOff>
    </xdr:from>
    <xdr:to>
      <xdr:col>19</xdr:col>
      <xdr:colOff>38100</xdr:colOff>
      <xdr:row>35</xdr:row>
      <xdr:rowOff>340792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325569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234829</xdr:rowOff>
    </xdr:from>
    <xdr:to>
      <xdr:col>15</xdr:col>
      <xdr:colOff>101600</xdr:colOff>
      <xdr:row>35</xdr:row>
      <xdr:rowOff>336429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321206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66164</xdr:rowOff>
    </xdr:from>
    <xdr:to>
      <xdr:col>24</xdr:col>
      <xdr:colOff>63500</xdr:colOff>
      <xdr:row>36</xdr:row>
      <xdr:rowOff>68272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8364"/>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66164</xdr:rowOff>
    </xdr:from>
    <xdr:to>
      <xdr:col>19</xdr:col>
      <xdr:colOff>177800</xdr:colOff>
      <xdr:row>36</xdr:row>
      <xdr:rowOff>80616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836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80616</xdr:rowOff>
    </xdr:from>
    <xdr:to>
      <xdr:col>15</xdr:col>
      <xdr:colOff>50800</xdr:colOff>
      <xdr:row>36</xdr:row>
      <xdr:rowOff>94570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94570</xdr:rowOff>
    </xdr:from>
    <xdr:to>
      <xdr:col>10</xdr:col>
      <xdr:colOff>114300</xdr:colOff>
      <xdr:row>36</xdr:row>
      <xdr:rowOff>95562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17472</xdr:rowOff>
    </xdr:from>
    <xdr:to>
      <xdr:col>24</xdr:col>
      <xdr:colOff>114300</xdr:colOff>
      <xdr:row>36</xdr:row>
      <xdr:rowOff>119072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167349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15364</xdr:rowOff>
    </xdr:from>
    <xdr:to>
      <xdr:col>20</xdr:col>
      <xdr:colOff>38100</xdr:colOff>
      <xdr:row>36</xdr:row>
      <xdr:rowOff>116964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108091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29816</xdr:rowOff>
    </xdr:from>
    <xdr:to>
      <xdr:col>15</xdr:col>
      <xdr:colOff>101600</xdr:colOff>
      <xdr:row>36</xdr:row>
      <xdr:rowOff>131416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122543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43770</xdr:rowOff>
    </xdr:from>
    <xdr:to>
      <xdr:col>10</xdr:col>
      <xdr:colOff>165100</xdr:colOff>
      <xdr:row>36</xdr:row>
      <xdr:rowOff>145370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161897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44762</xdr:rowOff>
    </xdr:from>
    <xdr:to>
      <xdr:col>6</xdr:col>
      <xdr:colOff>38100</xdr:colOff>
      <xdr:row>36</xdr:row>
      <xdr:rowOff>146362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162889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25958</xdr:rowOff>
    </xdr:from>
    <xdr:to>
      <xdr:col>24</xdr:col>
      <xdr:colOff>63500</xdr:colOff>
      <xdr:row>57</xdr:row>
      <xdr:rowOff>30680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98608"/>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30626</xdr:rowOff>
    </xdr:from>
    <xdr:to>
      <xdr:col>19</xdr:col>
      <xdr:colOff>177800</xdr:colOff>
      <xdr:row>57</xdr:row>
      <xdr:rowOff>30680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032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30626</xdr:rowOff>
    </xdr:from>
    <xdr:to>
      <xdr:col>15</xdr:col>
      <xdr:colOff>50800</xdr:colOff>
      <xdr:row>57</xdr:row>
      <xdr:rowOff>75267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75267</xdr:rowOff>
    </xdr:from>
    <xdr:to>
      <xdr:col>10</xdr:col>
      <xdr:colOff>114300</xdr:colOff>
      <xdr:row>57</xdr:row>
      <xdr:rowOff>94396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146608</xdr:rowOff>
    </xdr:from>
    <xdr:to>
      <xdr:col>24</xdr:col>
      <xdr:colOff>114300</xdr:colOff>
      <xdr:row>57</xdr:row>
      <xdr:rowOff>76758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61535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151330</xdr:rowOff>
    </xdr:from>
    <xdr:to>
      <xdr:col>20</xdr:col>
      <xdr:colOff>38100</xdr:colOff>
      <xdr:row>57</xdr:row>
      <xdr:rowOff>81480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72607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151276</xdr:rowOff>
    </xdr:from>
    <xdr:to>
      <xdr:col>15</xdr:col>
      <xdr:colOff>101600</xdr:colOff>
      <xdr:row>57</xdr:row>
      <xdr:rowOff>81426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72553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24467</xdr:rowOff>
    </xdr:from>
    <xdr:to>
      <xdr:col>10</xdr:col>
      <xdr:colOff>165100</xdr:colOff>
      <xdr:row>57</xdr:row>
      <xdr:rowOff>126067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43596</xdr:rowOff>
    </xdr:from>
    <xdr:to>
      <xdr:col>6</xdr:col>
      <xdr:colOff>38100</xdr:colOff>
      <xdr:row>57</xdr:row>
      <xdr:rowOff>145196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23876</xdr:rowOff>
    </xdr:from>
    <xdr:to>
      <xdr:col>24</xdr:col>
      <xdr:colOff>63500</xdr:colOff>
      <xdr:row>78</xdr:row>
      <xdr:rowOff>131280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6976"/>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104457</xdr:rowOff>
    </xdr:from>
    <xdr:to>
      <xdr:col>19</xdr:col>
      <xdr:colOff>177800</xdr:colOff>
      <xdr:row>78</xdr:row>
      <xdr:rowOff>131280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755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104457</xdr:rowOff>
    </xdr:from>
    <xdr:to>
      <xdr:col>15</xdr:col>
      <xdr:colOff>50800</xdr:colOff>
      <xdr:row>78</xdr:row>
      <xdr:rowOff>108458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5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108458</xdr:rowOff>
    </xdr:from>
    <xdr:to>
      <xdr:col>10</xdr:col>
      <xdr:colOff>114300</xdr:colOff>
      <xdr:row>78</xdr:row>
      <xdr:rowOff>128994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144526</xdr:rowOff>
    </xdr:from>
    <xdr:to>
      <xdr:col>24</xdr:col>
      <xdr:colOff>114300</xdr:colOff>
      <xdr:row>78</xdr:row>
      <xdr:rowOff>74676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122953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80480</xdr:rowOff>
    </xdr:from>
    <xdr:to>
      <xdr:col>20</xdr:col>
      <xdr:colOff>38100</xdr:colOff>
      <xdr:row>79</xdr:row>
      <xdr:rowOff>10630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53657</xdr:rowOff>
    </xdr:from>
    <xdr:to>
      <xdr:col>15</xdr:col>
      <xdr:colOff>101600</xdr:colOff>
      <xdr:row>78</xdr:row>
      <xdr:rowOff>155257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57658</xdr:rowOff>
    </xdr:from>
    <xdr:to>
      <xdr:col>10</xdr:col>
      <xdr:colOff>165100</xdr:colOff>
      <xdr:row>78</xdr:row>
      <xdr:rowOff>159258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78194</xdr:rowOff>
    </xdr:from>
    <xdr:to>
      <xdr:col>6</xdr:col>
      <xdr:colOff>38100</xdr:colOff>
      <xdr:row>79</xdr:row>
      <xdr:rowOff>8344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170921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21689</xdr:rowOff>
    </xdr:from>
    <xdr:to>
      <xdr:col>24</xdr:col>
      <xdr:colOff>63500</xdr:colOff>
      <xdr:row>98</xdr:row>
      <xdr:rowOff>6981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52339"/>
          <a:ext cx="8382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21689</xdr:rowOff>
    </xdr:from>
    <xdr:to>
      <xdr:col>19</xdr:col>
      <xdr:colOff>177800</xdr:colOff>
      <xdr:row>98</xdr:row>
      <xdr:rowOff>105747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2339"/>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101143</xdr:rowOff>
    </xdr:from>
    <xdr:to>
      <xdr:col>15</xdr:col>
      <xdr:colOff>50800</xdr:colOff>
      <xdr:row>98</xdr:row>
      <xdr:rowOff>105747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101143</xdr:rowOff>
    </xdr:from>
    <xdr:to>
      <xdr:col>10</xdr:col>
      <xdr:colOff>114300</xdr:colOff>
      <xdr:row>98</xdr:row>
      <xdr:rowOff>129663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03243"/>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127631</xdr:rowOff>
    </xdr:from>
    <xdr:to>
      <xdr:col>24</xdr:col>
      <xdr:colOff>114300</xdr:colOff>
      <xdr:row>98</xdr:row>
      <xdr:rowOff>57781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142339</xdr:rowOff>
    </xdr:from>
    <xdr:to>
      <xdr:col>20</xdr:col>
      <xdr:colOff>38100</xdr:colOff>
      <xdr:row>97</xdr:row>
      <xdr:rowOff>72489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54947</xdr:rowOff>
    </xdr:from>
    <xdr:to>
      <xdr:col>15</xdr:col>
      <xdr:colOff>101600</xdr:colOff>
      <xdr:row>98</xdr:row>
      <xdr:rowOff>156547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147674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50343</xdr:rowOff>
    </xdr:from>
    <xdr:to>
      <xdr:col>10</xdr:col>
      <xdr:colOff>165100</xdr:colOff>
      <xdr:row>98</xdr:row>
      <xdr:rowOff>151943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78863</xdr:rowOff>
    </xdr:from>
    <xdr:to>
      <xdr:col>6</xdr:col>
      <xdr:colOff>38100</xdr:colOff>
      <xdr:row>99</xdr:row>
      <xdr:rowOff>9013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136628</xdr:rowOff>
    </xdr:from>
    <xdr:to>
      <xdr:col>55</xdr:col>
      <xdr:colOff>0</xdr:colOff>
      <xdr:row>36</xdr:row>
      <xdr:rowOff>25793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37378"/>
          <a:ext cx="8382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124782</xdr:rowOff>
    </xdr:from>
    <xdr:to>
      <xdr:col>50</xdr:col>
      <xdr:colOff>114300</xdr:colOff>
      <xdr:row>35</xdr:row>
      <xdr:rowOff>136628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11182"/>
          <a:ext cx="8890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124782</xdr:rowOff>
    </xdr:from>
    <xdr:to>
      <xdr:col>45</xdr:col>
      <xdr:colOff>177800</xdr:colOff>
      <xdr:row>36</xdr:row>
      <xdr:rowOff>150170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150170</xdr:rowOff>
    </xdr:from>
    <xdr:to>
      <xdr:col>41</xdr:col>
      <xdr:colOff>50800</xdr:colOff>
      <xdr:row>37</xdr:row>
      <xdr:rowOff>46774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2370"/>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146443</xdr:rowOff>
    </xdr:from>
    <xdr:to>
      <xdr:col>55</xdr:col>
      <xdr:colOff>50800</xdr:colOff>
      <xdr:row>36</xdr:row>
      <xdr:rowOff>76593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124870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85828</xdr:rowOff>
    </xdr:from>
    <xdr:to>
      <xdr:col>50</xdr:col>
      <xdr:colOff>165100</xdr:colOff>
      <xdr:row>36</xdr:row>
      <xdr:rowOff>15978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32505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73982</xdr:rowOff>
    </xdr:from>
    <xdr:to>
      <xdr:col>46</xdr:col>
      <xdr:colOff>38100</xdr:colOff>
      <xdr:row>33</xdr:row>
      <xdr:rowOff>4132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20659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99370</xdr:rowOff>
    </xdr:from>
    <xdr:to>
      <xdr:col>41</xdr:col>
      <xdr:colOff>101600</xdr:colOff>
      <xdr:row>37</xdr:row>
      <xdr:rowOff>29520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46047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167424</xdr:rowOff>
    </xdr:from>
    <xdr:to>
      <xdr:col>36</xdr:col>
      <xdr:colOff>165100</xdr:colOff>
      <xdr:row>37</xdr:row>
      <xdr:rowOff>97574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33858</xdr:rowOff>
    </xdr:from>
    <xdr:to>
      <xdr:col>55</xdr:col>
      <xdr:colOff>0</xdr:colOff>
      <xdr:row>58</xdr:row>
      <xdr:rowOff>62959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77958"/>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54761</xdr:rowOff>
    </xdr:from>
    <xdr:to>
      <xdr:col>50</xdr:col>
      <xdr:colOff>114300</xdr:colOff>
      <xdr:row>58</xdr:row>
      <xdr:rowOff>62959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998861"/>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128782</xdr:rowOff>
    </xdr:from>
    <xdr:to>
      <xdr:col>45</xdr:col>
      <xdr:colOff>177800</xdr:colOff>
      <xdr:row>58</xdr:row>
      <xdr:rowOff>54761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901432"/>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15104</xdr:rowOff>
    </xdr:from>
    <xdr:to>
      <xdr:col>41</xdr:col>
      <xdr:colOff>50800</xdr:colOff>
      <xdr:row>57</xdr:row>
      <xdr:rowOff>128782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7754"/>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154508</xdr:rowOff>
    </xdr:from>
    <xdr:to>
      <xdr:col>55</xdr:col>
      <xdr:colOff>50800</xdr:colOff>
      <xdr:row>58</xdr:row>
      <xdr:rowOff>84658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69435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12159</xdr:rowOff>
    </xdr:from>
    <xdr:to>
      <xdr:col>50</xdr:col>
      <xdr:colOff>165100</xdr:colOff>
      <xdr:row>58</xdr:row>
      <xdr:rowOff>113759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104886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100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3961</xdr:rowOff>
    </xdr:from>
    <xdr:to>
      <xdr:col>46</xdr:col>
      <xdr:colOff>38100</xdr:colOff>
      <xdr:row>58</xdr:row>
      <xdr:rowOff>105561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9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77982</xdr:rowOff>
    </xdr:from>
    <xdr:to>
      <xdr:col>41</xdr:col>
      <xdr:colOff>101600</xdr:colOff>
      <xdr:row>58</xdr:row>
      <xdr:rowOff>8132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170709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135754</xdr:rowOff>
    </xdr:from>
    <xdr:to>
      <xdr:col>36</xdr:col>
      <xdr:colOff>165100</xdr:colOff>
      <xdr:row>57</xdr:row>
      <xdr:rowOff>65904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101211</xdr:rowOff>
    </xdr:from>
    <xdr:to>
      <xdr:col>55</xdr:col>
      <xdr:colOff>0</xdr:colOff>
      <xdr:row>78</xdr:row>
      <xdr:rowOff>137193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4311"/>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137193</xdr:rowOff>
    </xdr:from>
    <xdr:to>
      <xdr:col>50</xdr:col>
      <xdr:colOff>114300</xdr:colOff>
      <xdr:row>78</xdr:row>
      <xdr:rowOff>144585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1029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122943</xdr:rowOff>
    </xdr:from>
    <xdr:to>
      <xdr:col>45</xdr:col>
      <xdr:colOff>177800</xdr:colOff>
      <xdr:row>78</xdr:row>
      <xdr:rowOff>144585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24593"/>
          <a:ext cx="8890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122943</xdr:rowOff>
    </xdr:from>
    <xdr:to>
      <xdr:col>41</xdr:col>
      <xdr:colOff>50800</xdr:colOff>
      <xdr:row>77</xdr:row>
      <xdr:rowOff>161150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24593"/>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50411</xdr:rowOff>
    </xdr:from>
    <xdr:to>
      <xdr:col>55</xdr:col>
      <xdr:colOff>50800</xdr:colOff>
      <xdr:row>78</xdr:row>
      <xdr:rowOff>152011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136788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86393</xdr:rowOff>
    </xdr:from>
    <xdr:to>
      <xdr:col>50</xdr:col>
      <xdr:colOff>165100</xdr:colOff>
      <xdr:row>79</xdr:row>
      <xdr:rowOff>16543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93785</xdr:rowOff>
    </xdr:from>
    <xdr:to>
      <xdr:col>46</xdr:col>
      <xdr:colOff>38100</xdr:colOff>
      <xdr:row>79</xdr:row>
      <xdr:rowOff>23935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15062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72143</xdr:rowOff>
    </xdr:from>
    <xdr:to>
      <xdr:col>41</xdr:col>
      <xdr:colOff>101600</xdr:colOff>
      <xdr:row>78</xdr:row>
      <xdr:rowOff>2293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18820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110350</xdr:rowOff>
    </xdr:from>
    <xdr:to>
      <xdr:col>36</xdr:col>
      <xdr:colOff>165100</xdr:colOff>
      <xdr:row>78</xdr:row>
      <xdr:rowOff>40500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57027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113978</xdr:rowOff>
    </xdr:from>
    <xdr:to>
      <xdr:col>55</xdr:col>
      <xdr:colOff>0</xdr:colOff>
      <xdr:row>98</xdr:row>
      <xdr:rowOff>125816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16078"/>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113590</xdr:rowOff>
    </xdr:from>
    <xdr:to>
      <xdr:col>50</xdr:col>
      <xdr:colOff>114300</xdr:colOff>
      <xdr:row>98</xdr:row>
      <xdr:rowOff>113978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1569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113590</xdr:rowOff>
    </xdr:from>
    <xdr:to>
      <xdr:col>45</xdr:col>
      <xdr:colOff>177800</xdr:colOff>
      <xdr:row>98</xdr:row>
      <xdr:rowOff>126363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15690"/>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57806</xdr:rowOff>
    </xdr:from>
    <xdr:to>
      <xdr:col>41</xdr:col>
      <xdr:colOff>50800</xdr:colOff>
      <xdr:row>98</xdr:row>
      <xdr:rowOff>126363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990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75016</xdr:rowOff>
    </xdr:from>
    <xdr:to>
      <xdr:col>55</xdr:col>
      <xdr:colOff>50800</xdr:colOff>
      <xdr:row>99</xdr:row>
      <xdr:rowOff>5166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161393</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63178</xdr:rowOff>
    </xdr:from>
    <xdr:to>
      <xdr:col>50</xdr:col>
      <xdr:colOff>165100</xdr:colOff>
      <xdr:row>98</xdr:row>
      <xdr:rowOff>164778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155905</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9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62790</xdr:rowOff>
    </xdr:from>
    <xdr:to>
      <xdr:col>46</xdr:col>
      <xdr:colOff>38100</xdr:colOff>
      <xdr:row>98</xdr:row>
      <xdr:rowOff>164390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155517</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75563</xdr:rowOff>
    </xdr:from>
    <xdr:to>
      <xdr:col>41</xdr:col>
      <xdr:colOff>101600</xdr:colOff>
      <xdr:row>99</xdr:row>
      <xdr:rowOff>5713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168290</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7006</xdr:rowOff>
    </xdr:from>
    <xdr:to>
      <xdr:col>36</xdr:col>
      <xdr:colOff>165100</xdr:colOff>
      <xdr:row>98</xdr:row>
      <xdr:rowOff>108606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99733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38697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25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28867</xdr:rowOff>
    </xdr:from>
    <xdr:to>
      <xdr:col>76</xdr:col>
      <xdr:colOff>114300</xdr:colOff>
      <xdr:row>39</xdr:row>
      <xdr:rowOff>38697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1541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28867</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154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159347</xdr:rowOff>
    </xdr:from>
    <xdr:to>
      <xdr:col>76</xdr:col>
      <xdr:colOff>165100</xdr:colOff>
      <xdr:row>39</xdr:row>
      <xdr:rowOff>89497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80624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149517</xdr:rowOff>
    </xdr:from>
    <xdr:to>
      <xdr:col>72</xdr:col>
      <xdr:colOff>38100</xdr:colOff>
      <xdr:row>39</xdr:row>
      <xdr:rowOff>79667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70794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36334</xdr:rowOff>
    </xdr:from>
    <xdr:to>
      <xdr:col>85</xdr:col>
      <xdr:colOff>127000</xdr:colOff>
      <xdr:row>77</xdr:row>
      <xdr:rowOff>56566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37984"/>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56566</xdr:rowOff>
    </xdr:from>
    <xdr:to>
      <xdr:col>81</xdr:col>
      <xdr:colOff>50800</xdr:colOff>
      <xdr:row>77</xdr:row>
      <xdr:rowOff>70983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5821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70983</xdr:rowOff>
    </xdr:from>
    <xdr:to>
      <xdr:col>76</xdr:col>
      <xdr:colOff>114300</xdr:colOff>
      <xdr:row>77</xdr:row>
      <xdr:rowOff>77665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7263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77665</xdr:rowOff>
    </xdr:from>
    <xdr:to>
      <xdr:col>71</xdr:col>
      <xdr:colOff>177800</xdr:colOff>
      <xdr:row>77</xdr:row>
      <xdr:rowOff>85956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79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156984</xdr:rowOff>
    </xdr:from>
    <xdr:to>
      <xdr:col>85</xdr:col>
      <xdr:colOff>177800</xdr:colOff>
      <xdr:row>77</xdr:row>
      <xdr:rowOff>87134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135411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5766</xdr:rowOff>
    </xdr:from>
    <xdr:to>
      <xdr:col>81</xdr:col>
      <xdr:colOff>101600</xdr:colOff>
      <xdr:row>77</xdr:row>
      <xdr:rowOff>107366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20183</xdr:rowOff>
    </xdr:from>
    <xdr:to>
      <xdr:col>76</xdr:col>
      <xdr:colOff>165100</xdr:colOff>
      <xdr:row>77</xdr:row>
      <xdr:rowOff>121783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112910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26865</xdr:rowOff>
    </xdr:from>
    <xdr:to>
      <xdr:col>72</xdr:col>
      <xdr:colOff>38100</xdr:colOff>
      <xdr:row>77</xdr:row>
      <xdr:rowOff>128465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119592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35156</xdr:rowOff>
    </xdr:from>
    <xdr:to>
      <xdr:col>67</xdr:col>
      <xdr:colOff>101600</xdr:colOff>
      <xdr:row>77</xdr:row>
      <xdr:rowOff>136756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86880</xdr:rowOff>
    </xdr:from>
    <xdr:to>
      <xdr:col>85</xdr:col>
      <xdr:colOff>127000</xdr:colOff>
      <xdr:row>97</xdr:row>
      <xdr:rowOff>116827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1753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86880</xdr:rowOff>
    </xdr:from>
    <xdr:to>
      <xdr:col>81</xdr:col>
      <xdr:colOff>50800</xdr:colOff>
      <xdr:row>97</xdr:row>
      <xdr:rowOff>168233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17530"/>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168233</xdr:rowOff>
    </xdr:from>
    <xdr:to>
      <xdr:col>76</xdr:col>
      <xdr:colOff>114300</xdr:colOff>
      <xdr:row>98</xdr:row>
      <xdr:rowOff>124050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8883"/>
          <a:ext cx="889000" cy="1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124050</xdr:rowOff>
    </xdr:from>
    <xdr:to>
      <xdr:col>71</xdr:col>
      <xdr:colOff>177800</xdr:colOff>
      <xdr:row>98</xdr:row>
      <xdr:rowOff>124132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615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66027</xdr:rowOff>
    </xdr:from>
    <xdr:to>
      <xdr:col>85</xdr:col>
      <xdr:colOff>177800</xdr:colOff>
      <xdr:row>97</xdr:row>
      <xdr:rowOff>167627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88904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36080</xdr:rowOff>
    </xdr:from>
    <xdr:to>
      <xdr:col>81</xdr:col>
      <xdr:colOff>101600</xdr:colOff>
      <xdr:row>97</xdr:row>
      <xdr:rowOff>137680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154207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117433</xdr:rowOff>
    </xdr:from>
    <xdr:to>
      <xdr:col>76</xdr:col>
      <xdr:colOff>165100</xdr:colOff>
      <xdr:row>98</xdr:row>
      <xdr:rowOff>47583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64110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73250</xdr:rowOff>
    </xdr:from>
    <xdr:to>
      <xdr:col>72</xdr:col>
      <xdr:colOff>38100</xdr:colOff>
      <xdr:row>99</xdr:row>
      <xdr:rowOff>3400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165977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73332</xdr:rowOff>
    </xdr:from>
    <xdr:to>
      <xdr:col>67</xdr:col>
      <xdr:colOff>101600</xdr:colOff>
      <xdr:row>99</xdr:row>
      <xdr:rowOff>3482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166059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39421</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25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39421</xdr:rowOff>
    </xdr:from>
    <xdr:to>
      <xdr:col>102</xdr:col>
      <xdr:colOff>114300</xdr:colOff>
      <xdr:row>39</xdr:row>
      <xdr:rowOff>43993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7259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160071</xdr:rowOff>
    </xdr:from>
    <xdr:to>
      <xdr:col>102</xdr:col>
      <xdr:colOff>165100</xdr:colOff>
      <xdr:row>39</xdr:row>
      <xdr:rowOff>90221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81348</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85920</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136568</xdr:rowOff>
    </xdr:from>
    <xdr:to>
      <xdr:col>116</xdr:col>
      <xdr:colOff>63500</xdr:colOff>
      <xdr:row>58</xdr:row>
      <xdr:rowOff>136591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066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136637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069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136637</xdr:rowOff>
    </xdr:from>
    <xdr:to>
      <xdr:col>107</xdr:col>
      <xdr:colOff>50800</xdr:colOff>
      <xdr:row>58</xdr:row>
      <xdr:rowOff>136682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8073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136682</xdr:rowOff>
    </xdr:from>
    <xdr:to>
      <xdr:col>102</xdr:col>
      <xdr:colOff>114300</xdr:colOff>
      <xdr:row>58</xdr:row>
      <xdr:rowOff>136728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07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85768</xdr:rowOff>
    </xdr:from>
    <xdr:to>
      <xdr:col>116</xdr:col>
      <xdr:colOff>114300</xdr:colOff>
      <xdr:row>59</xdr:row>
      <xdr:rowOff>15918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7068</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85837</xdr:rowOff>
    </xdr:from>
    <xdr:to>
      <xdr:col>107</xdr:col>
      <xdr:colOff>101600</xdr:colOff>
      <xdr:row>59</xdr:row>
      <xdr:rowOff>15987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7114</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2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7205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2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22755</xdr:rowOff>
    </xdr:from>
    <xdr:to>
      <xdr:col>116</xdr:col>
      <xdr:colOff>63500</xdr:colOff>
      <xdr:row>77</xdr:row>
      <xdr:rowOff>25487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4405"/>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25487</xdr:rowOff>
    </xdr:from>
    <xdr:to>
      <xdr:col>111</xdr:col>
      <xdr:colOff>177800</xdr:colOff>
      <xdr:row>77</xdr:row>
      <xdr:rowOff>39987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713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101002</xdr:rowOff>
    </xdr:from>
    <xdr:to>
      <xdr:col>107</xdr:col>
      <xdr:colOff>50800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101002</xdr:rowOff>
    </xdr:from>
    <xdr:to>
      <xdr:col>102</xdr:col>
      <xdr:colOff>114300</xdr:colOff>
      <xdr:row>76</xdr:row>
      <xdr:rowOff>128760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51579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143405</xdr:rowOff>
    </xdr:from>
    <xdr:to>
      <xdr:col>116</xdr:col>
      <xdr:colOff>114300</xdr:colOff>
      <xdr:row>77</xdr:row>
      <xdr:rowOff>73555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121832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146137</xdr:rowOff>
    </xdr:from>
    <xdr:to>
      <xdr:col>112</xdr:col>
      <xdr:colOff>38100</xdr:colOff>
      <xdr:row>77</xdr:row>
      <xdr:rowOff>76287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67414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160637</xdr:rowOff>
    </xdr:from>
    <xdr:to>
      <xdr:col>107</xdr:col>
      <xdr:colOff>101600</xdr:colOff>
      <xdr:row>77</xdr:row>
      <xdr:rowOff>90787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81914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50202</xdr:rowOff>
    </xdr:from>
    <xdr:to>
      <xdr:col>102</xdr:col>
      <xdr:colOff>165100</xdr:colOff>
      <xdr:row>76</xdr:row>
      <xdr:rowOff>151802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142929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77960</xdr:rowOff>
    </xdr:from>
    <xdr:to>
      <xdr:col>98</xdr:col>
      <xdr:colOff>38100</xdr:colOff>
      <xdr:row>77</xdr:row>
      <xdr:rowOff>8110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170687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手当等の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いるが、調査の際の階級の変動により、職員数が類似団体と比較して少ないことから、類似団体平均を下回って推移していると考えられる。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扶助費は、子育て世帯臨時特別給付金及び住民税非課税世帯等臨時特別給付金事業等の実施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ゴミ処理事業等に係る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一部事務組合への負担金が減少したことにより、昨年度と比較して住民一人当たり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積立金は、事業中止・縮小に伴う余剰金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したこと等により、昨年度と比較して住民一人当たり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98742</xdr:rowOff>
    </xdr:from>
    <xdr:to>
      <xdr:col>24</xdr:col>
      <xdr:colOff>63500</xdr:colOff>
      <xdr:row>36</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0942"/>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77216</xdr:rowOff>
    </xdr:from>
    <xdr:to>
      <xdr:col>19</xdr:col>
      <xdr:colOff>177800</xdr:colOff>
      <xdr:row>36</xdr:row>
      <xdr:rowOff>98742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941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113602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941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144653</xdr:rowOff>
    </xdr:from>
    <xdr:to>
      <xdr:col>10</xdr:col>
      <xdr:colOff>114300</xdr:colOff>
      <xdr:row>36</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5403"/>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72517</xdr:rowOff>
    </xdr:from>
    <xdr:to>
      <xdr:col>24</xdr:col>
      <xdr:colOff>114300</xdr:colOff>
      <xdr:row>37</xdr:row>
      <xdr:rowOff>2667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47942</xdr:rowOff>
    </xdr:from>
    <xdr:to>
      <xdr:col>20</xdr:col>
      <xdr:colOff>38100</xdr:colOff>
      <xdr:row>36</xdr:row>
      <xdr:rowOff>149542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26416</xdr:rowOff>
    </xdr:from>
    <xdr:to>
      <xdr:col>15</xdr:col>
      <xdr:colOff>101600</xdr:colOff>
      <xdr:row>36</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62802</xdr:rowOff>
    </xdr:from>
    <xdr:to>
      <xdr:col>10</xdr:col>
      <xdr:colOff>165100</xdr:colOff>
      <xdr:row>36</xdr:row>
      <xdr:rowOff>164402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93853</xdr:rowOff>
    </xdr:from>
    <xdr:to>
      <xdr:col>6</xdr:col>
      <xdr:colOff>38100</xdr:colOff>
      <xdr:row>36</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126673</xdr:rowOff>
    </xdr:from>
    <xdr:to>
      <xdr:col>24</xdr:col>
      <xdr:colOff>63500</xdr:colOff>
      <xdr:row>57</xdr:row>
      <xdr:rowOff>140079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932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322</xdr:rowOff>
    </xdr:from>
    <xdr:to>
      <xdr:col>19</xdr:col>
      <xdr:colOff>177800</xdr:colOff>
      <xdr:row>57</xdr:row>
      <xdr:rowOff>126673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1522"/>
          <a:ext cx="889000" cy="29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xdr:rowOff>
    </xdr:from>
    <xdr:to>
      <xdr:col>15</xdr:col>
      <xdr:colOff>50800</xdr:colOff>
      <xdr:row>58</xdr:row>
      <xdr:rowOff>94823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1522"/>
          <a:ext cx="889000" cy="4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94823</xdr:rowOff>
    </xdr:from>
    <xdr:to>
      <xdr:col>10</xdr:col>
      <xdr:colOff>114300</xdr:colOff>
      <xdr:row>58</xdr:row>
      <xdr:rowOff>116716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8923"/>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89279</xdr:rowOff>
    </xdr:from>
    <xdr:to>
      <xdr:col>24</xdr:col>
      <xdr:colOff>114300</xdr:colOff>
      <xdr:row>58</xdr:row>
      <xdr:rowOff>19429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75873</xdr:rowOff>
    </xdr:from>
    <xdr:to>
      <xdr:col>20</xdr:col>
      <xdr:colOff>38100</xdr:colOff>
      <xdr:row>58</xdr:row>
      <xdr:rowOff>6023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120972</xdr:rowOff>
    </xdr:from>
    <xdr:to>
      <xdr:col>15</xdr:col>
      <xdr:colOff>101600</xdr:colOff>
      <xdr:row>56</xdr:row>
      <xdr:rowOff>51122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42249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44023</xdr:rowOff>
    </xdr:from>
    <xdr:to>
      <xdr:col>10</xdr:col>
      <xdr:colOff>165100</xdr:colOff>
      <xdr:row>58</xdr:row>
      <xdr:rowOff>145623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65916</xdr:rowOff>
    </xdr:from>
    <xdr:to>
      <xdr:col>6</xdr:col>
      <xdr:colOff>38100</xdr:colOff>
      <xdr:row>58</xdr:row>
      <xdr:rowOff>167516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162257</xdr:rowOff>
    </xdr:from>
    <xdr:to>
      <xdr:col>24</xdr:col>
      <xdr:colOff>63500</xdr:colOff>
      <xdr:row>77</xdr:row>
      <xdr:rowOff>28434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2457"/>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162257</xdr:rowOff>
    </xdr:from>
    <xdr:to>
      <xdr:col>19</xdr:col>
      <xdr:colOff>177800</xdr:colOff>
      <xdr:row>77</xdr:row>
      <xdr:rowOff>90849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2457"/>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90849</xdr:rowOff>
    </xdr:from>
    <xdr:to>
      <xdr:col>15</xdr:col>
      <xdr:colOff>50800</xdr:colOff>
      <xdr:row>77</xdr:row>
      <xdr:rowOff>146489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2499"/>
          <a:ext cx="889000" cy="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146489</xdr:rowOff>
    </xdr:from>
    <xdr:to>
      <xdr:col>10</xdr:col>
      <xdr:colOff>114300</xdr:colOff>
      <xdr:row>77</xdr:row>
      <xdr:rowOff>170258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8139"/>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35254</xdr:rowOff>
    </xdr:from>
    <xdr:to>
      <xdr:col>10</xdr:col>
      <xdr:colOff>165100</xdr:colOff>
      <xdr:row>76</xdr:row>
      <xdr:rowOff>136854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66937</xdr:rowOff>
    </xdr:from>
    <xdr:to>
      <xdr:col>6</xdr:col>
      <xdr:colOff>38100</xdr:colOff>
      <xdr:row>76</xdr:row>
      <xdr:rowOff>168537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9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13614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149084</xdr:rowOff>
    </xdr:from>
    <xdr:to>
      <xdr:col>24</xdr:col>
      <xdr:colOff>114300</xdr:colOff>
      <xdr:row>77</xdr:row>
      <xdr:rowOff>79234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111457</xdr:rowOff>
    </xdr:from>
    <xdr:to>
      <xdr:col>20</xdr:col>
      <xdr:colOff>38100</xdr:colOff>
      <xdr:row>77</xdr:row>
      <xdr:rowOff>41607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40049</xdr:rowOff>
    </xdr:from>
    <xdr:to>
      <xdr:col>15</xdr:col>
      <xdr:colOff>101600</xdr:colOff>
      <xdr:row>77</xdr:row>
      <xdr:rowOff>141649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132776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95689</xdr:rowOff>
    </xdr:from>
    <xdr:to>
      <xdr:col>10</xdr:col>
      <xdr:colOff>165100</xdr:colOff>
      <xdr:row>78</xdr:row>
      <xdr:rowOff>25839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119458</xdr:rowOff>
    </xdr:from>
    <xdr:to>
      <xdr:col>6</xdr:col>
      <xdr:colOff>38100</xdr:colOff>
      <xdr:row>78</xdr:row>
      <xdr:rowOff>49608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137762</xdr:rowOff>
    </xdr:from>
    <xdr:to>
      <xdr:col>24</xdr:col>
      <xdr:colOff>63500</xdr:colOff>
      <xdr:row>97</xdr:row>
      <xdr:rowOff>73754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6962"/>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137762</xdr:rowOff>
    </xdr:from>
    <xdr:to>
      <xdr:col>19</xdr:col>
      <xdr:colOff>177800</xdr:colOff>
      <xdr:row>96</xdr:row>
      <xdr:rowOff>170790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6962"/>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170790</xdr:rowOff>
    </xdr:from>
    <xdr:to>
      <xdr:col>15</xdr:col>
      <xdr:colOff>50800</xdr:colOff>
      <xdr:row>97</xdr:row>
      <xdr:rowOff>99115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9990"/>
          <a:ext cx="889000" cy="9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99115</xdr:rowOff>
    </xdr:from>
    <xdr:to>
      <xdr:col>10</xdr:col>
      <xdr:colOff>114300</xdr:colOff>
      <xdr:row>97</xdr:row>
      <xdr:rowOff>153535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29765"/>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22954</xdr:rowOff>
    </xdr:from>
    <xdr:to>
      <xdr:col>24</xdr:col>
      <xdr:colOff>114300</xdr:colOff>
      <xdr:row>97</xdr:row>
      <xdr:rowOff>124554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109331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86962</xdr:rowOff>
    </xdr:from>
    <xdr:to>
      <xdr:col>20</xdr:col>
      <xdr:colOff>38100</xdr:colOff>
      <xdr:row>97</xdr:row>
      <xdr:rowOff>17112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33639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119990</xdr:rowOff>
    </xdr:from>
    <xdr:to>
      <xdr:col>15</xdr:col>
      <xdr:colOff>101600</xdr:colOff>
      <xdr:row>97</xdr:row>
      <xdr:rowOff>50140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66667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48315</xdr:rowOff>
    </xdr:from>
    <xdr:to>
      <xdr:col>10</xdr:col>
      <xdr:colOff>165100</xdr:colOff>
      <xdr:row>97</xdr:row>
      <xdr:rowOff>149915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141042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102735</xdr:rowOff>
    </xdr:from>
    <xdr:to>
      <xdr:col>6</xdr:col>
      <xdr:colOff>38100</xdr:colOff>
      <xdr:row>98</xdr:row>
      <xdr:rowOff>32885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87694</xdr:rowOff>
    </xdr:from>
    <xdr:to>
      <xdr:col>55</xdr:col>
      <xdr:colOff>0</xdr:colOff>
      <xdr:row>58</xdr:row>
      <xdr:rowOff>132614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1794"/>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77270</xdr:rowOff>
    </xdr:from>
    <xdr:to>
      <xdr:col>50</xdr:col>
      <xdr:colOff>114300</xdr:colOff>
      <xdr:row>58</xdr:row>
      <xdr:rowOff>132614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1370"/>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77270</xdr:rowOff>
    </xdr:from>
    <xdr:to>
      <xdr:col>45</xdr:col>
      <xdr:colOff>177800</xdr:colOff>
      <xdr:row>58</xdr:row>
      <xdr:rowOff>99489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170469</xdr:rowOff>
    </xdr:from>
    <xdr:to>
      <xdr:col>41</xdr:col>
      <xdr:colOff>50800</xdr:colOff>
      <xdr:row>58</xdr:row>
      <xdr:rowOff>99489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4311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36894</xdr:rowOff>
    </xdr:from>
    <xdr:to>
      <xdr:col>55</xdr:col>
      <xdr:colOff>50800</xdr:colOff>
      <xdr:row>58</xdr:row>
      <xdr:rowOff>138494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123271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81814</xdr:rowOff>
    </xdr:from>
    <xdr:to>
      <xdr:col>50</xdr:col>
      <xdr:colOff>165100</xdr:colOff>
      <xdr:row>59</xdr:row>
      <xdr:rowOff>11964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26470</xdr:rowOff>
    </xdr:from>
    <xdr:to>
      <xdr:col>46</xdr:col>
      <xdr:colOff>38100</xdr:colOff>
      <xdr:row>58</xdr:row>
      <xdr:rowOff>128070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119197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48689</xdr:rowOff>
    </xdr:from>
    <xdr:to>
      <xdr:col>41</xdr:col>
      <xdr:colOff>101600</xdr:colOff>
      <xdr:row>58</xdr:row>
      <xdr:rowOff>150289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119669</xdr:rowOff>
    </xdr:from>
    <xdr:to>
      <xdr:col>36</xdr:col>
      <xdr:colOff>165100</xdr:colOff>
      <xdr:row>58</xdr:row>
      <xdr:rowOff>49819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66346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139179</xdr:rowOff>
    </xdr:from>
    <xdr:to>
      <xdr:col>55</xdr:col>
      <xdr:colOff>0</xdr:colOff>
      <xdr:row>79</xdr:row>
      <xdr:rowOff>12433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12279"/>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154102</xdr:rowOff>
    </xdr:from>
    <xdr:to>
      <xdr:col>50</xdr:col>
      <xdr:colOff>114300</xdr:colOff>
      <xdr:row>79</xdr:row>
      <xdr:rowOff>12433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7202"/>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154102</xdr:rowOff>
    </xdr:from>
    <xdr:to>
      <xdr:col>45</xdr:col>
      <xdr:colOff>177800</xdr:colOff>
      <xdr:row>79</xdr:row>
      <xdr:rowOff>21462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7202"/>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19214</xdr:rowOff>
    </xdr:from>
    <xdr:to>
      <xdr:col>41</xdr:col>
      <xdr:colOff>50800</xdr:colOff>
      <xdr:row>79</xdr:row>
      <xdr:rowOff>21462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376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88379</xdr:rowOff>
    </xdr:from>
    <xdr:to>
      <xdr:col>55</xdr:col>
      <xdr:colOff>50800</xdr:colOff>
      <xdr:row>79</xdr:row>
      <xdr:rowOff>18529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3306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133083</xdr:rowOff>
    </xdr:from>
    <xdr:to>
      <xdr:col>50</xdr:col>
      <xdr:colOff>165100</xdr:colOff>
      <xdr:row>79</xdr:row>
      <xdr:rowOff>63233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103302</xdr:rowOff>
    </xdr:from>
    <xdr:to>
      <xdr:col>46</xdr:col>
      <xdr:colOff>38100</xdr:colOff>
      <xdr:row>79</xdr:row>
      <xdr:rowOff>33452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24579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142112</xdr:rowOff>
    </xdr:from>
    <xdr:to>
      <xdr:col>41</xdr:col>
      <xdr:colOff>101600</xdr:colOff>
      <xdr:row>79</xdr:row>
      <xdr:rowOff>72262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63389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139864</xdr:rowOff>
    </xdr:from>
    <xdr:to>
      <xdr:col>36</xdr:col>
      <xdr:colOff>165100</xdr:colOff>
      <xdr:row>79</xdr:row>
      <xdr:rowOff>70014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61141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130282</xdr:rowOff>
    </xdr:from>
    <xdr:to>
      <xdr:col>55</xdr:col>
      <xdr:colOff>0</xdr:colOff>
      <xdr:row>96</xdr:row>
      <xdr:rowOff>157017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89482"/>
          <a:ext cx="8382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157017</xdr:rowOff>
    </xdr:from>
    <xdr:to>
      <xdr:col>50</xdr:col>
      <xdr:colOff>114300</xdr:colOff>
      <xdr:row>96</xdr:row>
      <xdr:rowOff>170962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1621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170962</xdr:rowOff>
    </xdr:from>
    <xdr:to>
      <xdr:col>45</xdr:col>
      <xdr:colOff>177800</xdr:colOff>
      <xdr:row>97</xdr:row>
      <xdr:rowOff>37539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0162"/>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7992</xdr:rowOff>
    </xdr:from>
    <xdr:to>
      <xdr:col>41</xdr:col>
      <xdr:colOff>50800</xdr:colOff>
      <xdr:row>97</xdr:row>
      <xdr:rowOff>37539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3864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79482</xdr:rowOff>
    </xdr:from>
    <xdr:to>
      <xdr:col>55</xdr:col>
      <xdr:colOff>50800</xdr:colOff>
      <xdr:row>97</xdr:row>
      <xdr:rowOff>9632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165859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106217</xdr:rowOff>
    </xdr:from>
    <xdr:to>
      <xdr:col>50</xdr:col>
      <xdr:colOff>165100</xdr:colOff>
      <xdr:row>97</xdr:row>
      <xdr:rowOff>36367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27494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120162</xdr:rowOff>
    </xdr:from>
    <xdr:to>
      <xdr:col>46</xdr:col>
      <xdr:colOff>38100</xdr:colOff>
      <xdr:row>97</xdr:row>
      <xdr:rowOff>50312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158189</xdr:rowOff>
    </xdr:from>
    <xdr:to>
      <xdr:col>41</xdr:col>
      <xdr:colOff>101600</xdr:colOff>
      <xdr:row>97</xdr:row>
      <xdr:rowOff>88339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79466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128642</xdr:rowOff>
    </xdr:from>
    <xdr:to>
      <xdr:col>36</xdr:col>
      <xdr:colOff>165100</xdr:colOff>
      <xdr:row>97</xdr:row>
      <xdr:rowOff>58792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49919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66466</xdr:rowOff>
    </xdr:from>
    <xdr:to>
      <xdr:col>85</xdr:col>
      <xdr:colOff>127000</xdr:colOff>
      <xdr:row>37</xdr:row>
      <xdr:rowOff>106373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10116"/>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66466</xdr:rowOff>
    </xdr:from>
    <xdr:to>
      <xdr:col>81</xdr:col>
      <xdr:colOff>50800</xdr:colOff>
      <xdr:row>37</xdr:row>
      <xdr:rowOff>99075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10116"/>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99075</xdr:rowOff>
    </xdr:from>
    <xdr:to>
      <xdr:col>76</xdr:col>
      <xdr:colOff>114300</xdr:colOff>
      <xdr:row>37</xdr:row>
      <xdr:rowOff>124971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272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84803</xdr:rowOff>
    </xdr:from>
    <xdr:to>
      <xdr:col>71</xdr:col>
      <xdr:colOff>177800</xdr:colOff>
      <xdr:row>37</xdr:row>
      <xdr:rowOff>124971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085553"/>
          <a:ext cx="8890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55573</xdr:rowOff>
    </xdr:from>
    <xdr:to>
      <xdr:col>85</xdr:col>
      <xdr:colOff>177800</xdr:colOff>
      <xdr:row>37</xdr:row>
      <xdr:rowOff>157173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15666</xdr:rowOff>
    </xdr:from>
    <xdr:to>
      <xdr:col>81</xdr:col>
      <xdr:colOff>101600</xdr:colOff>
      <xdr:row>37</xdr:row>
      <xdr:rowOff>117266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48275</xdr:rowOff>
    </xdr:from>
    <xdr:to>
      <xdr:col>76</xdr:col>
      <xdr:colOff>165100</xdr:colOff>
      <xdr:row>37</xdr:row>
      <xdr:rowOff>149875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141002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74171</xdr:rowOff>
    </xdr:from>
    <xdr:to>
      <xdr:col>72</xdr:col>
      <xdr:colOff>38100</xdr:colOff>
      <xdr:row>38</xdr:row>
      <xdr:rowOff>4321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166898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34003</xdr:rowOff>
    </xdr:from>
    <xdr:to>
      <xdr:col>67</xdr:col>
      <xdr:colOff>101600</xdr:colOff>
      <xdr:row>35</xdr:row>
      <xdr:rowOff>135603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152130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69552</xdr:rowOff>
    </xdr:from>
    <xdr:to>
      <xdr:col>85</xdr:col>
      <xdr:colOff>127000</xdr:colOff>
      <xdr:row>57</xdr:row>
      <xdr:rowOff>76547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2202"/>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69131</xdr:rowOff>
    </xdr:from>
    <xdr:to>
      <xdr:col>81</xdr:col>
      <xdr:colOff>50800</xdr:colOff>
      <xdr:row>57</xdr:row>
      <xdr:rowOff>69552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178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169573</xdr:rowOff>
    </xdr:from>
    <xdr:to>
      <xdr:col>76</xdr:col>
      <xdr:colOff>114300</xdr:colOff>
      <xdr:row>57</xdr:row>
      <xdr:rowOff>69131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0773"/>
          <a:ext cx="889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169573</xdr:rowOff>
    </xdr:from>
    <xdr:to>
      <xdr:col>71</xdr:col>
      <xdr:colOff>177800</xdr:colOff>
      <xdr:row>57</xdr:row>
      <xdr:rowOff>90359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0773"/>
          <a:ext cx="889000" cy="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25747</xdr:rowOff>
    </xdr:from>
    <xdr:to>
      <xdr:col>85</xdr:col>
      <xdr:colOff>177800</xdr:colOff>
      <xdr:row>57</xdr:row>
      <xdr:rowOff>127347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112124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18752</xdr:rowOff>
    </xdr:from>
    <xdr:to>
      <xdr:col>81</xdr:col>
      <xdr:colOff>101600</xdr:colOff>
      <xdr:row>57</xdr:row>
      <xdr:rowOff>120352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18331</xdr:rowOff>
    </xdr:from>
    <xdr:to>
      <xdr:col>76</xdr:col>
      <xdr:colOff>165100</xdr:colOff>
      <xdr:row>57</xdr:row>
      <xdr:rowOff>119931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111058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118773</xdr:rowOff>
    </xdr:from>
    <xdr:to>
      <xdr:col>72</xdr:col>
      <xdr:colOff>38100</xdr:colOff>
      <xdr:row>57</xdr:row>
      <xdr:rowOff>48923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65450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39559</xdr:rowOff>
    </xdr:from>
    <xdr:to>
      <xdr:col>67</xdr:col>
      <xdr:colOff>101600</xdr:colOff>
      <xdr:row>57</xdr:row>
      <xdr:rowOff>141159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38697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3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28866</xdr:rowOff>
    </xdr:from>
    <xdr:to>
      <xdr:col>76</xdr:col>
      <xdr:colOff>114300</xdr:colOff>
      <xdr:row>79</xdr:row>
      <xdr:rowOff>38697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7341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28866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341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159347</xdr:rowOff>
    </xdr:from>
    <xdr:to>
      <xdr:col>76</xdr:col>
      <xdr:colOff>165100</xdr:colOff>
      <xdr:row>79</xdr:row>
      <xdr:rowOff>89497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80624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149516</xdr:rowOff>
    </xdr:from>
    <xdr:to>
      <xdr:col>72</xdr:col>
      <xdr:colOff>38100</xdr:colOff>
      <xdr:row>79</xdr:row>
      <xdr:rowOff>79666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70793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36334</xdr:rowOff>
    </xdr:from>
    <xdr:to>
      <xdr:col>85</xdr:col>
      <xdr:colOff>127000</xdr:colOff>
      <xdr:row>97</xdr:row>
      <xdr:rowOff>56566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66984"/>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56566</xdr:rowOff>
    </xdr:from>
    <xdr:to>
      <xdr:col>81</xdr:col>
      <xdr:colOff>50800</xdr:colOff>
      <xdr:row>97</xdr:row>
      <xdr:rowOff>70983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8721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70983</xdr:rowOff>
    </xdr:from>
    <xdr:to>
      <xdr:col>76</xdr:col>
      <xdr:colOff>114300</xdr:colOff>
      <xdr:row>97</xdr:row>
      <xdr:rowOff>77665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0163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77665</xdr:rowOff>
    </xdr:from>
    <xdr:to>
      <xdr:col>71</xdr:col>
      <xdr:colOff>177800</xdr:colOff>
      <xdr:row>97</xdr:row>
      <xdr:rowOff>85956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08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156984</xdr:rowOff>
    </xdr:from>
    <xdr:to>
      <xdr:col>85</xdr:col>
      <xdr:colOff>177800</xdr:colOff>
      <xdr:row>97</xdr:row>
      <xdr:rowOff>87134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135411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5766</xdr:rowOff>
    </xdr:from>
    <xdr:to>
      <xdr:col>81</xdr:col>
      <xdr:colOff>101600</xdr:colOff>
      <xdr:row>97</xdr:row>
      <xdr:rowOff>107366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98493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20183</xdr:rowOff>
    </xdr:from>
    <xdr:to>
      <xdr:col>76</xdr:col>
      <xdr:colOff>165100</xdr:colOff>
      <xdr:row>97</xdr:row>
      <xdr:rowOff>121783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26865</xdr:rowOff>
    </xdr:from>
    <xdr:to>
      <xdr:col>72</xdr:col>
      <xdr:colOff>38100</xdr:colOff>
      <xdr:row>97</xdr:row>
      <xdr:rowOff>128465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119592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35156</xdr:rowOff>
    </xdr:from>
    <xdr:to>
      <xdr:col>67</xdr:col>
      <xdr:colOff>101600</xdr:colOff>
      <xdr:row>97</xdr:row>
      <xdr:rowOff>136756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127883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総務費は、事業中止・縮小に伴う余剰金の積立て額が減少したこと等により、前年度と比較して減少しており、類似団体平均を下回っている。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民生費は、子育て世帯臨時特別給付金及び住民税非課税世帯等臨時特別給付金事業等の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衛生費は、江戸崎地方衛生土木組合の焼却施設の建設等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から大きく減少し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認定農業者等支援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補助金の皆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土木費は、令和２年度に下水道事業会計が法適用化したことに伴い、他会計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金としていた費用を補助金として計上していることから、前年度に引き続き上昇したが、類似団体平均を下回って推移している。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消防費は、屋外防災行政無線整備工事費等の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標準財政規模に対する財政調整基金残高の比率について、事業の縮小・中止等により発生した余剰金を積立てしたことから、財政調整基金残高は前年度と比較し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ポイントの増となっている。今後も歳入の確保、歳出の抑制を図り、財政調整基金の確保に努める。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標準財政規模に対する実質収支額の比率は、約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％の間で推移しているが、実質単年度収支の比率については、平成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年度は、固定資産税、普通交付税等の増収により、令和２年度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年度は財政調整基金を積立てしたことによりプラスとなっているが、令和元年度は、財政調整基金を取り崩しているためマイナスとなっている。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水道事業会計は、人口減少等の影響により給水収益が減少しているが、借入金の償還額も減少しているため、昨年と同水準になっている。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下水道事業会計は、老朽化した施設等の修繕費が増加したが、昨年と同水準になっている。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臨時財政対策債発行可能額の減により歳入</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が減少したことから、黒字額が前年度と比較して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電気事業会計について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年度末より売電を開始し、順調に売電が行えており、黒字額が増加している。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国民健康保険特別会計については、保険税収入の減少により黒字額が減少している。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全体としては、すべての会計において赤字はなく、黒字額は昨年度に比較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してやや増加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しているが、その要因は分母となる標準財政規模自体が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しているためである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元利償還金等は、臨時財政対策債等の既往債の償還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開始により元利償還金は年々増加している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、下水道事業会計において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既往債の償還金の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により、公営企業地方債の元利償還金に対する繰入金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は前年度に比して減少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算入公債費等は、臨時財政対策債償還費の算入額の増により増加傾向にある。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公営企業債の元利償還金に対する繰入金が減少したことにより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将来負担額の一般会計等に係る地方債の現在高は、令和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度地方債の借入が償還額を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、公営企業債等繰入見込額は、下水道事業への繰出基準割合の減により、減少している。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また、充当可能財源等の充当可能基金については、財政調整基金及び減債基金の積立てにより増加しているが、基準財政需要額算入見込額については、公債費等の算入額の減により減少している。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・これは、事業の縮小・中止等により、財政調整基金で約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百万円、減債基金で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百万円積立てしたことが主な要因である。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・景気の動向による法人関係税等の変動及び３ヵ年実施計画からも今後、公共施設の老朽化等に伴う改修も予定されていることから、</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財政調整基金の積立てを優先とし、これに充当するための一般財源の平準化を図るため、基金の計画的な積立て及び処分を行う必要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・地域福祉基金は、地域における高齢者保健福祉の推進、整備及び民間福祉活動に対する助成に充てる。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・ふるさと応援基金は、美浦村を応援する個人又は団体からの寄附金を財源として、その意思を村政の新たな展開や充実を図るため</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の施策の財源に充てる。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・陸平基金は、国指定史跡である陸平貝塚の保存と活用等に充てる。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・学校施設建設基金は、一般寄附金から約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百万円の積立てを行った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一方で、統合小学校建設事業に係る設計業務委託料の財源</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として約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百万円を充当したことにより約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百万円減少した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・陸平基金は、陸平貝塚に隣接するゴルフ場及びゴルフ場利用者からの寄附金約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百万円を積み立てた一方で、陸平貝塚の文化財の</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保存・活用、施設の管理費等の財源として約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百万円を充当したことにより約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・ふるさと応援基金は、寄附金約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百万円積み立てた一方で、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防犯対策事業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特別支援教育支援員配置事業等で約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百万円を取り崩</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・学校施設建設基金については、令和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統合小学校建設事業の事業費に充当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建設事業最終年度である令和６年度には</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基金残高は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全額取り崩す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・ふるさと応援基金については、ふるさと応援寄附金の事業費に充当しており、翌年度で精算されるため基金残高は寄付額に応じ増減する。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・取り崩しは行わず、事業縮小・中止等により発生した余剰金約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・景気後退による税収減収等不測の事態に備えるため、標準財政規模の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％程度を維持できるよう努めることとしている。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年度末の残高は、約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・取り崩しは行わず、臨時財政対策債償還基金費等の普通交付税の追加交付額等、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・統合小学校建設事業等において起債額の増加が見込まれることから、それに備えて基金の確保に努めるほか、繰上返済</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による地方債残高の圧縮についても検討する。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FA73D5-A1FE-43B1-BE4B-2312B7254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B7513F-D91A-4D32-9CD7-3219F2882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308850-F595-4BC8-80BE-EFAF6E244B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6F14AE-DBAA-426E-9488-FEDB253ACE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C02624F-693C-4E29-819C-37B1342E5C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682B5C-A4CB-4DEE-8C50-7FFEC25F1C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86780C-2F8B-4FA4-8693-7A2E0E6F1C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7A7815-A5FC-4D7B-BB8E-C624A608E53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364FFF-3B50-4E77-A2F8-B5C98878D4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467AF9-684A-45B4-9F1B-C0608502DF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E776E3-87AB-4C7B-B7A6-56AD2144BAC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0155A69-AD3C-4B81-B780-F35595313C7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885FF5-4DAE-44D9-9464-5375103D1A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C77B89-3A34-4762-80A8-A25A906200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D6A1F1-9E1D-4CD7-8FD7-9F27EDEA71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6B99DD-C1A4-48CB-9A64-E80230AEE0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8D1A61-85E2-4942-8B0C-AA7F2DA520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9DB680-340A-4E1F-B972-B63E9FFD74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7FC57D-D095-4880-864D-FAB39BCA15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BF50D9-FB34-4C5F-8762-22E69BB6E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5D6636-DD51-4A89-9A0B-1BAF1A7413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278EE1-F0CB-4150-8895-E70B0EB69A9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77F1C6-9EDA-47F0-BFD1-B565152046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0613B1-E234-4B41-A18F-AE21428F0C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C24E7E-2D94-4828-AE2F-D517680DF6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0D87A2-28F5-42CE-A395-3421F124E1F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769DEB-6B1A-46BD-A3A6-3293263ECB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8CB7F8-5B88-48B0-9EF2-88FD78454D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331245-9647-4865-9D5E-3A48E611DB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7EB682-B4D9-4C97-AEBF-AB9B3886C2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95C6C7-5B0A-4782-AD9D-62D9936C30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0FB70B9-935B-4A2C-A803-A781F210390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DE6C813-AFBC-4587-96AD-715243EC3ED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1F3DD1F-41DE-43E1-BF5E-6BCFB9B686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FC62B4-F31E-4295-80EE-5091EC53C5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728811-7F5D-42B0-AF33-49A4A03D8B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F5A30EB-EF32-4107-8721-D020F9BC8B1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9EF3D3B-FC2C-4D33-B2E1-FD1F102FAA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E2D7773-9E00-4B16-9CAD-8B39068367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6DDB7CF-6BA5-465A-B2E3-93C2CFE5A1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67D529-2B7D-46E5-81B3-A7D8329194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18CF54-2E4A-4008-8B8C-10455C8663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B3A893F-35B6-4243-BC1A-F3D09942FE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BFBEFCE-64D8-4EC7-BCEF-37235AC6A7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B48972-A935-4061-A8B0-068652C8EE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339F8D-B604-4F8C-8F2D-15F4E14E80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37CAFED-81A6-4257-94FF-DB033E32ED0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baseline="0">
              <a:latin typeface="ＭＳ Ｐゴシック" panose="020B0600070205080204" pitchFamily="50" charset="-128"/>
              <a:ea typeface="ＭＳ Ｐゴシック" panose="020B0600070205080204" pitchFamily="50" charset="-128"/>
            </a:rPr>
            <a:t>0.6</a:t>
          </a:r>
          <a:r>
            <a:rPr kumimoji="1" lang="ja-JP" altLang="en-US" sz="1100" baseline="0">
              <a:latin typeface="ＭＳ Ｐゴシック" panose="020B0600070205080204" pitchFamily="50" charset="-128"/>
              <a:ea typeface="ＭＳ Ｐゴシック" panose="020B0600070205080204" pitchFamily="50" charset="-128"/>
            </a:rPr>
            <a:t>ポイント上回っているが、ほぼ同水準となっている。一方、新規の固定資産取得が少ないため、減価償却率が上がり続けており、前年度比</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63.4</a:t>
          </a:r>
          <a:r>
            <a:rPr kumimoji="1" lang="ja-JP" altLang="en-US" sz="1100" baseline="0">
              <a:latin typeface="ＭＳ Ｐゴシック" panose="020B0600070205080204" pitchFamily="50" charset="-128"/>
              <a:ea typeface="ＭＳ Ｐゴシック" panose="020B0600070205080204" pitchFamily="50" charset="-128"/>
            </a:rPr>
            <a:t>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当村では、平成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年度に策定した公共施設等総合管理計画を、令和</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年度に改訂する予定である。今後は、改訂後の計画に基づき、公共施設等の現状と将来の費用負担を踏まえた適正な管理に努める。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89804E8-8DDF-4798-81C2-EC92AAECF7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48F9F9E-912F-4B41-8C93-C0A274DBBF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DB57F8B-C816-45D0-8D76-A8E98ABC09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731916-E52D-4349-896B-CABEB5F9FB5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E396075-1D00-4670-AC8B-A3A0C81527F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B6646DB-DBDF-4B64-8367-748C45D7A29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5BB100-19A1-4845-B520-21DBC97E8C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5238C90-08A9-44D5-8040-EF3D677353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6B58D2-2B5D-4F42-B2DA-435B4EE304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FD7E598-D344-4489-8658-8E688A03F4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C16710B-260F-4B32-B5F3-0BEDFDD434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9AD2EF4-9CD3-448D-8DDD-4D026BC4090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597D1CE-9EC2-45B0-AB3D-B5E1A9621DF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90F2E9-B447-43EE-89B2-4B74DAEAA4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8A4808-9CE4-43E5-AD50-E84AAB1D32B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991791-4C07-4D50-983A-8E317616C19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57B40BC8-9728-4153-99D4-32B34F20285C}"/>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6AF7ED43-680A-4882-8BB1-A633DA857B69}"/>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5E4AAE3-1F6A-4828-BD97-34045FE7271B}"/>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7E28C26C-06D1-4778-9CD1-4C3B4B330F67}"/>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381FE5E8-39AB-4F17-A87F-AB65F81ADD09}"/>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48569C42-7764-47DB-AAA4-B213C90FEEDE}"/>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72AEE0A6-B711-490F-A7A2-5E0497B4CDA2}"/>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E5C9628F-6DEC-4C2A-8584-FD4FB9B807D6}"/>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ABA7F840-CD31-4F33-8DE8-A416584F9E78}"/>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FA725836-3994-453F-B591-8C652444608E}"/>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4072B8C6-213B-4A34-8868-FD39D1ACAC36}"/>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6CF3A0-9105-4A46-9C26-5BD9ABE469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5760FFD-45E0-4BB3-A01B-A9FA1682D8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DC81173-6F10-47D5-8EFA-386E67060D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5D6B9E-92E1-4C3C-BFA6-1AB4C80CA7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3F33C9-8A37-47C9-9C8D-8F97834A50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a:extLst>
            <a:ext uri="{FF2B5EF4-FFF2-40B4-BE49-F238E27FC236}">
              <a16:creationId xmlns:a16="http://schemas.microsoft.com/office/drawing/2014/main" id="{1F201213-930E-4791-AF92-251DA7D0C5B1}"/>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82" name="有形固定資産減価償却率該当値テキスト">
          <a:extLst>
            <a:ext uri="{FF2B5EF4-FFF2-40B4-BE49-F238E27FC236}">
              <a16:creationId xmlns:a16="http://schemas.microsoft.com/office/drawing/2014/main" id="{EAA4F0F7-4230-4BE8-A8AE-C907163168CE}"/>
            </a:ext>
          </a:extLst>
        </xdr:cNvPr>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82241C1E-0E7C-4D7D-894A-A429A32CFF7C}"/>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7197</xdr:rowOff>
    </xdr:to>
    <xdr:cxnSp macro="">
      <xdr:nvCxnSpPr>
        <xdr:cNvPr id="84" name="直線コネクタ 83">
          <a:extLst>
            <a:ext uri="{FF2B5EF4-FFF2-40B4-BE49-F238E27FC236}">
              <a16:creationId xmlns:a16="http://schemas.microsoft.com/office/drawing/2014/main" id="{75D7A191-49EF-4B4C-AD23-3D79A5CF6012}"/>
            </a:ext>
          </a:extLst>
        </xdr:cNvPr>
        <xdr:cNvCxnSpPr/>
      </xdr:nvCxnSpPr>
      <xdr:spPr>
        <a:xfrm>
          <a:off x="4051300" y="606488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75504A31-A31D-4232-B160-A7B7B930798D}"/>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2F594D2E-CA56-415E-8533-3F66749E2FF4}"/>
            </a:ext>
          </a:extLst>
        </xdr:cNvPr>
        <xdr:cNvCxnSpPr/>
      </xdr:nvCxnSpPr>
      <xdr:spPr>
        <a:xfrm>
          <a:off x="3289300" y="603789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7" name="楕円 86">
          <a:extLst>
            <a:ext uri="{FF2B5EF4-FFF2-40B4-BE49-F238E27FC236}">
              <a16:creationId xmlns:a16="http://schemas.microsoft.com/office/drawing/2014/main" id="{16607F59-EF21-4E7F-8662-ED3B77929D5D}"/>
            </a:ext>
          </a:extLst>
        </xdr:cNvPr>
        <xdr:cNvSpPr/>
      </xdr:nvSpPr>
      <xdr:spPr>
        <a:xfrm>
          <a:off x="2476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122872</xdr:rowOff>
    </xdr:to>
    <xdr:cxnSp macro="">
      <xdr:nvCxnSpPr>
        <xdr:cNvPr id="88" name="直線コネクタ 87">
          <a:extLst>
            <a:ext uri="{FF2B5EF4-FFF2-40B4-BE49-F238E27FC236}">
              <a16:creationId xmlns:a16="http://schemas.microsoft.com/office/drawing/2014/main" id="{52C8F280-1B3F-4578-8501-504C6AB4E45A}"/>
            </a:ext>
          </a:extLst>
        </xdr:cNvPr>
        <xdr:cNvCxnSpPr/>
      </xdr:nvCxnSpPr>
      <xdr:spPr>
        <a:xfrm>
          <a:off x="2527300" y="6007312"/>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D35093CC-C999-428A-B8E9-2B22390B1791}"/>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92287</xdr:rowOff>
    </xdr:to>
    <xdr:cxnSp macro="">
      <xdr:nvCxnSpPr>
        <xdr:cNvPr id="90" name="直線コネクタ 89">
          <a:extLst>
            <a:ext uri="{FF2B5EF4-FFF2-40B4-BE49-F238E27FC236}">
              <a16:creationId xmlns:a16="http://schemas.microsoft.com/office/drawing/2014/main" id="{1718EA3F-45A2-46CF-BAC9-95EE832D98A0}"/>
            </a:ext>
          </a:extLst>
        </xdr:cNvPr>
        <xdr:cNvCxnSpPr/>
      </xdr:nvCxnSpPr>
      <xdr:spPr>
        <a:xfrm>
          <a:off x="1765300" y="598932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FD093CA4-9F81-4255-9003-D88CBF414117}"/>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8206359D-3EE9-4F59-880C-309CD4802DCB}"/>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a:extLst>
            <a:ext uri="{FF2B5EF4-FFF2-40B4-BE49-F238E27FC236}">
              <a16:creationId xmlns:a16="http://schemas.microsoft.com/office/drawing/2014/main" id="{B29FCA0F-EC99-4755-9B9E-B3D9DB12DF88}"/>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4" name="n_4aveValue有形固定資産減価償却率">
          <a:extLst>
            <a:ext uri="{FF2B5EF4-FFF2-40B4-BE49-F238E27FC236}">
              <a16:creationId xmlns:a16="http://schemas.microsoft.com/office/drawing/2014/main" id="{FFACFA40-462A-46B9-A5A5-BA004F2224E8}"/>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8897C625-1522-4115-A1B2-0C4D60973F6C}"/>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09488DD1-95FE-4AF5-BAEE-30F73E652A33}"/>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mainValue有形固定資産減価償却率">
          <a:extLst>
            <a:ext uri="{FF2B5EF4-FFF2-40B4-BE49-F238E27FC236}">
              <a16:creationId xmlns:a16="http://schemas.microsoft.com/office/drawing/2014/main" id="{B8A6DF29-BE63-4CD1-A159-CA5C5BA5AA4A}"/>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9DC7BC33-CA4F-4F33-B641-ADB375BC5669}"/>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EEC1E47-7C05-4A2A-9696-91873A1EF5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810234A-D4B0-4409-BAC3-D5BCB2306E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1531214-D407-4E10-B256-6DD53FA617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9BBB9F3-B2F7-4F5F-B879-31D061C661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B61D3A8-CA1C-4564-B7CA-24B76652CC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01F888E-3CB5-401E-84E4-138F1C2275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AEEA981-D359-4CC1-8E0A-2687EAD175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0B2FF9-73E0-40AD-A465-A5C0B1A092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7EA418-A4E2-4167-BB44-0EE65270A9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3C1B0CA-1726-418B-BBD7-09AACFFC1A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A39D28C-C0A8-464B-B607-0ECE5F2B96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55A2463-9316-45FB-BCAD-DE3F1A8EA5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D85DB57-1B26-4114-9E97-FEB9C985EF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113.1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678.6</a:t>
          </a:r>
          <a:r>
            <a:rPr kumimoji="1" lang="ja-JP" altLang="en-US" sz="1100">
              <a:latin typeface="ＭＳ Ｐゴシック" panose="020B0600070205080204" pitchFamily="50" charset="-128"/>
              <a:ea typeface="ＭＳ Ｐゴシック" panose="020B0600070205080204" pitchFamily="50" charset="-128"/>
            </a:rPr>
            <a:t>％となっており、類似団体平均を</a:t>
          </a:r>
          <a:r>
            <a:rPr kumimoji="1" lang="en-US" altLang="ja-JP" sz="1100">
              <a:latin typeface="ＭＳ Ｐゴシック" panose="020B0600070205080204" pitchFamily="50" charset="-128"/>
              <a:ea typeface="ＭＳ Ｐゴシック" panose="020B0600070205080204" pitchFamily="50" charset="-128"/>
            </a:rPr>
            <a:t>254.7</a:t>
          </a:r>
          <a:r>
            <a:rPr kumimoji="1" lang="ja-JP" altLang="en-US" sz="1100">
              <a:latin typeface="ＭＳ Ｐゴシック" panose="020B0600070205080204" pitchFamily="50" charset="-128"/>
              <a:ea typeface="ＭＳ Ｐゴシック" panose="020B0600070205080204" pitchFamily="50" charset="-128"/>
            </a:rPr>
            <a:t>ポイント上回っている。これは、臨時財政対策債発行可能額の減等が要因となっている。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今後は、令和５～６年度に統合小学校建設事業を予定しており、地方債残高の増による債務償還比率の上昇が見込まれるが、以降は充当可能基金の確保及び地方債の新規発行の抑制に努める。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D2D73AD-DFC5-46F2-86A1-6284890F56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D6E8F9D-A934-4C9B-A0E2-0450F5559D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2C9636E-FF23-49FF-BAD7-AADA854FC7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85500D6-FAD2-432E-BCEC-C3DC82805CA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A2EC291-A311-4AB8-A121-20565D1191D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40AA127-757F-4FBF-9A7C-F2B257C9031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3E43AC3-267F-4989-AA2C-248AC61F00C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6AE7ED4-CF50-4863-AB55-32100067025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ED9D139-6425-4D80-AECA-E5C03D07E4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3F2D068-E5C0-4D36-B6F0-AAAE1D3B8BE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3E29251-95C9-4691-82B2-EC45236E181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2D8D7DE-25CD-4A41-BFB8-735AF03165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BDF892F-C1E4-443C-A0F5-82F75847AC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D264006-8C19-49E6-AE2A-91E4B3ED766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7A804C3-170D-493A-AFDA-FEE96EFBA63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B937E4D-9EF2-4507-A5E6-A09B0FDF28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BB0102-9CDB-4898-BCCE-A4BC88FAC7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2D417E74-26F3-45FC-9E58-947F551FE4BB}"/>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524DDC94-8D49-4071-9C01-09379B44EFAC}"/>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AC20D3EC-3897-471F-8A89-EC2BC00055E2}"/>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E90CF42-7263-4DF4-89AC-6258B267E3C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4B15EF0-491B-4033-AA8D-2E8164E5008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81638FE8-8032-4EB2-8B5F-E647144E55E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3C504908-4F17-4B0A-B0E7-57413CDAB4E5}"/>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A938998A-8F42-4F56-9731-F7E6CF10021A}"/>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2BEFBAB3-9B41-49D7-90DD-29FB6C5A953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DEF8813E-3E61-4AB7-9A45-B21DBCD8BD09}"/>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AAE5B95A-DBFF-426E-9DA8-D7D5A196A955}"/>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1429FA-C617-4F6C-8713-30C597396B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C77B843-F38F-48BD-A4A3-6C83917D89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B62088-5171-499A-B920-DD81E10A66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B785597-47E7-4D8B-B478-1F0252CB05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F7170DE-3931-4315-B368-2AD0393C07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170652</xdr:rowOff>
    </xdr:from>
    <xdr:to>
      <xdr:col>76</xdr:col>
      <xdr:colOff>73025</xdr:colOff>
      <xdr:row>32</xdr:row>
      <xdr:rowOff>100802</xdr:rowOff>
    </xdr:to>
    <xdr:sp macro="" textlink="">
      <xdr:nvSpPr>
        <xdr:cNvPr id="145" name="楕円 144">
          <a:extLst>
            <a:ext uri="{FF2B5EF4-FFF2-40B4-BE49-F238E27FC236}">
              <a16:creationId xmlns:a16="http://schemas.microsoft.com/office/drawing/2014/main" id="{CDCDE285-C059-44DF-AF65-66500AA23D90}"/>
            </a:ext>
          </a:extLst>
        </xdr:cNvPr>
        <xdr:cNvSpPr/>
      </xdr:nvSpPr>
      <xdr:spPr>
        <a:xfrm>
          <a:off x="14744700" y="62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149079</xdr:rowOff>
    </xdr:from>
    <xdr:ext cx="469744" cy="259045"/>
    <xdr:sp macro="" textlink="">
      <xdr:nvSpPr>
        <xdr:cNvPr id="146" name="債務償還比率該当値テキスト">
          <a:extLst>
            <a:ext uri="{FF2B5EF4-FFF2-40B4-BE49-F238E27FC236}">
              <a16:creationId xmlns:a16="http://schemas.microsoft.com/office/drawing/2014/main" id="{94A5C5A8-0A4F-4A33-BD50-9717DF8D29B2}"/>
            </a:ext>
          </a:extLst>
        </xdr:cNvPr>
        <xdr:cNvSpPr txBox="1"/>
      </xdr:nvSpPr>
      <xdr:spPr>
        <a:xfrm>
          <a:off x="14846300" y="623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167686</xdr:rowOff>
    </xdr:from>
    <xdr:to>
      <xdr:col>72</xdr:col>
      <xdr:colOff>123825</xdr:colOff>
      <xdr:row>31</xdr:row>
      <xdr:rowOff>97836</xdr:rowOff>
    </xdr:to>
    <xdr:sp macro="" textlink="">
      <xdr:nvSpPr>
        <xdr:cNvPr id="147" name="楕円 146">
          <a:extLst>
            <a:ext uri="{FF2B5EF4-FFF2-40B4-BE49-F238E27FC236}">
              <a16:creationId xmlns:a16="http://schemas.microsoft.com/office/drawing/2014/main" id="{C81DB4E7-8601-46FD-A418-EFD397A5802C}"/>
            </a:ext>
          </a:extLst>
        </xdr:cNvPr>
        <xdr:cNvSpPr/>
      </xdr:nvSpPr>
      <xdr:spPr>
        <a:xfrm>
          <a:off x="140335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32</xdr:row>
      <xdr:rowOff>50002</xdr:rowOff>
    </xdr:to>
    <xdr:cxnSp macro="">
      <xdr:nvCxnSpPr>
        <xdr:cNvPr id="148" name="直線コネクタ 147">
          <a:extLst>
            <a:ext uri="{FF2B5EF4-FFF2-40B4-BE49-F238E27FC236}">
              <a16:creationId xmlns:a16="http://schemas.microsoft.com/office/drawing/2014/main" id="{81A5F154-A817-4DC7-AC59-EA68E4384FD6}"/>
            </a:ext>
          </a:extLst>
        </xdr:cNvPr>
        <xdr:cNvCxnSpPr/>
      </xdr:nvCxnSpPr>
      <xdr:spPr>
        <a:xfrm>
          <a:off x="14084300" y="6133511"/>
          <a:ext cx="7112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69441</xdr:rowOff>
    </xdr:from>
    <xdr:to>
      <xdr:col>68</xdr:col>
      <xdr:colOff>123825</xdr:colOff>
      <xdr:row>34</xdr:row>
      <xdr:rowOff>171041</xdr:rowOff>
    </xdr:to>
    <xdr:sp macro="" textlink="">
      <xdr:nvSpPr>
        <xdr:cNvPr id="149" name="楕円 148">
          <a:extLst>
            <a:ext uri="{FF2B5EF4-FFF2-40B4-BE49-F238E27FC236}">
              <a16:creationId xmlns:a16="http://schemas.microsoft.com/office/drawing/2014/main" id="{9C96F5DC-45A4-45B7-8BB0-56F928DD53BA}"/>
            </a:ext>
          </a:extLst>
        </xdr:cNvPr>
        <xdr:cNvSpPr/>
      </xdr:nvSpPr>
      <xdr:spPr>
        <a:xfrm>
          <a:off x="13271500" y="66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47036</xdr:rowOff>
    </xdr:from>
    <xdr:to>
      <xdr:col>72</xdr:col>
      <xdr:colOff>73025</xdr:colOff>
      <xdr:row>34</xdr:row>
      <xdr:rowOff>120241</xdr:rowOff>
    </xdr:to>
    <xdr:cxnSp macro="">
      <xdr:nvCxnSpPr>
        <xdr:cNvPr id="150" name="直線コネクタ 149">
          <a:extLst>
            <a:ext uri="{FF2B5EF4-FFF2-40B4-BE49-F238E27FC236}">
              <a16:creationId xmlns:a16="http://schemas.microsoft.com/office/drawing/2014/main" id="{09B85601-388E-4E77-B0BD-8C113A021C7D}"/>
            </a:ext>
          </a:extLst>
        </xdr:cNvPr>
        <xdr:cNvCxnSpPr/>
      </xdr:nvCxnSpPr>
      <xdr:spPr>
        <a:xfrm flipV="1">
          <a:off x="13322300" y="6133511"/>
          <a:ext cx="762000" cy="5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88065</xdr:rowOff>
    </xdr:from>
    <xdr:to>
      <xdr:col>64</xdr:col>
      <xdr:colOff>123825</xdr:colOff>
      <xdr:row>34</xdr:row>
      <xdr:rowOff>18215</xdr:rowOff>
    </xdr:to>
    <xdr:sp macro="" textlink="">
      <xdr:nvSpPr>
        <xdr:cNvPr id="151" name="楕円 150">
          <a:extLst>
            <a:ext uri="{FF2B5EF4-FFF2-40B4-BE49-F238E27FC236}">
              <a16:creationId xmlns:a16="http://schemas.microsoft.com/office/drawing/2014/main" id="{6F61BEE0-602A-43AC-8F49-AEA3397D66D7}"/>
            </a:ext>
          </a:extLst>
        </xdr:cNvPr>
        <xdr:cNvSpPr/>
      </xdr:nvSpPr>
      <xdr:spPr>
        <a:xfrm>
          <a:off x="12509500" y="6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138865</xdr:rowOff>
    </xdr:from>
    <xdr:to>
      <xdr:col>68</xdr:col>
      <xdr:colOff>73025</xdr:colOff>
      <xdr:row>34</xdr:row>
      <xdr:rowOff>120241</xdr:rowOff>
    </xdr:to>
    <xdr:cxnSp macro="">
      <xdr:nvCxnSpPr>
        <xdr:cNvPr id="152" name="直線コネクタ 151">
          <a:extLst>
            <a:ext uri="{FF2B5EF4-FFF2-40B4-BE49-F238E27FC236}">
              <a16:creationId xmlns:a16="http://schemas.microsoft.com/office/drawing/2014/main" id="{81DFE6AE-9295-4921-B717-14451F0D586D}"/>
            </a:ext>
          </a:extLst>
        </xdr:cNvPr>
        <xdr:cNvCxnSpPr/>
      </xdr:nvCxnSpPr>
      <xdr:spPr>
        <a:xfrm>
          <a:off x="12560300" y="6568240"/>
          <a:ext cx="762000" cy="1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95468</xdr:rowOff>
    </xdr:from>
    <xdr:to>
      <xdr:col>60</xdr:col>
      <xdr:colOff>123825</xdr:colOff>
      <xdr:row>34</xdr:row>
      <xdr:rowOff>25618</xdr:rowOff>
    </xdr:to>
    <xdr:sp macro="" textlink="">
      <xdr:nvSpPr>
        <xdr:cNvPr id="153" name="楕円 152">
          <a:extLst>
            <a:ext uri="{FF2B5EF4-FFF2-40B4-BE49-F238E27FC236}">
              <a16:creationId xmlns:a16="http://schemas.microsoft.com/office/drawing/2014/main" id="{E5EDFA0B-C224-4E37-8973-6F142407BE9B}"/>
            </a:ext>
          </a:extLst>
        </xdr:cNvPr>
        <xdr:cNvSpPr/>
      </xdr:nvSpPr>
      <xdr:spPr>
        <a:xfrm>
          <a:off x="11747500" y="65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138865</xdr:rowOff>
    </xdr:from>
    <xdr:to>
      <xdr:col>64</xdr:col>
      <xdr:colOff>73025</xdr:colOff>
      <xdr:row>33</xdr:row>
      <xdr:rowOff>146268</xdr:rowOff>
    </xdr:to>
    <xdr:cxnSp macro="">
      <xdr:nvCxnSpPr>
        <xdr:cNvPr id="154" name="直線コネクタ 153">
          <a:extLst>
            <a:ext uri="{FF2B5EF4-FFF2-40B4-BE49-F238E27FC236}">
              <a16:creationId xmlns:a16="http://schemas.microsoft.com/office/drawing/2014/main" id="{5BBE48B0-4490-4C40-8EE5-7D9AD9550F4E}"/>
            </a:ext>
          </a:extLst>
        </xdr:cNvPr>
        <xdr:cNvCxnSpPr/>
      </xdr:nvCxnSpPr>
      <xdr:spPr>
        <a:xfrm flipV="1">
          <a:off x="11798300" y="6568240"/>
          <a:ext cx="762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EA9EBA42-47E6-45D9-95BD-2CAAE5BC141C}"/>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78585D2D-12B8-4BC4-ABB5-55F59A37BDD2}"/>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57F28C06-D3DC-4ED5-B8E2-D517339F6A3A}"/>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750AF93B-4D67-4C8E-97F2-458CDE0D746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88963</xdr:rowOff>
    </xdr:from>
    <xdr:ext cx="469744" cy="259045"/>
    <xdr:sp macro="" textlink="">
      <xdr:nvSpPr>
        <xdr:cNvPr id="159" name="n_1mainValue債務償還比率">
          <a:extLst>
            <a:ext uri="{FF2B5EF4-FFF2-40B4-BE49-F238E27FC236}">
              <a16:creationId xmlns:a16="http://schemas.microsoft.com/office/drawing/2014/main" id="{FAD539A8-36EC-4756-8144-7417646905E6}"/>
            </a:ext>
          </a:extLst>
        </xdr:cNvPr>
        <xdr:cNvSpPr txBox="1"/>
      </xdr:nvSpPr>
      <xdr:spPr>
        <a:xfrm>
          <a:off x="13836727" y="617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162168</xdr:rowOff>
    </xdr:from>
    <xdr:ext cx="469744" cy="259045"/>
    <xdr:sp macro="" textlink="">
      <xdr:nvSpPr>
        <xdr:cNvPr id="160" name="n_2mainValue債務償還比率">
          <a:extLst>
            <a:ext uri="{FF2B5EF4-FFF2-40B4-BE49-F238E27FC236}">
              <a16:creationId xmlns:a16="http://schemas.microsoft.com/office/drawing/2014/main" id="{C4BD65CC-F91C-4750-9BD3-EF0F0A72C729}"/>
            </a:ext>
          </a:extLst>
        </xdr:cNvPr>
        <xdr:cNvSpPr txBox="1"/>
      </xdr:nvSpPr>
      <xdr:spPr>
        <a:xfrm>
          <a:off x="13087427" y="676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9342</xdr:rowOff>
    </xdr:from>
    <xdr:ext cx="469744" cy="259045"/>
    <xdr:sp macro="" textlink="">
      <xdr:nvSpPr>
        <xdr:cNvPr id="161" name="n_3mainValue債務償還比率">
          <a:extLst>
            <a:ext uri="{FF2B5EF4-FFF2-40B4-BE49-F238E27FC236}">
              <a16:creationId xmlns:a16="http://schemas.microsoft.com/office/drawing/2014/main" id="{01704783-5E28-4B14-B20E-B711A96AD686}"/>
            </a:ext>
          </a:extLst>
        </xdr:cNvPr>
        <xdr:cNvSpPr txBox="1"/>
      </xdr:nvSpPr>
      <xdr:spPr>
        <a:xfrm>
          <a:off x="12325427" y="66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16745</xdr:rowOff>
    </xdr:from>
    <xdr:ext cx="469744" cy="259045"/>
    <xdr:sp macro="" textlink="">
      <xdr:nvSpPr>
        <xdr:cNvPr id="162" name="n_4mainValue債務償還比率">
          <a:extLst>
            <a:ext uri="{FF2B5EF4-FFF2-40B4-BE49-F238E27FC236}">
              <a16:creationId xmlns:a16="http://schemas.microsoft.com/office/drawing/2014/main" id="{1339AE78-A142-4B73-9209-FB99C31BA4D7}"/>
            </a:ext>
          </a:extLst>
        </xdr:cNvPr>
        <xdr:cNvSpPr txBox="1"/>
      </xdr:nvSpPr>
      <xdr:spPr>
        <a:xfrm>
          <a:off x="11563427" y="66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28924CC-7284-4ED4-AC56-FAB89E3B5F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FACD331-540B-4EA0-94D3-938FFCFD42C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B95E547-0D4E-46AA-B375-D65611EBA1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D0637A5-92CF-43B9-A8CE-3CC3C05AF5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14FB651-FEDA-45A2-89D7-2AB98965E4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D49AEEE-095D-496E-9245-A6B4B78E74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ECCBA0-B54C-4178-8436-BF1C41FD14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E73D18-38C6-4CE1-9C94-6B54EBF872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941822-D642-4941-A724-BE0BD1D379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FCE256-5ACA-4313-9EFB-5A0F5C3305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7F006C-83C8-4099-A251-E1CA7884B9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0A2EB9-F899-4698-9867-3F7410425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D2BE98-0828-4261-8324-8E323B72E5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B72AAB-6272-4A18-B58D-FA18DBB31F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5D5EC4-D2E3-4B01-A1FF-66A909D4AE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B86532-3DC1-4947-A34A-B2177D3163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0778E9-D8FB-41DF-942C-856CA9AFA0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79E6F1-35D0-45D2-A3C8-E7135CA363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B01811-990A-49DE-AB58-A5A548D26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F2C98C-6E6E-47B4-91A0-579506B27E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1551EC-9511-479C-B46D-9EFD2E7086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224B37-8866-4E8E-8F29-DC5745C5A4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0D1F9-1DD4-4195-9810-7F1CD10F03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9E067B-234C-4624-B999-867FBF11A5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A07042-5B1F-4B6B-964D-F63023666A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7C5EAC-0DC2-4648-B431-D9F80BF66B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6674D6-8405-46ED-894A-F7D1458070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FF3DA7-83E7-482C-A656-25F3F992D2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228EE8-DA95-4D98-8E16-7AE3B538C2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34F41-EBAF-4DAD-B0FC-C108F13D44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F8110E-479C-47CC-8456-E47885C234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C567A0-8501-490E-B9A3-1339C3BCD6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797405-BD4D-4D61-81C9-004A653463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C71074-4C2A-4B10-A88E-7D3CC5CD3B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334ADF-F387-40C4-86C5-FEEF187560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E41015-F790-4BF2-8310-A009D02468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2F7411-7387-45A2-A145-7334EB3877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D05A06-C222-49B9-AD62-E306C6D679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7E5A3B-673A-4FB7-8551-291675F8D0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48C62A-CCD5-4958-9A53-9CE16DE50A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6BFF1A-442D-41D5-910E-E249865498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93AC1D-97CF-410F-8C9F-BA6B4BD4C6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5A053A-7BBC-4838-AE09-45883A6F43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45DD67-AFA7-4653-926E-5B836D5DDE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398DFF-7706-4D15-856D-74A2020548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C3FE3A-33DE-40D3-95DB-F793F72EA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88DFC-FC5C-44C3-9F9B-7993C11CEE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101ED6-5D35-40E3-BF66-060327144A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91BEA6-674D-45D9-B8E9-482EA3A2C93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A189D55-CAD2-4CED-A082-F303C04C70D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5C1400-1A5A-4BAD-A059-4723804DC51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BDB059-F8F7-4213-842F-FD49427E528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D753B0-DA64-481A-91AB-23B2B688CD5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76EE91C-5EA4-41E3-AAC6-3A0C6865CF0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20F65DB-5004-4E57-BECA-31CE52F9E75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AF8901E-69EB-4C03-A162-71E3BA2AC31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4CEFED9-4156-438A-B993-61B768DE6B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74DD99C-A0E1-4419-9B5F-FE4B8E09423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B831F7F-5CD8-44F0-AA37-713F934FF1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A4912BDD-54BC-4392-8CD8-AE2FCAB49C7D}"/>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98FC0C7-2FB0-412B-BC08-65D3C49419FA}"/>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997C4F1C-5F88-42EB-9AC2-C27F4BC41969}"/>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B928DC0F-1921-4F74-9AB3-3C8289A3C0D5}"/>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B517137-E4C2-4B52-B6AA-F77006691135}"/>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EE9BD6BB-8633-4DFC-9522-C6D1E9322C28}"/>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BCC47CDA-2B9D-4065-8B51-C539A3E11F9F}"/>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DD80E2A-D82E-4A52-B108-4BCD4C1FE8F4}"/>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39074A92-EF06-440A-AD08-2DF154A8F827}"/>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370514EF-4D40-43E7-A045-C6D4F8981D57}"/>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C00F5285-5D7B-423A-8D84-2636BB531A59}"/>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0CBAB5-0248-4236-87A5-01677282DB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8E0DD0-FA75-4560-906E-EB8E61063D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155E20-C05D-4064-A23D-C00FBE43F7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17DD24-75E1-4455-8A80-1653CF7333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8E8253-D429-4345-AFD4-8103754FCF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a:extLst>
            <a:ext uri="{FF2B5EF4-FFF2-40B4-BE49-F238E27FC236}">
              <a16:creationId xmlns:a16="http://schemas.microsoft.com/office/drawing/2014/main" id="{839A2E26-3C44-42F3-801C-726F9BDA0679}"/>
            </a:ext>
          </a:extLst>
        </xdr:cNvPr>
        <xdr:cNvSpPr/>
      </xdr:nvSpPr>
      <xdr:spPr>
        <a:xfrm>
          <a:off x="4584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4BA29E65-609A-4DE5-A506-C758F14578EE}"/>
            </a:ext>
          </a:extLst>
        </xdr:cNvPr>
        <xdr:cNvSpPr txBox="1"/>
      </xdr:nvSpPr>
      <xdr:spPr>
        <a:xfrm>
          <a:off x="4673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a:extLst>
            <a:ext uri="{FF2B5EF4-FFF2-40B4-BE49-F238E27FC236}">
              <a16:creationId xmlns:a16="http://schemas.microsoft.com/office/drawing/2014/main" id="{2F4D5598-03C3-4C34-BEE1-E828E7ACB4CF}"/>
            </a:ext>
          </a:extLst>
        </xdr:cNvPr>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51054</xdr:rowOff>
    </xdr:to>
    <xdr:cxnSp macro="">
      <xdr:nvCxnSpPr>
        <xdr:cNvPr id="74" name="直線コネクタ 73">
          <a:extLst>
            <a:ext uri="{FF2B5EF4-FFF2-40B4-BE49-F238E27FC236}">
              <a16:creationId xmlns:a16="http://schemas.microsoft.com/office/drawing/2014/main" id="{47366D7C-DE1D-45F7-9E08-FB86B93F6CEA}"/>
            </a:ext>
          </a:extLst>
        </xdr:cNvPr>
        <xdr:cNvCxnSpPr/>
      </xdr:nvCxnSpPr>
      <xdr:spPr>
        <a:xfrm>
          <a:off x="3797300" y="61843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91694</xdr:rowOff>
    </xdr:from>
    <xdr:to>
      <xdr:col>15</xdr:col>
      <xdr:colOff>101600</xdr:colOff>
      <xdr:row>36</xdr:row>
      <xdr:rowOff>21844</xdr:rowOff>
    </xdr:to>
    <xdr:sp macro="" textlink="">
      <xdr:nvSpPr>
        <xdr:cNvPr id="75" name="楕円 74">
          <a:extLst>
            <a:ext uri="{FF2B5EF4-FFF2-40B4-BE49-F238E27FC236}">
              <a16:creationId xmlns:a16="http://schemas.microsoft.com/office/drawing/2014/main" id="{4E721AC1-1F79-4D84-AD9E-20B7CBA50E20}"/>
            </a:ext>
          </a:extLst>
        </xdr:cNvPr>
        <xdr:cNvSpPr/>
      </xdr:nvSpPr>
      <xdr:spPr>
        <a:xfrm>
          <a:off x="2857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142494</xdr:rowOff>
    </xdr:from>
    <xdr:to>
      <xdr:col>19</xdr:col>
      <xdr:colOff>177800</xdr:colOff>
      <xdr:row>36</xdr:row>
      <xdr:rowOff>12192</xdr:rowOff>
    </xdr:to>
    <xdr:cxnSp macro="">
      <xdr:nvCxnSpPr>
        <xdr:cNvPr id="76" name="直線コネクタ 75">
          <a:extLst>
            <a:ext uri="{FF2B5EF4-FFF2-40B4-BE49-F238E27FC236}">
              <a16:creationId xmlns:a16="http://schemas.microsoft.com/office/drawing/2014/main" id="{3B6314DC-2AB0-4F09-AA1E-EEA489A5A912}"/>
            </a:ext>
          </a:extLst>
        </xdr:cNvPr>
        <xdr:cNvCxnSpPr/>
      </xdr:nvCxnSpPr>
      <xdr:spPr>
        <a:xfrm>
          <a:off x="2908300" y="6143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52832</xdr:rowOff>
    </xdr:from>
    <xdr:to>
      <xdr:col>10</xdr:col>
      <xdr:colOff>165100</xdr:colOff>
      <xdr:row>35</xdr:row>
      <xdr:rowOff>154432</xdr:rowOff>
    </xdr:to>
    <xdr:sp macro="" textlink="">
      <xdr:nvSpPr>
        <xdr:cNvPr id="77" name="楕円 76">
          <a:extLst>
            <a:ext uri="{FF2B5EF4-FFF2-40B4-BE49-F238E27FC236}">
              <a16:creationId xmlns:a16="http://schemas.microsoft.com/office/drawing/2014/main" id="{5E97F47C-A4CF-48CE-BDE9-C95AA69072B0}"/>
            </a:ext>
          </a:extLst>
        </xdr:cNvPr>
        <xdr:cNvSpPr/>
      </xdr:nvSpPr>
      <xdr:spPr>
        <a:xfrm>
          <a:off x="1968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103632</xdr:rowOff>
    </xdr:from>
    <xdr:to>
      <xdr:col>15</xdr:col>
      <xdr:colOff>50800</xdr:colOff>
      <xdr:row>35</xdr:row>
      <xdr:rowOff>142494</xdr:rowOff>
    </xdr:to>
    <xdr:cxnSp macro="">
      <xdr:nvCxnSpPr>
        <xdr:cNvPr id="78" name="直線コネクタ 77">
          <a:extLst>
            <a:ext uri="{FF2B5EF4-FFF2-40B4-BE49-F238E27FC236}">
              <a16:creationId xmlns:a16="http://schemas.microsoft.com/office/drawing/2014/main" id="{A3FA1AE7-DAD4-4E20-B3D4-02A374546781}"/>
            </a:ext>
          </a:extLst>
        </xdr:cNvPr>
        <xdr:cNvCxnSpPr/>
      </xdr:nvCxnSpPr>
      <xdr:spPr>
        <a:xfrm>
          <a:off x="2019300" y="61043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18542</xdr:rowOff>
    </xdr:from>
    <xdr:to>
      <xdr:col>6</xdr:col>
      <xdr:colOff>38100</xdr:colOff>
      <xdr:row>35</xdr:row>
      <xdr:rowOff>120142</xdr:rowOff>
    </xdr:to>
    <xdr:sp macro="" textlink="">
      <xdr:nvSpPr>
        <xdr:cNvPr id="79" name="楕円 78">
          <a:extLst>
            <a:ext uri="{FF2B5EF4-FFF2-40B4-BE49-F238E27FC236}">
              <a16:creationId xmlns:a16="http://schemas.microsoft.com/office/drawing/2014/main" id="{C51EEC05-4F19-45AB-AE8B-9FAB6B1A3C6C}"/>
            </a:ext>
          </a:extLst>
        </xdr:cNvPr>
        <xdr:cNvSpPr/>
      </xdr:nvSpPr>
      <xdr:spPr>
        <a:xfrm>
          <a:off x="1079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69342</xdr:rowOff>
    </xdr:from>
    <xdr:to>
      <xdr:col>10</xdr:col>
      <xdr:colOff>114300</xdr:colOff>
      <xdr:row>35</xdr:row>
      <xdr:rowOff>103632</xdr:rowOff>
    </xdr:to>
    <xdr:cxnSp macro="">
      <xdr:nvCxnSpPr>
        <xdr:cNvPr id="80" name="直線コネクタ 79">
          <a:extLst>
            <a:ext uri="{FF2B5EF4-FFF2-40B4-BE49-F238E27FC236}">
              <a16:creationId xmlns:a16="http://schemas.microsoft.com/office/drawing/2014/main" id="{CF2AAED8-1E89-4DAB-8158-C888557824E9}"/>
            </a:ext>
          </a:extLst>
        </xdr:cNvPr>
        <xdr:cNvCxnSpPr/>
      </xdr:nvCxnSpPr>
      <xdr:spPr>
        <a:xfrm>
          <a:off x="1130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D3F3D746-5D28-4697-9A02-A2CA14EA37F5}"/>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CC08BA96-0677-4390-9CF9-4A6FF035F5A3}"/>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B138C8B6-586B-40BD-904A-7E6D98366CAA}"/>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83108D28-34EE-49C9-A795-3E1559B5E66F}"/>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6E2DCE75-7FF3-4AA1-B028-76C24A37C27B}"/>
            </a:ext>
          </a:extLst>
        </xdr:cNvPr>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38371</xdr:rowOff>
    </xdr:from>
    <xdr:ext cx="405111" cy="259045"/>
    <xdr:sp macro="" textlink="">
      <xdr:nvSpPr>
        <xdr:cNvPr id="86" name="n_2mainValue【道路】&#10;有形固定資産減価償却率">
          <a:extLst>
            <a:ext uri="{FF2B5EF4-FFF2-40B4-BE49-F238E27FC236}">
              <a16:creationId xmlns:a16="http://schemas.microsoft.com/office/drawing/2014/main" id="{7E552A68-EA8B-4ADA-A3D8-B807D57ABF17}"/>
            </a:ext>
          </a:extLst>
        </xdr:cNvPr>
        <xdr:cNvSpPr txBox="1"/>
      </xdr:nvSpPr>
      <xdr:spPr>
        <a:xfrm>
          <a:off x="2705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1A3473D2-A949-43A8-A482-1728918D6EF1}"/>
            </a:ext>
          </a:extLst>
        </xdr:cNvPr>
        <xdr:cNvSpPr txBox="1"/>
      </xdr:nvSpPr>
      <xdr:spPr>
        <a:xfrm>
          <a:off x="1816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136669</xdr:rowOff>
    </xdr:from>
    <xdr:ext cx="405111" cy="259045"/>
    <xdr:sp macro="" textlink="">
      <xdr:nvSpPr>
        <xdr:cNvPr id="88" name="n_4mainValue【道路】&#10;有形固定資産減価償却率">
          <a:extLst>
            <a:ext uri="{FF2B5EF4-FFF2-40B4-BE49-F238E27FC236}">
              <a16:creationId xmlns:a16="http://schemas.microsoft.com/office/drawing/2014/main" id="{967A1850-2C60-4D35-AFD1-44F92A82EA59}"/>
            </a:ext>
          </a:extLst>
        </xdr:cNvPr>
        <xdr:cNvSpPr txBox="1"/>
      </xdr:nvSpPr>
      <xdr:spPr>
        <a:xfrm>
          <a:off x="927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E0B5F7-2541-465F-AE42-7D04E89C9B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542646A-3159-44A5-8CF6-16248F9405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5BF7244-85CA-4EEF-ADD9-40E2B03EAD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3C35EA1-0F21-4D51-9666-47200B2970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2357FE3-724F-49B4-9EC5-0DF48BAF75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732DE1C-F84C-48CB-8087-9FCD7422A2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E94CC8B-0E21-47DC-8934-4E4CA50909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204A08C-FB6D-4240-A462-FFF563C0CC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A4A803-87B8-492D-AA12-680B186FCF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064557-767F-47D3-9232-DCA2A295B2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955AE2F-0380-4F7F-8A92-AB85663C10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79DDD88-E33F-49F0-B47D-D8AC64EAE8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46FFED-7936-410C-A905-D55E54A00E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4888FB3-D899-41CE-9DF5-0DC67633C21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D85059F-7312-4870-94B6-DE0E47BE4A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D3BD04C-108C-42BB-9D3F-B9F9BC296D1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0AED909-A450-40ED-AC76-A8E5F9FD82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F282146-3C29-4866-92B5-C2DCD4BAC61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D925DF-1147-4144-A7EA-10443F11F1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2FAAD4A-D384-4CC9-A962-E883FEE413E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E88A652-6E9D-460E-B56D-AE605538F4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E880194-1EA5-4773-82D5-97BF73DE39E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1ADA0DF-502C-42AF-A72C-C5121B476A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AFEFDCE4-7DD6-44B6-9FC3-36D851F9DBE9}"/>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E101B87E-6D37-4959-B724-FE0364579CCC}"/>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47D5DE32-FE13-4BB9-A85E-B08FB19CE969}"/>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1C6BADBE-599A-4590-B472-B814DC3F72AF}"/>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1E338668-2B80-40A4-8F08-2B8A5F385E85}"/>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B2AF7EA3-08B8-4F80-B665-3BD13F181BD8}"/>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B70C03B-A1F6-4569-8A9D-3EC81FA534BC}"/>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6AA2457F-CB13-4646-A49A-1D24B57A841B}"/>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FF8B20A3-2063-4972-8599-C9ED18389FF3}"/>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AFC728F0-FB3A-4191-8C2C-804604E34BB1}"/>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81481BFE-1D7E-461E-87A4-52004407866F}"/>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953BA4-4653-4100-87A6-15B5ED29C4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E0CDF3-B415-455A-9C1B-8F19E3A507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62A66-6DA8-45BB-9BF9-97DB86D348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D11C6F-B09F-4407-BB05-EF7F46FFC9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381BBB-F587-451B-BCB6-0873FD51E2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1778</xdr:rowOff>
    </xdr:from>
    <xdr:to>
      <xdr:col>55</xdr:col>
      <xdr:colOff>50800</xdr:colOff>
      <xdr:row>39</xdr:row>
      <xdr:rowOff>103378</xdr:rowOff>
    </xdr:to>
    <xdr:sp macro="" textlink="">
      <xdr:nvSpPr>
        <xdr:cNvPr id="128" name="楕円 127">
          <a:extLst>
            <a:ext uri="{FF2B5EF4-FFF2-40B4-BE49-F238E27FC236}">
              <a16:creationId xmlns:a16="http://schemas.microsoft.com/office/drawing/2014/main" id="{C0AD1C76-3A18-48CC-8709-DC08FA2F5CE2}"/>
            </a:ext>
          </a:extLst>
        </xdr:cNvPr>
        <xdr:cNvSpPr/>
      </xdr:nvSpPr>
      <xdr:spPr>
        <a:xfrm>
          <a:off x="10426700" y="66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24655</xdr:rowOff>
    </xdr:from>
    <xdr:ext cx="534377" cy="259045"/>
    <xdr:sp macro="" textlink="">
      <xdr:nvSpPr>
        <xdr:cNvPr id="129" name="【道路】&#10;一人当たり延長該当値テキスト">
          <a:extLst>
            <a:ext uri="{FF2B5EF4-FFF2-40B4-BE49-F238E27FC236}">
              <a16:creationId xmlns:a16="http://schemas.microsoft.com/office/drawing/2014/main" id="{557679A5-562D-49C7-BD6B-B98F7C52D0AA}"/>
            </a:ext>
          </a:extLst>
        </xdr:cNvPr>
        <xdr:cNvSpPr txBox="1"/>
      </xdr:nvSpPr>
      <xdr:spPr>
        <a:xfrm>
          <a:off x="10515600" y="65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5379</xdr:rowOff>
    </xdr:from>
    <xdr:to>
      <xdr:col>50</xdr:col>
      <xdr:colOff>165100</xdr:colOff>
      <xdr:row>40</xdr:row>
      <xdr:rowOff>106979</xdr:rowOff>
    </xdr:to>
    <xdr:sp macro="" textlink="">
      <xdr:nvSpPr>
        <xdr:cNvPr id="130" name="楕円 129">
          <a:extLst>
            <a:ext uri="{FF2B5EF4-FFF2-40B4-BE49-F238E27FC236}">
              <a16:creationId xmlns:a16="http://schemas.microsoft.com/office/drawing/2014/main" id="{230785F4-E4BB-4D1E-9B75-2969DDA47D86}"/>
            </a:ext>
          </a:extLst>
        </xdr:cNvPr>
        <xdr:cNvSpPr/>
      </xdr:nvSpPr>
      <xdr:spPr>
        <a:xfrm>
          <a:off x="9588500" y="6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52578</xdr:rowOff>
    </xdr:from>
    <xdr:to>
      <xdr:col>55</xdr:col>
      <xdr:colOff>0</xdr:colOff>
      <xdr:row>40</xdr:row>
      <xdr:rowOff>56179</xdr:rowOff>
    </xdr:to>
    <xdr:cxnSp macro="">
      <xdr:nvCxnSpPr>
        <xdr:cNvPr id="131" name="直線コネクタ 130">
          <a:extLst>
            <a:ext uri="{FF2B5EF4-FFF2-40B4-BE49-F238E27FC236}">
              <a16:creationId xmlns:a16="http://schemas.microsoft.com/office/drawing/2014/main" id="{9C483F39-7800-48FB-891D-E0D772B3FF81}"/>
            </a:ext>
          </a:extLst>
        </xdr:cNvPr>
        <xdr:cNvCxnSpPr/>
      </xdr:nvCxnSpPr>
      <xdr:spPr>
        <a:xfrm flipV="1">
          <a:off x="9639300" y="6739128"/>
          <a:ext cx="838200" cy="1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10788</xdr:rowOff>
    </xdr:from>
    <xdr:to>
      <xdr:col>46</xdr:col>
      <xdr:colOff>38100</xdr:colOff>
      <xdr:row>40</xdr:row>
      <xdr:rowOff>112388</xdr:rowOff>
    </xdr:to>
    <xdr:sp macro="" textlink="">
      <xdr:nvSpPr>
        <xdr:cNvPr id="132" name="楕円 131">
          <a:extLst>
            <a:ext uri="{FF2B5EF4-FFF2-40B4-BE49-F238E27FC236}">
              <a16:creationId xmlns:a16="http://schemas.microsoft.com/office/drawing/2014/main" id="{931677B7-7070-4CFC-AC8B-1D498B0005AD}"/>
            </a:ext>
          </a:extLst>
        </xdr:cNvPr>
        <xdr:cNvSpPr/>
      </xdr:nvSpPr>
      <xdr:spPr>
        <a:xfrm>
          <a:off x="86995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56179</xdr:rowOff>
    </xdr:from>
    <xdr:to>
      <xdr:col>50</xdr:col>
      <xdr:colOff>114300</xdr:colOff>
      <xdr:row>40</xdr:row>
      <xdr:rowOff>61588</xdr:rowOff>
    </xdr:to>
    <xdr:cxnSp macro="">
      <xdr:nvCxnSpPr>
        <xdr:cNvPr id="133" name="直線コネクタ 132">
          <a:extLst>
            <a:ext uri="{FF2B5EF4-FFF2-40B4-BE49-F238E27FC236}">
              <a16:creationId xmlns:a16="http://schemas.microsoft.com/office/drawing/2014/main" id="{E3F26E43-4FE2-41EF-A61F-D3C67E90FA43}"/>
            </a:ext>
          </a:extLst>
        </xdr:cNvPr>
        <xdr:cNvCxnSpPr/>
      </xdr:nvCxnSpPr>
      <xdr:spPr>
        <a:xfrm flipV="1">
          <a:off x="8750300" y="691417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16428</xdr:rowOff>
    </xdr:from>
    <xdr:to>
      <xdr:col>41</xdr:col>
      <xdr:colOff>101600</xdr:colOff>
      <xdr:row>40</xdr:row>
      <xdr:rowOff>118028</xdr:rowOff>
    </xdr:to>
    <xdr:sp macro="" textlink="">
      <xdr:nvSpPr>
        <xdr:cNvPr id="134" name="楕円 133">
          <a:extLst>
            <a:ext uri="{FF2B5EF4-FFF2-40B4-BE49-F238E27FC236}">
              <a16:creationId xmlns:a16="http://schemas.microsoft.com/office/drawing/2014/main" id="{D067A320-20B6-4E2B-99C2-5C526F77C763}"/>
            </a:ext>
          </a:extLst>
        </xdr:cNvPr>
        <xdr:cNvSpPr/>
      </xdr:nvSpPr>
      <xdr:spPr>
        <a:xfrm>
          <a:off x="7810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61588</xdr:rowOff>
    </xdr:from>
    <xdr:to>
      <xdr:col>45</xdr:col>
      <xdr:colOff>177800</xdr:colOff>
      <xdr:row>40</xdr:row>
      <xdr:rowOff>67228</xdr:rowOff>
    </xdr:to>
    <xdr:cxnSp macro="">
      <xdr:nvCxnSpPr>
        <xdr:cNvPr id="135" name="直線コネクタ 134">
          <a:extLst>
            <a:ext uri="{FF2B5EF4-FFF2-40B4-BE49-F238E27FC236}">
              <a16:creationId xmlns:a16="http://schemas.microsoft.com/office/drawing/2014/main" id="{62C8C1E0-3ECF-471F-939C-D2949E5CA353}"/>
            </a:ext>
          </a:extLst>
        </xdr:cNvPr>
        <xdr:cNvCxnSpPr/>
      </xdr:nvCxnSpPr>
      <xdr:spPr>
        <a:xfrm flipV="1">
          <a:off x="7861300" y="691958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21704</xdr:rowOff>
    </xdr:from>
    <xdr:to>
      <xdr:col>36</xdr:col>
      <xdr:colOff>165100</xdr:colOff>
      <xdr:row>40</xdr:row>
      <xdr:rowOff>123304</xdr:rowOff>
    </xdr:to>
    <xdr:sp macro="" textlink="">
      <xdr:nvSpPr>
        <xdr:cNvPr id="136" name="楕円 135">
          <a:extLst>
            <a:ext uri="{FF2B5EF4-FFF2-40B4-BE49-F238E27FC236}">
              <a16:creationId xmlns:a16="http://schemas.microsoft.com/office/drawing/2014/main" id="{E99C42C2-72D7-4887-97CE-1ABF8D0974A5}"/>
            </a:ext>
          </a:extLst>
        </xdr:cNvPr>
        <xdr:cNvSpPr/>
      </xdr:nvSpPr>
      <xdr:spPr>
        <a:xfrm>
          <a:off x="6921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67228</xdr:rowOff>
    </xdr:from>
    <xdr:to>
      <xdr:col>41</xdr:col>
      <xdr:colOff>50800</xdr:colOff>
      <xdr:row>40</xdr:row>
      <xdr:rowOff>72504</xdr:rowOff>
    </xdr:to>
    <xdr:cxnSp macro="">
      <xdr:nvCxnSpPr>
        <xdr:cNvPr id="137" name="直線コネクタ 136">
          <a:extLst>
            <a:ext uri="{FF2B5EF4-FFF2-40B4-BE49-F238E27FC236}">
              <a16:creationId xmlns:a16="http://schemas.microsoft.com/office/drawing/2014/main" id="{BD3FD05B-0D13-43D4-9FC9-B12DA5543982}"/>
            </a:ext>
          </a:extLst>
        </xdr:cNvPr>
        <xdr:cNvCxnSpPr/>
      </xdr:nvCxnSpPr>
      <xdr:spPr>
        <a:xfrm flipV="1">
          <a:off x="6972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9295089-00B5-4669-B785-BA0DBA76E859}"/>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A1811459-081C-4702-9C42-AD9C3D3A74C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0739F540-74BF-4097-8FCC-B89D6139B191}"/>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58340536-5458-48F5-B6CA-EF416EACA0FA}"/>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98106</xdr:rowOff>
    </xdr:from>
    <xdr:ext cx="534377" cy="259045"/>
    <xdr:sp macro="" textlink="">
      <xdr:nvSpPr>
        <xdr:cNvPr id="142" name="n_1mainValue【道路】&#10;一人当たり延長">
          <a:extLst>
            <a:ext uri="{FF2B5EF4-FFF2-40B4-BE49-F238E27FC236}">
              <a16:creationId xmlns:a16="http://schemas.microsoft.com/office/drawing/2014/main" id="{C89966AE-C103-4892-809C-2687669F9FFB}"/>
            </a:ext>
          </a:extLst>
        </xdr:cNvPr>
        <xdr:cNvSpPr txBox="1"/>
      </xdr:nvSpPr>
      <xdr:spPr>
        <a:xfrm>
          <a:off x="9359411" y="6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103515</xdr:rowOff>
    </xdr:from>
    <xdr:ext cx="534377" cy="259045"/>
    <xdr:sp macro="" textlink="">
      <xdr:nvSpPr>
        <xdr:cNvPr id="143" name="n_2mainValue【道路】&#10;一人当たり延長">
          <a:extLst>
            <a:ext uri="{FF2B5EF4-FFF2-40B4-BE49-F238E27FC236}">
              <a16:creationId xmlns:a16="http://schemas.microsoft.com/office/drawing/2014/main" id="{BEDF1B3D-FE31-4DE2-A0D9-21196664FC38}"/>
            </a:ext>
          </a:extLst>
        </xdr:cNvPr>
        <xdr:cNvSpPr txBox="1"/>
      </xdr:nvSpPr>
      <xdr:spPr>
        <a:xfrm>
          <a:off x="8483111" y="69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109155</xdr:rowOff>
    </xdr:from>
    <xdr:ext cx="534377" cy="259045"/>
    <xdr:sp macro="" textlink="">
      <xdr:nvSpPr>
        <xdr:cNvPr id="144" name="n_3mainValue【道路】&#10;一人当たり延長">
          <a:extLst>
            <a:ext uri="{FF2B5EF4-FFF2-40B4-BE49-F238E27FC236}">
              <a16:creationId xmlns:a16="http://schemas.microsoft.com/office/drawing/2014/main" id="{7CCDFAE1-CFC2-4A59-B0D5-E65DD682A5D7}"/>
            </a:ext>
          </a:extLst>
        </xdr:cNvPr>
        <xdr:cNvSpPr txBox="1"/>
      </xdr:nvSpPr>
      <xdr:spPr>
        <a:xfrm>
          <a:off x="75941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114431</xdr:rowOff>
    </xdr:from>
    <xdr:ext cx="534377" cy="259045"/>
    <xdr:sp macro="" textlink="">
      <xdr:nvSpPr>
        <xdr:cNvPr id="145" name="n_4mainValue【道路】&#10;一人当たり延長">
          <a:extLst>
            <a:ext uri="{FF2B5EF4-FFF2-40B4-BE49-F238E27FC236}">
              <a16:creationId xmlns:a16="http://schemas.microsoft.com/office/drawing/2014/main" id="{303B179B-5D2B-4422-857E-04502E8D9DBC}"/>
            </a:ext>
          </a:extLst>
        </xdr:cNvPr>
        <xdr:cNvSpPr txBox="1"/>
      </xdr:nvSpPr>
      <xdr:spPr>
        <a:xfrm>
          <a:off x="6705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816778B-E3D4-46FB-A228-A63F307FAB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3FA683-1D74-458A-9676-10E7D6B3D7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BD3BA76-5C97-4E9F-87C2-38E47A2182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FC0489-C330-4218-85AC-AF564038D0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216E462-49F3-4CC0-B363-8B530FD13D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346459F-2A05-40A7-A1F1-EDCA25D31A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07A959A-F434-4D1A-86AA-CABB4F4786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F78609-AF83-4751-814B-CF3B09540F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6DB721B-C1A6-4F23-AFA9-389CC2E482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486476-72D2-4962-8BF7-C4734EF63B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CC5213D-3BC6-413A-A694-A3031955D5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D8D44D-0B58-40C1-BA5C-308BA482E2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549FB1C-8DBB-4236-A191-2DD7538923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B31FA1F-7B51-45D7-87D5-B802190181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9A7A670-3DD9-40EF-9C33-06DB7AB682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B2DCC5E-992A-4EC0-BE9A-303DC5A5FF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A834D97-55D8-4490-8C9D-1A9E188294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76E40BB-AE2B-4B7E-86B1-A6943BE418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25DFDA8-BBB1-4C56-B696-7BAB33BBDB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16DD54C-1971-456C-8F2C-57B4120DB5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4A59723-587E-495C-87F8-FBCE5AEDD5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0B69865-F66A-4D62-97C8-4F3DAF2DC1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E7B211A-3445-46AE-8217-6FA747A517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C108DDB-D8AA-4A8A-8141-8D319D249D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EFF7797-13CF-4032-A63F-35DD14C1EA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DFD04008-CC6C-40CA-BC27-88BF8FBB8943}"/>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455238D9-3D29-42E8-AADD-A71ED458DB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62476BD2-5E23-48E9-A96F-35A25EA0EA4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46D45A7-55BA-4F77-B5CE-503F103AD705}"/>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9D77A09-F0B7-4F73-88A9-2BFF0E4BC367}"/>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1E72CDA-2631-4451-96B8-2EE022AA400F}"/>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BF3CA7A9-F233-4F30-AA09-04AA518215C7}"/>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EE26345-48A2-414C-8654-434573EE8603}"/>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69EC2629-0363-4E04-893E-C08BB9F3DA08}"/>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872FEF3F-8DFB-448C-8D0F-8D1A1CFA7468}"/>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47CC10D-B879-4393-9341-28909D5970ED}"/>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B8A2F6-09BB-4AEE-A5DA-EBFE61D3EB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B0D7B06-7B08-4EC7-B48B-148553521D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30D8A3-25E2-4F6B-A7BD-ECE99D98E8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181E54-AD79-485E-808D-B7160C96D5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BE8B3A-F6D9-4DBB-91C9-2E2C08382E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87" name="楕円 186">
          <a:extLst>
            <a:ext uri="{FF2B5EF4-FFF2-40B4-BE49-F238E27FC236}">
              <a16:creationId xmlns:a16="http://schemas.microsoft.com/office/drawing/2014/main" id="{A381BB8E-B294-43F8-B3E4-B181AC7D4160}"/>
            </a:ext>
          </a:extLst>
        </xdr:cNvPr>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B2B8046-B515-4E4E-B718-F2F33B1CA973}"/>
            </a:ext>
          </a:extLst>
        </xdr:cNvPr>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50437</xdr:rowOff>
    </xdr:from>
    <xdr:to>
      <xdr:col>20</xdr:col>
      <xdr:colOff>38100</xdr:colOff>
      <xdr:row>58</xdr:row>
      <xdr:rowOff>152037</xdr:rowOff>
    </xdr:to>
    <xdr:sp macro="" textlink="">
      <xdr:nvSpPr>
        <xdr:cNvPr id="189" name="楕円 188">
          <a:extLst>
            <a:ext uri="{FF2B5EF4-FFF2-40B4-BE49-F238E27FC236}">
              <a16:creationId xmlns:a16="http://schemas.microsoft.com/office/drawing/2014/main" id="{AC25EDF1-BDA2-4F44-BEA6-7291565984C6}"/>
            </a:ext>
          </a:extLst>
        </xdr:cNvPr>
        <xdr:cNvSpPr/>
      </xdr:nvSpPr>
      <xdr:spPr>
        <a:xfrm>
          <a:off x="3746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101237</xdr:rowOff>
    </xdr:to>
    <xdr:cxnSp macro="">
      <xdr:nvCxnSpPr>
        <xdr:cNvPr id="190" name="直線コネクタ 189">
          <a:extLst>
            <a:ext uri="{FF2B5EF4-FFF2-40B4-BE49-F238E27FC236}">
              <a16:creationId xmlns:a16="http://schemas.microsoft.com/office/drawing/2014/main" id="{3F8784AC-7758-4566-8CF7-156D7E19B179}"/>
            </a:ext>
          </a:extLst>
        </xdr:cNvPr>
        <xdr:cNvCxnSpPr/>
      </xdr:nvCxnSpPr>
      <xdr:spPr>
        <a:xfrm flipV="1">
          <a:off x="3797300" y="100339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71665</xdr:rowOff>
    </xdr:from>
    <xdr:to>
      <xdr:col>15</xdr:col>
      <xdr:colOff>101600</xdr:colOff>
      <xdr:row>59</xdr:row>
      <xdr:rowOff>1815</xdr:rowOff>
    </xdr:to>
    <xdr:sp macro="" textlink="">
      <xdr:nvSpPr>
        <xdr:cNvPr id="191" name="楕円 190">
          <a:extLst>
            <a:ext uri="{FF2B5EF4-FFF2-40B4-BE49-F238E27FC236}">
              <a16:creationId xmlns:a16="http://schemas.microsoft.com/office/drawing/2014/main" id="{44F68345-83B8-4BED-B7E4-3E26F32BC95D}"/>
            </a:ext>
          </a:extLst>
        </xdr:cNvPr>
        <xdr:cNvSpPr/>
      </xdr:nvSpPr>
      <xdr:spPr>
        <a:xfrm>
          <a:off x="2857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122465</xdr:rowOff>
    </xdr:to>
    <xdr:cxnSp macro="">
      <xdr:nvCxnSpPr>
        <xdr:cNvPr id="192" name="直線コネクタ 191">
          <a:extLst>
            <a:ext uri="{FF2B5EF4-FFF2-40B4-BE49-F238E27FC236}">
              <a16:creationId xmlns:a16="http://schemas.microsoft.com/office/drawing/2014/main" id="{2DEAA090-50D8-47D9-B829-AFAEFD4D1B29}"/>
            </a:ext>
          </a:extLst>
        </xdr:cNvPr>
        <xdr:cNvCxnSpPr/>
      </xdr:nvCxnSpPr>
      <xdr:spPr>
        <a:xfrm flipV="1">
          <a:off x="2908300" y="100453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93" name="楕円 192">
          <a:extLst>
            <a:ext uri="{FF2B5EF4-FFF2-40B4-BE49-F238E27FC236}">
              <a16:creationId xmlns:a16="http://schemas.microsoft.com/office/drawing/2014/main" id="{2B556CE7-F530-4A7B-AF89-A08AB64C31E7}"/>
            </a:ext>
          </a:extLst>
        </xdr:cNvPr>
        <xdr:cNvSpPr/>
      </xdr:nvSpPr>
      <xdr:spPr>
        <a:xfrm>
          <a:off x="196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59</xdr:row>
      <xdr:rowOff>50619</xdr:rowOff>
    </xdr:to>
    <xdr:cxnSp macro="">
      <xdr:nvCxnSpPr>
        <xdr:cNvPr id="194" name="直線コネクタ 193">
          <a:extLst>
            <a:ext uri="{FF2B5EF4-FFF2-40B4-BE49-F238E27FC236}">
              <a16:creationId xmlns:a16="http://schemas.microsoft.com/office/drawing/2014/main" id="{4B674ED3-E49C-4C7B-BDF5-9783CAB00DE7}"/>
            </a:ext>
          </a:extLst>
        </xdr:cNvPr>
        <xdr:cNvCxnSpPr/>
      </xdr:nvCxnSpPr>
      <xdr:spPr>
        <a:xfrm flipV="1">
          <a:off x="2019300" y="10066565"/>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5" name="楕円 194">
          <a:extLst>
            <a:ext uri="{FF2B5EF4-FFF2-40B4-BE49-F238E27FC236}">
              <a16:creationId xmlns:a16="http://schemas.microsoft.com/office/drawing/2014/main" id="{F7EB4F3D-74A8-4F20-9EB6-5E4A4F236CC1}"/>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50619</xdr:rowOff>
    </xdr:to>
    <xdr:cxnSp macro="">
      <xdr:nvCxnSpPr>
        <xdr:cNvPr id="196" name="直線コネクタ 195">
          <a:extLst>
            <a:ext uri="{FF2B5EF4-FFF2-40B4-BE49-F238E27FC236}">
              <a16:creationId xmlns:a16="http://schemas.microsoft.com/office/drawing/2014/main" id="{9097AA96-09D1-44CB-BB54-384D70399A4F}"/>
            </a:ext>
          </a:extLst>
        </xdr:cNvPr>
        <xdr:cNvCxnSpPr/>
      </xdr:nvCxnSpPr>
      <xdr:spPr>
        <a:xfrm>
          <a:off x="1130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B48E579-03A4-4E14-8D8D-CE5CF32E4329}"/>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EACC816-94F8-49EE-BFA1-4D8C550588EA}"/>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33A523F-A4BF-4D27-B3DC-F2C26F7CD967}"/>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7E699D7-2036-4163-A5EF-7775C0D4C69C}"/>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168564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14C02D-2DBD-4B67-BE6E-639272BB5B9A}"/>
            </a:ext>
          </a:extLst>
        </xdr:cNvPr>
        <xdr:cNvSpPr txBox="1"/>
      </xdr:nvSpPr>
      <xdr:spPr>
        <a:xfrm>
          <a:off x="3582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18342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BCED395-4B16-43F2-BE1D-31458EC558E8}"/>
            </a:ext>
          </a:extLst>
        </xdr:cNvPr>
        <xdr:cNvSpPr txBox="1"/>
      </xdr:nvSpPr>
      <xdr:spPr>
        <a:xfrm>
          <a:off x="2705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A5DFE23-D315-4590-9A1F-F0503EA894B1}"/>
            </a:ext>
          </a:extLst>
        </xdr:cNvPr>
        <xdr:cNvSpPr txBox="1"/>
      </xdr:nvSpPr>
      <xdr:spPr>
        <a:xfrm>
          <a:off x="1816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8958DAC-E015-4C2D-8638-9A88125C05F3}"/>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5B8C18-0704-4707-9D38-6B3971F271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1CCCF91-72EB-4DD7-823A-395F690E75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DF1814F-0FB1-4B6B-AB7D-C493A8E4BE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EFE547-06D7-4ECF-86C7-9F31213F04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E5026BB-FD81-4A86-9004-DA9F7CC7F9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BCCE7ED-C979-4906-90F5-557C6DF59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2492A19-147B-4385-B1F4-019F402092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F7A87F-6B4E-4190-94C6-57190E5C01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13BCBA1-55B8-4336-BC9D-4236663792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533BD4E-AE51-4D53-83C6-20C5E161FA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C9412DD-2556-44E3-A3BB-F0A76D4607F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F4538A0F-0115-448A-A035-929F59C5E8C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52928E9-6D9F-43F9-A7C8-EF5D166341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CC57C40-749F-4253-885D-5B234436270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A10FB04-0937-4FB5-A299-36CAA443B6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65D88C5-AAA5-4100-9478-EB7FE6DAFA4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A56E96D-553B-46F5-83C7-99D082813ED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FC1863F-2F1C-4F74-9E94-E4DFA1F84F6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DE2DFD2-8BFF-48FD-A467-7CBD4AC3F5E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1864669-26B7-4A56-B679-B9C00A501AE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7F82C3E-102C-42DE-8C3B-E25D2D44F4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3BD8C1E-2CC2-4CCF-85E3-6F120D2CDE0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489A863-8C58-4BB0-91FB-04C54308F6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A6FD7B1-2E69-4911-A0B6-C977C7A459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73C8435-4A73-4938-8174-245EADFA3F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ADC666A7-9491-4D3E-A846-8BEC5638017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2870BD7-C1B6-48DD-BE69-C5E65023B908}"/>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B728458A-B7A9-4B10-9532-9898DB8F2FD5}"/>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492F671-FA6A-4B68-9AB8-85B150240BE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A67158AF-46A1-44F5-B2EC-214DEE01F691}"/>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28810E1-EFA9-45E5-A2EC-3025FD29D1C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1D59C352-6AC2-481A-B7F4-7D7FCC08C743}"/>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7CFDB2C0-1AF0-4B70-A378-D5893F65417F}"/>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294DEF81-5903-47AD-A969-9CA2E3CA3BFF}"/>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9CE9DBD1-C876-42DA-B09F-82660AB62C63}"/>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9F5CEA57-945A-47F8-B1A9-DD33E55F2DC5}"/>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94C680-95E2-4A44-82CF-8DA89A45CE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35AA80-7836-4066-8149-92EBC1870D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266FE5-D72F-4400-9D12-E6D03C3220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53676B-CDEC-42DD-BC5C-A2CB7CD7EB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B6E661-578F-4B95-92DB-C47EC0F906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54702</xdr:rowOff>
    </xdr:from>
    <xdr:to>
      <xdr:col>55</xdr:col>
      <xdr:colOff>50800</xdr:colOff>
      <xdr:row>64</xdr:row>
      <xdr:rowOff>156302</xdr:rowOff>
    </xdr:to>
    <xdr:sp macro="" textlink="">
      <xdr:nvSpPr>
        <xdr:cNvPr id="246" name="楕円 245">
          <a:extLst>
            <a:ext uri="{FF2B5EF4-FFF2-40B4-BE49-F238E27FC236}">
              <a16:creationId xmlns:a16="http://schemas.microsoft.com/office/drawing/2014/main" id="{A114D494-2564-40B3-B973-58797D192965}"/>
            </a:ext>
          </a:extLst>
        </xdr:cNvPr>
        <xdr:cNvSpPr/>
      </xdr:nvSpPr>
      <xdr:spPr>
        <a:xfrm>
          <a:off x="10426700" y="110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141079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4FB6D21-9B82-4EF0-B75D-DD1C36ACB770}"/>
            </a:ext>
          </a:extLst>
        </xdr:cNvPr>
        <xdr:cNvSpPr txBox="1"/>
      </xdr:nvSpPr>
      <xdr:spPr>
        <a:xfrm>
          <a:off x="10515600" y="109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56692</xdr:rowOff>
    </xdr:from>
    <xdr:to>
      <xdr:col>50</xdr:col>
      <xdr:colOff>165100</xdr:colOff>
      <xdr:row>64</xdr:row>
      <xdr:rowOff>158292</xdr:rowOff>
    </xdr:to>
    <xdr:sp macro="" textlink="">
      <xdr:nvSpPr>
        <xdr:cNvPr id="248" name="楕円 247">
          <a:extLst>
            <a:ext uri="{FF2B5EF4-FFF2-40B4-BE49-F238E27FC236}">
              <a16:creationId xmlns:a16="http://schemas.microsoft.com/office/drawing/2014/main" id="{AC837292-49F0-49E0-BB62-17BDF6A8F670}"/>
            </a:ext>
          </a:extLst>
        </xdr:cNvPr>
        <xdr:cNvSpPr/>
      </xdr:nvSpPr>
      <xdr:spPr>
        <a:xfrm>
          <a:off x="9588500" y="11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105502</xdr:rowOff>
    </xdr:from>
    <xdr:to>
      <xdr:col>55</xdr:col>
      <xdr:colOff>0</xdr:colOff>
      <xdr:row>64</xdr:row>
      <xdr:rowOff>107492</xdr:rowOff>
    </xdr:to>
    <xdr:cxnSp macro="">
      <xdr:nvCxnSpPr>
        <xdr:cNvPr id="249" name="直線コネクタ 248">
          <a:extLst>
            <a:ext uri="{FF2B5EF4-FFF2-40B4-BE49-F238E27FC236}">
              <a16:creationId xmlns:a16="http://schemas.microsoft.com/office/drawing/2014/main" id="{CF5C2DC0-E2BD-440C-831C-0FBABC250D3D}"/>
            </a:ext>
          </a:extLst>
        </xdr:cNvPr>
        <xdr:cNvCxnSpPr/>
      </xdr:nvCxnSpPr>
      <xdr:spPr>
        <a:xfrm flipV="1">
          <a:off x="9639300" y="11078302"/>
          <a:ext cx="8382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58932</xdr:rowOff>
    </xdr:from>
    <xdr:to>
      <xdr:col>46</xdr:col>
      <xdr:colOff>38100</xdr:colOff>
      <xdr:row>64</xdr:row>
      <xdr:rowOff>160532</xdr:rowOff>
    </xdr:to>
    <xdr:sp macro="" textlink="">
      <xdr:nvSpPr>
        <xdr:cNvPr id="250" name="楕円 249">
          <a:extLst>
            <a:ext uri="{FF2B5EF4-FFF2-40B4-BE49-F238E27FC236}">
              <a16:creationId xmlns:a16="http://schemas.microsoft.com/office/drawing/2014/main" id="{32C6A187-0599-4F3E-94AB-901089A72809}"/>
            </a:ext>
          </a:extLst>
        </xdr:cNvPr>
        <xdr:cNvSpPr/>
      </xdr:nvSpPr>
      <xdr:spPr>
        <a:xfrm>
          <a:off x="8699500" y="11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107492</xdr:rowOff>
    </xdr:from>
    <xdr:to>
      <xdr:col>50</xdr:col>
      <xdr:colOff>114300</xdr:colOff>
      <xdr:row>64</xdr:row>
      <xdr:rowOff>109732</xdr:rowOff>
    </xdr:to>
    <xdr:cxnSp macro="">
      <xdr:nvCxnSpPr>
        <xdr:cNvPr id="251" name="直線コネクタ 250">
          <a:extLst>
            <a:ext uri="{FF2B5EF4-FFF2-40B4-BE49-F238E27FC236}">
              <a16:creationId xmlns:a16="http://schemas.microsoft.com/office/drawing/2014/main" id="{69BCB441-A742-452D-B93F-A4CC0FCFFC27}"/>
            </a:ext>
          </a:extLst>
        </xdr:cNvPr>
        <xdr:cNvCxnSpPr/>
      </xdr:nvCxnSpPr>
      <xdr:spPr>
        <a:xfrm flipV="1">
          <a:off x="8750300" y="1108029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62934</xdr:rowOff>
    </xdr:from>
    <xdr:to>
      <xdr:col>41</xdr:col>
      <xdr:colOff>101600</xdr:colOff>
      <xdr:row>64</xdr:row>
      <xdr:rowOff>164534</xdr:rowOff>
    </xdr:to>
    <xdr:sp macro="" textlink="">
      <xdr:nvSpPr>
        <xdr:cNvPr id="252" name="楕円 251">
          <a:extLst>
            <a:ext uri="{FF2B5EF4-FFF2-40B4-BE49-F238E27FC236}">
              <a16:creationId xmlns:a16="http://schemas.microsoft.com/office/drawing/2014/main" id="{EA152F55-BEB7-414F-8919-A1F0DD8FD7E2}"/>
            </a:ext>
          </a:extLst>
        </xdr:cNvPr>
        <xdr:cNvSpPr/>
      </xdr:nvSpPr>
      <xdr:spPr>
        <a:xfrm>
          <a:off x="7810500" y="110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109732</xdr:rowOff>
    </xdr:from>
    <xdr:to>
      <xdr:col>45</xdr:col>
      <xdr:colOff>177800</xdr:colOff>
      <xdr:row>64</xdr:row>
      <xdr:rowOff>113734</xdr:rowOff>
    </xdr:to>
    <xdr:cxnSp macro="">
      <xdr:nvCxnSpPr>
        <xdr:cNvPr id="253" name="直線コネクタ 252">
          <a:extLst>
            <a:ext uri="{FF2B5EF4-FFF2-40B4-BE49-F238E27FC236}">
              <a16:creationId xmlns:a16="http://schemas.microsoft.com/office/drawing/2014/main" id="{AF826636-C6BB-4A15-8EEB-370238163414}"/>
            </a:ext>
          </a:extLst>
        </xdr:cNvPr>
        <xdr:cNvCxnSpPr/>
      </xdr:nvCxnSpPr>
      <xdr:spPr>
        <a:xfrm flipV="1">
          <a:off x="7861300" y="1108253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63220</xdr:rowOff>
    </xdr:from>
    <xdr:to>
      <xdr:col>36</xdr:col>
      <xdr:colOff>165100</xdr:colOff>
      <xdr:row>64</xdr:row>
      <xdr:rowOff>164820</xdr:rowOff>
    </xdr:to>
    <xdr:sp macro="" textlink="">
      <xdr:nvSpPr>
        <xdr:cNvPr id="254" name="楕円 253">
          <a:extLst>
            <a:ext uri="{FF2B5EF4-FFF2-40B4-BE49-F238E27FC236}">
              <a16:creationId xmlns:a16="http://schemas.microsoft.com/office/drawing/2014/main" id="{F39DB8A8-8321-4DF9-A1D8-B819B809DBA1}"/>
            </a:ext>
          </a:extLst>
        </xdr:cNvPr>
        <xdr:cNvSpPr/>
      </xdr:nvSpPr>
      <xdr:spPr>
        <a:xfrm>
          <a:off x="6921500" y="110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113734</xdr:rowOff>
    </xdr:from>
    <xdr:to>
      <xdr:col>41</xdr:col>
      <xdr:colOff>50800</xdr:colOff>
      <xdr:row>64</xdr:row>
      <xdr:rowOff>114020</xdr:rowOff>
    </xdr:to>
    <xdr:cxnSp macro="">
      <xdr:nvCxnSpPr>
        <xdr:cNvPr id="255" name="直線コネクタ 254">
          <a:extLst>
            <a:ext uri="{FF2B5EF4-FFF2-40B4-BE49-F238E27FC236}">
              <a16:creationId xmlns:a16="http://schemas.microsoft.com/office/drawing/2014/main" id="{DEB9347F-95C4-4968-81F6-50231801B6E9}"/>
            </a:ext>
          </a:extLst>
        </xdr:cNvPr>
        <xdr:cNvCxnSpPr/>
      </xdr:nvCxnSpPr>
      <xdr:spPr>
        <a:xfrm flipV="1">
          <a:off x="6972300" y="1108653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0DFBD02-201D-47C4-B7D4-B451746E8DD9}"/>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2760D9-B3FC-40A9-BD22-1E27A8FED76D}"/>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29A2C0F-2C50-4C0C-AD0F-909F14185E5D}"/>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22324B6-9939-4B88-A61D-3CE84AEC015D}"/>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149419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6BE4DA8-8685-46F4-BA85-A3335A860516}"/>
            </a:ext>
          </a:extLst>
        </xdr:cNvPr>
        <xdr:cNvSpPr txBox="1"/>
      </xdr:nvSpPr>
      <xdr:spPr>
        <a:xfrm>
          <a:off x="9359411" y="111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151659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7937138-8940-4C82-8A31-AE2AAA9AD2DA}"/>
            </a:ext>
          </a:extLst>
        </xdr:cNvPr>
        <xdr:cNvSpPr txBox="1"/>
      </xdr:nvSpPr>
      <xdr:spPr>
        <a:xfrm>
          <a:off x="8483111" y="111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155661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8DBF4D4-CF5D-4487-AA48-B5F83A1E06FD}"/>
            </a:ext>
          </a:extLst>
        </xdr:cNvPr>
        <xdr:cNvSpPr txBox="1"/>
      </xdr:nvSpPr>
      <xdr:spPr>
        <a:xfrm>
          <a:off x="7594111" y="111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155947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0BFBC3D-D04C-4E9F-8458-35545D372CB8}"/>
            </a:ext>
          </a:extLst>
        </xdr:cNvPr>
        <xdr:cNvSpPr txBox="1"/>
      </xdr:nvSpPr>
      <xdr:spPr>
        <a:xfrm>
          <a:off x="6705111" y="111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E22CA94-E760-4AEE-B58A-4109B5A748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538F414-1FBD-4E7D-8AE3-7FA27BADCE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B591262-E3F8-4B99-B62E-CB69D95542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6C365F9-2ED7-45AA-A488-328C07D4DD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D376A29-AC07-4D38-A16D-3FF51DB628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C14BF2-F9F5-4F5C-9057-419F7F45C6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6B80AFD-3BC7-4156-8C9C-7C04D8D90A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6A017ED-4C39-4279-B160-4A7DCF05664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31BA088-14B0-474E-B0FD-FF05157E12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4151F04-181F-4C7E-90BC-F4BFCB3BE7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C52ED312-997F-4E80-95E1-4E1DD2D4C0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017CA24-E946-43C9-99BA-6568825CA9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5B7C5FD-B205-49B6-B2C4-C0F8949B34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213E564E-BC7D-4B24-A2AD-56108FD59C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B0DDFB1-8C93-4EEB-A6B2-962A946013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08E1979-CB67-4FEF-AB4A-3C72B441FB2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B4D6309-49C0-44E7-849F-E962AFAD4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908EE47-ED8D-4146-8956-EAF62F4BAD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12D0269-EDB6-4BF0-90C1-305C99EDB5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E4D4C41-C03B-48D6-BFE9-001B3BB17A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A9799C2-11B4-4C1C-95BA-93C422D6B0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38FC92F-0113-4503-9DC5-31EB3E3519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2A73EB5-F5E9-4AA1-803D-74598DB1FE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6268059-FB4C-466A-8E09-D23073490C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8934CCBA-7885-4FE0-B76A-AA07FC74C0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3232811-8412-4CFC-AFF3-E8FC913433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86E1629C-0771-42D1-BC2C-B9F34578F55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72E2B84E-9010-44FF-B245-89085F2A659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6423F933-14C6-4118-8787-68F14D0D0DE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2F6069ED-E661-4C9E-BA78-9EC87878DF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6EC71471-6E3B-499E-AE11-5192FF92BC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B2C23DCE-9DDF-48B2-B72C-FCB92A22B9E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A2B71D21-A527-439B-8AC1-4C188BD1AB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383AAAEB-09E6-4E71-A728-821E891C024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A365CCEC-6A43-4095-A179-5E4BBFBCCE3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B85022F2-B8D7-4885-8F5E-CB8C97BB58F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14D75549-2E4A-4E39-8BEF-D6ACF84700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C709127-5A47-41C5-B839-2CEA429B68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99DAEC88-4A7B-46D0-8C91-D24AD84622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a:extLst>
            <a:ext uri="{FF2B5EF4-FFF2-40B4-BE49-F238E27FC236}">
              <a16:creationId xmlns:a16="http://schemas.microsoft.com/office/drawing/2014/main" id="{BB18090D-8D8F-4D81-8D64-19F811B24A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04" name="直線コネクタ 303">
          <a:extLst>
            <a:ext uri="{FF2B5EF4-FFF2-40B4-BE49-F238E27FC236}">
              <a16:creationId xmlns:a16="http://schemas.microsoft.com/office/drawing/2014/main" id="{7F7D05C3-4F6D-4B66-A652-D21AAB3A0B99}"/>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5" name="【港湾・漁港】&#10;有形固定資産減価償却率最小値テキスト">
          <a:extLst>
            <a:ext uri="{FF2B5EF4-FFF2-40B4-BE49-F238E27FC236}">
              <a16:creationId xmlns:a16="http://schemas.microsoft.com/office/drawing/2014/main" id="{F0C8F49F-2F27-4BEB-8F63-351D7E8FC7DA}"/>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6" name="直線コネクタ 305">
          <a:extLst>
            <a:ext uri="{FF2B5EF4-FFF2-40B4-BE49-F238E27FC236}">
              <a16:creationId xmlns:a16="http://schemas.microsoft.com/office/drawing/2014/main" id="{0B53D009-2BBA-4457-A0FF-C505BA67D663}"/>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307" name="【港湾・漁港】&#10;有形固定資産減価償却率最大値テキスト">
          <a:extLst>
            <a:ext uri="{FF2B5EF4-FFF2-40B4-BE49-F238E27FC236}">
              <a16:creationId xmlns:a16="http://schemas.microsoft.com/office/drawing/2014/main" id="{D3941E57-B384-4056-A660-3CFF6D84CC68}"/>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308" name="直線コネクタ 307">
          <a:extLst>
            <a:ext uri="{FF2B5EF4-FFF2-40B4-BE49-F238E27FC236}">
              <a16:creationId xmlns:a16="http://schemas.microsoft.com/office/drawing/2014/main" id="{85166A0D-AC9B-4619-8CCA-A0A562F10563}"/>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309" name="【港湾・漁港】&#10;有形固定資産減価償却率平均値テキスト">
          <a:extLst>
            <a:ext uri="{FF2B5EF4-FFF2-40B4-BE49-F238E27FC236}">
              <a16:creationId xmlns:a16="http://schemas.microsoft.com/office/drawing/2014/main" id="{4CC6A0C5-D69F-485F-B134-69B7151C821E}"/>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10" name="フローチャート: 判断 309">
          <a:extLst>
            <a:ext uri="{FF2B5EF4-FFF2-40B4-BE49-F238E27FC236}">
              <a16:creationId xmlns:a16="http://schemas.microsoft.com/office/drawing/2014/main" id="{15858130-5B4D-4429-902C-EACA6D0BF9A5}"/>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11" name="フローチャート: 判断 310">
          <a:extLst>
            <a:ext uri="{FF2B5EF4-FFF2-40B4-BE49-F238E27FC236}">
              <a16:creationId xmlns:a16="http://schemas.microsoft.com/office/drawing/2014/main" id="{D5EA984F-5F79-4EB4-B910-928A8433557C}"/>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312" name="フローチャート: 判断 311">
          <a:extLst>
            <a:ext uri="{FF2B5EF4-FFF2-40B4-BE49-F238E27FC236}">
              <a16:creationId xmlns:a16="http://schemas.microsoft.com/office/drawing/2014/main" id="{50D3FDB0-6AC5-413D-BC9C-B6026047266F}"/>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13" name="フローチャート: 判断 312">
          <a:extLst>
            <a:ext uri="{FF2B5EF4-FFF2-40B4-BE49-F238E27FC236}">
              <a16:creationId xmlns:a16="http://schemas.microsoft.com/office/drawing/2014/main" id="{D7557A24-B42D-4E86-BE44-345771F79095}"/>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314" name="フローチャート: 判断 313">
          <a:extLst>
            <a:ext uri="{FF2B5EF4-FFF2-40B4-BE49-F238E27FC236}">
              <a16:creationId xmlns:a16="http://schemas.microsoft.com/office/drawing/2014/main" id="{E6F49A4F-FF5A-4855-AAAB-A0A73279823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18537A0-116B-4AA9-AF32-09F6879D0A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E5109C9-9365-4B51-961B-924503DF18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277493A-F8B8-487E-997D-42B3DBC3D1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20DE257-634B-43B0-9463-10DE8A5567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3218DE4-C6DB-4A47-AFB9-B9A3E13D245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320" name="楕円 319">
          <a:extLst>
            <a:ext uri="{FF2B5EF4-FFF2-40B4-BE49-F238E27FC236}">
              <a16:creationId xmlns:a16="http://schemas.microsoft.com/office/drawing/2014/main" id="{7E6483C1-88E7-4A8F-865E-68FC48A051A8}"/>
            </a:ext>
          </a:extLst>
        </xdr:cNvPr>
        <xdr:cNvSpPr/>
      </xdr:nvSpPr>
      <xdr:spPr>
        <a:xfrm>
          <a:off x="4584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321" name="【港湾・漁港】&#10;有形固定資産減価償却率該当値テキスト">
          <a:extLst>
            <a:ext uri="{FF2B5EF4-FFF2-40B4-BE49-F238E27FC236}">
              <a16:creationId xmlns:a16="http://schemas.microsoft.com/office/drawing/2014/main" id="{92230E87-A3E9-4097-928B-3F1BBE7AB61C}"/>
            </a:ext>
          </a:extLst>
        </xdr:cNvPr>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2" name="楕円 321">
          <a:extLst>
            <a:ext uri="{FF2B5EF4-FFF2-40B4-BE49-F238E27FC236}">
              <a16:creationId xmlns:a16="http://schemas.microsoft.com/office/drawing/2014/main" id="{12B68C20-03C0-49A4-9228-B9DF60985DEB}"/>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57150</xdr:rowOff>
    </xdr:to>
    <xdr:cxnSp macro="">
      <xdr:nvCxnSpPr>
        <xdr:cNvPr id="323" name="直線コネクタ 322">
          <a:extLst>
            <a:ext uri="{FF2B5EF4-FFF2-40B4-BE49-F238E27FC236}">
              <a16:creationId xmlns:a16="http://schemas.microsoft.com/office/drawing/2014/main" id="{1DCC2160-929B-414C-BFAE-2AE12BD88624}"/>
            </a:ext>
          </a:extLst>
        </xdr:cNvPr>
        <xdr:cNvCxnSpPr/>
      </xdr:nvCxnSpPr>
      <xdr:spPr>
        <a:xfrm>
          <a:off x="3797300" y="1819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24" name="楕円 323">
          <a:extLst>
            <a:ext uri="{FF2B5EF4-FFF2-40B4-BE49-F238E27FC236}">
              <a16:creationId xmlns:a16="http://schemas.microsoft.com/office/drawing/2014/main" id="{C217FF71-7F83-4028-95CC-6271F3EFBA0F}"/>
            </a:ext>
          </a:extLst>
        </xdr:cNvPr>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19050</xdr:rowOff>
    </xdr:to>
    <xdr:cxnSp macro="">
      <xdr:nvCxnSpPr>
        <xdr:cNvPr id="325" name="直線コネクタ 324">
          <a:extLst>
            <a:ext uri="{FF2B5EF4-FFF2-40B4-BE49-F238E27FC236}">
              <a16:creationId xmlns:a16="http://schemas.microsoft.com/office/drawing/2014/main" id="{6B27B544-2916-4CDB-96D8-B8B36C499113}"/>
            </a:ext>
          </a:extLst>
        </xdr:cNvPr>
        <xdr:cNvCxnSpPr/>
      </xdr:nvCxnSpPr>
      <xdr:spPr>
        <a:xfrm>
          <a:off x="2908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326" name="楕円 325">
          <a:extLst>
            <a:ext uri="{FF2B5EF4-FFF2-40B4-BE49-F238E27FC236}">
              <a16:creationId xmlns:a16="http://schemas.microsoft.com/office/drawing/2014/main" id="{C27217D8-3CD8-4A86-B1CA-644D6A41A794}"/>
            </a:ext>
          </a:extLst>
        </xdr:cNvPr>
        <xdr:cNvSpPr/>
      </xdr:nvSpPr>
      <xdr:spPr>
        <a:xfrm>
          <a:off x="1968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152400</xdr:rowOff>
    </xdr:to>
    <xdr:cxnSp macro="">
      <xdr:nvCxnSpPr>
        <xdr:cNvPr id="327" name="直線コネクタ 326">
          <a:extLst>
            <a:ext uri="{FF2B5EF4-FFF2-40B4-BE49-F238E27FC236}">
              <a16:creationId xmlns:a16="http://schemas.microsoft.com/office/drawing/2014/main" id="{0E6887A6-78EF-4B0A-B4EC-0F1E3964B5CD}"/>
            </a:ext>
          </a:extLst>
        </xdr:cNvPr>
        <xdr:cNvCxnSpPr/>
      </xdr:nvCxnSpPr>
      <xdr:spPr>
        <a:xfrm>
          <a:off x="2019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28" name="楕円 327">
          <a:extLst>
            <a:ext uri="{FF2B5EF4-FFF2-40B4-BE49-F238E27FC236}">
              <a16:creationId xmlns:a16="http://schemas.microsoft.com/office/drawing/2014/main" id="{B0ACFB1B-2511-4CD7-A4CA-1A9AC80443E5}"/>
            </a:ext>
          </a:extLst>
        </xdr:cNvPr>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114300</xdr:rowOff>
    </xdr:to>
    <xdr:cxnSp macro="">
      <xdr:nvCxnSpPr>
        <xdr:cNvPr id="329" name="直線コネクタ 328">
          <a:extLst>
            <a:ext uri="{FF2B5EF4-FFF2-40B4-BE49-F238E27FC236}">
              <a16:creationId xmlns:a16="http://schemas.microsoft.com/office/drawing/2014/main" id="{1E8C3729-25CB-4AF2-8F5B-C374B9E00C25}"/>
            </a:ext>
          </a:extLst>
        </xdr:cNvPr>
        <xdr:cNvCxnSpPr/>
      </xdr:nvCxnSpPr>
      <xdr:spPr>
        <a:xfrm>
          <a:off x="1130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330" name="n_1aveValue【港湾・漁港】&#10;有形固定資産減価償却率">
          <a:extLst>
            <a:ext uri="{FF2B5EF4-FFF2-40B4-BE49-F238E27FC236}">
              <a16:creationId xmlns:a16="http://schemas.microsoft.com/office/drawing/2014/main" id="{83126928-4633-47EE-8CCE-9BED49FFDC5D}"/>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331" name="n_2aveValue【港湾・漁港】&#10;有形固定資産減価償却率">
          <a:extLst>
            <a:ext uri="{FF2B5EF4-FFF2-40B4-BE49-F238E27FC236}">
              <a16:creationId xmlns:a16="http://schemas.microsoft.com/office/drawing/2014/main" id="{67305B10-1928-42F4-ADB0-1AD9A0761DB5}"/>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332" name="n_3aveValue【港湾・漁港】&#10;有形固定資産減価償却率">
          <a:extLst>
            <a:ext uri="{FF2B5EF4-FFF2-40B4-BE49-F238E27FC236}">
              <a16:creationId xmlns:a16="http://schemas.microsoft.com/office/drawing/2014/main" id="{404552C8-5D56-427B-8E3A-9BE2CA90C0C6}"/>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107332</xdr:rowOff>
    </xdr:from>
    <xdr:ext cx="405111" cy="259045"/>
    <xdr:sp macro="" textlink="">
      <xdr:nvSpPr>
        <xdr:cNvPr id="333" name="n_4aveValue【港湾・漁港】&#10;有形固定資産減価償却率">
          <a:extLst>
            <a:ext uri="{FF2B5EF4-FFF2-40B4-BE49-F238E27FC236}">
              <a16:creationId xmlns:a16="http://schemas.microsoft.com/office/drawing/2014/main" id="{8C9AB9D3-0D3C-4074-9B93-0CB54190E3E7}"/>
            </a:ext>
          </a:extLst>
        </xdr:cNvPr>
        <xdr:cNvSpPr txBox="1"/>
      </xdr:nvSpPr>
      <xdr:spPr>
        <a:xfrm>
          <a:off x="927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334" name="n_1mainValue【港湾・漁港】&#10;有形固定資産減価償却率">
          <a:extLst>
            <a:ext uri="{FF2B5EF4-FFF2-40B4-BE49-F238E27FC236}">
              <a16:creationId xmlns:a16="http://schemas.microsoft.com/office/drawing/2014/main" id="{0E5513D8-597D-4B70-8159-EEC32749E313}"/>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335" name="n_2mainValue【港湾・漁港】&#10;有形固定資産減価償却率">
          <a:extLst>
            <a:ext uri="{FF2B5EF4-FFF2-40B4-BE49-F238E27FC236}">
              <a16:creationId xmlns:a16="http://schemas.microsoft.com/office/drawing/2014/main" id="{CAFEE7D3-F018-40FE-AD0B-E95C26AC612C}"/>
            </a:ext>
          </a:extLst>
        </xdr:cNvPr>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336" name="n_3mainValue【港湾・漁港】&#10;有形固定資産減価償却率">
          <a:extLst>
            <a:ext uri="{FF2B5EF4-FFF2-40B4-BE49-F238E27FC236}">
              <a16:creationId xmlns:a16="http://schemas.microsoft.com/office/drawing/2014/main" id="{98021C29-5F6F-45B1-8755-B96310606198}"/>
            </a:ext>
          </a:extLst>
        </xdr:cNvPr>
        <xdr:cNvSpPr txBox="1"/>
      </xdr:nvSpPr>
      <xdr:spPr>
        <a:xfrm>
          <a:off x="1816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37" name="n_4mainValue【港湾・漁港】&#10;有形固定資産減価償却率">
          <a:extLst>
            <a:ext uri="{FF2B5EF4-FFF2-40B4-BE49-F238E27FC236}">
              <a16:creationId xmlns:a16="http://schemas.microsoft.com/office/drawing/2014/main" id="{CF0B5666-7FEA-4A67-B4B4-CA30AF9C8125}"/>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6273705B-DD21-449A-AF42-A6103BCF1B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1EED578-14AA-4CCE-AD91-267C504F27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CE2E65FA-FEB8-4018-A560-75A4062A15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10FF73A-11C5-4583-8043-1603FAE42F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05CC1DF-5F73-48C5-AF14-77977CD453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C903A71C-3371-4FDE-A056-5362311C00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0B4302D-E568-4C11-A83A-CA1520D103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45E46D9-FB0D-4FFA-BE4F-1745570169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24116F00-F493-4F63-B2C0-27035EAD8A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6E1983C8-0045-4C68-9266-CE735579A3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490B120F-F89E-4EE0-8601-569F188A146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9" name="テキスト ボックス 348">
          <a:extLst>
            <a:ext uri="{FF2B5EF4-FFF2-40B4-BE49-F238E27FC236}">
              <a16:creationId xmlns:a16="http://schemas.microsoft.com/office/drawing/2014/main" id="{26599CC3-B8CC-437F-96F4-B55965D9934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28BA7402-48D2-400F-B65C-17B6974BB31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1" name="テキスト ボックス 350">
          <a:extLst>
            <a:ext uri="{FF2B5EF4-FFF2-40B4-BE49-F238E27FC236}">
              <a16:creationId xmlns:a16="http://schemas.microsoft.com/office/drawing/2014/main" id="{1892465F-4B67-49AC-ABBE-EC51C8BBF5E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ED5CCF64-38E5-4301-9746-C9E48EDF15A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3" name="テキスト ボックス 352">
          <a:extLst>
            <a:ext uri="{FF2B5EF4-FFF2-40B4-BE49-F238E27FC236}">
              <a16:creationId xmlns:a16="http://schemas.microsoft.com/office/drawing/2014/main" id="{A926DBE3-CDDA-4356-A89C-8057EB2CDD4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E36E1248-089D-4B5F-B40F-5D9BA25A9AE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5" name="テキスト ボックス 354">
          <a:extLst>
            <a:ext uri="{FF2B5EF4-FFF2-40B4-BE49-F238E27FC236}">
              <a16:creationId xmlns:a16="http://schemas.microsoft.com/office/drawing/2014/main" id="{0E7E4415-C91D-47FF-9861-F7A9623FC24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592E3C5C-5246-4B86-86B6-1DA3348186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a:extLst>
            <a:ext uri="{FF2B5EF4-FFF2-40B4-BE49-F238E27FC236}">
              <a16:creationId xmlns:a16="http://schemas.microsoft.com/office/drawing/2014/main" id="{7C78DE48-F83B-4426-A06A-4102BF72B87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id="{1BB2E5C7-5D7B-4627-8635-583F25EFC1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359" name="直線コネクタ 358">
          <a:extLst>
            <a:ext uri="{FF2B5EF4-FFF2-40B4-BE49-F238E27FC236}">
              <a16:creationId xmlns:a16="http://schemas.microsoft.com/office/drawing/2014/main" id="{8E7982B7-0DA8-4B0E-A833-C7C2AF32DA3C}"/>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360" name="【港湾・漁港】&#10;一人当たり有形固定資産（償却資産）額最小値テキスト">
          <a:extLst>
            <a:ext uri="{FF2B5EF4-FFF2-40B4-BE49-F238E27FC236}">
              <a16:creationId xmlns:a16="http://schemas.microsoft.com/office/drawing/2014/main" id="{5F3707EB-77E1-4743-A132-A35840411F8F}"/>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361" name="直線コネクタ 360">
          <a:extLst>
            <a:ext uri="{FF2B5EF4-FFF2-40B4-BE49-F238E27FC236}">
              <a16:creationId xmlns:a16="http://schemas.microsoft.com/office/drawing/2014/main" id="{2F2150DA-9F4F-4B17-BB00-8B2CA2B380AD}"/>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362" name="【港湾・漁港】&#10;一人当たり有形固定資産（償却資産）額最大値テキスト">
          <a:extLst>
            <a:ext uri="{FF2B5EF4-FFF2-40B4-BE49-F238E27FC236}">
              <a16:creationId xmlns:a16="http://schemas.microsoft.com/office/drawing/2014/main" id="{5DB5E884-A5AA-4DA7-8343-C71652CA5CFD}"/>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363" name="直線コネクタ 362">
          <a:extLst>
            <a:ext uri="{FF2B5EF4-FFF2-40B4-BE49-F238E27FC236}">
              <a16:creationId xmlns:a16="http://schemas.microsoft.com/office/drawing/2014/main" id="{4351DA1A-E3B0-4F5E-AB08-CEF26D9D3DFB}"/>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id="{827CF7D8-E858-4F9A-8594-0F145DFD4C4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365" name="フローチャート: 判断 364">
          <a:extLst>
            <a:ext uri="{FF2B5EF4-FFF2-40B4-BE49-F238E27FC236}">
              <a16:creationId xmlns:a16="http://schemas.microsoft.com/office/drawing/2014/main" id="{60B12F1F-D0D5-4015-BA86-784EEC64A07F}"/>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366" name="フローチャート: 判断 365">
          <a:extLst>
            <a:ext uri="{FF2B5EF4-FFF2-40B4-BE49-F238E27FC236}">
              <a16:creationId xmlns:a16="http://schemas.microsoft.com/office/drawing/2014/main" id="{4201E6F5-F7F2-4EAF-B2D4-3265B2019F4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367" name="フローチャート: 判断 366">
          <a:extLst>
            <a:ext uri="{FF2B5EF4-FFF2-40B4-BE49-F238E27FC236}">
              <a16:creationId xmlns:a16="http://schemas.microsoft.com/office/drawing/2014/main" id="{D9A107DE-F729-47E5-877D-F80E3145D267}"/>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368" name="フローチャート: 判断 367">
          <a:extLst>
            <a:ext uri="{FF2B5EF4-FFF2-40B4-BE49-F238E27FC236}">
              <a16:creationId xmlns:a16="http://schemas.microsoft.com/office/drawing/2014/main" id="{CB4E3D53-50AC-498D-B7F7-9C137D37F39A}"/>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369" name="フローチャート: 判断 368">
          <a:extLst>
            <a:ext uri="{FF2B5EF4-FFF2-40B4-BE49-F238E27FC236}">
              <a16:creationId xmlns:a16="http://schemas.microsoft.com/office/drawing/2014/main" id="{FBC48D7C-13A1-4E22-8C39-D79121F97BB3}"/>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027DAE1-DE98-493A-A44E-1E2BD0B8CA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C8B3220-B16A-47F2-A520-8D11CD4546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26B331A-0E1A-46A9-B093-A3AC54E31E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F7456FC-B08B-4174-ADBD-BD00CB0768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34E1F2C-2A2A-4B8C-BAB4-BB7950FD94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19952</xdr:rowOff>
    </xdr:from>
    <xdr:to>
      <xdr:col>55</xdr:col>
      <xdr:colOff>50800</xdr:colOff>
      <xdr:row>108</xdr:row>
      <xdr:rowOff>121552</xdr:rowOff>
    </xdr:to>
    <xdr:sp macro="" textlink="">
      <xdr:nvSpPr>
        <xdr:cNvPr id="375" name="楕円 374">
          <a:extLst>
            <a:ext uri="{FF2B5EF4-FFF2-40B4-BE49-F238E27FC236}">
              <a16:creationId xmlns:a16="http://schemas.microsoft.com/office/drawing/2014/main" id="{22C79CF0-3FED-4A9C-8CA1-5125CB2FC98A}"/>
            </a:ext>
          </a:extLst>
        </xdr:cNvPr>
        <xdr:cNvSpPr/>
      </xdr:nvSpPr>
      <xdr:spPr>
        <a:xfrm>
          <a:off x="10426700" y="185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106329</xdr:rowOff>
    </xdr:from>
    <xdr:ext cx="534377" cy="259045"/>
    <xdr:sp macro="" textlink="">
      <xdr:nvSpPr>
        <xdr:cNvPr id="376" name="【港湾・漁港】&#10;一人当たり有形固定資産（償却資産）額該当値テキスト">
          <a:extLst>
            <a:ext uri="{FF2B5EF4-FFF2-40B4-BE49-F238E27FC236}">
              <a16:creationId xmlns:a16="http://schemas.microsoft.com/office/drawing/2014/main" id="{ED1C016B-1803-43E0-9DC9-A0ED064B2BC8}"/>
            </a:ext>
          </a:extLst>
        </xdr:cNvPr>
        <xdr:cNvSpPr txBox="1"/>
      </xdr:nvSpPr>
      <xdr:spPr>
        <a:xfrm>
          <a:off x="10515600" y="184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20005</xdr:rowOff>
    </xdr:from>
    <xdr:to>
      <xdr:col>50</xdr:col>
      <xdr:colOff>165100</xdr:colOff>
      <xdr:row>108</xdr:row>
      <xdr:rowOff>121605</xdr:rowOff>
    </xdr:to>
    <xdr:sp macro="" textlink="">
      <xdr:nvSpPr>
        <xdr:cNvPr id="377" name="楕円 376">
          <a:extLst>
            <a:ext uri="{FF2B5EF4-FFF2-40B4-BE49-F238E27FC236}">
              <a16:creationId xmlns:a16="http://schemas.microsoft.com/office/drawing/2014/main" id="{32CEF8AD-7401-451F-A559-07ED363F4F61}"/>
            </a:ext>
          </a:extLst>
        </xdr:cNvPr>
        <xdr:cNvSpPr/>
      </xdr:nvSpPr>
      <xdr:spPr>
        <a:xfrm>
          <a:off x="9588500" y="18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70752</xdr:rowOff>
    </xdr:from>
    <xdr:to>
      <xdr:col>55</xdr:col>
      <xdr:colOff>0</xdr:colOff>
      <xdr:row>108</xdr:row>
      <xdr:rowOff>70805</xdr:rowOff>
    </xdr:to>
    <xdr:cxnSp macro="">
      <xdr:nvCxnSpPr>
        <xdr:cNvPr id="378" name="直線コネクタ 377">
          <a:extLst>
            <a:ext uri="{FF2B5EF4-FFF2-40B4-BE49-F238E27FC236}">
              <a16:creationId xmlns:a16="http://schemas.microsoft.com/office/drawing/2014/main" id="{398A000F-D13D-4FA3-B0EB-20C77D2F2C76}"/>
            </a:ext>
          </a:extLst>
        </xdr:cNvPr>
        <xdr:cNvCxnSpPr/>
      </xdr:nvCxnSpPr>
      <xdr:spPr>
        <a:xfrm flipV="1">
          <a:off x="9639300" y="1858735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20087</xdr:rowOff>
    </xdr:from>
    <xdr:to>
      <xdr:col>46</xdr:col>
      <xdr:colOff>38100</xdr:colOff>
      <xdr:row>108</xdr:row>
      <xdr:rowOff>121687</xdr:rowOff>
    </xdr:to>
    <xdr:sp macro="" textlink="">
      <xdr:nvSpPr>
        <xdr:cNvPr id="379" name="楕円 378">
          <a:extLst>
            <a:ext uri="{FF2B5EF4-FFF2-40B4-BE49-F238E27FC236}">
              <a16:creationId xmlns:a16="http://schemas.microsoft.com/office/drawing/2014/main" id="{53D62FB6-977D-480A-B406-37C81D749DBB}"/>
            </a:ext>
          </a:extLst>
        </xdr:cNvPr>
        <xdr:cNvSpPr/>
      </xdr:nvSpPr>
      <xdr:spPr>
        <a:xfrm>
          <a:off x="86995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70805</xdr:rowOff>
    </xdr:from>
    <xdr:to>
      <xdr:col>50</xdr:col>
      <xdr:colOff>114300</xdr:colOff>
      <xdr:row>108</xdr:row>
      <xdr:rowOff>70887</xdr:rowOff>
    </xdr:to>
    <xdr:cxnSp macro="">
      <xdr:nvCxnSpPr>
        <xdr:cNvPr id="380" name="直線コネクタ 379">
          <a:extLst>
            <a:ext uri="{FF2B5EF4-FFF2-40B4-BE49-F238E27FC236}">
              <a16:creationId xmlns:a16="http://schemas.microsoft.com/office/drawing/2014/main" id="{CFBE3964-7E39-4C6F-BAA5-0E3F4C92DDEF}"/>
            </a:ext>
          </a:extLst>
        </xdr:cNvPr>
        <xdr:cNvCxnSpPr/>
      </xdr:nvCxnSpPr>
      <xdr:spPr>
        <a:xfrm flipV="1">
          <a:off x="8750300" y="1858740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20157</xdr:rowOff>
    </xdr:from>
    <xdr:to>
      <xdr:col>41</xdr:col>
      <xdr:colOff>101600</xdr:colOff>
      <xdr:row>108</xdr:row>
      <xdr:rowOff>121757</xdr:rowOff>
    </xdr:to>
    <xdr:sp macro="" textlink="">
      <xdr:nvSpPr>
        <xdr:cNvPr id="381" name="楕円 380">
          <a:extLst>
            <a:ext uri="{FF2B5EF4-FFF2-40B4-BE49-F238E27FC236}">
              <a16:creationId xmlns:a16="http://schemas.microsoft.com/office/drawing/2014/main" id="{7002A6EE-6DFE-4788-AB8C-25C6EA0C96ED}"/>
            </a:ext>
          </a:extLst>
        </xdr:cNvPr>
        <xdr:cNvSpPr/>
      </xdr:nvSpPr>
      <xdr:spPr>
        <a:xfrm>
          <a:off x="7810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70887</xdr:rowOff>
    </xdr:from>
    <xdr:to>
      <xdr:col>45</xdr:col>
      <xdr:colOff>177800</xdr:colOff>
      <xdr:row>108</xdr:row>
      <xdr:rowOff>70957</xdr:rowOff>
    </xdr:to>
    <xdr:cxnSp macro="">
      <xdr:nvCxnSpPr>
        <xdr:cNvPr id="382" name="直線コネクタ 381">
          <a:extLst>
            <a:ext uri="{FF2B5EF4-FFF2-40B4-BE49-F238E27FC236}">
              <a16:creationId xmlns:a16="http://schemas.microsoft.com/office/drawing/2014/main" id="{C1FBF73B-277C-4D14-8F96-CDA454F7B2AB}"/>
            </a:ext>
          </a:extLst>
        </xdr:cNvPr>
        <xdr:cNvCxnSpPr/>
      </xdr:nvCxnSpPr>
      <xdr:spPr>
        <a:xfrm flipV="1">
          <a:off x="7861300" y="18587487"/>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20245</xdr:rowOff>
    </xdr:from>
    <xdr:to>
      <xdr:col>36</xdr:col>
      <xdr:colOff>165100</xdr:colOff>
      <xdr:row>108</xdr:row>
      <xdr:rowOff>121845</xdr:rowOff>
    </xdr:to>
    <xdr:sp macro="" textlink="">
      <xdr:nvSpPr>
        <xdr:cNvPr id="383" name="楕円 382">
          <a:extLst>
            <a:ext uri="{FF2B5EF4-FFF2-40B4-BE49-F238E27FC236}">
              <a16:creationId xmlns:a16="http://schemas.microsoft.com/office/drawing/2014/main" id="{AEFF97AA-3D81-4C6A-867C-DEBCCD4F8C49}"/>
            </a:ext>
          </a:extLst>
        </xdr:cNvPr>
        <xdr:cNvSpPr/>
      </xdr:nvSpPr>
      <xdr:spPr>
        <a:xfrm>
          <a:off x="6921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70957</xdr:rowOff>
    </xdr:from>
    <xdr:to>
      <xdr:col>41</xdr:col>
      <xdr:colOff>50800</xdr:colOff>
      <xdr:row>108</xdr:row>
      <xdr:rowOff>71045</xdr:rowOff>
    </xdr:to>
    <xdr:cxnSp macro="">
      <xdr:nvCxnSpPr>
        <xdr:cNvPr id="384" name="直線コネクタ 383">
          <a:extLst>
            <a:ext uri="{FF2B5EF4-FFF2-40B4-BE49-F238E27FC236}">
              <a16:creationId xmlns:a16="http://schemas.microsoft.com/office/drawing/2014/main" id="{375334DC-EB6D-4B3D-B8A8-A5ACE32E4B55}"/>
            </a:ext>
          </a:extLst>
        </xdr:cNvPr>
        <xdr:cNvCxnSpPr/>
      </xdr:nvCxnSpPr>
      <xdr:spPr>
        <a:xfrm flipV="1">
          <a:off x="6972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8598E83C-40C3-4A22-AA7A-55E69EE1F30A}"/>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0CA9FC27-1BDF-4199-BFF1-0E33085527B4}"/>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387" name="n_3aveValue【港湾・漁港】&#10;一人当たり有形固定資産（償却資産）額">
          <a:extLst>
            <a:ext uri="{FF2B5EF4-FFF2-40B4-BE49-F238E27FC236}">
              <a16:creationId xmlns:a16="http://schemas.microsoft.com/office/drawing/2014/main" id="{C7D7FDC7-AC70-4A7B-91CB-8AE6563AE4F5}"/>
            </a:ext>
          </a:extLst>
        </xdr:cNvPr>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388" name="n_4aveValue【港湾・漁港】&#10;一人当たり有形固定資産（償却資産）額">
          <a:extLst>
            <a:ext uri="{FF2B5EF4-FFF2-40B4-BE49-F238E27FC236}">
              <a16:creationId xmlns:a16="http://schemas.microsoft.com/office/drawing/2014/main" id="{E442D326-6DDE-47BA-826F-8412253DF90D}"/>
            </a:ext>
          </a:extLst>
        </xdr:cNvPr>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112732</xdr:rowOff>
    </xdr:from>
    <xdr:ext cx="534377" cy="259045"/>
    <xdr:sp macro="" textlink="">
      <xdr:nvSpPr>
        <xdr:cNvPr id="389" name="n_1mainValue【港湾・漁港】&#10;一人当たり有形固定資産（償却資産）額">
          <a:extLst>
            <a:ext uri="{FF2B5EF4-FFF2-40B4-BE49-F238E27FC236}">
              <a16:creationId xmlns:a16="http://schemas.microsoft.com/office/drawing/2014/main" id="{CC3D67FF-8EBC-4578-87BC-BFA320076885}"/>
            </a:ext>
          </a:extLst>
        </xdr:cNvPr>
        <xdr:cNvSpPr txBox="1"/>
      </xdr:nvSpPr>
      <xdr:spPr>
        <a:xfrm>
          <a:off x="9359411" y="18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112814</xdr:rowOff>
    </xdr:from>
    <xdr:ext cx="534377" cy="259045"/>
    <xdr:sp macro="" textlink="">
      <xdr:nvSpPr>
        <xdr:cNvPr id="390" name="n_2mainValue【港湾・漁港】&#10;一人当たり有形固定資産（償却資産）額">
          <a:extLst>
            <a:ext uri="{FF2B5EF4-FFF2-40B4-BE49-F238E27FC236}">
              <a16:creationId xmlns:a16="http://schemas.microsoft.com/office/drawing/2014/main" id="{1852EA84-ED34-4ED9-827E-2302B9676ECE}"/>
            </a:ext>
          </a:extLst>
        </xdr:cNvPr>
        <xdr:cNvSpPr txBox="1"/>
      </xdr:nvSpPr>
      <xdr:spPr>
        <a:xfrm>
          <a:off x="8483111" y="18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112884</xdr:rowOff>
    </xdr:from>
    <xdr:ext cx="534377" cy="259045"/>
    <xdr:sp macro="" textlink="">
      <xdr:nvSpPr>
        <xdr:cNvPr id="391" name="n_3mainValue【港湾・漁港】&#10;一人当たり有形固定資産（償却資産）額">
          <a:extLst>
            <a:ext uri="{FF2B5EF4-FFF2-40B4-BE49-F238E27FC236}">
              <a16:creationId xmlns:a16="http://schemas.microsoft.com/office/drawing/2014/main" id="{2B49C894-509B-4456-B6B3-4295B7C729E4}"/>
            </a:ext>
          </a:extLst>
        </xdr:cNvPr>
        <xdr:cNvSpPr txBox="1"/>
      </xdr:nvSpPr>
      <xdr:spPr>
        <a:xfrm>
          <a:off x="75941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112972</xdr:rowOff>
    </xdr:from>
    <xdr:ext cx="534377" cy="259045"/>
    <xdr:sp macro="" textlink="">
      <xdr:nvSpPr>
        <xdr:cNvPr id="392" name="n_4mainValue【港湾・漁港】&#10;一人当たり有形固定資産（償却資産）額">
          <a:extLst>
            <a:ext uri="{FF2B5EF4-FFF2-40B4-BE49-F238E27FC236}">
              <a16:creationId xmlns:a16="http://schemas.microsoft.com/office/drawing/2014/main" id="{EC397209-BB5E-49A4-873F-FC269672C461}"/>
            </a:ext>
          </a:extLst>
        </xdr:cNvPr>
        <xdr:cNvSpPr txBox="1"/>
      </xdr:nvSpPr>
      <xdr:spPr>
        <a:xfrm>
          <a:off x="6705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001DC40-FDA9-42C1-A01B-5EDF13DD46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3CFCF8E-DA4D-422E-929C-14A5AFC413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BC655B8-2164-40C0-9984-848B348054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E400B4C-883A-4D72-A1AD-D336FA5BD6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99BC373-5ED1-49C2-9DE9-8A916AD3BC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D1FD969-965A-474E-A23F-5130967524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7852E7A-C802-4DCC-A48A-260857AA34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7A8B16D-C2FD-41D5-9E7A-43166F30BC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4439C0F-1BA7-4F70-9490-792517A074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0D3AF3F-C0F5-4B26-A51A-D71CE04FD4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DFA4A9C-C2A9-4D83-8987-C24C4CDC3A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1505767A-FAF7-4BEB-96C4-A8018906DC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F9D3650B-D116-46C0-91E9-07BE506996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42C6977F-6109-443F-AA0E-F74FFC3228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96274B90-079C-440B-A067-70CF6FD08B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680020D-21F1-4D75-AD75-16CDE1EDDE0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A14631A-B110-423F-ABFB-B6C3F12DE7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26394672-4894-4097-B141-898C53A9AE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4F986A7-7600-4CA0-A5EA-D4CF152F3E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98A6A914-FDC4-451E-9EDA-1CA408DC24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1F98A2C9-5B67-449B-AFBC-0D84858DCC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3255925-B841-4A85-AC16-5A7F1B8320B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1F6254F7-EE31-4C2A-A64A-9DDC983B66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C531166-1818-42DF-98AB-C0B60A6C8B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2A9A9B6-106F-4398-AB23-6F29BD06FD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B8910C18-9811-4F81-B02F-B9B77680E5E8}"/>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6DD333B2-31D2-4B2F-88CE-70D257F33E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28952519-82E8-4BF4-9C2A-C45D3DFE02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DAA5FC4-F1E2-4967-A949-507AB2FFC3F3}"/>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2" name="直線コネクタ 421">
          <a:extLst>
            <a:ext uri="{FF2B5EF4-FFF2-40B4-BE49-F238E27FC236}">
              <a16:creationId xmlns:a16="http://schemas.microsoft.com/office/drawing/2014/main" id="{D5458652-0661-4277-B7C9-DC20091611A9}"/>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F836CDA-54B1-45C6-8C0B-6083444B4FB2}"/>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4" name="フローチャート: 判断 423">
          <a:extLst>
            <a:ext uri="{FF2B5EF4-FFF2-40B4-BE49-F238E27FC236}">
              <a16:creationId xmlns:a16="http://schemas.microsoft.com/office/drawing/2014/main" id="{9949A5E4-17CD-4346-BAE1-A23D69AC68A5}"/>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5" name="フローチャート: 判断 424">
          <a:extLst>
            <a:ext uri="{FF2B5EF4-FFF2-40B4-BE49-F238E27FC236}">
              <a16:creationId xmlns:a16="http://schemas.microsoft.com/office/drawing/2014/main" id="{11658D34-7724-49C6-A089-AE1858277247}"/>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6" name="フローチャート: 判断 425">
          <a:extLst>
            <a:ext uri="{FF2B5EF4-FFF2-40B4-BE49-F238E27FC236}">
              <a16:creationId xmlns:a16="http://schemas.microsoft.com/office/drawing/2014/main" id="{2A4AB58F-73CB-49EC-8C39-865FDA090886}"/>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7" name="フローチャート: 判断 426">
          <a:extLst>
            <a:ext uri="{FF2B5EF4-FFF2-40B4-BE49-F238E27FC236}">
              <a16:creationId xmlns:a16="http://schemas.microsoft.com/office/drawing/2014/main" id="{28749B3A-7329-4396-BDBA-50F71D217624}"/>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8" name="フローチャート: 判断 427">
          <a:extLst>
            <a:ext uri="{FF2B5EF4-FFF2-40B4-BE49-F238E27FC236}">
              <a16:creationId xmlns:a16="http://schemas.microsoft.com/office/drawing/2014/main" id="{DE0A2BC2-E4F5-481D-9634-008EBC91A187}"/>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FD500B6-A179-4BD2-8168-D95FBE36EE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67E8234-768A-47C1-9E11-B5B5D8CE79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CF1E3A6-E25E-4E47-8DD1-615123FBBF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461C86-D8EA-4EF0-BE8C-FDCCC84C8E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5A10DC-AFEF-4173-9C75-25914B85D3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4" name="楕円 433">
          <a:extLst>
            <a:ext uri="{FF2B5EF4-FFF2-40B4-BE49-F238E27FC236}">
              <a16:creationId xmlns:a16="http://schemas.microsoft.com/office/drawing/2014/main" id="{38156F74-3271-4C8F-83B5-96A55D975FD6}"/>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6A7EAB6-3FA2-48A0-8FDB-3C08AA53E394}"/>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36" name="楕円 435">
          <a:extLst>
            <a:ext uri="{FF2B5EF4-FFF2-40B4-BE49-F238E27FC236}">
              <a16:creationId xmlns:a16="http://schemas.microsoft.com/office/drawing/2014/main" id="{72062CC2-6EF0-4CD0-A5CD-09AF573EAA60}"/>
            </a:ext>
          </a:extLst>
        </xdr:cNvPr>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41</xdr:row>
      <xdr:rowOff>9253</xdr:rowOff>
    </xdr:to>
    <xdr:cxnSp macro="">
      <xdr:nvCxnSpPr>
        <xdr:cNvPr id="437" name="直線コネクタ 436">
          <a:extLst>
            <a:ext uri="{FF2B5EF4-FFF2-40B4-BE49-F238E27FC236}">
              <a16:creationId xmlns:a16="http://schemas.microsoft.com/office/drawing/2014/main" id="{171686AD-E330-43FB-B15C-84E40F6E8A20}"/>
            </a:ext>
          </a:extLst>
        </xdr:cNvPr>
        <xdr:cNvCxnSpPr/>
      </xdr:nvCxnSpPr>
      <xdr:spPr>
        <a:xfrm>
          <a:off x="15481300" y="70076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438" name="楕円 437">
          <a:extLst>
            <a:ext uri="{FF2B5EF4-FFF2-40B4-BE49-F238E27FC236}">
              <a16:creationId xmlns:a16="http://schemas.microsoft.com/office/drawing/2014/main" id="{0F6B604F-125C-4EDA-B75C-E694F53B314D}"/>
            </a:ext>
          </a:extLst>
        </xdr:cNvPr>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149678</xdr:rowOff>
    </xdr:to>
    <xdr:cxnSp macro="">
      <xdr:nvCxnSpPr>
        <xdr:cNvPr id="439" name="直線コネクタ 438">
          <a:extLst>
            <a:ext uri="{FF2B5EF4-FFF2-40B4-BE49-F238E27FC236}">
              <a16:creationId xmlns:a16="http://schemas.microsoft.com/office/drawing/2014/main" id="{C1EFB877-EFC3-47E6-A124-C534D283ED5B}"/>
            </a:ext>
          </a:extLst>
        </xdr:cNvPr>
        <xdr:cNvCxnSpPr/>
      </xdr:nvCxnSpPr>
      <xdr:spPr>
        <a:xfrm>
          <a:off x="14592300" y="69766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440" name="楕円 439">
          <a:extLst>
            <a:ext uri="{FF2B5EF4-FFF2-40B4-BE49-F238E27FC236}">
              <a16:creationId xmlns:a16="http://schemas.microsoft.com/office/drawing/2014/main" id="{52064922-726C-4DA5-A22D-4A8BF9B19ED7}"/>
            </a:ext>
          </a:extLst>
        </xdr:cNvPr>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118654</xdr:rowOff>
    </xdr:to>
    <xdr:cxnSp macro="">
      <xdr:nvCxnSpPr>
        <xdr:cNvPr id="441" name="直線コネクタ 440">
          <a:extLst>
            <a:ext uri="{FF2B5EF4-FFF2-40B4-BE49-F238E27FC236}">
              <a16:creationId xmlns:a16="http://schemas.microsoft.com/office/drawing/2014/main" id="{B32C588B-F6CC-4B13-A64F-41AF29BFBBF9}"/>
            </a:ext>
          </a:extLst>
        </xdr:cNvPr>
        <xdr:cNvCxnSpPr/>
      </xdr:nvCxnSpPr>
      <xdr:spPr>
        <a:xfrm>
          <a:off x="13703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42" name="楕円 441">
          <a:extLst>
            <a:ext uri="{FF2B5EF4-FFF2-40B4-BE49-F238E27FC236}">
              <a16:creationId xmlns:a16="http://schemas.microsoft.com/office/drawing/2014/main" id="{6E20652A-BAD7-4EF4-8576-D22E4DB34210}"/>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85997</xdr:rowOff>
    </xdr:to>
    <xdr:cxnSp macro="">
      <xdr:nvCxnSpPr>
        <xdr:cNvPr id="443" name="直線コネクタ 442">
          <a:extLst>
            <a:ext uri="{FF2B5EF4-FFF2-40B4-BE49-F238E27FC236}">
              <a16:creationId xmlns:a16="http://schemas.microsoft.com/office/drawing/2014/main" id="{55A25847-5DB0-4081-922C-E8A9736B6D5C}"/>
            </a:ext>
          </a:extLst>
        </xdr:cNvPr>
        <xdr:cNvCxnSpPr/>
      </xdr:nvCxnSpPr>
      <xdr:spPr>
        <a:xfrm>
          <a:off x="12814300" y="691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3F9BB20-8C8A-479F-9487-AD17E209335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E9A8581-FF4E-4E9F-8CDF-E082B9E3B725}"/>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65C6C0D-4CE6-49FB-BC64-5F411D1FB86D}"/>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3285BC1-ADC7-4531-99FA-59747C1A9D5E}"/>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49CD186D-1432-4A53-A9FA-E3EB290321E5}"/>
            </a:ext>
          </a:extLst>
        </xdr:cNvPr>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2AE6733-CD3B-477E-B4BF-0E82177A1CD4}"/>
            </a:ext>
          </a:extLst>
        </xdr:cNvPr>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3FFABF3-BFBC-4324-AEA0-86F7CEAC844E}"/>
            </a:ext>
          </a:extLst>
        </xdr:cNvPr>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078B103-B90C-46F8-BE48-4EBC762ED842}"/>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E3B9E79-ADC4-43D3-A422-947B3EBEAB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08A1B0C-3F6C-4C09-87ED-A78199363C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F94F026-F07E-416A-B681-FDEC2B6749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E3DDCAA-9236-4829-9898-AF96F76DD6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7D7FC3F-796D-43A4-A997-7D3ACC27F7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81DD9FA-D53B-41A3-87C0-D5675E8A23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12D3CA2-6A09-46FE-A6A2-40A42C391B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039F1DC-BF4B-40BB-96BE-EAB1318D05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5A9367A-BDFF-4ACD-A11E-F41139B9E1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E694A6D-8C97-468A-AC52-3A03C06B75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DD23BD7-45E0-4403-9138-30EBF1F664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550E2BF-A86A-4DC0-AAF9-52F95BAD38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A7FC05C-5356-435C-90B8-F97EF9B644F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D105ED2-9855-4D66-89FD-C647E131C41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9A2E5B0-F779-4843-8B6D-8067641C77C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B8E09A9-19A2-4202-AAB1-429F9C16E4A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2E50A6A-45BA-48F5-A16B-732F3AA04E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EB4F150C-38A7-4840-95D3-90280D55CE1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1BE6E15C-AA92-4E66-946E-E4589BE805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25FA9B4-73E9-45AF-A0CE-4D2D54C48B9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C35DA62-2AEB-479B-8DA2-71CAFC623F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B09A26D-ADC4-4C30-B5C7-F533C442E9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56B8200D-3EF5-431E-BA03-DB5ED37AF4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5" name="直線コネクタ 474">
          <a:extLst>
            <a:ext uri="{FF2B5EF4-FFF2-40B4-BE49-F238E27FC236}">
              <a16:creationId xmlns:a16="http://schemas.microsoft.com/office/drawing/2014/main" id="{1CE1E9FC-F7E9-486C-91A2-A9F47C8341F3}"/>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39D1559-48D5-41C7-B752-0EAC1B4191D5}"/>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7" name="直線コネクタ 476">
          <a:extLst>
            <a:ext uri="{FF2B5EF4-FFF2-40B4-BE49-F238E27FC236}">
              <a16:creationId xmlns:a16="http://schemas.microsoft.com/office/drawing/2014/main" id="{1C191508-884F-4690-B6C3-E5356BC78E0E}"/>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EA63B0D-8604-4A96-A26D-49BEE07259F8}"/>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79" name="直線コネクタ 478">
          <a:extLst>
            <a:ext uri="{FF2B5EF4-FFF2-40B4-BE49-F238E27FC236}">
              <a16:creationId xmlns:a16="http://schemas.microsoft.com/office/drawing/2014/main" id="{6947F378-1654-4C7B-84E2-1639C0E89F4E}"/>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ED3B4AAF-FDD9-4673-8BDC-C2421FE8D87D}"/>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1" name="フローチャート: 判断 480">
          <a:extLst>
            <a:ext uri="{FF2B5EF4-FFF2-40B4-BE49-F238E27FC236}">
              <a16:creationId xmlns:a16="http://schemas.microsoft.com/office/drawing/2014/main" id="{6433F427-9750-4685-9159-137B7238CFE4}"/>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2" name="フローチャート: 判断 481">
          <a:extLst>
            <a:ext uri="{FF2B5EF4-FFF2-40B4-BE49-F238E27FC236}">
              <a16:creationId xmlns:a16="http://schemas.microsoft.com/office/drawing/2014/main" id="{4F49B63B-978F-4FDD-B4DA-971E48687D3C}"/>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3" name="フローチャート: 判断 482">
          <a:extLst>
            <a:ext uri="{FF2B5EF4-FFF2-40B4-BE49-F238E27FC236}">
              <a16:creationId xmlns:a16="http://schemas.microsoft.com/office/drawing/2014/main" id="{69C45AB5-E353-4F01-B9F7-34037212FA71}"/>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4" name="フローチャート: 判断 483">
          <a:extLst>
            <a:ext uri="{FF2B5EF4-FFF2-40B4-BE49-F238E27FC236}">
              <a16:creationId xmlns:a16="http://schemas.microsoft.com/office/drawing/2014/main" id="{FAD7A6E3-4BF6-496C-8250-C7F176D87469}"/>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5" name="フローチャート: 判断 484">
          <a:extLst>
            <a:ext uri="{FF2B5EF4-FFF2-40B4-BE49-F238E27FC236}">
              <a16:creationId xmlns:a16="http://schemas.microsoft.com/office/drawing/2014/main" id="{5B206A63-EA07-40FA-97D6-E6EF233197D8}"/>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BD45C2-9643-482E-A279-F2DDBDA953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744527-5693-4474-8E16-ED27D36CB5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D83AF62-3E52-49AE-90EA-640F5A63CE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C693D9-C706-448A-A753-DFE28F0F0B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EB37A29-0038-421F-B5A7-BBF2B06083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491" name="楕円 490">
          <a:extLst>
            <a:ext uri="{FF2B5EF4-FFF2-40B4-BE49-F238E27FC236}">
              <a16:creationId xmlns:a16="http://schemas.microsoft.com/office/drawing/2014/main" id="{52E143DE-4983-4A9A-9B29-18393BC51EC6}"/>
            </a:ext>
          </a:extLst>
        </xdr:cNvPr>
        <xdr:cNvSpPr/>
      </xdr:nvSpPr>
      <xdr:spPr>
        <a:xfrm>
          <a:off x="22110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62224C45-4633-4DBF-9B87-A06D16297DD7}"/>
            </a:ext>
          </a:extLst>
        </xdr:cNvPr>
        <xdr:cNvSpPr txBox="1"/>
      </xdr:nvSpPr>
      <xdr:spPr>
        <a:xfrm>
          <a:off x="22199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3" name="楕円 492">
          <a:extLst>
            <a:ext uri="{FF2B5EF4-FFF2-40B4-BE49-F238E27FC236}">
              <a16:creationId xmlns:a16="http://schemas.microsoft.com/office/drawing/2014/main" id="{E94BE99C-F14F-4AC0-8C4B-FB9704EBCBB9}"/>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88900</xdr:rowOff>
    </xdr:from>
    <xdr:to>
      <xdr:col>116</xdr:col>
      <xdr:colOff>63500</xdr:colOff>
      <xdr:row>40</xdr:row>
      <xdr:rowOff>91440</xdr:rowOff>
    </xdr:to>
    <xdr:cxnSp macro="">
      <xdr:nvCxnSpPr>
        <xdr:cNvPr id="494" name="直線コネクタ 493">
          <a:extLst>
            <a:ext uri="{FF2B5EF4-FFF2-40B4-BE49-F238E27FC236}">
              <a16:creationId xmlns:a16="http://schemas.microsoft.com/office/drawing/2014/main" id="{8C4DD298-2C79-47A0-8737-CE9881E80E9F}"/>
            </a:ext>
          </a:extLst>
        </xdr:cNvPr>
        <xdr:cNvCxnSpPr/>
      </xdr:nvCxnSpPr>
      <xdr:spPr>
        <a:xfrm flipV="1">
          <a:off x="21323300" y="69469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44450</xdr:rowOff>
    </xdr:from>
    <xdr:to>
      <xdr:col>107</xdr:col>
      <xdr:colOff>101600</xdr:colOff>
      <xdr:row>40</xdr:row>
      <xdr:rowOff>146050</xdr:rowOff>
    </xdr:to>
    <xdr:sp macro="" textlink="">
      <xdr:nvSpPr>
        <xdr:cNvPr id="495" name="楕円 494">
          <a:extLst>
            <a:ext uri="{FF2B5EF4-FFF2-40B4-BE49-F238E27FC236}">
              <a16:creationId xmlns:a16="http://schemas.microsoft.com/office/drawing/2014/main" id="{99DCB985-9A69-4F7D-B0F0-CFDD732C8E49}"/>
            </a:ext>
          </a:extLst>
        </xdr:cNvPr>
        <xdr:cNvSpPr/>
      </xdr:nvSpPr>
      <xdr:spPr>
        <a:xfrm>
          <a:off x="20383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95250</xdr:rowOff>
    </xdr:to>
    <xdr:cxnSp macro="">
      <xdr:nvCxnSpPr>
        <xdr:cNvPr id="496" name="直線コネクタ 495">
          <a:extLst>
            <a:ext uri="{FF2B5EF4-FFF2-40B4-BE49-F238E27FC236}">
              <a16:creationId xmlns:a16="http://schemas.microsoft.com/office/drawing/2014/main" id="{B63B3F27-0D92-4CB8-ADF3-4CE917396FEC}"/>
            </a:ext>
          </a:extLst>
        </xdr:cNvPr>
        <xdr:cNvCxnSpPr/>
      </xdr:nvCxnSpPr>
      <xdr:spPr>
        <a:xfrm flipV="1">
          <a:off x="20434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7" name="楕円 496">
          <a:extLst>
            <a:ext uri="{FF2B5EF4-FFF2-40B4-BE49-F238E27FC236}">
              <a16:creationId xmlns:a16="http://schemas.microsoft.com/office/drawing/2014/main" id="{C6E8968A-E682-4FBD-B590-50BB059FCB5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95250</xdr:rowOff>
    </xdr:from>
    <xdr:to>
      <xdr:col>107</xdr:col>
      <xdr:colOff>50800</xdr:colOff>
      <xdr:row>40</xdr:row>
      <xdr:rowOff>99060</xdr:rowOff>
    </xdr:to>
    <xdr:cxnSp macro="">
      <xdr:nvCxnSpPr>
        <xdr:cNvPr id="498" name="直線コネクタ 497">
          <a:extLst>
            <a:ext uri="{FF2B5EF4-FFF2-40B4-BE49-F238E27FC236}">
              <a16:creationId xmlns:a16="http://schemas.microsoft.com/office/drawing/2014/main" id="{80209C42-BBF3-4A57-B5E3-8E0CE0F0C8C6}"/>
            </a:ext>
          </a:extLst>
        </xdr:cNvPr>
        <xdr:cNvCxnSpPr/>
      </xdr:nvCxnSpPr>
      <xdr:spPr>
        <a:xfrm flipV="1">
          <a:off x="19545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53340</xdr:rowOff>
    </xdr:from>
    <xdr:to>
      <xdr:col>98</xdr:col>
      <xdr:colOff>38100</xdr:colOff>
      <xdr:row>40</xdr:row>
      <xdr:rowOff>154940</xdr:rowOff>
    </xdr:to>
    <xdr:sp macro="" textlink="">
      <xdr:nvSpPr>
        <xdr:cNvPr id="499" name="楕円 498">
          <a:extLst>
            <a:ext uri="{FF2B5EF4-FFF2-40B4-BE49-F238E27FC236}">
              <a16:creationId xmlns:a16="http://schemas.microsoft.com/office/drawing/2014/main" id="{E3F4620A-B403-4554-B5F5-8AAB6E8D93C3}"/>
            </a:ext>
          </a:extLst>
        </xdr:cNvPr>
        <xdr:cNvSpPr/>
      </xdr:nvSpPr>
      <xdr:spPr>
        <a:xfrm>
          <a:off x="18605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104140</xdr:rowOff>
    </xdr:to>
    <xdr:cxnSp macro="">
      <xdr:nvCxnSpPr>
        <xdr:cNvPr id="500" name="直線コネクタ 499">
          <a:extLst>
            <a:ext uri="{FF2B5EF4-FFF2-40B4-BE49-F238E27FC236}">
              <a16:creationId xmlns:a16="http://schemas.microsoft.com/office/drawing/2014/main" id="{7EF72D87-0475-4113-B0FF-1D7D5A360D71}"/>
            </a:ext>
          </a:extLst>
        </xdr:cNvPr>
        <xdr:cNvCxnSpPr/>
      </xdr:nvCxnSpPr>
      <xdr:spPr>
        <a:xfrm flipV="1">
          <a:off x="18656300" y="6957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D521E1F-615C-4344-A917-83B61AB037E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831E315F-3A33-4CF4-B3FB-12D405D87879}"/>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D162DAC-977A-4A34-A804-377FB5E63973}"/>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D888EE3-E304-47A6-A06B-8CAEE8FD7041}"/>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D27D685-0A40-4721-A588-6BDE67301628}"/>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162577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A0349DC-3520-476E-9861-27E6C4BBD3EA}"/>
            </a:ext>
          </a:extLst>
        </xdr:cNvPr>
        <xdr:cNvSpPr txBox="1"/>
      </xdr:nvSpPr>
      <xdr:spPr>
        <a:xfrm>
          <a:off x="20199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9D34813-F07C-4281-9135-3BDE9C63A864}"/>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20C85EE-1CA3-47F5-818F-A539BC46C4A2}"/>
            </a:ext>
          </a:extLst>
        </xdr:cNvPr>
        <xdr:cNvSpPr txBox="1"/>
      </xdr:nvSpPr>
      <xdr:spPr>
        <a:xfrm>
          <a:off x="18421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29CFF23-8469-4726-9A77-4E12F1182B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02B23D2-BF8B-4633-A58D-2D8D26AB39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8B7B0A8-F03E-493E-BF26-77CAB3F240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D4FDF1D-3040-400F-A83B-76CCC96E3F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27B7641-D86D-47E0-B850-ADAD9EC013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569BEE03-536B-4544-A6CA-33E290947A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BF1EB0E-038F-4E3F-B053-C616661A17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CCA46C4-0BC0-4632-9656-E9435DE68F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8D74EB3-E1AF-4479-B557-20F4825BB9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9D02AD4-0F16-40DC-AC89-4A57140CB6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82D223B-64BD-4F22-8844-1A9A6993B0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D20DDF86-E511-490B-8BFC-69B9C8C9D9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152377AA-7AD8-4E6E-A6CC-098E97EC80B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BB912319-6AA5-46E0-AD5C-B2798EACABE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96C2AAA4-4B12-490C-BB0C-3E37226445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C9206A3-0844-4E50-B823-2D22DB079A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B046955D-7EB1-4846-906F-43246261E1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F4347B4-17E6-490C-AF29-08DC8DC6DD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C0D34418-1C60-4C82-B37A-B087712260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E686AC04-7380-4039-B778-5019AD4330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331AB33E-CDC7-4379-B887-301C8F79458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A25795F6-25F0-4FFB-92BC-3833B18BE3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8AE6280E-F0DD-40F3-8C26-84BE1B5ECB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2685582-5DF1-4902-94EA-1B4FE996CE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3" name="直線コネクタ 532">
          <a:extLst>
            <a:ext uri="{FF2B5EF4-FFF2-40B4-BE49-F238E27FC236}">
              <a16:creationId xmlns:a16="http://schemas.microsoft.com/office/drawing/2014/main" id="{AA80A2F2-1612-4B8F-B6F7-C148B61B66D4}"/>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9C48ADE-5120-4EF8-8200-991C2CEA8EEA}"/>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5" name="直線コネクタ 534">
          <a:extLst>
            <a:ext uri="{FF2B5EF4-FFF2-40B4-BE49-F238E27FC236}">
              <a16:creationId xmlns:a16="http://schemas.microsoft.com/office/drawing/2014/main" id="{D934743D-4E12-4538-8020-5616B672A34D}"/>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04D1DCB-734D-46D7-AB77-F3B365A08917}"/>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7" name="直線コネクタ 536">
          <a:extLst>
            <a:ext uri="{FF2B5EF4-FFF2-40B4-BE49-F238E27FC236}">
              <a16:creationId xmlns:a16="http://schemas.microsoft.com/office/drawing/2014/main" id="{AA9DA81D-529A-48DA-AC0D-E789A13ED325}"/>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2C0CA36-2A7B-4A52-A949-8CF5B8A141DE}"/>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9" name="フローチャート: 判断 538">
          <a:extLst>
            <a:ext uri="{FF2B5EF4-FFF2-40B4-BE49-F238E27FC236}">
              <a16:creationId xmlns:a16="http://schemas.microsoft.com/office/drawing/2014/main" id="{A208D1BE-1ABA-4FA5-9EE4-B7B869B38749}"/>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0" name="フローチャート: 判断 539">
          <a:extLst>
            <a:ext uri="{FF2B5EF4-FFF2-40B4-BE49-F238E27FC236}">
              <a16:creationId xmlns:a16="http://schemas.microsoft.com/office/drawing/2014/main" id="{C765CF37-047C-49F3-A44E-BCAEB3201BB6}"/>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1" name="フローチャート: 判断 540">
          <a:extLst>
            <a:ext uri="{FF2B5EF4-FFF2-40B4-BE49-F238E27FC236}">
              <a16:creationId xmlns:a16="http://schemas.microsoft.com/office/drawing/2014/main" id="{6D58713E-E021-42F9-947C-74F962E6F769}"/>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2" name="フローチャート: 判断 541">
          <a:extLst>
            <a:ext uri="{FF2B5EF4-FFF2-40B4-BE49-F238E27FC236}">
              <a16:creationId xmlns:a16="http://schemas.microsoft.com/office/drawing/2014/main" id="{FF39EE1A-DB61-4E36-83D1-36AA32544908}"/>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3" name="フローチャート: 判断 542">
          <a:extLst>
            <a:ext uri="{FF2B5EF4-FFF2-40B4-BE49-F238E27FC236}">
              <a16:creationId xmlns:a16="http://schemas.microsoft.com/office/drawing/2014/main" id="{8D279C80-BAAA-4353-9B84-9F695BAD32B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2558869-F321-4444-AA08-C5779711DF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13C9D13-EEA2-4C2E-A0B5-4A20CE913A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142DA2B-5159-4464-B8C4-8C627BD0CF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2116177-73D9-4383-AB99-A8E8FD9C1F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218D087-90E2-49DF-B136-42C20D0418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549" name="楕円 548">
          <a:extLst>
            <a:ext uri="{FF2B5EF4-FFF2-40B4-BE49-F238E27FC236}">
              <a16:creationId xmlns:a16="http://schemas.microsoft.com/office/drawing/2014/main" id="{42873FD8-DD93-4BA5-AB32-EE314D33CDC1}"/>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91EC6D4-5AF6-4755-9E21-A51A6619D09D}"/>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51" name="楕円 550">
          <a:extLst>
            <a:ext uri="{FF2B5EF4-FFF2-40B4-BE49-F238E27FC236}">
              <a16:creationId xmlns:a16="http://schemas.microsoft.com/office/drawing/2014/main" id="{1D1397FE-B502-40B4-AD22-BBC4D6048F51}"/>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41910</xdr:rowOff>
    </xdr:to>
    <xdr:cxnSp macro="">
      <xdr:nvCxnSpPr>
        <xdr:cNvPr id="552" name="直線コネクタ 551">
          <a:extLst>
            <a:ext uri="{FF2B5EF4-FFF2-40B4-BE49-F238E27FC236}">
              <a16:creationId xmlns:a16="http://schemas.microsoft.com/office/drawing/2014/main" id="{CEC807DF-B901-4E01-9BD4-C1E9963E4EF5}"/>
            </a:ext>
          </a:extLst>
        </xdr:cNvPr>
        <xdr:cNvCxnSpPr/>
      </xdr:nvCxnSpPr>
      <xdr:spPr>
        <a:xfrm>
          <a:off x="15481300" y="102812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53" name="楕円 552">
          <a:extLst>
            <a:ext uri="{FF2B5EF4-FFF2-40B4-BE49-F238E27FC236}">
              <a16:creationId xmlns:a16="http://schemas.microsoft.com/office/drawing/2014/main" id="{B596D9AB-E94B-4A27-A96B-A82C0EF7664A}"/>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165735</xdr:rowOff>
    </xdr:to>
    <xdr:cxnSp macro="">
      <xdr:nvCxnSpPr>
        <xdr:cNvPr id="554" name="直線コネクタ 553">
          <a:extLst>
            <a:ext uri="{FF2B5EF4-FFF2-40B4-BE49-F238E27FC236}">
              <a16:creationId xmlns:a16="http://schemas.microsoft.com/office/drawing/2014/main" id="{F2FA6CCC-A005-464E-BEA9-109D7F0045CA}"/>
            </a:ext>
          </a:extLst>
        </xdr:cNvPr>
        <xdr:cNvCxnSpPr/>
      </xdr:nvCxnSpPr>
      <xdr:spPr>
        <a:xfrm>
          <a:off x="14592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5" name="楕円 554">
          <a:extLst>
            <a:ext uri="{FF2B5EF4-FFF2-40B4-BE49-F238E27FC236}">
              <a16:creationId xmlns:a16="http://schemas.microsoft.com/office/drawing/2014/main" id="{D4EE70C1-EE7E-4DBD-8540-504959F01EE7}"/>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133350</xdr:rowOff>
    </xdr:to>
    <xdr:cxnSp macro="">
      <xdr:nvCxnSpPr>
        <xdr:cNvPr id="556" name="直線コネクタ 555">
          <a:extLst>
            <a:ext uri="{FF2B5EF4-FFF2-40B4-BE49-F238E27FC236}">
              <a16:creationId xmlns:a16="http://schemas.microsoft.com/office/drawing/2014/main" id="{247A594E-9673-4672-B111-650583EE64D3}"/>
            </a:ext>
          </a:extLst>
        </xdr:cNvPr>
        <xdr:cNvCxnSpPr/>
      </xdr:nvCxnSpPr>
      <xdr:spPr>
        <a:xfrm>
          <a:off x="13703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7" name="楕円 556">
          <a:extLst>
            <a:ext uri="{FF2B5EF4-FFF2-40B4-BE49-F238E27FC236}">
              <a16:creationId xmlns:a16="http://schemas.microsoft.com/office/drawing/2014/main" id="{24E3C385-CFA4-49FC-B956-7961A65E5FE7}"/>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102870</xdr:rowOff>
    </xdr:to>
    <xdr:cxnSp macro="">
      <xdr:nvCxnSpPr>
        <xdr:cNvPr id="558" name="直線コネクタ 557">
          <a:extLst>
            <a:ext uri="{FF2B5EF4-FFF2-40B4-BE49-F238E27FC236}">
              <a16:creationId xmlns:a16="http://schemas.microsoft.com/office/drawing/2014/main" id="{C241732F-B784-4317-AE7B-BB2E7C766BE3}"/>
            </a:ext>
          </a:extLst>
        </xdr:cNvPr>
        <xdr:cNvCxnSpPr/>
      </xdr:nvCxnSpPr>
      <xdr:spPr>
        <a:xfrm flipV="1">
          <a:off x="12814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59" name="n_1aveValue【学校施設】&#10;有形固定資産減価償却率">
          <a:extLst>
            <a:ext uri="{FF2B5EF4-FFF2-40B4-BE49-F238E27FC236}">
              <a16:creationId xmlns:a16="http://schemas.microsoft.com/office/drawing/2014/main" id="{1D358DF6-FA11-4598-93ED-01C0FCAA1B75}"/>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0" name="n_2aveValue【学校施設】&#10;有形固定資産減価償却率">
          <a:extLst>
            <a:ext uri="{FF2B5EF4-FFF2-40B4-BE49-F238E27FC236}">
              <a16:creationId xmlns:a16="http://schemas.microsoft.com/office/drawing/2014/main" id="{324DE059-AB85-4114-B0CC-B0A1836A96E7}"/>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1" name="n_3aveValue【学校施設】&#10;有形固定資産減価償却率">
          <a:extLst>
            <a:ext uri="{FF2B5EF4-FFF2-40B4-BE49-F238E27FC236}">
              <a16:creationId xmlns:a16="http://schemas.microsoft.com/office/drawing/2014/main" id="{FDA1FD9B-4FA0-4035-8F1B-D44887AE2B19}"/>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562" name="n_4aveValue【学校施設】&#10;有形固定資産減価償却率">
          <a:extLst>
            <a:ext uri="{FF2B5EF4-FFF2-40B4-BE49-F238E27FC236}">
              <a16:creationId xmlns:a16="http://schemas.microsoft.com/office/drawing/2014/main" id="{0DE9870A-31B7-45A8-B2BC-B6FF156383F0}"/>
            </a:ext>
          </a:extLst>
        </xdr:cNvPr>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3" name="n_1mainValue【学校施設】&#10;有形固定資産減価償却率">
          <a:extLst>
            <a:ext uri="{FF2B5EF4-FFF2-40B4-BE49-F238E27FC236}">
              <a16:creationId xmlns:a16="http://schemas.microsoft.com/office/drawing/2014/main" id="{72CE9825-B0EF-421D-A371-E272CEB88579}"/>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64" name="n_2mainValue【学校施設】&#10;有形固定資産減価償却率">
          <a:extLst>
            <a:ext uri="{FF2B5EF4-FFF2-40B4-BE49-F238E27FC236}">
              <a16:creationId xmlns:a16="http://schemas.microsoft.com/office/drawing/2014/main" id="{2DACE771-5EA4-4717-94CE-19539E6CB04C}"/>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5" name="n_3mainValue【学校施設】&#10;有形固定資産減価償却率">
          <a:extLst>
            <a:ext uri="{FF2B5EF4-FFF2-40B4-BE49-F238E27FC236}">
              <a16:creationId xmlns:a16="http://schemas.microsoft.com/office/drawing/2014/main" id="{D498876E-7AAD-493F-BE68-038E6A908D1C}"/>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mainValue【学校施設】&#10;有形固定資産減価償却率">
          <a:extLst>
            <a:ext uri="{FF2B5EF4-FFF2-40B4-BE49-F238E27FC236}">
              <a16:creationId xmlns:a16="http://schemas.microsoft.com/office/drawing/2014/main" id="{108B2B18-4DE3-4F62-9C97-98D5EE9206B8}"/>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D317B49-EBDE-4EBE-9C34-92B2219FA0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8C8DF80-866E-4F74-B95D-8E2F9EFD1C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49DD8DC-E9D1-4AA6-88F9-E3C914D642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FDB4FE6-DDCB-487A-A6D2-39EB63104C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55CB9F9-23D5-49BC-9FB4-A137873D11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5504B47-D720-4AFE-9803-6BF1F718AF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3D9C50E-A871-45DC-A6B8-2CF915058E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952E642-D4D0-4128-A382-7B1A6130D4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4CD96E7-99E2-4AC8-B01F-F98BE2607D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CC0E062-7A2F-4F08-8A67-AEADE6D01E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DC6EB02-D581-46D1-99D8-4727EABCA5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47D4EC54-9EE1-4357-AAB9-EBEE23E985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AD27CB73-4817-4A1D-904F-BA238BF46FD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81E040D-EF08-4956-B19C-69425340A2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6323A1AE-E9BC-408B-87B7-10020CBF27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F71DD0F8-B346-4E24-910B-43AE40BD58A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75718D29-95C4-468C-8FF1-1D9C46E5321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629884E9-1AEE-4B84-97FF-9EDF61C0A8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A67950A0-10AB-437C-9418-1DCCBBF371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8372F66-199F-45AA-914F-4F799DC968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993DF81-BC5B-4149-B736-27E7EE88BE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1F5AD46-4927-4227-A697-095DC4380F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89" name="直線コネクタ 588">
          <a:extLst>
            <a:ext uri="{FF2B5EF4-FFF2-40B4-BE49-F238E27FC236}">
              <a16:creationId xmlns:a16="http://schemas.microsoft.com/office/drawing/2014/main" id="{BD024A67-28CC-4D87-88D1-E09EFF907A5E}"/>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0" name="【学校施設】&#10;一人当たり面積最小値テキスト">
          <a:extLst>
            <a:ext uri="{FF2B5EF4-FFF2-40B4-BE49-F238E27FC236}">
              <a16:creationId xmlns:a16="http://schemas.microsoft.com/office/drawing/2014/main" id="{ADC3B9C0-0CA2-4E0A-B17B-52D67ACFBD5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1" name="直線コネクタ 590">
          <a:extLst>
            <a:ext uri="{FF2B5EF4-FFF2-40B4-BE49-F238E27FC236}">
              <a16:creationId xmlns:a16="http://schemas.microsoft.com/office/drawing/2014/main" id="{6BC420B3-3F67-4CE5-BDE8-5376C00CB1A8}"/>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2" name="【学校施設】&#10;一人当たり面積最大値テキスト">
          <a:extLst>
            <a:ext uri="{FF2B5EF4-FFF2-40B4-BE49-F238E27FC236}">
              <a16:creationId xmlns:a16="http://schemas.microsoft.com/office/drawing/2014/main" id="{7F0D628D-D331-44A8-9895-5426B33D3481}"/>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3" name="直線コネクタ 592">
          <a:extLst>
            <a:ext uri="{FF2B5EF4-FFF2-40B4-BE49-F238E27FC236}">
              <a16:creationId xmlns:a16="http://schemas.microsoft.com/office/drawing/2014/main" id="{39C2E6A4-63B4-4D3F-B116-D9E497E77CF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4" name="【学校施設】&#10;一人当たり面積平均値テキスト">
          <a:extLst>
            <a:ext uri="{FF2B5EF4-FFF2-40B4-BE49-F238E27FC236}">
              <a16:creationId xmlns:a16="http://schemas.microsoft.com/office/drawing/2014/main" id="{7CF43F9A-50E8-47C7-A47D-56474F7725CD}"/>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5" name="フローチャート: 判断 594">
          <a:extLst>
            <a:ext uri="{FF2B5EF4-FFF2-40B4-BE49-F238E27FC236}">
              <a16:creationId xmlns:a16="http://schemas.microsoft.com/office/drawing/2014/main" id="{977D11F0-82D4-4577-AC5B-5AE66170730A}"/>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6" name="フローチャート: 判断 595">
          <a:extLst>
            <a:ext uri="{FF2B5EF4-FFF2-40B4-BE49-F238E27FC236}">
              <a16:creationId xmlns:a16="http://schemas.microsoft.com/office/drawing/2014/main" id="{B8E2F203-C037-4057-9A6A-1626151718F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7" name="フローチャート: 判断 596">
          <a:extLst>
            <a:ext uri="{FF2B5EF4-FFF2-40B4-BE49-F238E27FC236}">
              <a16:creationId xmlns:a16="http://schemas.microsoft.com/office/drawing/2014/main" id="{8EB875CD-B605-40F4-879E-45227B81E339}"/>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8" name="フローチャート: 判断 597">
          <a:extLst>
            <a:ext uri="{FF2B5EF4-FFF2-40B4-BE49-F238E27FC236}">
              <a16:creationId xmlns:a16="http://schemas.microsoft.com/office/drawing/2014/main" id="{AA8639B7-0029-4FDB-AF42-35115BD77368}"/>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9" name="フローチャート: 判断 598">
          <a:extLst>
            <a:ext uri="{FF2B5EF4-FFF2-40B4-BE49-F238E27FC236}">
              <a16:creationId xmlns:a16="http://schemas.microsoft.com/office/drawing/2014/main" id="{EBAF738F-D6A1-40A9-99C0-83291F5A7965}"/>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0BADC80-CE7C-451A-8D2C-726C6336D8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B193ADF-00F4-43D4-99C0-AFE8D918B3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A4E3F0C-BB76-494D-8C42-51C05B5306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6142BA-19DE-4659-AD51-E7625C31EC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5CB0140-5177-4C3C-A148-C4F6CFE465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66701</xdr:rowOff>
    </xdr:from>
    <xdr:to>
      <xdr:col>116</xdr:col>
      <xdr:colOff>114300</xdr:colOff>
      <xdr:row>61</xdr:row>
      <xdr:rowOff>168301</xdr:rowOff>
    </xdr:to>
    <xdr:sp macro="" textlink="">
      <xdr:nvSpPr>
        <xdr:cNvPr id="605" name="楕円 604">
          <a:extLst>
            <a:ext uri="{FF2B5EF4-FFF2-40B4-BE49-F238E27FC236}">
              <a16:creationId xmlns:a16="http://schemas.microsoft.com/office/drawing/2014/main" id="{9A769B74-1C85-43C8-85D7-EEFA942DE637}"/>
            </a:ext>
          </a:extLst>
        </xdr:cNvPr>
        <xdr:cNvSpPr/>
      </xdr:nvSpPr>
      <xdr:spPr>
        <a:xfrm>
          <a:off x="22110700" y="10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45128</xdr:rowOff>
    </xdr:from>
    <xdr:ext cx="469744" cy="259045"/>
    <xdr:sp macro="" textlink="">
      <xdr:nvSpPr>
        <xdr:cNvPr id="606" name="【学校施設】&#10;一人当たり面積該当値テキスト">
          <a:extLst>
            <a:ext uri="{FF2B5EF4-FFF2-40B4-BE49-F238E27FC236}">
              <a16:creationId xmlns:a16="http://schemas.microsoft.com/office/drawing/2014/main" id="{B496EAC5-0CC8-469A-AF34-31443CF1E922}"/>
            </a:ext>
          </a:extLst>
        </xdr:cNvPr>
        <xdr:cNvSpPr txBox="1"/>
      </xdr:nvSpPr>
      <xdr:spPr>
        <a:xfrm>
          <a:off x="22199600"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07" name="楕円 606">
          <a:extLst>
            <a:ext uri="{FF2B5EF4-FFF2-40B4-BE49-F238E27FC236}">
              <a16:creationId xmlns:a16="http://schemas.microsoft.com/office/drawing/2014/main" id="{D141243A-5641-4CD9-8520-0AD639F0E048}"/>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117501</xdr:rowOff>
    </xdr:from>
    <xdr:to>
      <xdr:col>116</xdr:col>
      <xdr:colOff>63500</xdr:colOff>
      <xdr:row>61</xdr:row>
      <xdr:rowOff>125730</xdr:rowOff>
    </xdr:to>
    <xdr:cxnSp macro="">
      <xdr:nvCxnSpPr>
        <xdr:cNvPr id="608" name="直線コネクタ 607">
          <a:extLst>
            <a:ext uri="{FF2B5EF4-FFF2-40B4-BE49-F238E27FC236}">
              <a16:creationId xmlns:a16="http://schemas.microsoft.com/office/drawing/2014/main" id="{6698AA47-781D-41E3-A36F-232DCC886003}"/>
            </a:ext>
          </a:extLst>
        </xdr:cNvPr>
        <xdr:cNvCxnSpPr/>
      </xdr:nvCxnSpPr>
      <xdr:spPr>
        <a:xfrm flipV="1">
          <a:off x="21323300" y="1057595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87732</xdr:rowOff>
    </xdr:from>
    <xdr:to>
      <xdr:col>107</xdr:col>
      <xdr:colOff>101600</xdr:colOff>
      <xdr:row>62</xdr:row>
      <xdr:rowOff>17882</xdr:rowOff>
    </xdr:to>
    <xdr:sp macro="" textlink="">
      <xdr:nvSpPr>
        <xdr:cNvPr id="609" name="楕円 608">
          <a:extLst>
            <a:ext uri="{FF2B5EF4-FFF2-40B4-BE49-F238E27FC236}">
              <a16:creationId xmlns:a16="http://schemas.microsoft.com/office/drawing/2014/main" id="{16370F62-7A32-45E6-A273-1A43083D08BE}"/>
            </a:ext>
          </a:extLst>
        </xdr:cNvPr>
        <xdr:cNvSpPr/>
      </xdr:nvSpPr>
      <xdr:spPr>
        <a:xfrm>
          <a:off x="20383500" y="105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138532</xdr:rowOff>
    </xdr:to>
    <xdr:cxnSp macro="">
      <xdr:nvCxnSpPr>
        <xdr:cNvPr id="610" name="直線コネクタ 609">
          <a:extLst>
            <a:ext uri="{FF2B5EF4-FFF2-40B4-BE49-F238E27FC236}">
              <a16:creationId xmlns:a16="http://schemas.microsoft.com/office/drawing/2014/main" id="{C2379034-46A8-417D-B733-99270A8D345C}"/>
            </a:ext>
          </a:extLst>
        </xdr:cNvPr>
        <xdr:cNvCxnSpPr/>
      </xdr:nvCxnSpPr>
      <xdr:spPr>
        <a:xfrm flipV="1">
          <a:off x="20434300" y="1058418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98704</xdr:rowOff>
    </xdr:from>
    <xdr:to>
      <xdr:col>102</xdr:col>
      <xdr:colOff>165100</xdr:colOff>
      <xdr:row>62</xdr:row>
      <xdr:rowOff>28854</xdr:rowOff>
    </xdr:to>
    <xdr:sp macro="" textlink="">
      <xdr:nvSpPr>
        <xdr:cNvPr id="611" name="楕円 610">
          <a:extLst>
            <a:ext uri="{FF2B5EF4-FFF2-40B4-BE49-F238E27FC236}">
              <a16:creationId xmlns:a16="http://schemas.microsoft.com/office/drawing/2014/main" id="{A95FA5D3-60C2-4B70-B5B6-F86A2C6AF78A}"/>
            </a:ext>
          </a:extLst>
        </xdr:cNvPr>
        <xdr:cNvSpPr/>
      </xdr:nvSpPr>
      <xdr:spPr>
        <a:xfrm>
          <a:off x="19494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138532</xdr:rowOff>
    </xdr:from>
    <xdr:to>
      <xdr:col>107</xdr:col>
      <xdr:colOff>50800</xdr:colOff>
      <xdr:row>61</xdr:row>
      <xdr:rowOff>149504</xdr:rowOff>
    </xdr:to>
    <xdr:cxnSp macro="">
      <xdr:nvCxnSpPr>
        <xdr:cNvPr id="612" name="直線コネクタ 611">
          <a:extLst>
            <a:ext uri="{FF2B5EF4-FFF2-40B4-BE49-F238E27FC236}">
              <a16:creationId xmlns:a16="http://schemas.microsoft.com/office/drawing/2014/main" id="{4301E70B-2D0B-4E14-AF92-92BAF5FBCB9D}"/>
            </a:ext>
          </a:extLst>
        </xdr:cNvPr>
        <xdr:cNvCxnSpPr/>
      </xdr:nvCxnSpPr>
      <xdr:spPr>
        <a:xfrm flipV="1">
          <a:off x="19545300" y="1059698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124308</xdr:rowOff>
    </xdr:from>
    <xdr:to>
      <xdr:col>98</xdr:col>
      <xdr:colOff>38100</xdr:colOff>
      <xdr:row>62</xdr:row>
      <xdr:rowOff>54458</xdr:rowOff>
    </xdr:to>
    <xdr:sp macro="" textlink="">
      <xdr:nvSpPr>
        <xdr:cNvPr id="613" name="楕円 612">
          <a:extLst>
            <a:ext uri="{FF2B5EF4-FFF2-40B4-BE49-F238E27FC236}">
              <a16:creationId xmlns:a16="http://schemas.microsoft.com/office/drawing/2014/main" id="{2083C211-8E4C-4134-8119-51294FC1F914}"/>
            </a:ext>
          </a:extLst>
        </xdr:cNvPr>
        <xdr:cNvSpPr/>
      </xdr:nvSpPr>
      <xdr:spPr>
        <a:xfrm>
          <a:off x="186055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149504</xdr:rowOff>
    </xdr:from>
    <xdr:to>
      <xdr:col>102</xdr:col>
      <xdr:colOff>114300</xdr:colOff>
      <xdr:row>62</xdr:row>
      <xdr:rowOff>3658</xdr:rowOff>
    </xdr:to>
    <xdr:cxnSp macro="">
      <xdr:nvCxnSpPr>
        <xdr:cNvPr id="614" name="直線コネクタ 613">
          <a:extLst>
            <a:ext uri="{FF2B5EF4-FFF2-40B4-BE49-F238E27FC236}">
              <a16:creationId xmlns:a16="http://schemas.microsoft.com/office/drawing/2014/main" id="{B20A36A1-E3CB-4687-A8E5-2FAEC3BC08AE}"/>
            </a:ext>
          </a:extLst>
        </xdr:cNvPr>
        <xdr:cNvCxnSpPr/>
      </xdr:nvCxnSpPr>
      <xdr:spPr>
        <a:xfrm flipV="1">
          <a:off x="18656300" y="1060795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5" name="n_1aveValue【学校施設】&#10;一人当たり面積">
          <a:extLst>
            <a:ext uri="{FF2B5EF4-FFF2-40B4-BE49-F238E27FC236}">
              <a16:creationId xmlns:a16="http://schemas.microsoft.com/office/drawing/2014/main" id="{306AC568-F3BA-404C-9AA9-B591CBA788D6}"/>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6" name="n_2aveValue【学校施設】&#10;一人当たり面積">
          <a:extLst>
            <a:ext uri="{FF2B5EF4-FFF2-40B4-BE49-F238E27FC236}">
              <a16:creationId xmlns:a16="http://schemas.microsoft.com/office/drawing/2014/main" id="{52902D8A-0475-4FD5-B1CB-5A6198CA140E}"/>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7" name="n_3aveValue【学校施設】&#10;一人当たり面積">
          <a:extLst>
            <a:ext uri="{FF2B5EF4-FFF2-40B4-BE49-F238E27FC236}">
              <a16:creationId xmlns:a16="http://schemas.microsoft.com/office/drawing/2014/main" id="{E1468054-34F9-46E0-B8E7-386332ACB8E2}"/>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8" name="n_4aveValue【学校施設】&#10;一人当たり面積">
          <a:extLst>
            <a:ext uri="{FF2B5EF4-FFF2-40B4-BE49-F238E27FC236}">
              <a16:creationId xmlns:a16="http://schemas.microsoft.com/office/drawing/2014/main" id="{BA7030DA-5BC4-4F2F-AE1F-28A54232253E}"/>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19" name="n_1mainValue【学校施設】&#10;一人当たり面積">
          <a:extLst>
            <a:ext uri="{FF2B5EF4-FFF2-40B4-BE49-F238E27FC236}">
              <a16:creationId xmlns:a16="http://schemas.microsoft.com/office/drawing/2014/main" id="{471D7099-028F-4784-B2B2-1270C2787AB8}"/>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9009</xdr:rowOff>
    </xdr:from>
    <xdr:ext cx="469744" cy="259045"/>
    <xdr:sp macro="" textlink="">
      <xdr:nvSpPr>
        <xdr:cNvPr id="620" name="n_2mainValue【学校施設】&#10;一人当たり面積">
          <a:extLst>
            <a:ext uri="{FF2B5EF4-FFF2-40B4-BE49-F238E27FC236}">
              <a16:creationId xmlns:a16="http://schemas.microsoft.com/office/drawing/2014/main" id="{B7511813-D441-4660-9D22-11159587DDD1}"/>
            </a:ext>
          </a:extLst>
        </xdr:cNvPr>
        <xdr:cNvSpPr txBox="1"/>
      </xdr:nvSpPr>
      <xdr:spPr>
        <a:xfrm>
          <a:off x="20199427" y="106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19981</xdr:rowOff>
    </xdr:from>
    <xdr:ext cx="469744" cy="259045"/>
    <xdr:sp macro="" textlink="">
      <xdr:nvSpPr>
        <xdr:cNvPr id="621" name="n_3mainValue【学校施設】&#10;一人当たり面積">
          <a:extLst>
            <a:ext uri="{FF2B5EF4-FFF2-40B4-BE49-F238E27FC236}">
              <a16:creationId xmlns:a16="http://schemas.microsoft.com/office/drawing/2014/main" id="{5A13E642-F705-4873-9165-3CC324AD1A3E}"/>
            </a:ext>
          </a:extLst>
        </xdr:cNvPr>
        <xdr:cNvSpPr txBox="1"/>
      </xdr:nvSpPr>
      <xdr:spPr>
        <a:xfrm>
          <a:off x="19310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45585</xdr:rowOff>
    </xdr:from>
    <xdr:ext cx="469744" cy="259045"/>
    <xdr:sp macro="" textlink="">
      <xdr:nvSpPr>
        <xdr:cNvPr id="622" name="n_4mainValue【学校施設】&#10;一人当たり面積">
          <a:extLst>
            <a:ext uri="{FF2B5EF4-FFF2-40B4-BE49-F238E27FC236}">
              <a16:creationId xmlns:a16="http://schemas.microsoft.com/office/drawing/2014/main" id="{6E42998C-187A-4644-AC33-5DF689DEE505}"/>
            </a:ext>
          </a:extLst>
        </xdr:cNvPr>
        <xdr:cNvSpPr txBox="1"/>
      </xdr:nvSpPr>
      <xdr:spPr>
        <a:xfrm>
          <a:off x="18421427" y="10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023ECDB-D26E-46CE-BDCF-B2C9B88C83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3A2E72A-CC30-4361-9E55-EC4284D2CE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5A9C7E4-F2A7-40CA-904B-4EAFC0F8A2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946EB5D-BC40-41A4-9933-904754E93E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2AA5084-BCF8-4E90-8096-43F605B444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B402744-8BA3-4F0D-924B-5F614C7ADD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DD2E5E5-CA3B-409E-9AA9-704C778C2E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472782F-2B75-4422-B042-848D984D7C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5673722-9D4F-4E89-B329-365F73DBB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4549DFF-FBC4-44E1-AF48-064537C690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ABAD3D5-53AF-4A91-9EAC-E008A5F7FF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19F2A974-6ADE-4A09-B355-964820144E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2EB100CE-24BB-42A6-89E6-32AE11ACE7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95C162A8-EB9A-4751-9118-5BF4AE93EC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3053218E-0E71-4FE7-968F-9CE45706ED5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9523BBC5-A07C-45FA-9482-4ABEB9FA06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A614037-BD26-4136-BC8E-461EF7EAAB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95E71FB-EDD2-4897-B6EE-C95A6DFFC6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E14E99BB-B5C6-4499-8E48-1D9ABDD725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DF31C8BE-FC8F-4431-890D-568394EA49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986A1FA8-CF1F-44EA-9D85-9F72C08B88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CE23474F-FCBA-41BF-AC80-A5C637592A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CDD75A2-5A72-4ABC-9E52-79A4C399AB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39F08E0-2AE2-4E5B-A4FB-27486CEDF3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15A7BF23-9E7A-4526-8E56-78DDED49CA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AA966EB-B39E-4D83-9887-1A81C698A736}"/>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6163C464-DAB5-4BBB-BD7F-BBFE59CFDBB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5AAB2C4-ABBA-4942-8DEC-BEBD05816D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1" name="【児童館】&#10;有形固定資産減価償却率最大値テキスト">
          <a:extLst>
            <a:ext uri="{FF2B5EF4-FFF2-40B4-BE49-F238E27FC236}">
              <a16:creationId xmlns:a16="http://schemas.microsoft.com/office/drawing/2014/main" id="{B1F7070F-D391-4BB5-9A2B-2C1614944089}"/>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2" name="直線コネクタ 651">
          <a:extLst>
            <a:ext uri="{FF2B5EF4-FFF2-40B4-BE49-F238E27FC236}">
              <a16:creationId xmlns:a16="http://schemas.microsoft.com/office/drawing/2014/main" id="{DCDB4309-DC81-4E0F-9B01-D99596F18246}"/>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3" name="【児童館】&#10;有形固定資産減価償却率平均値テキスト">
          <a:extLst>
            <a:ext uri="{FF2B5EF4-FFF2-40B4-BE49-F238E27FC236}">
              <a16:creationId xmlns:a16="http://schemas.microsoft.com/office/drawing/2014/main" id="{E74AA224-4C78-43DB-AD5C-54F69EDCEC11}"/>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4" name="フローチャート: 判断 653">
          <a:extLst>
            <a:ext uri="{FF2B5EF4-FFF2-40B4-BE49-F238E27FC236}">
              <a16:creationId xmlns:a16="http://schemas.microsoft.com/office/drawing/2014/main" id="{80549C8B-E7E6-4B19-8BFD-98924BB4D287}"/>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5" name="フローチャート: 判断 654">
          <a:extLst>
            <a:ext uri="{FF2B5EF4-FFF2-40B4-BE49-F238E27FC236}">
              <a16:creationId xmlns:a16="http://schemas.microsoft.com/office/drawing/2014/main" id="{51FCAF97-0AEF-47F8-8F7E-6B1BAB3D7796}"/>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6" name="フローチャート: 判断 655">
          <a:extLst>
            <a:ext uri="{FF2B5EF4-FFF2-40B4-BE49-F238E27FC236}">
              <a16:creationId xmlns:a16="http://schemas.microsoft.com/office/drawing/2014/main" id="{8A099AB3-4387-4759-A615-BD7BA04A00A1}"/>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7" name="フローチャート: 判断 656">
          <a:extLst>
            <a:ext uri="{FF2B5EF4-FFF2-40B4-BE49-F238E27FC236}">
              <a16:creationId xmlns:a16="http://schemas.microsoft.com/office/drawing/2014/main" id="{CD84DD04-4111-4622-86EE-65944ECCC05D}"/>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58" name="フローチャート: 判断 657">
          <a:extLst>
            <a:ext uri="{FF2B5EF4-FFF2-40B4-BE49-F238E27FC236}">
              <a16:creationId xmlns:a16="http://schemas.microsoft.com/office/drawing/2014/main" id="{749732D1-0AAD-4538-8A49-04B6E2E89B8B}"/>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8CBE331-9902-4898-ADF2-CC586608AE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CFD8808-62CF-4FC3-8DD8-8C180B3EFB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2A05E3-39BB-470C-9D46-FBA26636A4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4E23624-8EBF-4328-A80A-B870AC31BE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4C0748-409A-4042-B5EA-51B2134B24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7E874B13-52D1-4C72-8506-6911F88F8086}"/>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D2C2081E-EF85-4DE4-AE69-087BA341418C}"/>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B7C7E09A-5EA5-431D-BE5E-5E5E737E3D92}"/>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4D74E751-FAE6-4DB8-8872-E76D3ED6366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3E53F3A-F8EC-4BAE-9BD7-7D3545CC838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BFD8D111-6AB6-4D4C-8390-B0C83F70A11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5D61EFA4-261F-4097-8A05-0988AE6C865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3EB6B67E-8554-48A1-BE76-353F4CF23F21}"/>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DD344008-C7DB-4544-AAB2-7CF8C06AF03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182EF0A0-5804-4EF3-B77A-A966A5488A0D}"/>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4" name="n_1aveValue【児童館】&#10;有形固定資産減価償却率">
          <a:extLst>
            <a:ext uri="{FF2B5EF4-FFF2-40B4-BE49-F238E27FC236}">
              <a16:creationId xmlns:a16="http://schemas.microsoft.com/office/drawing/2014/main" id="{47856FE5-017A-4DF9-9447-2BC9F8D55BB7}"/>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5" name="n_2aveValue【児童館】&#10;有形固定資産減価償却率">
          <a:extLst>
            <a:ext uri="{FF2B5EF4-FFF2-40B4-BE49-F238E27FC236}">
              <a16:creationId xmlns:a16="http://schemas.microsoft.com/office/drawing/2014/main" id="{F3464435-4E6F-42F6-BFD4-5B0F1574DE8B}"/>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6" name="n_3aveValue【児童館】&#10;有形固定資産減価償却率">
          <a:extLst>
            <a:ext uri="{FF2B5EF4-FFF2-40B4-BE49-F238E27FC236}">
              <a16:creationId xmlns:a16="http://schemas.microsoft.com/office/drawing/2014/main" id="{FA1B7259-CF65-4BE9-AFB1-E231E11D9AE3}"/>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7" name="n_4aveValue【児童館】&#10;有形固定資産減価償却率">
          <a:extLst>
            <a:ext uri="{FF2B5EF4-FFF2-40B4-BE49-F238E27FC236}">
              <a16:creationId xmlns:a16="http://schemas.microsoft.com/office/drawing/2014/main" id="{2404A9F7-B769-4847-8574-71B5062CA3D8}"/>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F417FE42-8401-4C45-98FD-C4B230065E2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6F470469-6D81-4B65-9993-A57A982B745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B82A331-FC73-4D9D-ACC5-87BC6DD76A3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B599E80-4CF9-4238-AACD-C3F997A07843}"/>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17BAEC7-7EB8-4979-9BE2-D94F9F5FB3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1F0349A-5892-44DE-A3F8-A0F79FFA83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E4ABD0D-2B34-49B7-8AEB-9F3E6CD280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15947F9-8AC4-4FD4-801F-72C1BE7C57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E23E547-E89B-4380-869E-C85FB1839E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366320E-2CE8-451F-989F-72796AF557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8430B29-D3F4-49FD-A04D-D274DAB460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8FAC8B9-5124-4EF3-90D6-FA92129EB3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AF9A137-F80D-4BAB-9E29-3CE0BB4CCF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1A30D24-EE74-4EBF-A33A-30C223C4E3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86667DE2-E4C1-47BB-A23A-E52ABFA4FAA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48F18A46-35CC-45AC-AABD-7FBD6142BC9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CEBD489A-2527-4213-AE82-13B306761EC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E7665A67-9C2E-465E-818A-1DF3C13EC65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5D69032B-16A3-42D5-AFF7-0BF41E2AAEB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162132C0-27D9-467A-86DC-00F9F5F8AA5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59956-066D-40BC-BDAB-B19511A2E4D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4FEE7632-332E-429F-B562-5F9AD5E0502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9D4C83F3-F4A2-4A8E-8C31-125B5938A05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5DCB5BF9-7CBE-45B8-A503-B3903C7FC86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192335A2-6D78-460E-A29E-2C601D6BDD2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A3B0AA6B-B2D1-4D31-BDBF-41445B4DAB4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09C257F-160E-4FF6-89EC-3515F525AE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C3C8F9A-3F95-4DB3-8498-15CA58A6CB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A4F801BA-6BCA-4076-8F98-FA01C88725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2F7016FF-29AA-42CB-8B10-90128716797D}"/>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5338C6E9-41A8-436A-ADC8-4C0C5CADC299}"/>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9C50F7E6-5335-43D8-828D-9C9521DDBE6D}"/>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0" name="【児童館】&#10;一人当たり面積最大値テキスト">
          <a:extLst>
            <a:ext uri="{FF2B5EF4-FFF2-40B4-BE49-F238E27FC236}">
              <a16:creationId xmlns:a16="http://schemas.microsoft.com/office/drawing/2014/main" id="{60BA8285-F1AC-4C61-AA14-D6E5A48D7F71}"/>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1" name="直線コネクタ 710">
          <a:extLst>
            <a:ext uri="{FF2B5EF4-FFF2-40B4-BE49-F238E27FC236}">
              <a16:creationId xmlns:a16="http://schemas.microsoft.com/office/drawing/2014/main" id="{1703B07F-A156-4F6E-BD85-CA2DBDAE3FDB}"/>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2" name="【児童館】&#10;一人当たり面積平均値テキスト">
          <a:extLst>
            <a:ext uri="{FF2B5EF4-FFF2-40B4-BE49-F238E27FC236}">
              <a16:creationId xmlns:a16="http://schemas.microsoft.com/office/drawing/2014/main" id="{ECA58E02-6EB7-4F7C-9FB6-F9BE8DCB5EEF}"/>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3" name="フローチャート: 判断 712">
          <a:extLst>
            <a:ext uri="{FF2B5EF4-FFF2-40B4-BE49-F238E27FC236}">
              <a16:creationId xmlns:a16="http://schemas.microsoft.com/office/drawing/2014/main" id="{CA9F66A3-324A-4621-A065-5D6E38A34D25}"/>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4" name="フローチャート: 判断 713">
          <a:extLst>
            <a:ext uri="{FF2B5EF4-FFF2-40B4-BE49-F238E27FC236}">
              <a16:creationId xmlns:a16="http://schemas.microsoft.com/office/drawing/2014/main" id="{F4C6EF27-E4D5-41D1-9173-2E4884B21061}"/>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5" name="フローチャート: 判断 714">
          <a:extLst>
            <a:ext uri="{FF2B5EF4-FFF2-40B4-BE49-F238E27FC236}">
              <a16:creationId xmlns:a16="http://schemas.microsoft.com/office/drawing/2014/main" id="{797E2CA1-2B5F-40BB-B4A3-14E158F3E9E3}"/>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6" name="フローチャート: 判断 715">
          <a:extLst>
            <a:ext uri="{FF2B5EF4-FFF2-40B4-BE49-F238E27FC236}">
              <a16:creationId xmlns:a16="http://schemas.microsoft.com/office/drawing/2014/main" id="{7BF99781-FA4E-45C5-8E23-801B8281676A}"/>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7" name="フローチャート: 判断 716">
          <a:extLst>
            <a:ext uri="{FF2B5EF4-FFF2-40B4-BE49-F238E27FC236}">
              <a16:creationId xmlns:a16="http://schemas.microsoft.com/office/drawing/2014/main" id="{AF71A3C8-48D8-4E5A-8EC0-644536F35EC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31FCB73-3EE6-4097-9B98-417DB7BCA9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A3483E-0522-4304-93FE-9DB07A4726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541AB82-1D01-479F-AD4E-119E0CA546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FAE677-0DA5-4C12-B4D2-52F4C79A2C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6CBF384-C7F7-445F-BDC0-E4BE2D7C8F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723" name="楕円 722">
          <a:extLst>
            <a:ext uri="{FF2B5EF4-FFF2-40B4-BE49-F238E27FC236}">
              <a16:creationId xmlns:a16="http://schemas.microsoft.com/office/drawing/2014/main" id="{6997864D-7BBE-464E-8624-F6E5EC80DE1D}"/>
            </a:ext>
          </a:extLst>
        </xdr:cNvPr>
        <xdr:cNvSpPr/>
      </xdr:nvSpPr>
      <xdr:spPr>
        <a:xfrm>
          <a:off x="22110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90913</xdr:rowOff>
    </xdr:from>
    <xdr:ext cx="469744" cy="259045"/>
    <xdr:sp macro="" textlink="">
      <xdr:nvSpPr>
        <xdr:cNvPr id="724" name="【児童館】&#10;一人当たり面積該当値テキスト">
          <a:extLst>
            <a:ext uri="{FF2B5EF4-FFF2-40B4-BE49-F238E27FC236}">
              <a16:creationId xmlns:a16="http://schemas.microsoft.com/office/drawing/2014/main" id="{AE4618E5-4196-4956-A171-0E6CB5852256}"/>
            </a:ext>
          </a:extLst>
        </xdr:cNvPr>
        <xdr:cNvSpPr txBox="1"/>
      </xdr:nvSpPr>
      <xdr:spPr>
        <a:xfrm>
          <a:off x="22199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725" name="楕円 724">
          <a:extLst>
            <a:ext uri="{FF2B5EF4-FFF2-40B4-BE49-F238E27FC236}">
              <a16:creationId xmlns:a16="http://schemas.microsoft.com/office/drawing/2014/main" id="{4F7ECAA4-FBEF-4469-B7A6-D4C81321B4DA}"/>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85</xdr:row>
      <xdr:rowOff>2721</xdr:rowOff>
    </xdr:to>
    <xdr:cxnSp macro="">
      <xdr:nvCxnSpPr>
        <xdr:cNvPr id="726" name="直線コネクタ 725">
          <a:extLst>
            <a:ext uri="{FF2B5EF4-FFF2-40B4-BE49-F238E27FC236}">
              <a16:creationId xmlns:a16="http://schemas.microsoft.com/office/drawing/2014/main" id="{763B2253-038D-4B9C-A371-9CF68768E94D}"/>
            </a:ext>
          </a:extLst>
        </xdr:cNvPr>
        <xdr:cNvCxnSpPr/>
      </xdr:nvCxnSpPr>
      <xdr:spPr>
        <a:xfrm flipV="1">
          <a:off x="21323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727" name="楕円 726">
          <a:extLst>
            <a:ext uri="{FF2B5EF4-FFF2-40B4-BE49-F238E27FC236}">
              <a16:creationId xmlns:a16="http://schemas.microsoft.com/office/drawing/2014/main" id="{15CEA695-0C0E-4C11-A853-E92D69E3D7CB}"/>
            </a:ext>
          </a:extLst>
        </xdr:cNvPr>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2721</xdr:rowOff>
    </xdr:to>
    <xdr:cxnSp macro="">
      <xdr:nvCxnSpPr>
        <xdr:cNvPr id="728" name="直線コネクタ 727">
          <a:extLst>
            <a:ext uri="{FF2B5EF4-FFF2-40B4-BE49-F238E27FC236}">
              <a16:creationId xmlns:a16="http://schemas.microsoft.com/office/drawing/2014/main" id="{F7E1BA94-FCBB-488D-A189-DCF61E4E72B0}"/>
            </a:ext>
          </a:extLst>
        </xdr:cNvPr>
        <xdr:cNvCxnSpPr/>
      </xdr:nvCxnSpPr>
      <xdr:spPr>
        <a:xfrm>
          <a:off x="20434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9" name="楕円 728">
          <a:extLst>
            <a:ext uri="{FF2B5EF4-FFF2-40B4-BE49-F238E27FC236}">
              <a16:creationId xmlns:a16="http://schemas.microsoft.com/office/drawing/2014/main" id="{CDFED4D5-CA93-497E-B68F-77D6D67DAFE5}"/>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13607</xdr:rowOff>
    </xdr:to>
    <xdr:cxnSp macro="">
      <xdr:nvCxnSpPr>
        <xdr:cNvPr id="730" name="直線コネクタ 729">
          <a:extLst>
            <a:ext uri="{FF2B5EF4-FFF2-40B4-BE49-F238E27FC236}">
              <a16:creationId xmlns:a16="http://schemas.microsoft.com/office/drawing/2014/main" id="{30A39D05-443C-4851-94DF-B7272F375A25}"/>
            </a:ext>
          </a:extLst>
        </xdr:cNvPr>
        <xdr:cNvCxnSpPr/>
      </xdr:nvCxnSpPr>
      <xdr:spPr>
        <a:xfrm flipV="1">
          <a:off x="19545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1" name="楕円 730">
          <a:extLst>
            <a:ext uri="{FF2B5EF4-FFF2-40B4-BE49-F238E27FC236}">
              <a16:creationId xmlns:a16="http://schemas.microsoft.com/office/drawing/2014/main" id="{61B36C25-902B-414D-AAB9-CA73B30DD5B0}"/>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32" name="直線コネクタ 731">
          <a:extLst>
            <a:ext uri="{FF2B5EF4-FFF2-40B4-BE49-F238E27FC236}">
              <a16:creationId xmlns:a16="http://schemas.microsoft.com/office/drawing/2014/main" id="{03DA937A-54CE-451E-A31D-6F8A4DC9BF41}"/>
            </a:ext>
          </a:extLst>
        </xdr:cNvPr>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3" name="n_1aveValue【児童館】&#10;一人当たり面積">
          <a:extLst>
            <a:ext uri="{FF2B5EF4-FFF2-40B4-BE49-F238E27FC236}">
              <a16:creationId xmlns:a16="http://schemas.microsoft.com/office/drawing/2014/main" id="{1DB535E2-572F-421C-9846-37BF5110C62A}"/>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4" name="n_2aveValue【児童館】&#10;一人当たり面積">
          <a:extLst>
            <a:ext uri="{FF2B5EF4-FFF2-40B4-BE49-F238E27FC236}">
              <a16:creationId xmlns:a16="http://schemas.microsoft.com/office/drawing/2014/main" id="{B2A56E67-3CFA-49BD-8C2C-19A289C5932D}"/>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5" name="n_3aveValue【児童館】&#10;一人当たり面積">
          <a:extLst>
            <a:ext uri="{FF2B5EF4-FFF2-40B4-BE49-F238E27FC236}">
              <a16:creationId xmlns:a16="http://schemas.microsoft.com/office/drawing/2014/main" id="{FA9995B0-CFDA-4820-8313-772033A7FC67}"/>
            </a:ext>
          </a:extLst>
        </xdr:cNvPr>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6" name="n_4aveValue【児童館】&#10;一人当たり面積">
          <a:extLst>
            <a:ext uri="{FF2B5EF4-FFF2-40B4-BE49-F238E27FC236}">
              <a16:creationId xmlns:a16="http://schemas.microsoft.com/office/drawing/2014/main" id="{3F6044C1-C2AD-488A-80C7-BF98B1DA011A}"/>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737" name="n_1mainValue【児童館】&#10;一人当たり面積">
          <a:extLst>
            <a:ext uri="{FF2B5EF4-FFF2-40B4-BE49-F238E27FC236}">
              <a16:creationId xmlns:a16="http://schemas.microsoft.com/office/drawing/2014/main" id="{6FA5D0CE-8D30-45E6-8E3B-3E8265306D92}"/>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38" name="n_2mainValue【児童館】&#10;一人当たり面積">
          <a:extLst>
            <a:ext uri="{FF2B5EF4-FFF2-40B4-BE49-F238E27FC236}">
              <a16:creationId xmlns:a16="http://schemas.microsoft.com/office/drawing/2014/main" id="{1FAEF62E-D36B-4956-8A8A-046B403A136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9" name="n_3mainValue【児童館】&#10;一人当たり面積">
          <a:extLst>
            <a:ext uri="{FF2B5EF4-FFF2-40B4-BE49-F238E27FC236}">
              <a16:creationId xmlns:a16="http://schemas.microsoft.com/office/drawing/2014/main" id="{5C45CA10-2B39-4ECA-B4FC-35B598BE83E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40" name="n_4mainValue【児童館】&#10;一人当たり面積">
          <a:extLst>
            <a:ext uri="{FF2B5EF4-FFF2-40B4-BE49-F238E27FC236}">
              <a16:creationId xmlns:a16="http://schemas.microsoft.com/office/drawing/2014/main" id="{227C38FF-0C13-4B53-AD70-ED668D59C55C}"/>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0E1D505-BF17-43C0-8938-7647D0A57F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33BFDAC-24D0-48B4-8817-66BDA3E6EA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EEE83AB-E312-4203-9BB1-2035EAB49E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58BA57EA-0FE9-4FB9-BA23-1D310404C2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4F1925DD-0871-4377-8839-892A549DE4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3EEF1F8-2B2B-4C23-ACEB-4D08A13944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53947E5-6F7D-4CF4-B23D-B889800855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2A0349C-1C7A-431A-9069-C843073401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7C03AEB-BA2F-4382-AAEC-459087D92E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D2B31558-85FF-4990-B878-2770E838FE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E2CFBC55-CEE0-4ADF-8625-4077A6D62E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657E311-771A-487A-8FB1-2D77BDE81B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B9A914FB-ADAA-48A3-9ABF-D32D90054E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FF300D9-6759-4D3E-B5F0-B1224C94DA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B899550C-08F4-4157-B49D-4A1D34A02B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F0AE4277-8B45-47C2-8DF1-ECB5F1422B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85259E0-DB34-44E1-9977-75F3242B2C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B92FF061-44B6-4BC9-9674-13135F6473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727C30C0-C89E-4C27-9620-E7847AD4BB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44056C78-825F-45CD-BF2A-8A3CF864C1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4A0A7F06-1C87-4409-B7F2-2137839854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C160D5CB-5D3C-4BDA-8A18-5718A6305F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DCC5D58-E8D1-45A6-8F84-94FEBA5607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C93E115C-8DAF-4F1D-B1FD-864A4B1860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CA5035AF-E21F-4CCC-8B11-1A0EC8E45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552F82C4-B6B1-4CCF-8384-EFA9B45CBC4B}"/>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BB291EBF-BB1A-4317-926F-7A6FF394F3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B4BCA492-5861-462E-9274-6D6A472D5C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9" name="【公民館】&#10;有形固定資産減価償却率最大値テキスト">
          <a:extLst>
            <a:ext uri="{FF2B5EF4-FFF2-40B4-BE49-F238E27FC236}">
              <a16:creationId xmlns:a16="http://schemas.microsoft.com/office/drawing/2014/main" id="{4B7E840B-6E81-4468-81BE-6D9C3435D466}"/>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0" name="直線コネクタ 769">
          <a:extLst>
            <a:ext uri="{FF2B5EF4-FFF2-40B4-BE49-F238E27FC236}">
              <a16:creationId xmlns:a16="http://schemas.microsoft.com/office/drawing/2014/main" id="{42735716-6A32-4A04-8D74-3FC187DA2C6B}"/>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1" name="【公民館】&#10;有形固定資産減価償却率平均値テキスト">
          <a:extLst>
            <a:ext uri="{FF2B5EF4-FFF2-40B4-BE49-F238E27FC236}">
              <a16:creationId xmlns:a16="http://schemas.microsoft.com/office/drawing/2014/main" id="{01283297-8E81-4A62-9C13-95CC4456BFE9}"/>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2" name="フローチャート: 判断 771">
          <a:extLst>
            <a:ext uri="{FF2B5EF4-FFF2-40B4-BE49-F238E27FC236}">
              <a16:creationId xmlns:a16="http://schemas.microsoft.com/office/drawing/2014/main" id="{1F8DE97B-46C9-45F6-9317-7CFFCC8F8B3F}"/>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3" name="フローチャート: 判断 772">
          <a:extLst>
            <a:ext uri="{FF2B5EF4-FFF2-40B4-BE49-F238E27FC236}">
              <a16:creationId xmlns:a16="http://schemas.microsoft.com/office/drawing/2014/main" id="{1852904D-4681-441E-AD45-4B780E45BD57}"/>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4" name="フローチャート: 判断 773">
          <a:extLst>
            <a:ext uri="{FF2B5EF4-FFF2-40B4-BE49-F238E27FC236}">
              <a16:creationId xmlns:a16="http://schemas.microsoft.com/office/drawing/2014/main" id="{42B69F42-AA47-4A9D-B9AD-506FD5552043}"/>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ED17A059-DF97-4463-B082-6243189C44DC}"/>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6" name="フローチャート: 判断 775">
          <a:extLst>
            <a:ext uri="{FF2B5EF4-FFF2-40B4-BE49-F238E27FC236}">
              <a16:creationId xmlns:a16="http://schemas.microsoft.com/office/drawing/2014/main" id="{7F22ADB1-C5C5-4C74-B563-5488D958A3E6}"/>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AC85590-8BE9-4807-B96D-AF80C07A31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557F37F-9A79-421A-A86F-E1582B8C83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B9C1AC5-03C4-4002-AF8B-ACCB66D0D9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674B73-7A13-46D2-82EB-CCF0498A0C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E161631-F6DD-4F86-BB17-F93CDD136F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82" name="楕円 781">
          <a:extLst>
            <a:ext uri="{FF2B5EF4-FFF2-40B4-BE49-F238E27FC236}">
              <a16:creationId xmlns:a16="http://schemas.microsoft.com/office/drawing/2014/main" id="{CEEEB618-F5F0-4376-A0B9-3D14347C262D}"/>
            </a:ext>
          </a:extLst>
        </xdr:cNvPr>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83" name="【公民館】&#10;有形固定資産減価償却率該当値テキスト">
          <a:extLst>
            <a:ext uri="{FF2B5EF4-FFF2-40B4-BE49-F238E27FC236}">
              <a16:creationId xmlns:a16="http://schemas.microsoft.com/office/drawing/2014/main" id="{0BDC4488-0C29-4F6E-B197-B2C46B33C322}"/>
            </a:ext>
          </a:extLst>
        </xdr:cNvPr>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784" name="楕円 783">
          <a:extLst>
            <a:ext uri="{FF2B5EF4-FFF2-40B4-BE49-F238E27FC236}">
              <a16:creationId xmlns:a16="http://schemas.microsoft.com/office/drawing/2014/main" id="{A49D38A9-5B20-4885-9DE9-1B056EE0CD56}"/>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46808</xdr:rowOff>
    </xdr:to>
    <xdr:cxnSp macro="">
      <xdr:nvCxnSpPr>
        <xdr:cNvPr id="785" name="直線コネクタ 784">
          <a:extLst>
            <a:ext uri="{FF2B5EF4-FFF2-40B4-BE49-F238E27FC236}">
              <a16:creationId xmlns:a16="http://schemas.microsoft.com/office/drawing/2014/main" id="{D4CEBF17-53D7-45FE-BC92-62AC6AD42B55}"/>
            </a:ext>
          </a:extLst>
        </xdr:cNvPr>
        <xdr:cNvCxnSpPr/>
      </xdr:nvCxnSpPr>
      <xdr:spPr>
        <a:xfrm>
          <a:off x="15481300" y="18174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86" name="楕円 785">
          <a:extLst>
            <a:ext uri="{FF2B5EF4-FFF2-40B4-BE49-F238E27FC236}">
              <a16:creationId xmlns:a16="http://schemas.microsoft.com/office/drawing/2014/main" id="{897F2493-B27D-4775-A985-43F58F837F31}"/>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4355</xdr:rowOff>
    </xdr:to>
    <xdr:cxnSp macro="">
      <xdr:nvCxnSpPr>
        <xdr:cNvPr id="787" name="直線コネクタ 786">
          <a:extLst>
            <a:ext uri="{FF2B5EF4-FFF2-40B4-BE49-F238E27FC236}">
              <a16:creationId xmlns:a16="http://schemas.microsoft.com/office/drawing/2014/main" id="{973640C6-FA24-47B2-8ECB-905F682AC2BB}"/>
            </a:ext>
          </a:extLst>
        </xdr:cNvPr>
        <xdr:cNvCxnSpPr/>
      </xdr:nvCxnSpPr>
      <xdr:spPr>
        <a:xfrm flipV="1">
          <a:off x="14592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88" name="楕円 787">
          <a:extLst>
            <a:ext uri="{FF2B5EF4-FFF2-40B4-BE49-F238E27FC236}">
              <a16:creationId xmlns:a16="http://schemas.microsoft.com/office/drawing/2014/main" id="{2BB04A11-BA6D-4DF8-BCCC-0DA326D1CFE5}"/>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4355</xdr:rowOff>
    </xdr:to>
    <xdr:cxnSp macro="">
      <xdr:nvCxnSpPr>
        <xdr:cNvPr id="789" name="直線コネクタ 788">
          <a:extLst>
            <a:ext uri="{FF2B5EF4-FFF2-40B4-BE49-F238E27FC236}">
              <a16:creationId xmlns:a16="http://schemas.microsoft.com/office/drawing/2014/main" id="{1161334E-F961-4340-A932-8E090351CBE5}"/>
            </a:ext>
          </a:extLst>
        </xdr:cNvPr>
        <xdr:cNvCxnSpPr/>
      </xdr:nvCxnSpPr>
      <xdr:spPr>
        <a:xfrm>
          <a:off x="13703300" y="181404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790" name="楕円 789">
          <a:extLst>
            <a:ext uri="{FF2B5EF4-FFF2-40B4-BE49-F238E27FC236}">
              <a16:creationId xmlns:a16="http://schemas.microsoft.com/office/drawing/2014/main" id="{73233D42-3548-4358-819E-047463AD9483}"/>
            </a:ext>
          </a:extLst>
        </xdr:cNvPr>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138249</xdr:rowOff>
    </xdr:to>
    <xdr:cxnSp macro="">
      <xdr:nvCxnSpPr>
        <xdr:cNvPr id="791" name="直線コネクタ 790">
          <a:extLst>
            <a:ext uri="{FF2B5EF4-FFF2-40B4-BE49-F238E27FC236}">
              <a16:creationId xmlns:a16="http://schemas.microsoft.com/office/drawing/2014/main" id="{6227C795-C5CC-45F7-B8AA-66B6EB56E498}"/>
            </a:ext>
          </a:extLst>
        </xdr:cNvPr>
        <xdr:cNvCxnSpPr/>
      </xdr:nvCxnSpPr>
      <xdr:spPr>
        <a:xfrm>
          <a:off x="12814300" y="180964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2" name="n_1aveValue【公民館】&#10;有形固定資産減価償却率">
          <a:extLst>
            <a:ext uri="{FF2B5EF4-FFF2-40B4-BE49-F238E27FC236}">
              <a16:creationId xmlns:a16="http://schemas.microsoft.com/office/drawing/2014/main" id="{EE339B9E-4B20-4330-8AB0-CB7652C04BBC}"/>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3" name="n_2aveValue【公民館】&#10;有形固定資産減価償却率">
          <a:extLst>
            <a:ext uri="{FF2B5EF4-FFF2-40B4-BE49-F238E27FC236}">
              <a16:creationId xmlns:a16="http://schemas.microsoft.com/office/drawing/2014/main" id="{ACD974AA-0411-425B-A00F-32E6338AA15C}"/>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a:extLst>
            <a:ext uri="{FF2B5EF4-FFF2-40B4-BE49-F238E27FC236}">
              <a16:creationId xmlns:a16="http://schemas.microsoft.com/office/drawing/2014/main" id="{F4A73EC6-93F2-4093-B60C-4882595D2E8A}"/>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5" name="n_4aveValue【公民館】&#10;有形固定資産減価償却率">
          <a:extLst>
            <a:ext uri="{FF2B5EF4-FFF2-40B4-BE49-F238E27FC236}">
              <a16:creationId xmlns:a16="http://schemas.microsoft.com/office/drawing/2014/main" id="{51644C57-9418-44F2-A4B6-53CD33D47C45}"/>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796" name="n_1mainValue【公民館】&#10;有形固定資産減価償却率">
          <a:extLst>
            <a:ext uri="{FF2B5EF4-FFF2-40B4-BE49-F238E27FC236}">
              <a16:creationId xmlns:a16="http://schemas.microsoft.com/office/drawing/2014/main" id="{42C8B121-0A62-47D9-87E4-4A406A656778}"/>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97" name="n_2mainValue【公民館】&#10;有形固定資産減価償却率">
          <a:extLst>
            <a:ext uri="{FF2B5EF4-FFF2-40B4-BE49-F238E27FC236}">
              <a16:creationId xmlns:a16="http://schemas.microsoft.com/office/drawing/2014/main" id="{85D9EDCA-C6BD-45DB-AC1C-FDB485ECC626}"/>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8" name="n_3mainValue【公民館】&#10;有形固定資産減価償却率">
          <a:extLst>
            <a:ext uri="{FF2B5EF4-FFF2-40B4-BE49-F238E27FC236}">
              <a16:creationId xmlns:a16="http://schemas.microsoft.com/office/drawing/2014/main" id="{CBD72C3E-C036-4411-B1A7-134007EEFA9A}"/>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9" name="n_4mainValue【公民館】&#10;有形固定資産減価償却率">
          <a:extLst>
            <a:ext uri="{FF2B5EF4-FFF2-40B4-BE49-F238E27FC236}">
              <a16:creationId xmlns:a16="http://schemas.microsoft.com/office/drawing/2014/main" id="{E22DA85F-CD05-4C4E-93DE-BD259E3CAEFB}"/>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3E25D184-8581-4851-9C64-3CA6B953B8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783D5599-E62E-4DE6-B477-056FD85FFC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6166724-01B4-4406-B4ED-5065836631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E6099A2-D66A-40AE-8EFC-283F18CF73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7BBC5E7A-EEA2-41F6-80C3-4ED54610B7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AEC07A5-E92D-42F4-881F-45080E4D0A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9F93E433-2BC5-4923-A8C2-DCEC502426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969F2FA-8B4B-46D9-AAC4-D23F904AF5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3441D164-260B-4228-8481-F027B7789F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67B8DBD4-EA04-40AE-9068-7DAF6F9C7F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D166FE59-3C24-4021-B868-13FF112B12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DBEBBAA-DC56-4301-8E17-B340092F08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3D97F34-94D1-4774-88F2-BF4DD87799F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EBE9DC52-124A-48F8-9CDB-80C5695C3B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57CDE485-96F5-4388-8E06-DA846EC04C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5A4BD9D-61D9-4D9F-B76D-88AA93475E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5E2CDCDF-2860-411D-88B5-BA1EC9BEDC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B435A988-121F-4ED2-A185-73F6C7447D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EF491D0F-37A7-4336-A842-6978A8CF3D9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2F211071-F5A0-4626-B85A-69111907FC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EA20EFD-E381-4316-BA99-9457F5CE98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E4A3E2B-25AA-4C60-AFFF-2724F0AC5E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48B2B87-D637-4B97-B6DD-E759937575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3" name="直線コネクタ 822">
          <a:extLst>
            <a:ext uri="{FF2B5EF4-FFF2-40B4-BE49-F238E27FC236}">
              <a16:creationId xmlns:a16="http://schemas.microsoft.com/office/drawing/2014/main" id="{01D6F35F-5B64-4CB0-9FB0-EB363BDADADB}"/>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4" name="【公民館】&#10;一人当たり面積最小値テキスト">
          <a:extLst>
            <a:ext uri="{FF2B5EF4-FFF2-40B4-BE49-F238E27FC236}">
              <a16:creationId xmlns:a16="http://schemas.microsoft.com/office/drawing/2014/main" id="{79621A33-9230-48A9-9B92-5352ACB2E65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5" name="直線コネクタ 824">
          <a:extLst>
            <a:ext uri="{FF2B5EF4-FFF2-40B4-BE49-F238E27FC236}">
              <a16:creationId xmlns:a16="http://schemas.microsoft.com/office/drawing/2014/main" id="{C359629B-8E6E-4C33-8A8D-116DEA239CC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6" name="【公民館】&#10;一人当たり面積最大値テキスト">
          <a:extLst>
            <a:ext uri="{FF2B5EF4-FFF2-40B4-BE49-F238E27FC236}">
              <a16:creationId xmlns:a16="http://schemas.microsoft.com/office/drawing/2014/main" id="{83CCEE5E-3C97-45CB-B762-61869B769692}"/>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7" name="直線コネクタ 826">
          <a:extLst>
            <a:ext uri="{FF2B5EF4-FFF2-40B4-BE49-F238E27FC236}">
              <a16:creationId xmlns:a16="http://schemas.microsoft.com/office/drawing/2014/main" id="{E0423A4E-3412-4CB6-8C88-842D133C9EDC}"/>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5201B936-7520-4C60-B7AD-DB9848319261}"/>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9" name="フローチャート: 判断 828">
          <a:extLst>
            <a:ext uri="{FF2B5EF4-FFF2-40B4-BE49-F238E27FC236}">
              <a16:creationId xmlns:a16="http://schemas.microsoft.com/office/drawing/2014/main" id="{16A360E3-D8F8-4254-8376-782E9494A14D}"/>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0" name="フローチャート: 判断 829">
          <a:extLst>
            <a:ext uri="{FF2B5EF4-FFF2-40B4-BE49-F238E27FC236}">
              <a16:creationId xmlns:a16="http://schemas.microsoft.com/office/drawing/2014/main" id="{230A0758-1326-422D-8ECC-103ACCC7BF9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1" name="フローチャート: 判断 830">
          <a:extLst>
            <a:ext uri="{FF2B5EF4-FFF2-40B4-BE49-F238E27FC236}">
              <a16:creationId xmlns:a16="http://schemas.microsoft.com/office/drawing/2014/main" id="{C60393F3-771C-49A1-BC36-F966E7DB9271}"/>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2" name="フローチャート: 判断 831">
          <a:extLst>
            <a:ext uri="{FF2B5EF4-FFF2-40B4-BE49-F238E27FC236}">
              <a16:creationId xmlns:a16="http://schemas.microsoft.com/office/drawing/2014/main" id="{FF2DC012-1127-468B-82CE-7D87DA4F7DDE}"/>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3" name="フローチャート: 判断 832">
          <a:extLst>
            <a:ext uri="{FF2B5EF4-FFF2-40B4-BE49-F238E27FC236}">
              <a16:creationId xmlns:a16="http://schemas.microsoft.com/office/drawing/2014/main" id="{A2167D42-3C33-4335-84D8-DAD972E58BE2}"/>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48D4978-4F57-4C31-AC76-80685D252C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D703976-EFC7-41FF-AB69-96AAC609D9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B747D9-524A-4C7C-848D-3776C5320E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04A12DC-80C7-4EB4-9B66-DBE8930ED4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13EA642-2371-4979-8582-0C152F703B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839" name="楕円 838">
          <a:extLst>
            <a:ext uri="{FF2B5EF4-FFF2-40B4-BE49-F238E27FC236}">
              <a16:creationId xmlns:a16="http://schemas.microsoft.com/office/drawing/2014/main" id="{1137DB17-5F14-49B8-860B-A50BEB4BC11D}"/>
            </a:ext>
          </a:extLst>
        </xdr:cNvPr>
        <xdr:cNvSpPr/>
      </xdr:nvSpPr>
      <xdr:spPr>
        <a:xfrm>
          <a:off x="22110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840" name="【公民館】&#10;一人当たり面積該当値テキスト">
          <a:extLst>
            <a:ext uri="{FF2B5EF4-FFF2-40B4-BE49-F238E27FC236}">
              <a16:creationId xmlns:a16="http://schemas.microsoft.com/office/drawing/2014/main" id="{BC8884B1-673F-4FA8-8E99-FAD62DF88693}"/>
            </a:ext>
          </a:extLst>
        </xdr:cNvPr>
        <xdr:cNvSpPr txBox="1"/>
      </xdr:nvSpPr>
      <xdr:spPr>
        <a:xfrm>
          <a:off x="22199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841" name="楕円 840">
          <a:extLst>
            <a:ext uri="{FF2B5EF4-FFF2-40B4-BE49-F238E27FC236}">
              <a16:creationId xmlns:a16="http://schemas.microsoft.com/office/drawing/2014/main" id="{7E1B0164-576A-4A4D-84B6-ADC524EE45DD}"/>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58420</xdr:rowOff>
    </xdr:from>
    <xdr:to>
      <xdr:col>116</xdr:col>
      <xdr:colOff>63500</xdr:colOff>
      <xdr:row>107</xdr:row>
      <xdr:rowOff>60961</xdr:rowOff>
    </xdr:to>
    <xdr:cxnSp macro="">
      <xdr:nvCxnSpPr>
        <xdr:cNvPr id="842" name="直線コネクタ 841">
          <a:extLst>
            <a:ext uri="{FF2B5EF4-FFF2-40B4-BE49-F238E27FC236}">
              <a16:creationId xmlns:a16="http://schemas.microsoft.com/office/drawing/2014/main" id="{835659B4-B6FD-4A40-9308-CB1BCABF7F49}"/>
            </a:ext>
          </a:extLst>
        </xdr:cNvPr>
        <xdr:cNvCxnSpPr/>
      </xdr:nvCxnSpPr>
      <xdr:spPr>
        <a:xfrm flipV="1">
          <a:off x="21323300" y="184035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43" name="楕円 842">
          <a:extLst>
            <a:ext uri="{FF2B5EF4-FFF2-40B4-BE49-F238E27FC236}">
              <a16:creationId xmlns:a16="http://schemas.microsoft.com/office/drawing/2014/main" id="{7898978F-7030-402C-8543-0850DD1D4B9B}"/>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64770</xdr:rowOff>
    </xdr:to>
    <xdr:cxnSp macro="">
      <xdr:nvCxnSpPr>
        <xdr:cNvPr id="844" name="直線コネクタ 843">
          <a:extLst>
            <a:ext uri="{FF2B5EF4-FFF2-40B4-BE49-F238E27FC236}">
              <a16:creationId xmlns:a16="http://schemas.microsoft.com/office/drawing/2014/main" id="{1DEBBB7E-09C6-4524-9019-6CEE73E9FA96}"/>
            </a:ext>
          </a:extLst>
        </xdr:cNvPr>
        <xdr:cNvCxnSpPr/>
      </xdr:nvCxnSpPr>
      <xdr:spPr>
        <a:xfrm flipV="1">
          <a:off x="20434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19050</xdr:rowOff>
    </xdr:from>
    <xdr:to>
      <xdr:col>102</xdr:col>
      <xdr:colOff>165100</xdr:colOff>
      <xdr:row>107</xdr:row>
      <xdr:rowOff>120650</xdr:rowOff>
    </xdr:to>
    <xdr:sp macro="" textlink="">
      <xdr:nvSpPr>
        <xdr:cNvPr id="845" name="楕円 844">
          <a:extLst>
            <a:ext uri="{FF2B5EF4-FFF2-40B4-BE49-F238E27FC236}">
              <a16:creationId xmlns:a16="http://schemas.microsoft.com/office/drawing/2014/main" id="{B6E79043-7C66-4561-9F3E-063870DC7368}"/>
            </a:ext>
          </a:extLst>
        </xdr:cNvPr>
        <xdr:cNvSpPr/>
      </xdr:nvSpPr>
      <xdr:spPr>
        <a:xfrm>
          <a:off x="19494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69850</xdr:rowOff>
    </xdr:to>
    <xdr:cxnSp macro="">
      <xdr:nvCxnSpPr>
        <xdr:cNvPr id="846" name="直線コネクタ 845">
          <a:extLst>
            <a:ext uri="{FF2B5EF4-FFF2-40B4-BE49-F238E27FC236}">
              <a16:creationId xmlns:a16="http://schemas.microsoft.com/office/drawing/2014/main" id="{9A7F51DC-20F2-4B05-AC1C-269E29BC9030}"/>
            </a:ext>
          </a:extLst>
        </xdr:cNvPr>
        <xdr:cNvCxnSpPr/>
      </xdr:nvCxnSpPr>
      <xdr:spPr>
        <a:xfrm flipV="1">
          <a:off x="19545300" y="1840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22861</xdr:rowOff>
    </xdr:from>
    <xdr:to>
      <xdr:col>98</xdr:col>
      <xdr:colOff>38100</xdr:colOff>
      <xdr:row>107</xdr:row>
      <xdr:rowOff>124461</xdr:rowOff>
    </xdr:to>
    <xdr:sp macro="" textlink="">
      <xdr:nvSpPr>
        <xdr:cNvPr id="847" name="楕円 846">
          <a:extLst>
            <a:ext uri="{FF2B5EF4-FFF2-40B4-BE49-F238E27FC236}">
              <a16:creationId xmlns:a16="http://schemas.microsoft.com/office/drawing/2014/main" id="{52425AD3-381E-488B-A6C6-AFE9F771B2F2}"/>
            </a:ext>
          </a:extLst>
        </xdr:cNvPr>
        <xdr:cNvSpPr/>
      </xdr:nvSpPr>
      <xdr:spPr>
        <a:xfrm>
          <a:off x="18605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69850</xdr:rowOff>
    </xdr:from>
    <xdr:to>
      <xdr:col>102</xdr:col>
      <xdr:colOff>114300</xdr:colOff>
      <xdr:row>107</xdr:row>
      <xdr:rowOff>73661</xdr:rowOff>
    </xdr:to>
    <xdr:cxnSp macro="">
      <xdr:nvCxnSpPr>
        <xdr:cNvPr id="848" name="直線コネクタ 847">
          <a:extLst>
            <a:ext uri="{FF2B5EF4-FFF2-40B4-BE49-F238E27FC236}">
              <a16:creationId xmlns:a16="http://schemas.microsoft.com/office/drawing/2014/main" id="{54355F40-6C57-4D76-838E-EE4316530883}"/>
            </a:ext>
          </a:extLst>
        </xdr:cNvPr>
        <xdr:cNvCxnSpPr/>
      </xdr:nvCxnSpPr>
      <xdr:spPr>
        <a:xfrm flipV="1">
          <a:off x="18656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9" name="n_1aveValue【公民館】&#10;一人当たり面積">
          <a:extLst>
            <a:ext uri="{FF2B5EF4-FFF2-40B4-BE49-F238E27FC236}">
              <a16:creationId xmlns:a16="http://schemas.microsoft.com/office/drawing/2014/main" id="{90C22FA5-7CA8-4A93-969A-3527EDADFC5B}"/>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0" name="n_2aveValue【公民館】&#10;一人当たり面積">
          <a:extLst>
            <a:ext uri="{FF2B5EF4-FFF2-40B4-BE49-F238E27FC236}">
              <a16:creationId xmlns:a16="http://schemas.microsoft.com/office/drawing/2014/main" id="{54CEBB70-FB96-4E4B-A38F-133A850F330E}"/>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1" name="n_3aveValue【公民館】&#10;一人当たり面積">
          <a:extLst>
            <a:ext uri="{FF2B5EF4-FFF2-40B4-BE49-F238E27FC236}">
              <a16:creationId xmlns:a16="http://schemas.microsoft.com/office/drawing/2014/main" id="{3EC58FED-D44C-4D7F-862F-E5BFCA1909E9}"/>
            </a:ext>
          </a:extLst>
        </xdr:cNvPr>
        <xdr:cNvSpPr txBox="1"/>
      </xdr:nvSpPr>
      <xdr:spPr>
        <a:xfrm>
          <a:off x="19310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2" name="n_4aveValue【公民館】&#10;一人当たり面積">
          <a:extLst>
            <a:ext uri="{FF2B5EF4-FFF2-40B4-BE49-F238E27FC236}">
              <a16:creationId xmlns:a16="http://schemas.microsoft.com/office/drawing/2014/main" id="{6DEABEFF-6795-4B0D-8B56-980F681F5D9B}"/>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53" name="n_1mainValue【公民館】&#10;一人当たり面積">
          <a:extLst>
            <a:ext uri="{FF2B5EF4-FFF2-40B4-BE49-F238E27FC236}">
              <a16:creationId xmlns:a16="http://schemas.microsoft.com/office/drawing/2014/main" id="{F990095D-B671-4E67-BD1D-17794C524B11}"/>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54" name="n_2mainValue【公民館】&#10;一人当たり面積">
          <a:extLst>
            <a:ext uri="{FF2B5EF4-FFF2-40B4-BE49-F238E27FC236}">
              <a16:creationId xmlns:a16="http://schemas.microsoft.com/office/drawing/2014/main" id="{5B2B2CC6-A2E1-4046-B00D-04714C915DD4}"/>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111777</xdr:rowOff>
    </xdr:from>
    <xdr:ext cx="469744" cy="259045"/>
    <xdr:sp macro="" textlink="">
      <xdr:nvSpPr>
        <xdr:cNvPr id="855" name="n_3mainValue【公民館】&#10;一人当たり面積">
          <a:extLst>
            <a:ext uri="{FF2B5EF4-FFF2-40B4-BE49-F238E27FC236}">
              <a16:creationId xmlns:a16="http://schemas.microsoft.com/office/drawing/2014/main" id="{9B101194-4847-4D70-B71B-105AD2472877}"/>
            </a:ext>
          </a:extLst>
        </xdr:cNvPr>
        <xdr:cNvSpPr txBox="1"/>
      </xdr:nvSpPr>
      <xdr:spPr>
        <a:xfrm>
          <a:off x="19310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115588</xdr:rowOff>
    </xdr:from>
    <xdr:ext cx="469744" cy="259045"/>
    <xdr:sp macro="" textlink="">
      <xdr:nvSpPr>
        <xdr:cNvPr id="856" name="n_4mainValue【公民館】&#10;一人当たり面積">
          <a:extLst>
            <a:ext uri="{FF2B5EF4-FFF2-40B4-BE49-F238E27FC236}">
              <a16:creationId xmlns:a16="http://schemas.microsoft.com/office/drawing/2014/main" id="{99D830CB-1605-4051-9DE4-B2DFA3D91214}"/>
            </a:ext>
          </a:extLst>
        </xdr:cNvPr>
        <xdr:cNvSpPr txBox="1"/>
      </xdr:nvSpPr>
      <xdr:spPr>
        <a:xfrm>
          <a:off x="18421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3AD93268-8E6F-4318-B8B6-594C32F464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0178E15-B6A2-46CE-B64F-405E12524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AD21A32-472C-4C24-90B3-5BE70697ED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有形固定資産減価償却率について、児童館と保育所が類似団体平均と比較して特に高くなっている。児童館については、村内に２施設あり、いずれも減価償却は完了しているため、有形固定資産減価償却率</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　今後は、令和５～６年度に統合小学校建設事業を予定しており、令和７年度の開校に伴い、児童館の再編等を検討していく。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また、保育所２施設も昭和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年に建設しており、償却が進んでいるため、有形固定資産減価償却率は高くなっている。今後は、日常の維持補修費が発生していることから、統廃合等を含めた維持更新に努めていく。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その他の施設も同様に老朽化が進んでいるため、令和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年度に改訂する公共施設等総合管理計画に基づき、計画的に更新等を進めていく。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419089-AB2A-40B5-8020-C86AB97BC3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D09C7D-ABAC-4AA1-A52B-1115DEE5CD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5074AC-A19E-48BC-98BC-24D4CBA895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B46502-2051-4901-B822-A47BFA8AFF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3C215-3D83-46D6-A123-BEE2514AC8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2CE3A0-1960-4791-9639-813658BD07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790D4F-0EB3-4254-8F85-ED2D4427FD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BD983D-9CD1-4DBB-9DA0-7C47D05381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3E0ACB-FC2C-4C67-9A49-57960C59A1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248D2-7502-49A2-AA3F-6CE1E0C0FA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A9D60-1418-4AAE-A9F8-CF6204A4BA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96DED1-DF48-478D-AE21-74671A99B7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267C31-2D32-44C4-B521-987F2F73AD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52B229-276E-4BFE-A9D6-574380987C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9618F0-5BA9-4013-8425-9217A57AD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D73BEB-CCC2-4702-8604-0FBD7A20CC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B1C979-5EBE-4123-83E5-88F2080BC5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F0B832-47CE-4270-93E2-E5E689485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8BCA4D-634F-4D85-BF4F-CE9916C083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59F9D9-7D4C-4083-9D02-695510D3E6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222AEE-1E38-4AE6-9267-554A1B5746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4E791B-F391-440A-8C5A-ED089D5C11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0BC1EC-784E-4167-8FC8-90E41FD488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FD711-BD18-4B85-AEE4-42F7D2F819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0DA08B-62E4-4339-A6F8-DA4073F0D1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27954F-C007-4DB9-82F7-CA1735AA7E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8556F6-AED4-404E-8E79-E84EFCE7FE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6F3528-0AA6-4188-BA19-F138C9D550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F60A46-A6F4-4DDF-8814-4361DE4258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F9DE35-BBE4-4C4D-B269-FDF2A1C112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E3E15F-FA8C-433D-B0B7-2B11613AB3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2CB65B-51DD-4E5E-8EC7-4E67065E36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B2BE2-BCA5-49FE-A452-335A12CE9E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2E1BD4-3AB7-41E0-A595-D21EACC41C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4436DB-527E-4EB8-9CD9-2CFFB6B54F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4EB57C-0758-4B0F-9A67-2E6615F36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764EE1-96C1-43C3-8F68-5EB2A516B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6E37AD-9A24-451C-9B5B-0CCAF60C71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6781D7-659E-42B5-8AC6-E92A5AC3BA1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59DF097-D0B1-4DAE-9E84-90AF2567BF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0A6D7FC-59E8-4EE4-ADF4-24792FF2D8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670AB70-9764-4C75-A230-731F4D13FF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D95423C-9BD0-42BE-AF58-2ABEE69EA2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E673DBF-075E-4BA3-869C-13F99602FB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4F5CC86-B47A-48F4-A5A9-BCEF26167D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9D0A22B-249B-4A06-B7C3-376994240D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C3CB762-6A0F-4D9D-BCDD-05C64A63664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40E4811-1B93-4C8E-A7E8-BCAD4F33E2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D495801-D925-42EC-8E65-AA102EA6D8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A5640BE-CA6B-4B12-AC98-A418801794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1A6A0C6-AD79-4249-991E-A432AEB2DC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E440671-A47B-4B67-8DC3-E8CE4BA7D0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26DCBB5-2FDD-4E6B-95C5-62FB7406F3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573CBD-BA72-4D91-BAA0-E513080322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254D85-E28B-4E30-AE0D-F06C56A4F1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B89D7EF-9580-488A-9609-2132392F27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3DCAB8E-0F12-48C9-9ABB-BCBD6F1B33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9BCC42-DDF1-4B87-B26B-A2536A94FC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6B26AE5-F4FA-4F6B-A7C0-2E278C80FC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EA3920B-F8AE-4ACC-8ACA-C331512718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CCD7ADE-7FD5-4803-A225-06AC1B9C3D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2037D08-5F3C-4510-8B32-EA353F643A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DCF7D45-B42F-4926-AD9C-F18531762C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605289A-6150-41BD-917C-F4D67B1D5D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86AC26B-AA2B-4D44-A2D6-06D38185A11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0F00B75-ADAF-4C3F-992A-57238B9DE10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C65D18D-9390-4145-A80B-0C413C69CD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84FE463-88C0-4AE9-82E9-7D552C5BB3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2642443-39E1-424C-A153-BB63D43FAF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A6DB69D-746B-4664-B787-985DF323F5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6ADB925-7EE8-4F5D-9B91-7B3C8E5718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6CEC9D5-A9C3-4FDE-98AF-029E71FDA9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767E241-0947-4BE8-B7C2-51C10E682361}"/>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5C1642A-E470-4714-9A44-5B31C357EF3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0C609A2-54AD-406A-B87C-F1CD871578C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DF162F6-C73A-46CF-8762-95317B08905C}"/>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362F7FB2-CE3E-41C6-A731-343D4E98710E}"/>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8FD5482-66BC-40D7-8789-769D316C93DE}"/>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BFFEC386-E9DA-431F-BB47-15274658ACCB}"/>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A86E5864-C84D-45F1-9BC2-F1B5E1742731}"/>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402DA0FC-DAC4-4FD9-9E75-5EE1A0ECFD8A}"/>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6192786C-5198-4E56-B94C-CB30A2C47948}"/>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38B0B783-7E76-45BD-A956-0BEDC6A74EDF}"/>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28057A8-3A12-4EC9-92E1-745DADF90F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6E37715-032C-42A4-938E-7B7B4580A7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7046857-E05F-4DB5-9047-FD94ED331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C5A93C5-AF26-45A8-BD5A-8946698A46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B6B4714-4806-4A7B-AE53-ED73066AC4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90" name="楕円 89">
          <a:extLst>
            <a:ext uri="{FF2B5EF4-FFF2-40B4-BE49-F238E27FC236}">
              <a16:creationId xmlns:a16="http://schemas.microsoft.com/office/drawing/2014/main" id="{F2DD289F-2278-410B-ABEF-2F88E1DDB4FE}"/>
            </a:ext>
          </a:extLst>
        </xdr:cNvPr>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F0E5817-D3D5-4D9A-9D10-48E6AE8C125D}"/>
            </a:ext>
          </a:extLst>
        </xdr:cNvPr>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76563</xdr:rowOff>
    </xdr:from>
    <xdr:to>
      <xdr:col>20</xdr:col>
      <xdr:colOff>38100</xdr:colOff>
      <xdr:row>63</xdr:row>
      <xdr:rowOff>6713</xdr:rowOff>
    </xdr:to>
    <xdr:sp macro="" textlink="">
      <xdr:nvSpPr>
        <xdr:cNvPr id="92" name="楕円 91">
          <a:extLst>
            <a:ext uri="{FF2B5EF4-FFF2-40B4-BE49-F238E27FC236}">
              <a16:creationId xmlns:a16="http://schemas.microsoft.com/office/drawing/2014/main" id="{937C909C-A14C-43D4-A1B9-22D55DBE0839}"/>
            </a:ext>
          </a:extLst>
        </xdr:cNvPr>
        <xdr:cNvSpPr/>
      </xdr:nvSpPr>
      <xdr:spPr>
        <a:xfrm>
          <a:off x="3746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127363</xdr:rowOff>
    </xdr:from>
    <xdr:to>
      <xdr:col>24</xdr:col>
      <xdr:colOff>63500</xdr:colOff>
      <xdr:row>62</xdr:row>
      <xdr:rowOff>142059</xdr:rowOff>
    </xdr:to>
    <xdr:cxnSp macro="">
      <xdr:nvCxnSpPr>
        <xdr:cNvPr id="93" name="直線コネクタ 92">
          <a:extLst>
            <a:ext uri="{FF2B5EF4-FFF2-40B4-BE49-F238E27FC236}">
              <a16:creationId xmlns:a16="http://schemas.microsoft.com/office/drawing/2014/main" id="{B2974D6E-A41E-46AD-BC9A-C4C61DEEF6A7}"/>
            </a:ext>
          </a:extLst>
        </xdr:cNvPr>
        <xdr:cNvCxnSpPr/>
      </xdr:nvCxnSpPr>
      <xdr:spPr>
        <a:xfrm>
          <a:off x="3797300" y="107572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94" name="楕円 93">
          <a:extLst>
            <a:ext uri="{FF2B5EF4-FFF2-40B4-BE49-F238E27FC236}">
              <a16:creationId xmlns:a16="http://schemas.microsoft.com/office/drawing/2014/main" id="{768E44E7-EFD8-4924-9865-36B3C928C5CA}"/>
            </a:ext>
          </a:extLst>
        </xdr:cNvPr>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127363</xdr:rowOff>
    </xdr:to>
    <xdr:cxnSp macro="">
      <xdr:nvCxnSpPr>
        <xdr:cNvPr id="95" name="直線コネクタ 94">
          <a:extLst>
            <a:ext uri="{FF2B5EF4-FFF2-40B4-BE49-F238E27FC236}">
              <a16:creationId xmlns:a16="http://schemas.microsoft.com/office/drawing/2014/main" id="{B279830C-1BD3-40F4-B385-B2A78E9B24B3}"/>
            </a:ext>
          </a:extLst>
        </xdr:cNvPr>
        <xdr:cNvCxnSpPr/>
      </xdr:nvCxnSpPr>
      <xdr:spPr>
        <a:xfrm>
          <a:off x="2908300" y="1074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45538</xdr:rowOff>
    </xdr:from>
    <xdr:to>
      <xdr:col>10</xdr:col>
      <xdr:colOff>165100</xdr:colOff>
      <xdr:row>62</xdr:row>
      <xdr:rowOff>147138</xdr:rowOff>
    </xdr:to>
    <xdr:sp macro="" textlink="">
      <xdr:nvSpPr>
        <xdr:cNvPr id="96" name="楕円 95">
          <a:extLst>
            <a:ext uri="{FF2B5EF4-FFF2-40B4-BE49-F238E27FC236}">
              <a16:creationId xmlns:a16="http://schemas.microsoft.com/office/drawing/2014/main" id="{D17B3681-0716-4BC4-940C-0B5D3506EB8F}"/>
            </a:ext>
          </a:extLst>
        </xdr:cNvPr>
        <xdr:cNvSpPr/>
      </xdr:nvSpPr>
      <xdr:spPr>
        <a:xfrm>
          <a:off x="196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96338</xdr:rowOff>
    </xdr:from>
    <xdr:to>
      <xdr:col>15</xdr:col>
      <xdr:colOff>50800</xdr:colOff>
      <xdr:row>62</xdr:row>
      <xdr:rowOff>112667</xdr:rowOff>
    </xdr:to>
    <xdr:cxnSp macro="">
      <xdr:nvCxnSpPr>
        <xdr:cNvPr id="97" name="直線コネクタ 96">
          <a:extLst>
            <a:ext uri="{FF2B5EF4-FFF2-40B4-BE49-F238E27FC236}">
              <a16:creationId xmlns:a16="http://schemas.microsoft.com/office/drawing/2014/main" id="{30B7F18B-3D07-4CDA-87A2-0EA8A4642775}"/>
            </a:ext>
          </a:extLst>
        </xdr:cNvPr>
        <xdr:cNvCxnSpPr/>
      </xdr:nvCxnSpPr>
      <xdr:spPr>
        <a:xfrm>
          <a:off x="2019300" y="107262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98" name="楕円 97">
          <a:extLst>
            <a:ext uri="{FF2B5EF4-FFF2-40B4-BE49-F238E27FC236}">
              <a16:creationId xmlns:a16="http://schemas.microsoft.com/office/drawing/2014/main" id="{EDA77DBF-1382-408B-B156-D45812E1A14C}"/>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96338</xdr:rowOff>
    </xdr:to>
    <xdr:cxnSp macro="">
      <xdr:nvCxnSpPr>
        <xdr:cNvPr id="99" name="直線コネクタ 98">
          <a:extLst>
            <a:ext uri="{FF2B5EF4-FFF2-40B4-BE49-F238E27FC236}">
              <a16:creationId xmlns:a16="http://schemas.microsoft.com/office/drawing/2014/main" id="{6B5F7348-5979-404C-9790-1B3AA6BD3CA3}"/>
            </a:ext>
          </a:extLst>
        </xdr:cNvPr>
        <xdr:cNvCxnSpPr/>
      </xdr:nvCxnSpPr>
      <xdr:spPr>
        <a:xfrm>
          <a:off x="1130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E0C6D24F-275B-4EE7-8CD4-E2B9D9DC578F}"/>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AD8DEF9F-FF97-47D2-AB65-54A9D98B80DB}"/>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357847A7-6C2A-443F-A6D2-BC395841E542}"/>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03" name="n_4aveValue【体育館・プール】&#10;有形固定資産減価償却率">
          <a:extLst>
            <a:ext uri="{FF2B5EF4-FFF2-40B4-BE49-F238E27FC236}">
              <a16:creationId xmlns:a16="http://schemas.microsoft.com/office/drawing/2014/main" id="{4705C6B0-3119-4A2F-B59B-6B85F5491894}"/>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169290</xdr:rowOff>
    </xdr:from>
    <xdr:ext cx="405111" cy="259045"/>
    <xdr:sp macro="" textlink="">
      <xdr:nvSpPr>
        <xdr:cNvPr id="104" name="n_1mainValue【体育館・プール】&#10;有形固定資産減価償却率">
          <a:extLst>
            <a:ext uri="{FF2B5EF4-FFF2-40B4-BE49-F238E27FC236}">
              <a16:creationId xmlns:a16="http://schemas.microsoft.com/office/drawing/2014/main" id="{9FDE744B-4192-4B3E-AF2B-658C77429F99}"/>
            </a:ext>
          </a:extLst>
        </xdr:cNvPr>
        <xdr:cNvSpPr txBox="1"/>
      </xdr:nvSpPr>
      <xdr:spPr>
        <a:xfrm>
          <a:off x="3582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105" name="n_2mainValue【体育館・プール】&#10;有形固定資産減価償却率">
          <a:extLst>
            <a:ext uri="{FF2B5EF4-FFF2-40B4-BE49-F238E27FC236}">
              <a16:creationId xmlns:a16="http://schemas.microsoft.com/office/drawing/2014/main" id="{374137B1-8D1E-4F9D-AACA-5588CBD925D5}"/>
            </a:ext>
          </a:extLst>
        </xdr:cNvPr>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138265</xdr:rowOff>
    </xdr:from>
    <xdr:ext cx="405111" cy="259045"/>
    <xdr:sp macro="" textlink="">
      <xdr:nvSpPr>
        <xdr:cNvPr id="106" name="n_3mainValue【体育館・プール】&#10;有形固定資産減価償却率">
          <a:extLst>
            <a:ext uri="{FF2B5EF4-FFF2-40B4-BE49-F238E27FC236}">
              <a16:creationId xmlns:a16="http://schemas.microsoft.com/office/drawing/2014/main" id="{49386E93-90DB-4CDF-9E28-4AC4AE019F0D}"/>
            </a:ext>
          </a:extLst>
        </xdr:cNvPr>
        <xdr:cNvSpPr txBox="1"/>
      </xdr:nvSpPr>
      <xdr:spPr>
        <a:xfrm>
          <a:off x="1816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107" name="n_4mainValue【体育館・プール】&#10;有形固定資産減価償却率">
          <a:extLst>
            <a:ext uri="{FF2B5EF4-FFF2-40B4-BE49-F238E27FC236}">
              <a16:creationId xmlns:a16="http://schemas.microsoft.com/office/drawing/2014/main" id="{498C95EC-492A-4F6A-9F08-E8733F82B133}"/>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C9680AF-5014-4366-BC3F-643729DB04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6B5EF7B-1793-49D5-8736-38E4D1F838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E1ACA77-B480-4E4B-B3AD-9EA8A2FB7E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FBDC508-D668-44F7-9762-A76AE94C1F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4AC76E3-F2DA-47FE-911C-5040F0ADDB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3DA8F7C-BE2A-4CC3-8D49-49EBC8EEF7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F0D3949-7E54-4106-84C8-A25EE1851E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3CDDC45-5D8D-48E3-914A-3B5B09D45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9A9E83C-2090-46E8-9D06-3FE6448942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0C92A56-A6D8-4496-AABC-722750F6B6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78C3302-6497-4007-8375-6F0E47FBE5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E538552F-1D41-4B81-9ABF-D41807CE2FE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2F25C3B-167F-4659-9D81-1F2F353D50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8E408E1-FFC2-4E36-BF17-0EEF5FB0D9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94D8FA9-77EA-463E-9E2E-DBF74FACEA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3829589-4A39-4B63-8B47-2063B48E9D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A3D7D39-F3FB-4EF9-A121-97B2838690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C23DC05-80CA-4406-B08C-A594945A9E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8605FE5-70F7-4221-8DB5-4DAA73511A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7A428E7-CECC-4171-882F-1FECDC0932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9735C7D-9B54-4712-9831-5D2379873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43C2454-E06B-4C4B-AD05-372DA2F0B1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315C100-9B03-4BC5-B4AE-D8EE8B5CE5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A5782C7C-F507-4127-971E-CB955A1B01E9}"/>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8D792DB3-4E60-4111-B339-CB792993C06E}"/>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BAAE1A60-7524-4DC1-BD2D-466C297C281E}"/>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CBBC3005-55AF-4DA3-B465-585D0F336755}"/>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E8DDE206-3448-432E-9D1C-FE8918764A99}"/>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65A8534E-CE51-4825-98C0-D45470DF949C}"/>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4B96436B-95DA-420B-B972-CFDCF65CB701}"/>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8F4AC044-0531-4762-AFFA-D58E12718093}"/>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3D76F5AC-4E64-497B-BEDB-7C7E9A78D6BD}"/>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D5DC4ABA-BBFC-425C-9B19-1C986D89AE1C}"/>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E8781175-CEC8-45B6-B1D5-668D2162EA44}"/>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B264934-587F-4974-ABC8-3D8982A62D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FE968CD-13EE-4AF5-9FAC-A50DD30253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3101FF3-5483-4664-8F00-5DAF61A6CA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93E21C9-A630-42B7-ACFD-DAB198AA76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4E0FDF5-25B6-47D7-A7EA-51313B26F4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95250</xdr:rowOff>
    </xdr:from>
    <xdr:to>
      <xdr:col>55</xdr:col>
      <xdr:colOff>50800</xdr:colOff>
      <xdr:row>64</xdr:row>
      <xdr:rowOff>25400</xdr:rowOff>
    </xdr:to>
    <xdr:sp macro="" textlink="">
      <xdr:nvSpPr>
        <xdr:cNvPr id="147" name="楕円 146">
          <a:extLst>
            <a:ext uri="{FF2B5EF4-FFF2-40B4-BE49-F238E27FC236}">
              <a16:creationId xmlns:a16="http://schemas.microsoft.com/office/drawing/2014/main" id="{54A33A29-DAAD-460D-AEC3-ECCEA58AAAAB}"/>
            </a:ext>
          </a:extLst>
        </xdr:cNvPr>
        <xdr:cNvSpPr/>
      </xdr:nvSpPr>
      <xdr:spPr>
        <a:xfrm>
          <a:off x="104267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10177</xdr:rowOff>
    </xdr:from>
    <xdr:ext cx="469744" cy="259045"/>
    <xdr:sp macro="" textlink="">
      <xdr:nvSpPr>
        <xdr:cNvPr id="148" name="【体育館・プール】&#10;一人当たり面積該当値テキスト">
          <a:extLst>
            <a:ext uri="{FF2B5EF4-FFF2-40B4-BE49-F238E27FC236}">
              <a16:creationId xmlns:a16="http://schemas.microsoft.com/office/drawing/2014/main" id="{545D782F-74F2-48D6-95F8-40090E5AE4A3}"/>
            </a:ext>
          </a:extLst>
        </xdr:cNvPr>
        <xdr:cNvSpPr txBox="1"/>
      </xdr:nvSpPr>
      <xdr:spPr>
        <a:xfrm>
          <a:off x="10515600"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96520</xdr:rowOff>
    </xdr:from>
    <xdr:to>
      <xdr:col>50</xdr:col>
      <xdr:colOff>165100</xdr:colOff>
      <xdr:row>64</xdr:row>
      <xdr:rowOff>26670</xdr:rowOff>
    </xdr:to>
    <xdr:sp macro="" textlink="">
      <xdr:nvSpPr>
        <xdr:cNvPr id="149" name="楕円 148">
          <a:extLst>
            <a:ext uri="{FF2B5EF4-FFF2-40B4-BE49-F238E27FC236}">
              <a16:creationId xmlns:a16="http://schemas.microsoft.com/office/drawing/2014/main" id="{F136AE7D-AA5C-4E0F-8A31-4EA86A74E586}"/>
            </a:ext>
          </a:extLst>
        </xdr:cNvPr>
        <xdr:cNvSpPr/>
      </xdr:nvSpPr>
      <xdr:spPr>
        <a:xfrm>
          <a:off x="95885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146050</xdr:rowOff>
    </xdr:from>
    <xdr:to>
      <xdr:col>55</xdr:col>
      <xdr:colOff>0</xdr:colOff>
      <xdr:row>63</xdr:row>
      <xdr:rowOff>147320</xdr:rowOff>
    </xdr:to>
    <xdr:cxnSp macro="">
      <xdr:nvCxnSpPr>
        <xdr:cNvPr id="150" name="直線コネクタ 149">
          <a:extLst>
            <a:ext uri="{FF2B5EF4-FFF2-40B4-BE49-F238E27FC236}">
              <a16:creationId xmlns:a16="http://schemas.microsoft.com/office/drawing/2014/main" id="{FCB6FCAC-BC09-4925-8EB5-9CFE487003CB}"/>
            </a:ext>
          </a:extLst>
        </xdr:cNvPr>
        <xdr:cNvCxnSpPr/>
      </xdr:nvCxnSpPr>
      <xdr:spPr>
        <a:xfrm flipV="1">
          <a:off x="9639300" y="1094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51" name="楕円 150">
          <a:extLst>
            <a:ext uri="{FF2B5EF4-FFF2-40B4-BE49-F238E27FC236}">
              <a16:creationId xmlns:a16="http://schemas.microsoft.com/office/drawing/2014/main" id="{3D03F2B8-BCEF-4632-BE12-014E5BD8DF12}"/>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147320</xdr:rowOff>
    </xdr:from>
    <xdr:to>
      <xdr:col>50</xdr:col>
      <xdr:colOff>114300</xdr:colOff>
      <xdr:row>63</xdr:row>
      <xdr:rowOff>148590</xdr:rowOff>
    </xdr:to>
    <xdr:cxnSp macro="">
      <xdr:nvCxnSpPr>
        <xdr:cNvPr id="152" name="直線コネクタ 151">
          <a:extLst>
            <a:ext uri="{FF2B5EF4-FFF2-40B4-BE49-F238E27FC236}">
              <a16:creationId xmlns:a16="http://schemas.microsoft.com/office/drawing/2014/main" id="{F253FF60-F8E8-4982-B7F2-51FFFDFA3DB6}"/>
            </a:ext>
          </a:extLst>
        </xdr:cNvPr>
        <xdr:cNvCxnSpPr/>
      </xdr:nvCxnSpPr>
      <xdr:spPr>
        <a:xfrm flipV="1">
          <a:off x="8750300" y="109486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99060</xdr:rowOff>
    </xdr:from>
    <xdr:to>
      <xdr:col>41</xdr:col>
      <xdr:colOff>101600</xdr:colOff>
      <xdr:row>64</xdr:row>
      <xdr:rowOff>29210</xdr:rowOff>
    </xdr:to>
    <xdr:sp macro="" textlink="">
      <xdr:nvSpPr>
        <xdr:cNvPr id="153" name="楕円 152">
          <a:extLst>
            <a:ext uri="{FF2B5EF4-FFF2-40B4-BE49-F238E27FC236}">
              <a16:creationId xmlns:a16="http://schemas.microsoft.com/office/drawing/2014/main" id="{8AFC4730-378D-420E-9E1C-74B09EB040F6}"/>
            </a:ext>
          </a:extLst>
        </xdr:cNvPr>
        <xdr:cNvSpPr/>
      </xdr:nvSpPr>
      <xdr:spPr>
        <a:xfrm>
          <a:off x="7810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149860</xdr:rowOff>
    </xdr:to>
    <xdr:cxnSp macro="">
      <xdr:nvCxnSpPr>
        <xdr:cNvPr id="154" name="直線コネクタ 153">
          <a:extLst>
            <a:ext uri="{FF2B5EF4-FFF2-40B4-BE49-F238E27FC236}">
              <a16:creationId xmlns:a16="http://schemas.microsoft.com/office/drawing/2014/main" id="{BEB82D7F-5177-4AE5-968E-4E20EE289445}"/>
            </a:ext>
          </a:extLst>
        </xdr:cNvPr>
        <xdr:cNvCxnSpPr/>
      </xdr:nvCxnSpPr>
      <xdr:spPr>
        <a:xfrm flipV="1">
          <a:off x="7861300" y="10949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100330</xdr:rowOff>
    </xdr:from>
    <xdr:to>
      <xdr:col>36</xdr:col>
      <xdr:colOff>165100</xdr:colOff>
      <xdr:row>64</xdr:row>
      <xdr:rowOff>30480</xdr:rowOff>
    </xdr:to>
    <xdr:sp macro="" textlink="">
      <xdr:nvSpPr>
        <xdr:cNvPr id="155" name="楕円 154">
          <a:extLst>
            <a:ext uri="{FF2B5EF4-FFF2-40B4-BE49-F238E27FC236}">
              <a16:creationId xmlns:a16="http://schemas.microsoft.com/office/drawing/2014/main" id="{BE8AD9F2-1D32-4A21-A1D9-D2F61A1A0A29}"/>
            </a:ext>
          </a:extLst>
        </xdr:cNvPr>
        <xdr:cNvSpPr/>
      </xdr:nvSpPr>
      <xdr:spPr>
        <a:xfrm>
          <a:off x="6921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149860</xdr:rowOff>
    </xdr:from>
    <xdr:to>
      <xdr:col>41</xdr:col>
      <xdr:colOff>50800</xdr:colOff>
      <xdr:row>63</xdr:row>
      <xdr:rowOff>151130</xdr:rowOff>
    </xdr:to>
    <xdr:cxnSp macro="">
      <xdr:nvCxnSpPr>
        <xdr:cNvPr id="156" name="直線コネクタ 155">
          <a:extLst>
            <a:ext uri="{FF2B5EF4-FFF2-40B4-BE49-F238E27FC236}">
              <a16:creationId xmlns:a16="http://schemas.microsoft.com/office/drawing/2014/main" id="{7A6BF3F6-F1DB-4119-8DD5-B9BC356BF760}"/>
            </a:ext>
          </a:extLst>
        </xdr:cNvPr>
        <xdr:cNvCxnSpPr/>
      </xdr:nvCxnSpPr>
      <xdr:spPr>
        <a:xfrm flipV="1">
          <a:off x="6972300" y="10951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AE82D192-BEB1-4539-AFDD-472E1230CD39}"/>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FE33E7E5-E4EC-4791-8853-70185374E0D1}"/>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860BEBCE-D3F4-41FA-9BAD-5DA9934DE015}"/>
            </a:ext>
          </a:extLst>
        </xdr:cNvPr>
        <xdr:cNvSpPr txBox="1"/>
      </xdr:nvSpPr>
      <xdr:spPr>
        <a:xfrm>
          <a:off x="7626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0" name="n_4aveValue【体育館・プール】&#10;一人当たり面積">
          <a:extLst>
            <a:ext uri="{FF2B5EF4-FFF2-40B4-BE49-F238E27FC236}">
              <a16:creationId xmlns:a16="http://schemas.microsoft.com/office/drawing/2014/main" id="{B4B03CFD-462C-4BD5-911A-520C735A77EE}"/>
            </a:ext>
          </a:extLst>
        </xdr:cNvPr>
        <xdr:cNvSpPr txBox="1"/>
      </xdr:nvSpPr>
      <xdr:spPr>
        <a:xfrm>
          <a:off x="6737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17797</xdr:rowOff>
    </xdr:from>
    <xdr:ext cx="469744" cy="259045"/>
    <xdr:sp macro="" textlink="">
      <xdr:nvSpPr>
        <xdr:cNvPr id="161" name="n_1mainValue【体育館・プール】&#10;一人当たり面積">
          <a:extLst>
            <a:ext uri="{FF2B5EF4-FFF2-40B4-BE49-F238E27FC236}">
              <a16:creationId xmlns:a16="http://schemas.microsoft.com/office/drawing/2014/main" id="{A304A8F6-096E-4AFE-83EC-4072E17F43C7}"/>
            </a:ext>
          </a:extLst>
        </xdr:cNvPr>
        <xdr:cNvSpPr txBox="1"/>
      </xdr:nvSpPr>
      <xdr:spPr>
        <a:xfrm>
          <a:off x="9391727"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62" name="n_2mainValue【体育館・プール】&#10;一人当たり面積">
          <a:extLst>
            <a:ext uri="{FF2B5EF4-FFF2-40B4-BE49-F238E27FC236}">
              <a16:creationId xmlns:a16="http://schemas.microsoft.com/office/drawing/2014/main" id="{C0883BA6-FC87-4440-B41E-1EF5760B6424}"/>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20337</xdr:rowOff>
    </xdr:from>
    <xdr:ext cx="469744" cy="259045"/>
    <xdr:sp macro="" textlink="">
      <xdr:nvSpPr>
        <xdr:cNvPr id="163" name="n_3mainValue【体育館・プール】&#10;一人当たり面積">
          <a:extLst>
            <a:ext uri="{FF2B5EF4-FFF2-40B4-BE49-F238E27FC236}">
              <a16:creationId xmlns:a16="http://schemas.microsoft.com/office/drawing/2014/main" id="{7E7EB341-80DD-4630-91B1-C64267817F03}"/>
            </a:ext>
          </a:extLst>
        </xdr:cNvPr>
        <xdr:cNvSpPr txBox="1"/>
      </xdr:nvSpPr>
      <xdr:spPr>
        <a:xfrm>
          <a:off x="7626427"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21607</xdr:rowOff>
    </xdr:from>
    <xdr:ext cx="469744" cy="259045"/>
    <xdr:sp macro="" textlink="">
      <xdr:nvSpPr>
        <xdr:cNvPr id="164" name="n_4mainValue【体育館・プール】&#10;一人当たり面積">
          <a:extLst>
            <a:ext uri="{FF2B5EF4-FFF2-40B4-BE49-F238E27FC236}">
              <a16:creationId xmlns:a16="http://schemas.microsoft.com/office/drawing/2014/main" id="{88D0EF11-64A8-470A-968F-68B392459B1F}"/>
            </a:ext>
          </a:extLst>
        </xdr:cNvPr>
        <xdr:cNvSpPr txBox="1"/>
      </xdr:nvSpPr>
      <xdr:spPr>
        <a:xfrm>
          <a:off x="67374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C8804F5-4FCF-4B78-9A80-CBC954B97C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BB308D9-87F0-4375-8594-FBA2D27462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82AB959-3AC4-4074-A391-0CDB36E4A7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EDD793E-C5F5-41C3-A47E-CE441849DC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9AC22C2-6CD6-4F8D-936C-9052E588D6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EAB7E0D-C456-4AC0-A272-A15B6B1BAD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460F4F5-F9E3-4189-AEB9-DFAFD847EA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89C8365-0C37-48BB-96D1-C98F830027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6DD012A-4A43-4978-BA53-5E88BF1791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6F7121B-FFC3-4ACE-BF01-829C5FFC94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AF62E402-7E58-4376-A8A3-7289AF8979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9ACA25FD-D60B-47B9-961D-903D124F371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CAEA48BD-605A-4334-BC1D-E296720D2FC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72E7C11D-9271-428B-86E0-D302B6100FE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F3A72CA5-4209-4578-8890-0348083D62D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B444E045-B4A2-4D35-B134-745A8C58F8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ABF95DCF-F522-405F-87E9-53D8641985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F7805272-7CAC-4C18-9E8A-ECE37DD75CD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68EFFBBB-5155-4ADC-88EE-33743F1D590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91CC059-1B80-4E00-A3C4-4DC3C043B2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30D7435D-EA3A-4CF1-AEC0-CF8FCEEC789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D2CB918-5315-4083-9A97-496209C638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3CB9AF38-2B79-4D95-8F6F-9E3FE9340163}"/>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70CB601E-C220-4BD9-9867-194039F1C84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EEF38B94-F92D-4568-83F7-1D08E6097E3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FC7D3543-AB50-41DA-A33E-5E6299CE92BE}"/>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B76968ED-2053-4739-8A9D-8A896B9B127B}"/>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977232A0-B63C-4E7C-90F5-C06772C77FCB}"/>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12E58A5C-5505-4A78-B9AE-8ACE660113E9}"/>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63E0C7FB-E1A7-4BD4-A885-0BCA96707245}"/>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FEB33D45-C244-4273-AC22-05BCE41C55D6}"/>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196" name="フローチャート: 判断 195">
          <a:extLst>
            <a:ext uri="{FF2B5EF4-FFF2-40B4-BE49-F238E27FC236}">
              <a16:creationId xmlns:a16="http://schemas.microsoft.com/office/drawing/2014/main" id="{FE6C981F-3565-4261-810E-D8F41E1FAB61}"/>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197" name="フローチャート: 判断 196">
          <a:extLst>
            <a:ext uri="{FF2B5EF4-FFF2-40B4-BE49-F238E27FC236}">
              <a16:creationId xmlns:a16="http://schemas.microsoft.com/office/drawing/2014/main" id="{60886DA3-517B-4362-963F-CA7E5D15D34B}"/>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F66545E-7F3D-4154-B263-D015673480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F78E972-4FCF-4554-83B9-174750DA8F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302280C-51A7-4EA7-8B7F-56BCAC2E34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564E0AF-3782-4BA3-956E-51499B6948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3950E59-65E8-4FCA-9F14-F19DC16EBB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03" name="楕円 202">
          <a:extLst>
            <a:ext uri="{FF2B5EF4-FFF2-40B4-BE49-F238E27FC236}">
              <a16:creationId xmlns:a16="http://schemas.microsoft.com/office/drawing/2014/main" id="{F6AE3AB4-5EEB-4B4C-8FAD-54E64F480D50}"/>
            </a:ext>
          </a:extLst>
        </xdr:cNvPr>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35323</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6A312B2A-4980-44D5-B133-61E11164AEC4}"/>
            </a:ext>
          </a:extLst>
        </xdr:cNvPr>
        <xdr:cNvSpPr txBox="1"/>
      </xdr:nvSpPr>
      <xdr:spPr>
        <a:xfrm>
          <a:off x="467360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205" name="楕円 204">
          <a:extLst>
            <a:ext uri="{FF2B5EF4-FFF2-40B4-BE49-F238E27FC236}">
              <a16:creationId xmlns:a16="http://schemas.microsoft.com/office/drawing/2014/main" id="{3F8212AF-BF2A-4686-B7E3-670759C9B696}"/>
            </a:ext>
          </a:extLst>
        </xdr:cNvPr>
        <xdr:cNvSpPr/>
      </xdr:nvSpPr>
      <xdr:spPr>
        <a:xfrm>
          <a:off x="3746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63246</xdr:rowOff>
    </xdr:from>
    <xdr:to>
      <xdr:col>24</xdr:col>
      <xdr:colOff>63500</xdr:colOff>
      <xdr:row>80</xdr:row>
      <xdr:rowOff>111252</xdr:rowOff>
    </xdr:to>
    <xdr:cxnSp macro="">
      <xdr:nvCxnSpPr>
        <xdr:cNvPr id="206" name="直線コネクタ 205">
          <a:extLst>
            <a:ext uri="{FF2B5EF4-FFF2-40B4-BE49-F238E27FC236}">
              <a16:creationId xmlns:a16="http://schemas.microsoft.com/office/drawing/2014/main" id="{B6562F20-DCE3-4CCB-874A-0013BD461DF7}"/>
            </a:ext>
          </a:extLst>
        </xdr:cNvPr>
        <xdr:cNvCxnSpPr/>
      </xdr:nvCxnSpPr>
      <xdr:spPr>
        <a:xfrm flipV="1">
          <a:off x="3797300" y="137792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19304</xdr:rowOff>
    </xdr:from>
    <xdr:to>
      <xdr:col>15</xdr:col>
      <xdr:colOff>101600</xdr:colOff>
      <xdr:row>80</xdr:row>
      <xdr:rowOff>120904</xdr:rowOff>
    </xdr:to>
    <xdr:sp macro="" textlink="">
      <xdr:nvSpPr>
        <xdr:cNvPr id="207" name="楕円 206">
          <a:extLst>
            <a:ext uri="{FF2B5EF4-FFF2-40B4-BE49-F238E27FC236}">
              <a16:creationId xmlns:a16="http://schemas.microsoft.com/office/drawing/2014/main" id="{74451F48-D406-4F0B-9216-F888BEBEF9B2}"/>
            </a:ext>
          </a:extLst>
        </xdr:cNvPr>
        <xdr:cNvSpPr/>
      </xdr:nvSpPr>
      <xdr:spPr>
        <a:xfrm>
          <a:off x="2857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111252</xdr:rowOff>
    </xdr:to>
    <xdr:cxnSp macro="">
      <xdr:nvCxnSpPr>
        <xdr:cNvPr id="208" name="直線コネクタ 207">
          <a:extLst>
            <a:ext uri="{FF2B5EF4-FFF2-40B4-BE49-F238E27FC236}">
              <a16:creationId xmlns:a16="http://schemas.microsoft.com/office/drawing/2014/main" id="{5569A018-BBA7-4E0D-BFEB-9E6ABD78D323}"/>
            </a:ext>
          </a:extLst>
        </xdr:cNvPr>
        <xdr:cNvCxnSpPr/>
      </xdr:nvCxnSpPr>
      <xdr:spPr>
        <a:xfrm>
          <a:off x="2908300" y="13786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209" name="楕円 208">
          <a:extLst>
            <a:ext uri="{FF2B5EF4-FFF2-40B4-BE49-F238E27FC236}">
              <a16:creationId xmlns:a16="http://schemas.microsoft.com/office/drawing/2014/main" id="{3484A16C-2DB9-4644-A25C-4152B867AC18}"/>
            </a:ext>
          </a:extLst>
        </xdr:cNvPr>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70104</xdr:rowOff>
    </xdr:to>
    <xdr:cxnSp macro="">
      <xdr:nvCxnSpPr>
        <xdr:cNvPr id="210" name="直線コネクタ 209">
          <a:extLst>
            <a:ext uri="{FF2B5EF4-FFF2-40B4-BE49-F238E27FC236}">
              <a16:creationId xmlns:a16="http://schemas.microsoft.com/office/drawing/2014/main" id="{10D6B79B-374B-4870-89CF-44049759C2BE}"/>
            </a:ext>
          </a:extLst>
        </xdr:cNvPr>
        <xdr:cNvCxnSpPr/>
      </xdr:nvCxnSpPr>
      <xdr:spPr>
        <a:xfrm>
          <a:off x="2019300" y="13738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211" name="楕円 210">
          <a:extLst>
            <a:ext uri="{FF2B5EF4-FFF2-40B4-BE49-F238E27FC236}">
              <a16:creationId xmlns:a16="http://schemas.microsoft.com/office/drawing/2014/main" id="{D9E3DF6D-032A-485C-A7BC-D52BA487EE2C}"/>
            </a:ext>
          </a:extLst>
        </xdr:cNvPr>
        <xdr:cNvSpPr/>
      </xdr:nvSpPr>
      <xdr:spPr>
        <a:xfrm>
          <a:off x="107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22098</xdr:rowOff>
    </xdr:to>
    <xdr:cxnSp macro="">
      <xdr:nvCxnSpPr>
        <xdr:cNvPr id="212" name="直線コネクタ 211">
          <a:extLst>
            <a:ext uri="{FF2B5EF4-FFF2-40B4-BE49-F238E27FC236}">
              <a16:creationId xmlns:a16="http://schemas.microsoft.com/office/drawing/2014/main" id="{8DF50F28-1FB0-40FF-8D8F-9E11221A211A}"/>
            </a:ext>
          </a:extLst>
        </xdr:cNvPr>
        <xdr:cNvCxnSpPr/>
      </xdr:nvCxnSpPr>
      <xdr:spPr>
        <a:xfrm>
          <a:off x="1130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213" name="n_1aveValue【福祉施設】&#10;有形固定資産減価償却率">
          <a:extLst>
            <a:ext uri="{FF2B5EF4-FFF2-40B4-BE49-F238E27FC236}">
              <a16:creationId xmlns:a16="http://schemas.microsoft.com/office/drawing/2014/main" id="{F8C05640-8EC7-489B-B403-49E751DB5D7D}"/>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214" name="n_2aveValue【福祉施設】&#10;有形固定資産減価償却率">
          <a:extLst>
            <a:ext uri="{FF2B5EF4-FFF2-40B4-BE49-F238E27FC236}">
              <a16:creationId xmlns:a16="http://schemas.microsoft.com/office/drawing/2014/main" id="{95C5AC74-FDFB-4CBE-8F75-FA197FF19065}"/>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215" name="n_3aveValue【福祉施設】&#10;有形固定資産減価償却率">
          <a:extLst>
            <a:ext uri="{FF2B5EF4-FFF2-40B4-BE49-F238E27FC236}">
              <a16:creationId xmlns:a16="http://schemas.microsoft.com/office/drawing/2014/main" id="{014F18E2-664E-48CB-BE96-E8E4C31D1766}"/>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216" name="n_4aveValue【福祉施設】&#10;有形固定資産減価償却率">
          <a:extLst>
            <a:ext uri="{FF2B5EF4-FFF2-40B4-BE49-F238E27FC236}">
              <a16:creationId xmlns:a16="http://schemas.microsoft.com/office/drawing/2014/main" id="{AE734D7B-AE65-4819-BDFC-70A96504216E}"/>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7129</xdr:rowOff>
    </xdr:from>
    <xdr:ext cx="405111" cy="259045"/>
    <xdr:sp macro="" textlink="">
      <xdr:nvSpPr>
        <xdr:cNvPr id="217" name="n_1mainValue【福祉施設】&#10;有形固定資産減価償却率">
          <a:extLst>
            <a:ext uri="{FF2B5EF4-FFF2-40B4-BE49-F238E27FC236}">
              <a16:creationId xmlns:a16="http://schemas.microsoft.com/office/drawing/2014/main" id="{BD5FD7E9-AA4F-422D-A557-CF1D40762EAE}"/>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218" name="n_2mainValue【福祉施設】&#10;有形固定資産減価償却率">
          <a:extLst>
            <a:ext uri="{FF2B5EF4-FFF2-40B4-BE49-F238E27FC236}">
              <a16:creationId xmlns:a16="http://schemas.microsoft.com/office/drawing/2014/main" id="{E8A0E689-CEBA-48F8-B899-6BDC0F9DDF22}"/>
            </a:ext>
          </a:extLst>
        </xdr:cNvPr>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219" name="n_3mainValue【福祉施設】&#10;有形固定資産減価償却率">
          <a:extLst>
            <a:ext uri="{FF2B5EF4-FFF2-40B4-BE49-F238E27FC236}">
              <a16:creationId xmlns:a16="http://schemas.microsoft.com/office/drawing/2014/main" id="{E59DAB48-46E2-4783-8A46-97673E28D995}"/>
            </a:ext>
          </a:extLst>
        </xdr:cNvPr>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20" name="n_4mainValue【福祉施設】&#10;有形固定資産減価償却率">
          <a:extLst>
            <a:ext uri="{FF2B5EF4-FFF2-40B4-BE49-F238E27FC236}">
              <a16:creationId xmlns:a16="http://schemas.microsoft.com/office/drawing/2014/main" id="{2FE1C844-A645-40FA-B72A-C5292F07EF74}"/>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9AD789EE-9F98-42F9-9FEB-33746B2CED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5E873C49-F933-4B04-8207-A385B4D2A6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B976439-1549-406B-BC1F-1064369D31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AB103B0-D8EC-404D-A914-7439B3C731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27B350AA-83FF-4E9A-91B9-59B08A9335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7333563C-B2FE-4F68-BC8F-5DE143A75D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A2CC4F0A-EF96-43DF-8D0A-7FFB9E11CC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BC808B33-EBC2-4A5E-90AE-5D396B9898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9D75CC52-1596-4FA5-AB03-3B2A04527C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35E657B5-92DB-4388-9679-199110EEF1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B5DC8767-7F94-4A96-AF9D-6FCB50859E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F981636C-6923-49B7-84D1-5DF727C409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F0B22CC0-5809-4727-BA99-C3195EFE87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E033068D-0A98-462F-98BF-E3E614AD911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F582F27D-CA31-4F70-861C-72EA4B9E8E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DCEA68EA-2F35-490A-B270-EE8D24E336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37960245-10B0-4447-A075-1381618A22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5F3C2436-B7DB-4967-BB24-F2C5CE5842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27A5DDBF-E048-49B8-85A5-4B58C23862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6649D62C-5BCA-40B2-B6DB-23BC30CBD9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78D1274A-6E4B-47D0-911C-43B03CB49A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5AFA8A43-1B90-4DE1-A59C-AB4C8E9EA1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5BD3ED08-7980-4C2A-8CC4-A00B38CE9A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17A1DB46-4025-49C1-A601-16BDD0A87E04}"/>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9B1EE6EC-6B12-4C75-A4D8-E583E1100E8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CEE0697C-2850-43B7-B9F7-05121084AE7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C0BA1BFF-9C6A-4364-A15A-66794EA02AEE}"/>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B0FE26B5-3D81-4816-AD5F-C9638337DB6D}"/>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4539A872-F18A-4B75-B84F-3124DCF0173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6F512A7F-57BE-4ECC-BFE6-BF50028FCBFD}"/>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8AA43A45-C2EB-4EE5-B0BD-F24E516DF6E6}"/>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6B245C7E-1C3B-47E7-93C9-61CDF6EFBABF}"/>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253" name="フローチャート: 判断 252">
          <a:extLst>
            <a:ext uri="{FF2B5EF4-FFF2-40B4-BE49-F238E27FC236}">
              <a16:creationId xmlns:a16="http://schemas.microsoft.com/office/drawing/2014/main" id="{DC5E5F84-DEB6-49EC-B4D6-83A536419B6F}"/>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4" name="フローチャート: 判断 253">
          <a:extLst>
            <a:ext uri="{FF2B5EF4-FFF2-40B4-BE49-F238E27FC236}">
              <a16:creationId xmlns:a16="http://schemas.microsoft.com/office/drawing/2014/main" id="{4DC583C4-26C9-4ED7-A933-E11B39514BFF}"/>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5931524-B641-41AC-ACF8-7FC3380DFE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F2AA676-3F1C-4AF6-A8FB-B55E51C523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31B4223-B707-4524-B50D-76859B6554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9C5E6E1-BB14-418D-B871-0E8AB763A3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0F74F5-9CD3-4C7A-88A3-4B60980801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260" name="楕円 259">
          <a:extLst>
            <a:ext uri="{FF2B5EF4-FFF2-40B4-BE49-F238E27FC236}">
              <a16:creationId xmlns:a16="http://schemas.microsoft.com/office/drawing/2014/main" id="{12FD9603-45D2-4966-A94F-E017E9A75B8D}"/>
            </a:ext>
          </a:extLst>
        </xdr:cNvPr>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261" name="【福祉施設】&#10;一人当たり面積該当値テキスト">
          <a:extLst>
            <a:ext uri="{FF2B5EF4-FFF2-40B4-BE49-F238E27FC236}">
              <a16:creationId xmlns:a16="http://schemas.microsoft.com/office/drawing/2014/main" id="{2C01C17F-83C8-4F70-9036-5F5BCC33FA39}"/>
            </a:ext>
          </a:extLst>
        </xdr:cNvPr>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262" name="楕円 261">
          <a:extLst>
            <a:ext uri="{FF2B5EF4-FFF2-40B4-BE49-F238E27FC236}">
              <a16:creationId xmlns:a16="http://schemas.microsoft.com/office/drawing/2014/main" id="{B9A67452-B6FB-413E-8976-ECD2884BF5E6}"/>
            </a:ext>
          </a:extLst>
        </xdr:cNvPr>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146050</xdr:rowOff>
    </xdr:to>
    <xdr:cxnSp macro="">
      <xdr:nvCxnSpPr>
        <xdr:cNvPr id="263" name="直線コネクタ 262">
          <a:extLst>
            <a:ext uri="{FF2B5EF4-FFF2-40B4-BE49-F238E27FC236}">
              <a16:creationId xmlns:a16="http://schemas.microsoft.com/office/drawing/2014/main" id="{69C2F0C5-67F9-4DEC-9493-5CAE3682CBCE}"/>
            </a:ext>
          </a:extLst>
        </xdr:cNvPr>
        <xdr:cNvCxnSpPr/>
      </xdr:nvCxnSpPr>
      <xdr:spPr>
        <a:xfrm flipV="1">
          <a:off x="9639300" y="147180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4" name="楕円 263">
          <a:extLst>
            <a:ext uri="{FF2B5EF4-FFF2-40B4-BE49-F238E27FC236}">
              <a16:creationId xmlns:a16="http://schemas.microsoft.com/office/drawing/2014/main" id="{1B7B1A99-FA00-409E-9D54-2A87722971C5}"/>
            </a:ext>
          </a:extLst>
        </xdr:cNvPr>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146050</xdr:rowOff>
    </xdr:from>
    <xdr:to>
      <xdr:col>50</xdr:col>
      <xdr:colOff>114300</xdr:colOff>
      <xdr:row>85</xdr:row>
      <xdr:rowOff>148589</xdr:rowOff>
    </xdr:to>
    <xdr:cxnSp macro="">
      <xdr:nvCxnSpPr>
        <xdr:cNvPr id="265" name="直線コネクタ 264">
          <a:extLst>
            <a:ext uri="{FF2B5EF4-FFF2-40B4-BE49-F238E27FC236}">
              <a16:creationId xmlns:a16="http://schemas.microsoft.com/office/drawing/2014/main" id="{6AABBB6A-B18E-457A-820C-999D5287768D}"/>
            </a:ext>
          </a:extLst>
        </xdr:cNvPr>
        <xdr:cNvCxnSpPr/>
      </xdr:nvCxnSpPr>
      <xdr:spPr>
        <a:xfrm flipV="1">
          <a:off x="8750300" y="1471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99061</xdr:rowOff>
    </xdr:from>
    <xdr:to>
      <xdr:col>41</xdr:col>
      <xdr:colOff>101600</xdr:colOff>
      <xdr:row>86</xdr:row>
      <xdr:rowOff>29211</xdr:rowOff>
    </xdr:to>
    <xdr:sp macro="" textlink="">
      <xdr:nvSpPr>
        <xdr:cNvPr id="266" name="楕円 265">
          <a:extLst>
            <a:ext uri="{FF2B5EF4-FFF2-40B4-BE49-F238E27FC236}">
              <a16:creationId xmlns:a16="http://schemas.microsoft.com/office/drawing/2014/main" id="{6CA16C04-6DA7-41F3-9114-09904EEBFC1D}"/>
            </a:ext>
          </a:extLst>
        </xdr:cNvPr>
        <xdr:cNvSpPr/>
      </xdr:nvSpPr>
      <xdr:spPr>
        <a:xfrm>
          <a:off x="7810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149861</xdr:rowOff>
    </xdr:to>
    <xdr:cxnSp macro="">
      <xdr:nvCxnSpPr>
        <xdr:cNvPr id="267" name="直線コネクタ 266">
          <a:extLst>
            <a:ext uri="{FF2B5EF4-FFF2-40B4-BE49-F238E27FC236}">
              <a16:creationId xmlns:a16="http://schemas.microsoft.com/office/drawing/2014/main" id="{B10D81E8-0E98-447C-83CD-FE1787702352}"/>
            </a:ext>
          </a:extLst>
        </xdr:cNvPr>
        <xdr:cNvCxnSpPr/>
      </xdr:nvCxnSpPr>
      <xdr:spPr>
        <a:xfrm flipV="1">
          <a:off x="7861300" y="1472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268" name="楕円 267">
          <a:extLst>
            <a:ext uri="{FF2B5EF4-FFF2-40B4-BE49-F238E27FC236}">
              <a16:creationId xmlns:a16="http://schemas.microsoft.com/office/drawing/2014/main" id="{FC1A4206-9EB3-4B45-9011-AB0B9080E69A}"/>
            </a:ext>
          </a:extLst>
        </xdr:cNvPr>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149861</xdr:rowOff>
    </xdr:from>
    <xdr:to>
      <xdr:col>41</xdr:col>
      <xdr:colOff>50800</xdr:colOff>
      <xdr:row>85</xdr:row>
      <xdr:rowOff>152400</xdr:rowOff>
    </xdr:to>
    <xdr:cxnSp macro="">
      <xdr:nvCxnSpPr>
        <xdr:cNvPr id="269" name="直線コネクタ 268">
          <a:extLst>
            <a:ext uri="{FF2B5EF4-FFF2-40B4-BE49-F238E27FC236}">
              <a16:creationId xmlns:a16="http://schemas.microsoft.com/office/drawing/2014/main" id="{A66EE996-7812-4734-A5F7-4B627036E27A}"/>
            </a:ext>
          </a:extLst>
        </xdr:cNvPr>
        <xdr:cNvCxnSpPr/>
      </xdr:nvCxnSpPr>
      <xdr:spPr>
        <a:xfrm flipV="1">
          <a:off x="6972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2953ADCD-F1F2-4412-8039-69176BC2EF1D}"/>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1A5AFBEC-4E39-45D7-BE90-A4FAD3EAC7E9}"/>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272" name="n_3aveValue【福祉施設】&#10;一人当たり面積">
          <a:extLst>
            <a:ext uri="{FF2B5EF4-FFF2-40B4-BE49-F238E27FC236}">
              <a16:creationId xmlns:a16="http://schemas.microsoft.com/office/drawing/2014/main" id="{18F07509-8091-4CAA-B28D-8247C5EFA877}"/>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3" name="n_4aveValue【福祉施設】&#10;一人当たり面積">
          <a:extLst>
            <a:ext uri="{FF2B5EF4-FFF2-40B4-BE49-F238E27FC236}">
              <a16:creationId xmlns:a16="http://schemas.microsoft.com/office/drawing/2014/main" id="{529D9B50-AD1F-476B-9C1F-B45E93AF4EDD}"/>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16527</xdr:rowOff>
    </xdr:from>
    <xdr:ext cx="469744" cy="259045"/>
    <xdr:sp macro="" textlink="">
      <xdr:nvSpPr>
        <xdr:cNvPr id="274" name="n_1mainValue【福祉施設】&#10;一人当たり面積">
          <a:extLst>
            <a:ext uri="{FF2B5EF4-FFF2-40B4-BE49-F238E27FC236}">
              <a16:creationId xmlns:a16="http://schemas.microsoft.com/office/drawing/2014/main" id="{E77B7454-B295-400E-A5E0-913274101D9C}"/>
            </a:ext>
          </a:extLst>
        </xdr:cNvPr>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75" name="n_2mainValue【福祉施設】&#10;一人当たり面積">
          <a:extLst>
            <a:ext uri="{FF2B5EF4-FFF2-40B4-BE49-F238E27FC236}">
              <a16:creationId xmlns:a16="http://schemas.microsoft.com/office/drawing/2014/main" id="{4BBC74F1-7996-4693-889A-EB9C49130279}"/>
            </a:ext>
          </a:extLst>
        </xdr:cNvPr>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20338</xdr:rowOff>
    </xdr:from>
    <xdr:ext cx="469744" cy="259045"/>
    <xdr:sp macro="" textlink="">
      <xdr:nvSpPr>
        <xdr:cNvPr id="276" name="n_3mainValue【福祉施設】&#10;一人当たり面積">
          <a:extLst>
            <a:ext uri="{FF2B5EF4-FFF2-40B4-BE49-F238E27FC236}">
              <a16:creationId xmlns:a16="http://schemas.microsoft.com/office/drawing/2014/main" id="{D6DF61E3-86E7-4CBD-A43A-7ADA25D54AE2}"/>
            </a:ext>
          </a:extLst>
        </xdr:cNvPr>
        <xdr:cNvSpPr txBox="1"/>
      </xdr:nvSpPr>
      <xdr:spPr>
        <a:xfrm>
          <a:off x="7626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277" name="n_4mainValue【福祉施設】&#10;一人当たり面積">
          <a:extLst>
            <a:ext uri="{FF2B5EF4-FFF2-40B4-BE49-F238E27FC236}">
              <a16:creationId xmlns:a16="http://schemas.microsoft.com/office/drawing/2014/main" id="{F876DB44-F108-442F-B27C-3369A182D5CD}"/>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81C50BC-A223-4E5B-B180-406726BFC3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1D544E1-B03B-4277-BC34-34AE282C2F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7FCB4A22-5B5D-49C3-8B91-EE1C892FF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1D83E15-11FB-40CA-AED8-32FF438BBC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D22BBC3-7CCB-4EC4-8873-5B6C6518A0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2D1863A8-1CCD-46BE-8DF4-1B2A16E07B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2973E077-0524-45B4-8B55-350AB11A08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01FE627-B034-4E94-8B1C-404CCDCE60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5CA1CC6-0407-44EC-AD74-D8741C5563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3497A0C3-79C7-443E-9CB4-E1F50B81E8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771DF59-7566-4D22-98C8-2C67046C36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A4777B2E-FBA3-4BFA-B64E-71BB129484B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AF368D2F-4A48-43C4-BB38-B485342F3B0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2790A114-6A2C-47A1-AEAF-3379A102C00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DB981FA-C0E6-4EBF-813F-4EFEFF752B1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D2128ACF-167D-4708-8BFA-BEA78FED65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E134F5E-97FC-4D29-91D8-477B4ACFBF7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926E17D6-E5F3-441E-94A3-01C8FBCDDE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9661CD10-35D5-43DB-86C9-D4099D91CD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C3FF6D2-030F-4191-A928-D6624307403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B10EFADF-8B26-4794-8ECD-D53056D2A80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3C4983A-C995-42B3-A35F-B6F3FE091F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C6A4CA69-F8C9-4E28-B1C8-ADE08D013DE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B82C43D4-D16B-462E-9AB1-023060F149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A0707807-DD2D-479B-9A72-1FF7484429A3}"/>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9F8C4BEE-09D2-4BE8-A890-01FDB6F9C986}"/>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D40A1041-03AD-4DDB-BB94-220AF1477A17}"/>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144D83EE-C265-4A5F-B412-6944CD23B663}"/>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BECC9ACB-8659-4250-9295-C1FA920B99C5}"/>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B948B83-C9FA-4539-8BE7-A0EF0A421D57}"/>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B6A2883D-29DD-4FBF-9A30-D4AEA6FE67B1}"/>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5D39AE82-8BAE-40D3-9178-1AD93B877328}"/>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863228F8-A736-4485-846D-34F2D45D3E47}"/>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311" name="フローチャート: 判断 310">
          <a:extLst>
            <a:ext uri="{FF2B5EF4-FFF2-40B4-BE49-F238E27FC236}">
              <a16:creationId xmlns:a16="http://schemas.microsoft.com/office/drawing/2014/main" id="{D98E3EC8-0B60-4984-B643-7535E271BB91}"/>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12" name="フローチャート: 判断 311">
          <a:extLst>
            <a:ext uri="{FF2B5EF4-FFF2-40B4-BE49-F238E27FC236}">
              <a16:creationId xmlns:a16="http://schemas.microsoft.com/office/drawing/2014/main" id="{0EFF3FE8-E81D-4B5A-985F-3FBA04AB8E33}"/>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9F224C8-C1D0-440C-8CD9-5B7DB3FAD5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648B5C9-B2F6-49CE-96BD-1E90B44EA7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8952E16-5CAC-4E53-A2E3-E77F1909C8C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FA85514-C915-40A8-A310-7CA05DC09B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66AF823-0A85-4BF0-8457-25324517BD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18" name="楕円 317">
          <a:extLst>
            <a:ext uri="{FF2B5EF4-FFF2-40B4-BE49-F238E27FC236}">
              <a16:creationId xmlns:a16="http://schemas.microsoft.com/office/drawing/2014/main" id="{54E7B369-83A4-494D-8F03-8E9770CFF516}"/>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635192BB-9B83-49DE-8007-7F3D15177573}"/>
            </a:ext>
          </a:extLst>
        </xdr:cNvPr>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17780</xdr:rowOff>
    </xdr:from>
    <xdr:to>
      <xdr:col>20</xdr:col>
      <xdr:colOff>38100</xdr:colOff>
      <xdr:row>108</xdr:row>
      <xdr:rowOff>119380</xdr:rowOff>
    </xdr:to>
    <xdr:sp macro="" textlink="">
      <xdr:nvSpPr>
        <xdr:cNvPr id="320" name="楕円 319">
          <a:extLst>
            <a:ext uri="{FF2B5EF4-FFF2-40B4-BE49-F238E27FC236}">
              <a16:creationId xmlns:a16="http://schemas.microsoft.com/office/drawing/2014/main" id="{8ED2842A-12E6-472C-9736-A78B336B694A}"/>
            </a:ext>
          </a:extLst>
        </xdr:cNvPr>
        <xdr:cNvSpPr/>
      </xdr:nvSpPr>
      <xdr:spPr>
        <a:xfrm>
          <a:off x="3746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68580</xdr:rowOff>
    </xdr:from>
    <xdr:to>
      <xdr:col>24</xdr:col>
      <xdr:colOff>63500</xdr:colOff>
      <xdr:row>108</xdr:row>
      <xdr:rowOff>76200</xdr:rowOff>
    </xdr:to>
    <xdr:cxnSp macro="">
      <xdr:nvCxnSpPr>
        <xdr:cNvPr id="321" name="直線コネクタ 320">
          <a:extLst>
            <a:ext uri="{FF2B5EF4-FFF2-40B4-BE49-F238E27FC236}">
              <a16:creationId xmlns:a16="http://schemas.microsoft.com/office/drawing/2014/main" id="{8D06EB8F-6AC2-4BD2-9619-C38B14E672D1}"/>
            </a:ext>
          </a:extLst>
        </xdr:cNvPr>
        <xdr:cNvCxnSpPr/>
      </xdr:nvCxnSpPr>
      <xdr:spPr>
        <a:xfrm>
          <a:off x="3797300" y="18585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322" name="楕円 321">
          <a:extLst>
            <a:ext uri="{FF2B5EF4-FFF2-40B4-BE49-F238E27FC236}">
              <a16:creationId xmlns:a16="http://schemas.microsoft.com/office/drawing/2014/main" id="{33D29B69-E8BB-4145-9930-C2ED8CC73DAA}"/>
            </a:ext>
          </a:extLst>
        </xdr:cNvPr>
        <xdr:cNvSpPr/>
      </xdr:nvSpPr>
      <xdr:spPr>
        <a:xfrm>
          <a:off x="2857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68580</xdr:rowOff>
    </xdr:to>
    <xdr:cxnSp macro="">
      <xdr:nvCxnSpPr>
        <xdr:cNvPr id="323" name="直線コネクタ 322">
          <a:extLst>
            <a:ext uri="{FF2B5EF4-FFF2-40B4-BE49-F238E27FC236}">
              <a16:creationId xmlns:a16="http://schemas.microsoft.com/office/drawing/2014/main" id="{4F40D1F3-EA92-4629-AFA0-79458F59AF79}"/>
            </a:ext>
          </a:extLst>
        </xdr:cNvPr>
        <xdr:cNvCxnSpPr/>
      </xdr:nvCxnSpPr>
      <xdr:spPr>
        <a:xfrm>
          <a:off x="2908300" y="18577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636</xdr:rowOff>
    </xdr:from>
    <xdr:to>
      <xdr:col>10</xdr:col>
      <xdr:colOff>165100</xdr:colOff>
      <xdr:row>108</xdr:row>
      <xdr:rowOff>102236</xdr:rowOff>
    </xdr:to>
    <xdr:sp macro="" textlink="">
      <xdr:nvSpPr>
        <xdr:cNvPr id="324" name="楕円 323">
          <a:extLst>
            <a:ext uri="{FF2B5EF4-FFF2-40B4-BE49-F238E27FC236}">
              <a16:creationId xmlns:a16="http://schemas.microsoft.com/office/drawing/2014/main" id="{95886E87-9C14-45AA-A88F-2BDF8E411D9F}"/>
            </a:ext>
          </a:extLst>
        </xdr:cNvPr>
        <xdr:cNvSpPr/>
      </xdr:nvSpPr>
      <xdr:spPr>
        <a:xfrm>
          <a:off x="196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51436</xdr:rowOff>
    </xdr:from>
    <xdr:to>
      <xdr:col>15</xdr:col>
      <xdr:colOff>50800</xdr:colOff>
      <xdr:row>108</xdr:row>
      <xdr:rowOff>60961</xdr:rowOff>
    </xdr:to>
    <xdr:cxnSp macro="">
      <xdr:nvCxnSpPr>
        <xdr:cNvPr id="325" name="直線コネクタ 324">
          <a:extLst>
            <a:ext uri="{FF2B5EF4-FFF2-40B4-BE49-F238E27FC236}">
              <a16:creationId xmlns:a16="http://schemas.microsoft.com/office/drawing/2014/main" id="{90AB1E5B-BC1C-45CD-8671-FFD7C3985690}"/>
            </a:ext>
          </a:extLst>
        </xdr:cNvPr>
        <xdr:cNvCxnSpPr/>
      </xdr:nvCxnSpPr>
      <xdr:spPr>
        <a:xfrm>
          <a:off x="2019300" y="18568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164464</xdr:rowOff>
    </xdr:from>
    <xdr:to>
      <xdr:col>6</xdr:col>
      <xdr:colOff>38100</xdr:colOff>
      <xdr:row>108</xdr:row>
      <xdr:rowOff>94614</xdr:rowOff>
    </xdr:to>
    <xdr:sp macro="" textlink="">
      <xdr:nvSpPr>
        <xdr:cNvPr id="326" name="楕円 325">
          <a:extLst>
            <a:ext uri="{FF2B5EF4-FFF2-40B4-BE49-F238E27FC236}">
              <a16:creationId xmlns:a16="http://schemas.microsoft.com/office/drawing/2014/main" id="{44C38370-8A1A-4511-8D34-2980FC06876B}"/>
            </a:ext>
          </a:extLst>
        </xdr:cNvPr>
        <xdr:cNvSpPr/>
      </xdr:nvSpPr>
      <xdr:spPr>
        <a:xfrm>
          <a:off x="1079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43814</xdr:rowOff>
    </xdr:from>
    <xdr:to>
      <xdr:col>10</xdr:col>
      <xdr:colOff>114300</xdr:colOff>
      <xdr:row>108</xdr:row>
      <xdr:rowOff>51436</xdr:rowOff>
    </xdr:to>
    <xdr:cxnSp macro="">
      <xdr:nvCxnSpPr>
        <xdr:cNvPr id="327" name="直線コネクタ 326">
          <a:extLst>
            <a:ext uri="{FF2B5EF4-FFF2-40B4-BE49-F238E27FC236}">
              <a16:creationId xmlns:a16="http://schemas.microsoft.com/office/drawing/2014/main" id="{3C1C9C89-8AFA-464F-ABA7-0A5EB0D302A4}"/>
            </a:ext>
          </a:extLst>
        </xdr:cNvPr>
        <xdr:cNvCxnSpPr/>
      </xdr:nvCxnSpPr>
      <xdr:spPr>
        <a:xfrm>
          <a:off x="1130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28" name="n_1aveValue【市民会館】&#10;有形固定資産減価償却率">
          <a:extLst>
            <a:ext uri="{FF2B5EF4-FFF2-40B4-BE49-F238E27FC236}">
              <a16:creationId xmlns:a16="http://schemas.microsoft.com/office/drawing/2014/main" id="{BB1C409E-DC66-490F-A992-1434E0B4A0ED}"/>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9" name="n_2aveValue【市民会館】&#10;有形固定資産減価償却率">
          <a:extLst>
            <a:ext uri="{FF2B5EF4-FFF2-40B4-BE49-F238E27FC236}">
              <a16:creationId xmlns:a16="http://schemas.microsoft.com/office/drawing/2014/main" id="{514C8664-65D2-41F3-B6D1-6ECAA66A44B1}"/>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330" name="n_3aveValue【市民会館】&#10;有形固定資産減価償却率">
          <a:extLst>
            <a:ext uri="{FF2B5EF4-FFF2-40B4-BE49-F238E27FC236}">
              <a16:creationId xmlns:a16="http://schemas.microsoft.com/office/drawing/2014/main" id="{EF1F2993-01AC-4A2E-B929-92A4C3CF7245}"/>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331" name="n_4aveValue【市民会館】&#10;有形固定資産減価償却率">
          <a:extLst>
            <a:ext uri="{FF2B5EF4-FFF2-40B4-BE49-F238E27FC236}">
              <a16:creationId xmlns:a16="http://schemas.microsoft.com/office/drawing/2014/main" id="{18FCB83C-E512-4B41-875B-4EA2CC9BF2BA}"/>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110507</xdr:rowOff>
    </xdr:from>
    <xdr:ext cx="405111" cy="259045"/>
    <xdr:sp macro="" textlink="">
      <xdr:nvSpPr>
        <xdr:cNvPr id="332" name="n_1mainValue【市民会館】&#10;有形固定資産減価償却率">
          <a:extLst>
            <a:ext uri="{FF2B5EF4-FFF2-40B4-BE49-F238E27FC236}">
              <a16:creationId xmlns:a16="http://schemas.microsoft.com/office/drawing/2014/main" id="{023710F7-1E9C-44EA-9815-F3A2608F434A}"/>
            </a:ext>
          </a:extLst>
        </xdr:cNvPr>
        <xdr:cNvSpPr txBox="1"/>
      </xdr:nvSpPr>
      <xdr:spPr>
        <a:xfrm>
          <a:off x="358204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333" name="n_2mainValue【市民会館】&#10;有形固定資産減価償却率">
          <a:extLst>
            <a:ext uri="{FF2B5EF4-FFF2-40B4-BE49-F238E27FC236}">
              <a16:creationId xmlns:a16="http://schemas.microsoft.com/office/drawing/2014/main" id="{78B747E4-B47C-40B7-8470-2F52B09393C4}"/>
            </a:ext>
          </a:extLst>
        </xdr:cNvPr>
        <xdr:cNvSpPr txBox="1"/>
      </xdr:nvSpPr>
      <xdr:spPr>
        <a:xfrm>
          <a:off x="2705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93363</xdr:rowOff>
    </xdr:from>
    <xdr:ext cx="405111" cy="259045"/>
    <xdr:sp macro="" textlink="">
      <xdr:nvSpPr>
        <xdr:cNvPr id="334" name="n_3mainValue【市民会館】&#10;有形固定資産減価償却率">
          <a:extLst>
            <a:ext uri="{FF2B5EF4-FFF2-40B4-BE49-F238E27FC236}">
              <a16:creationId xmlns:a16="http://schemas.microsoft.com/office/drawing/2014/main" id="{69FED122-12AC-4746-95CC-8DB312769EA2}"/>
            </a:ext>
          </a:extLst>
        </xdr:cNvPr>
        <xdr:cNvSpPr txBox="1"/>
      </xdr:nvSpPr>
      <xdr:spPr>
        <a:xfrm>
          <a:off x="1816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85741</xdr:rowOff>
    </xdr:from>
    <xdr:ext cx="405111" cy="259045"/>
    <xdr:sp macro="" textlink="">
      <xdr:nvSpPr>
        <xdr:cNvPr id="335" name="n_4mainValue【市民会館】&#10;有形固定資産減価償却率">
          <a:extLst>
            <a:ext uri="{FF2B5EF4-FFF2-40B4-BE49-F238E27FC236}">
              <a16:creationId xmlns:a16="http://schemas.microsoft.com/office/drawing/2014/main" id="{76D8989C-00CF-4D9F-BB6E-2139E80A3256}"/>
            </a:ext>
          </a:extLst>
        </xdr:cNvPr>
        <xdr:cNvSpPr txBox="1"/>
      </xdr:nvSpPr>
      <xdr:spPr>
        <a:xfrm>
          <a:off x="927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6F053EA-0B6A-4BCC-9C9D-3FCD15D68A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3C42988-16E9-495D-9223-F44DFB9ADB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415AAC61-1240-4CB1-A9B5-2390A9327B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6C79CC54-8366-4265-97AF-E3B5D32893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7E46B18-8B00-4A7C-B45B-4DA2B156B1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6A3E9A90-F8C4-45A7-87D2-2B0406561A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CA5526E1-3326-4AB9-9613-58AD5255BB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94502754-DAFC-402C-87D8-6FF2607F62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8AF3D161-5704-450A-8B13-3DC0BFC66D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D089D538-B51F-4320-840B-9CB57383E2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D8F98785-5CA6-4518-A0A8-8E05E3E144A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ABFD7BF6-CCC8-47CD-9C5C-48F7223C5CF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7087D77D-BD5D-4CA2-85B5-1DAD3242A95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2CC5CE8B-1A08-4E50-BE72-D3846C3FBD3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A6A227D5-7391-42E1-8639-F89CE879080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E7BBABA0-DEE2-47AF-9ECA-67081253515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F03B24EB-0419-430F-987C-0A83233BB42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73657980-5731-454E-A35D-D62783633BB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650AE145-39C5-4015-9248-F1F33593FC8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AAE92FEA-6F38-4626-AFE1-BC8C1467ECC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41AE8932-6F5C-4353-A9AB-DBAC8A17278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2EDAE4FB-6FD5-465C-9DE5-B784B664E36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2E76C70-7624-4596-A89D-3C6207D4D9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EE440A7D-0108-4535-A274-712ABB1DD2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41574207-1ABD-487A-A4E4-FD7FDA5179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3F076B0E-C4AB-46E9-B753-2AFD99CDB08E}"/>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FB570497-4239-49FB-BD20-2D7A77151F2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3EA6AD6B-3C26-420F-A2F0-499BBB88FBFF}"/>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DF49488E-F6B1-4330-BFEE-64C4121D7343}"/>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6CFB8D42-92B1-4B62-84EC-CFA91D34CB77}"/>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a:extLst>
            <a:ext uri="{FF2B5EF4-FFF2-40B4-BE49-F238E27FC236}">
              <a16:creationId xmlns:a16="http://schemas.microsoft.com/office/drawing/2014/main" id="{65DCA7A4-144A-409F-81D9-3DF24FE37A5B}"/>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93763A71-BAB0-474E-AA37-F72548619795}"/>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28522BC0-E5A1-46B3-9CC3-40395F3A1D24}"/>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63F9D651-B8E7-4666-99FF-54AF8844223E}"/>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0" name="フローチャート: 判断 369">
          <a:extLst>
            <a:ext uri="{FF2B5EF4-FFF2-40B4-BE49-F238E27FC236}">
              <a16:creationId xmlns:a16="http://schemas.microsoft.com/office/drawing/2014/main" id="{4D99CAAF-FC97-4328-B0F7-8A78D731D47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1" name="フローチャート: 判断 370">
          <a:extLst>
            <a:ext uri="{FF2B5EF4-FFF2-40B4-BE49-F238E27FC236}">
              <a16:creationId xmlns:a16="http://schemas.microsoft.com/office/drawing/2014/main" id="{2920BF9D-BA3A-4E2E-9A4F-939D15C70724}"/>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CA5B2B-E8BC-479A-98A4-70B6FFAA4F2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4CE0B97-1032-44CA-8ED0-0EEB4DBA7F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E55A9B2-EFBD-401B-A309-6E350432EB9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579E03C-38A5-4C08-877D-E32BC98E7B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FAF3C50-7D09-4123-9F59-20683A135F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xdr:rowOff>
    </xdr:from>
    <xdr:to>
      <xdr:col>55</xdr:col>
      <xdr:colOff>50800</xdr:colOff>
      <xdr:row>108</xdr:row>
      <xdr:rowOff>117202</xdr:rowOff>
    </xdr:to>
    <xdr:sp macro="" textlink="">
      <xdr:nvSpPr>
        <xdr:cNvPr id="377" name="楕円 376">
          <a:extLst>
            <a:ext uri="{FF2B5EF4-FFF2-40B4-BE49-F238E27FC236}">
              <a16:creationId xmlns:a16="http://schemas.microsoft.com/office/drawing/2014/main" id="{E6B685EE-3AB3-4E9B-B15E-C8EA0742ACDD}"/>
            </a:ext>
          </a:extLst>
        </xdr:cNvPr>
        <xdr:cNvSpPr/>
      </xdr:nvSpPr>
      <xdr:spPr>
        <a:xfrm>
          <a:off x="10426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101979</xdr:rowOff>
    </xdr:from>
    <xdr:ext cx="469744" cy="259045"/>
    <xdr:sp macro="" textlink="">
      <xdr:nvSpPr>
        <xdr:cNvPr id="378" name="【市民会館】&#10;一人当たり面積該当値テキスト">
          <a:extLst>
            <a:ext uri="{FF2B5EF4-FFF2-40B4-BE49-F238E27FC236}">
              <a16:creationId xmlns:a16="http://schemas.microsoft.com/office/drawing/2014/main" id="{A5146212-3992-4255-85CA-91C37C22FB0F}"/>
            </a:ext>
          </a:extLst>
        </xdr:cNvPr>
        <xdr:cNvSpPr txBox="1"/>
      </xdr:nvSpPr>
      <xdr:spPr>
        <a:xfrm>
          <a:off x="10515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17236</xdr:rowOff>
    </xdr:from>
    <xdr:to>
      <xdr:col>50</xdr:col>
      <xdr:colOff>165100</xdr:colOff>
      <xdr:row>108</xdr:row>
      <xdr:rowOff>118836</xdr:rowOff>
    </xdr:to>
    <xdr:sp macro="" textlink="">
      <xdr:nvSpPr>
        <xdr:cNvPr id="379" name="楕円 378">
          <a:extLst>
            <a:ext uri="{FF2B5EF4-FFF2-40B4-BE49-F238E27FC236}">
              <a16:creationId xmlns:a16="http://schemas.microsoft.com/office/drawing/2014/main" id="{49AEC27D-DAB0-42BF-8C00-A6851B57FB44}"/>
            </a:ext>
          </a:extLst>
        </xdr:cNvPr>
        <xdr:cNvSpPr/>
      </xdr:nvSpPr>
      <xdr:spPr>
        <a:xfrm>
          <a:off x="9588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66402</xdr:rowOff>
    </xdr:from>
    <xdr:to>
      <xdr:col>55</xdr:col>
      <xdr:colOff>0</xdr:colOff>
      <xdr:row>108</xdr:row>
      <xdr:rowOff>68036</xdr:rowOff>
    </xdr:to>
    <xdr:cxnSp macro="">
      <xdr:nvCxnSpPr>
        <xdr:cNvPr id="380" name="直線コネクタ 379">
          <a:extLst>
            <a:ext uri="{FF2B5EF4-FFF2-40B4-BE49-F238E27FC236}">
              <a16:creationId xmlns:a16="http://schemas.microsoft.com/office/drawing/2014/main" id="{C9B096A8-4E9F-4342-974C-12DE7B73F0E0}"/>
            </a:ext>
          </a:extLst>
        </xdr:cNvPr>
        <xdr:cNvCxnSpPr/>
      </xdr:nvCxnSpPr>
      <xdr:spPr>
        <a:xfrm flipV="1">
          <a:off x="9639300" y="185830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381" name="楕円 380">
          <a:extLst>
            <a:ext uri="{FF2B5EF4-FFF2-40B4-BE49-F238E27FC236}">
              <a16:creationId xmlns:a16="http://schemas.microsoft.com/office/drawing/2014/main" id="{7DDF48FB-A9D5-421D-8619-8F50557168F7}"/>
            </a:ext>
          </a:extLst>
        </xdr:cNvPr>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68036</xdr:rowOff>
    </xdr:from>
    <xdr:to>
      <xdr:col>50</xdr:col>
      <xdr:colOff>114300</xdr:colOff>
      <xdr:row>108</xdr:row>
      <xdr:rowOff>69669</xdr:rowOff>
    </xdr:to>
    <xdr:cxnSp macro="">
      <xdr:nvCxnSpPr>
        <xdr:cNvPr id="382" name="直線コネクタ 381">
          <a:extLst>
            <a:ext uri="{FF2B5EF4-FFF2-40B4-BE49-F238E27FC236}">
              <a16:creationId xmlns:a16="http://schemas.microsoft.com/office/drawing/2014/main" id="{09D775CE-62E7-4AE0-9B82-2217B828AE79}"/>
            </a:ext>
          </a:extLst>
        </xdr:cNvPr>
        <xdr:cNvCxnSpPr/>
      </xdr:nvCxnSpPr>
      <xdr:spPr>
        <a:xfrm flipV="1">
          <a:off x="8750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22134</xdr:rowOff>
    </xdr:from>
    <xdr:to>
      <xdr:col>41</xdr:col>
      <xdr:colOff>101600</xdr:colOff>
      <xdr:row>108</xdr:row>
      <xdr:rowOff>123734</xdr:rowOff>
    </xdr:to>
    <xdr:sp macro="" textlink="">
      <xdr:nvSpPr>
        <xdr:cNvPr id="383" name="楕円 382">
          <a:extLst>
            <a:ext uri="{FF2B5EF4-FFF2-40B4-BE49-F238E27FC236}">
              <a16:creationId xmlns:a16="http://schemas.microsoft.com/office/drawing/2014/main" id="{12747F9E-2D46-484F-8B22-FFFB3840EAAA}"/>
            </a:ext>
          </a:extLst>
        </xdr:cNvPr>
        <xdr:cNvSpPr/>
      </xdr:nvSpPr>
      <xdr:spPr>
        <a:xfrm>
          <a:off x="7810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69669</xdr:rowOff>
    </xdr:from>
    <xdr:to>
      <xdr:col>45</xdr:col>
      <xdr:colOff>177800</xdr:colOff>
      <xdr:row>108</xdr:row>
      <xdr:rowOff>72934</xdr:rowOff>
    </xdr:to>
    <xdr:cxnSp macro="">
      <xdr:nvCxnSpPr>
        <xdr:cNvPr id="384" name="直線コネクタ 383">
          <a:extLst>
            <a:ext uri="{FF2B5EF4-FFF2-40B4-BE49-F238E27FC236}">
              <a16:creationId xmlns:a16="http://schemas.microsoft.com/office/drawing/2014/main" id="{F1A0FD5E-69AF-416A-8254-6D20D75C20B3}"/>
            </a:ext>
          </a:extLst>
        </xdr:cNvPr>
        <xdr:cNvCxnSpPr/>
      </xdr:nvCxnSpPr>
      <xdr:spPr>
        <a:xfrm flipV="1">
          <a:off x="7861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23768</xdr:rowOff>
    </xdr:from>
    <xdr:to>
      <xdr:col>36</xdr:col>
      <xdr:colOff>165100</xdr:colOff>
      <xdr:row>108</xdr:row>
      <xdr:rowOff>125368</xdr:rowOff>
    </xdr:to>
    <xdr:sp macro="" textlink="">
      <xdr:nvSpPr>
        <xdr:cNvPr id="385" name="楕円 384">
          <a:extLst>
            <a:ext uri="{FF2B5EF4-FFF2-40B4-BE49-F238E27FC236}">
              <a16:creationId xmlns:a16="http://schemas.microsoft.com/office/drawing/2014/main" id="{88B5F2A6-FC6F-48EC-85A2-05D7D3DEA763}"/>
            </a:ext>
          </a:extLst>
        </xdr:cNvPr>
        <xdr:cNvSpPr/>
      </xdr:nvSpPr>
      <xdr:spPr>
        <a:xfrm>
          <a:off x="692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72934</xdr:rowOff>
    </xdr:from>
    <xdr:to>
      <xdr:col>41</xdr:col>
      <xdr:colOff>50800</xdr:colOff>
      <xdr:row>108</xdr:row>
      <xdr:rowOff>74568</xdr:rowOff>
    </xdr:to>
    <xdr:cxnSp macro="">
      <xdr:nvCxnSpPr>
        <xdr:cNvPr id="386" name="直線コネクタ 385">
          <a:extLst>
            <a:ext uri="{FF2B5EF4-FFF2-40B4-BE49-F238E27FC236}">
              <a16:creationId xmlns:a16="http://schemas.microsoft.com/office/drawing/2014/main" id="{85ED7CCC-111E-40AF-9C43-A7C2C4AF44E3}"/>
            </a:ext>
          </a:extLst>
        </xdr:cNvPr>
        <xdr:cNvCxnSpPr/>
      </xdr:nvCxnSpPr>
      <xdr:spPr>
        <a:xfrm flipV="1">
          <a:off x="6972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a:extLst>
            <a:ext uri="{FF2B5EF4-FFF2-40B4-BE49-F238E27FC236}">
              <a16:creationId xmlns:a16="http://schemas.microsoft.com/office/drawing/2014/main" id="{18456633-645F-4D02-86B6-255FB845D49C}"/>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a:extLst>
            <a:ext uri="{FF2B5EF4-FFF2-40B4-BE49-F238E27FC236}">
              <a16:creationId xmlns:a16="http://schemas.microsoft.com/office/drawing/2014/main" id="{4BE1EA4F-2BB5-43EE-A300-932EEC63EC61}"/>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89" name="n_3aveValue【市民会館】&#10;一人当たり面積">
          <a:extLst>
            <a:ext uri="{FF2B5EF4-FFF2-40B4-BE49-F238E27FC236}">
              <a16:creationId xmlns:a16="http://schemas.microsoft.com/office/drawing/2014/main" id="{7C2C87B2-F3BD-4B80-8F05-1F9AD30F084D}"/>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0" name="n_4aveValue【市民会館】&#10;一人当たり面積">
          <a:extLst>
            <a:ext uri="{FF2B5EF4-FFF2-40B4-BE49-F238E27FC236}">
              <a16:creationId xmlns:a16="http://schemas.microsoft.com/office/drawing/2014/main" id="{8AD097C5-AFD1-4958-BB6D-FB1E37464576}"/>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109963</xdr:rowOff>
    </xdr:from>
    <xdr:ext cx="469744" cy="259045"/>
    <xdr:sp macro="" textlink="">
      <xdr:nvSpPr>
        <xdr:cNvPr id="391" name="n_1mainValue【市民会館】&#10;一人当たり面積">
          <a:extLst>
            <a:ext uri="{FF2B5EF4-FFF2-40B4-BE49-F238E27FC236}">
              <a16:creationId xmlns:a16="http://schemas.microsoft.com/office/drawing/2014/main" id="{33677D45-AC57-43BD-8B46-7073B85BFF86}"/>
            </a:ext>
          </a:extLst>
        </xdr:cNvPr>
        <xdr:cNvSpPr txBox="1"/>
      </xdr:nvSpPr>
      <xdr:spPr>
        <a:xfrm>
          <a:off x="9391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392" name="n_2mainValue【市民会館】&#10;一人当たり面積">
          <a:extLst>
            <a:ext uri="{FF2B5EF4-FFF2-40B4-BE49-F238E27FC236}">
              <a16:creationId xmlns:a16="http://schemas.microsoft.com/office/drawing/2014/main" id="{1AA13C97-4D44-4CF3-8070-81D7357625ED}"/>
            </a:ext>
          </a:extLst>
        </xdr:cNvPr>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114861</xdr:rowOff>
    </xdr:from>
    <xdr:ext cx="469744" cy="259045"/>
    <xdr:sp macro="" textlink="">
      <xdr:nvSpPr>
        <xdr:cNvPr id="393" name="n_3mainValue【市民会館】&#10;一人当たり面積">
          <a:extLst>
            <a:ext uri="{FF2B5EF4-FFF2-40B4-BE49-F238E27FC236}">
              <a16:creationId xmlns:a16="http://schemas.microsoft.com/office/drawing/2014/main" id="{FCD91F61-E85D-4670-A0E2-B0A323ED4AC1}"/>
            </a:ext>
          </a:extLst>
        </xdr:cNvPr>
        <xdr:cNvSpPr txBox="1"/>
      </xdr:nvSpPr>
      <xdr:spPr>
        <a:xfrm>
          <a:off x="7626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116495</xdr:rowOff>
    </xdr:from>
    <xdr:ext cx="469744" cy="259045"/>
    <xdr:sp macro="" textlink="">
      <xdr:nvSpPr>
        <xdr:cNvPr id="394" name="n_4mainValue【市民会館】&#10;一人当たり面積">
          <a:extLst>
            <a:ext uri="{FF2B5EF4-FFF2-40B4-BE49-F238E27FC236}">
              <a16:creationId xmlns:a16="http://schemas.microsoft.com/office/drawing/2014/main" id="{23A2E523-0718-431B-8196-524A0C8576BC}"/>
            </a:ext>
          </a:extLst>
        </xdr:cNvPr>
        <xdr:cNvSpPr txBox="1"/>
      </xdr:nvSpPr>
      <xdr:spPr>
        <a:xfrm>
          <a:off x="6737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06EDD25-CA1A-417E-84B2-ECB8A072E7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FD98BC6-70D8-4C43-8EAC-D7CCBE43B6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BD9B68A-AB56-4451-8058-68E14E574A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3BB4DDA-3506-43FF-9BF8-FAF8CE54C4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A309A13-172C-4CBE-A62C-A3B451E15D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9923A31-C105-4610-8E8F-9DE3878D9F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66E5D5B-D23B-4CE1-AA18-E9B048DB4B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163C35A-4052-4103-9204-BB663B8B00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28951C2-C3D7-456D-9E14-5C8DB5BD0D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2F058F0-73FB-4692-9B10-066A041AC1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8414CCA-72E4-4CB9-A0C9-6B6CB66FA2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1576C78-6573-41D5-A3FB-9ABB7C6E22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F64D90B-BDCA-4E17-81B5-4174C16C41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F5FB329-44E8-4893-B251-0792F55E51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BE7A9FB-FE5C-44A7-B08A-01F7838F58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BF560918-DA61-4A27-A0F1-C49EB55009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DF13956-8231-4F6F-9DF6-78FCBAB2E8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6FCA001-DB02-4A38-81EC-39FD29C3EC3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5113733-F885-4437-984D-1BA5A6B984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1ECDA4C-E894-4DD0-B904-695DEA385C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0D5A55E-B84F-4A7E-A3FD-B136C263D0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A704342-4FC1-48B3-854A-BBE97794AB8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DEAC9-8DD4-46E9-9DBF-B578B9FE366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55A4EC8-C54B-4CC7-8352-6A7AA1B21E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F5CDEE2-23B5-4FEE-8F7B-A7BAFB15BC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305D131-F9EB-4F06-AFF5-8593523252AB}"/>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F30E4417-12E9-4BBB-A71D-DFE0CA16D6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F097C16-F959-4557-BC50-449A46534D4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97E80235-2648-420A-A990-1A099FFE36A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4DA8C5FD-9251-411C-9CE8-5B85C06C2238}"/>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4D5C1E58-C888-4599-BAFB-882B45561E78}"/>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DBC99B1B-BA91-4EA3-B542-A4BAC0EBD501}"/>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B033D8E2-2B75-434E-B9B8-81B6123DA19B}"/>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D599E865-087A-48CC-9DBB-B1F09902A07B}"/>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9" name="フローチャート: 判断 428">
          <a:extLst>
            <a:ext uri="{FF2B5EF4-FFF2-40B4-BE49-F238E27FC236}">
              <a16:creationId xmlns:a16="http://schemas.microsoft.com/office/drawing/2014/main" id="{B84B6776-EBFF-4543-827A-A0D1124EA7AB}"/>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0" name="フローチャート: 判断 429">
          <a:extLst>
            <a:ext uri="{FF2B5EF4-FFF2-40B4-BE49-F238E27FC236}">
              <a16:creationId xmlns:a16="http://schemas.microsoft.com/office/drawing/2014/main" id="{2591CE0C-DFC9-494C-A3E7-C5C11AF44D16}"/>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EC0F38-7DD2-4AB3-BF44-FAF8615083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224D8AC-3214-4E7E-80F0-7321E27BB4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3073A7-482B-4DF0-AC45-B1C3ABBEF4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23D1551-A78C-4C9B-B672-3DF08E25FB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D5DBFAF-8F17-4D11-9D57-C39F98EC8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6" name="楕円 435">
          <a:extLst>
            <a:ext uri="{FF2B5EF4-FFF2-40B4-BE49-F238E27FC236}">
              <a16:creationId xmlns:a16="http://schemas.microsoft.com/office/drawing/2014/main" id="{9588C72B-4C0C-4786-9E31-16AEBB07317C}"/>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EE7CC4DC-5A63-464C-B746-3BC64AD8CE38}"/>
            </a:ext>
          </a:extLst>
        </xdr:cNvPr>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438" name="楕円 437">
          <a:extLst>
            <a:ext uri="{FF2B5EF4-FFF2-40B4-BE49-F238E27FC236}">
              <a16:creationId xmlns:a16="http://schemas.microsoft.com/office/drawing/2014/main" id="{BBF7D6A4-D453-4E58-8EBD-7CDB379065F6}"/>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39</xdr:row>
      <xdr:rowOff>14151</xdr:rowOff>
    </xdr:to>
    <xdr:cxnSp macro="">
      <xdr:nvCxnSpPr>
        <xdr:cNvPr id="439" name="直線コネクタ 438">
          <a:extLst>
            <a:ext uri="{FF2B5EF4-FFF2-40B4-BE49-F238E27FC236}">
              <a16:creationId xmlns:a16="http://schemas.microsoft.com/office/drawing/2014/main" id="{7D708F3B-2297-46F3-A599-FB3F4466A9C2}"/>
            </a:ext>
          </a:extLst>
        </xdr:cNvPr>
        <xdr:cNvCxnSpPr/>
      </xdr:nvCxnSpPr>
      <xdr:spPr>
        <a:xfrm flipV="1">
          <a:off x="15481300" y="6305550"/>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40" name="楕円 439">
          <a:extLst>
            <a:ext uri="{FF2B5EF4-FFF2-40B4-BE49-F238E27FC236}">
              <a16:creationId xmlns:a16="http://schemas.microsoft.com/office/drawing/2014/main" id="{BE736677-40CE-4DF3-9953-AE79DA3F6CCE}"/>
            </a:ext>
          </a:extLst>
        </xdr:cNvPr>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14151</xdr:rowOff>
    </xdr:to>
    <xdr:cxnSp macro="">
      <xdr:nvCxnSpPr>
        <xdr:cNvPr id="441" name="直線コネクタ 440">
          <a:extLst>
            <a:ext uri="{FF2B5EF4-FFF2-40B4-BE49-F238E27FC236}">
              <a16:creationId xmlns:a16="http://schemas.microsoft.com/office/drawing/2014/main" id="{981D8A20-EE2A-4E63-82AF-9DC421A8B8CF}"/>
            </a:ext>
          </a:extLst>
        </xdr:cNvPr>
        <xdr:cNvCxnSpPr/>
      </xdr:nvCxnSpPr>
      <xdr:spPr>
        <a:xfrm>
          <a:off x="14592300" y="670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442" name="楕円 441">
          <a:extLst>
            <a:ext uri="{FF2B5EF4-FFF2-40B4-BE49-F238E27FC236}">
              <a16:creationId xmlns:a16="http://schemas.microsoft.com/office/drawing/2014/main" id="{6F40C7FA-B067-4FC2-8DC4-152241C6740B}"/>
            </a:ext>
          </a:extLst>
        </xdr:cNvPr>
        <xdr:cNvSpPr/>
      </xdr:nvSpPr>
      <xdr:spPr>
        <a:xfrm>
          <a:off x="13652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14151</xdr:rowOff>
    </xdr:to>
    <xdr:cxnSp macro="">
      <xdr:nvCxnSpPr>
        <xdr:cNvPr id="443" name="直線コネクタ 442">
          <a:extLst>
            <a:ext uri="{FF2B5EF4-FFF2-40B4-BE49-F238E27FC236}">
              <a16:creationId xmlns:a16="http://schemas.microsoft.com/office/drawing/2014/main" id="{58409618-805F-4BA9-A9B7-A86BE05545F9}"/>
            </a:ext>
          </a:extLst>
        </xdr:cNvPr>
        <xdr:cNvCxnSpPr/>
      </xdr:nvCxnSpPr>
      <xdr:spPr>
        <a:xfrm>
          <a:off x="13703300" y="665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444" name="楕円 443">
          <a:extLst>
            <a:ext uri="{FF2B5EF4-FFF2-40B4-BE49-F238E27FC236}">
              <a16:creationId xmlns:a16="http://schemas.microsoft.com/office/drawing/2014/main" id="{B7448318-9661-4C40-97D1-0E7F769940A7}"/>
            </a:ext>
          </a:extLst>
        </xdr:cNvPr>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95794</xdr:rowOff>
    </xdr:from>
    <xdr:to>
      <xdr:col>71</xdr:col>
      <xdr:colOff>177800</xdr:colOff>
      <xdr:row>38</xdr:row>
      <xdr:rowOff>139881</xdr:rowOff>
    </xdr:to>
    <xdr:cxnSp macro="">
      <xdr:nvCxnSpPr>
        <xdr:cNvPr id="445" name="直線コネクタ 444">
          <a:extLst>
            <a:ext uri="{FF2B5EF4-FFF2-40B4-BE49-F238E27FC236}">
              <a16:creationId xmlns:a16="http://schemas.microsoft.com/office/drawing/2014/main" id="{DCB92842-3435-44E9-9A62-0D21EAE5A7B3}"/>
            </a:ext>
          </a:extLst>
        </xdr:cNvPr>
        <xdr:cNvCxnSpPr/>
      </xdr:nvCxnSpPr>
      <xdr:spPr>
        <a:xfrm>
          <a:off x="12814300" y="66108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01F4F9A-765E-43C6-82EC-AD0DD31FA069}"/>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10D28F8D-5460-4CD1-A4CA-5FD1653A25C6}"/>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9D9B956-7EA5-4F49-83DB-F8F212798948}"/>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4EB1CF89-F506-4089-9BFE-5B7BA5571231}"/>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81478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35B50EBF-AA8B-4483-865A-42DD21E6F6D8}"/>
            </a:ext>
          </a:extLst>
        </xdr:cNvPr>
        <xdr:cNvSpPr txBox="1"/>
      </xdr:nvSpPr>
      <xdr:spPr>
        <a:xfrm>
          <a:off x="15266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81478</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A1033653-D471-4233-9A1D-4F6DA6A7528F}"/>
            </a:ext>
          </a:extLst>
        </xdr:cNvPr>
        <xdr:cNvSpPr txBox="1"/>
      </xdr:nvSpPr>
      <xdr:spPr>
        <a:xfrm>
          <a:off x="14389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35758</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6858FB2A-1DCB-4E82-A5F1-C5E1FBA5A14D}"/>
            </a:ext>
          </a:extLst>
        </xdr:cNvPr>
        <xdr:cNvSpPr txBox="1"/>
      </xdr:nvSpPr>
      <xdr:spPr>
        <a:xfrm>
          <a:off x="13500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70A1E97-8166-4B23-9C80-EDB6F0685E7F}"/>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F05C099-8D80-4BC8-A74C-1175E760F7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589957A-4BFB-4633-B1BC-35463029DE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CB86C5A-10B4-41AA-AE03-411D81814C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A20A5DC-36FD-438D-85EE-821FDA8FC2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F809A14-FA16-42DB-B7B4-ACCF93EE5F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E1295DE-EF7E-468D-BD30-B626E93B28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27FF96-B1AF-4F69-877F-7B14AA982B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8B1B77B-0E33-4B9F-A498-6DE7CCE974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58DA14C-E349-4D5A-B657-DEE04648E6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C18C096-C666-48EC-B54E-69F2CDC38D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1A21CC04-8970-4448-8E5C-34679B43D5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A7930335-4648-4F5C-ACD4-BAF97EE262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887E47E1-236A-4878-9338-239827C238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D59904CF-82F4-4116-9072-293A6558BF6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CB3826B0-2D66-4C47-89C9-8C790BA9A7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59688EBD-4954-4BE0-B906-335C4CE5A09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B1EC8885-6C80-4FB3-BA5D-B58EA992D8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EF946B48-087E-4883-91BB-A2FCBC34F10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40BAB9E-A215-4B60-AD00-54AD9A5C61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726C48B3-FA99-4547-9411-CEEFCD564EC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FD3AC893-1B9E-4215-A900-9FC26CC225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67AB658D-D451-42C5-89E4-E085520E02AD}"/>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32410915-8F12-4B5E-8B3F-7E5E77015F51}"/>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31032323-85C0-4916-BF8D-B9619CA988CD}"/>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8EA97AE-A3C7-4B2C-98B9-612EE097C6E7}"/>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725AB24F-462E-4A08-A5B6-0E010DFA21E4}"/>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882F82AC-F48C-44E9-B030-926F985777F8}"/>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408482FD-227F-45B6-A307-D4952DC1DF27}"/>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244F8C2B-3EDA-4081-A66A-675A4C546ABA}"/>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67F2C4B4-5083-4911-B9E3-08BC6B17168A}"/>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4" name="フローチャート: 判断 483">
          <a:extLst>
            <a:ext uri="{FF2B5EF4-FFF2-40B4-BE49-F238E27FC236}">
              <a16:creationId xmlns:a16="http://schemas.microsoft.com/office/drawing/2014/main" id="{F736D227-555D-4322-B070-AE692BE431F8}"/>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5" name="フローチャート: 判断 484">
          <a:extLst>
            <a:ext uri="{FF2B5EF4-FFF2-40B4-BE49-F238E27FC236}">
              <a16:creationId xmlns:a16="http://schemas.microsoft.com/office/drawing/2014/main" id="{EB8172B0-ABC7-4362-A299-8D1E73E763D8}"/>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30E73BC-3A2B-4155-9C50-89A2B44D2C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A595E28-9957-4F12-9E06-30D2D5700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4138C7F-F154-4410-889D-90B5636C79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B081689-0ED4-4027-97DC-B2C538FAA2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0D7DE7B-DD74-40DE-8452-DD9DB7EC9C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50919</xdr:rowOff>
    </xdr:from>
    <xdr:to>
      <xdr:col>116</xdr:col>
      <xdr:colOff>114300</xdr:colOff>
      <xdr:row>39</xdr:row>
      <xdr:rowOff>152519</xdr:rowOff>
    </xdr:to>
    <xdr:sp macro="" textlink="">
      <xdr:nvSpPr>
        <xdr:cNvPr id="491" name="楕円 490">
          <a:extLst>
            <a:ext uri="{FF2B5EF4-FFF2-40B4-BE49-F238E27FC236}">
              <a16:creationId xmlns:a16="http://schemas.microsoft.com/office/drawing/2014/main" id="{2E20BED3-0910-4EB1-BC52-8D03A1C4EC7A}"/>
            </a:ext>
          </a:extLst>
        </xdr:cNvPr>
        <xdr:cNvSpPr/>
      </xdr:nvSpPr>
      <xdr:spPr>
        <a:xfrm>
          <a:off x="22110700" y="6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73796</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642C58E1-508F-4A63-9BDC-EAFBBAA19CAC}"/>
            </a:ext>
          </a:extLst>
        </xdr:cNvPr>
        <xdr:cNvSpPr txBox="1"/>
      </xdr:nvSpPr>
      <xdr:spPr>
        <a:xfrm>
          <a:off x="22199600" y="65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34094</xdr:rowOff>
    </xdr:from>
    <xdr:to>
      <xdr:col>112</xdr:col>
      <xdr:colOff>38100</xdr:colOff>
      <xdr:row>40</xdr:row>
      <xdr:rowOff>135694</xdr:rowOff>
    </xdr:to>
    <xdr:sp macro="" textlink="">
      <xdr:nvSpPr>
        <xdr:cNvPr id="493" name="楕円 492">
          <a:extLst>
            <a:ext uri="{FF2B5EF4-FFF2-40B4-BE49-F238E27FC236}">
              <a16:creationId xmlns:a16="http://schemas.microsoft.com/office/drawing/2014/main" id="{7B7BF169-0385-4889-B268-4720B379DE21}"/>
            </a:ext>
          </a:extLst>
        </xdr:cNvPr>
        <xdr:cNvSpPr/>
      </xdr:nvSpPr>
      <xdr:spPr>
        <a:xfrm>
          <a:off x="21272500" y="6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101719</xdr:rowOff>
    </xdr:from>
    <xdr:to>
      <xdr:col>116</xdr:col>
      <xdr:colOff>63500</xdr:colOff>
      <xdr:row>40</xdr:row>
      <xdr:rowOff>84894</xdr:rowOff>
    </xdr:to>
    <xdr:cxnSp macro="">
      <xdr:nvCxnSpPr>
        <xdr:cNvPr id="494" name="直線コネクタ 493">
          <a:extLst>
            <a:ext uri="{FF2B5EF4-FFF2-40B4-BE49-F238E27FC236}">
              <a16:creationId xmlns:a16="http://schemas.microsoft.com/office/drawing/2014/main" id="{DCC87833-2A4B-47FB-B889-E62AA982659A}"/>
            </a:ext>
          </a:extLst>
        </xdr:cNvPr>
        <xdr:cNvCxnSpPr/>
      </xdr:nvCxnSpPr>
      <xdr:spPr>
        <a:xfrm flipV="1">
          <a:off x="21323300" y="6788269"/>
          <a:ext cx="8382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37429</xdr:rowOff>
    </xdr:from>
    <xdr:to>
      <xdr:col>107</xdr:col>
      <xdr:colOff>101600</xdr:colOff>
      <xdr:row>40</xdr:row>
      <xdr:rowOff>139029</xdr:rowOff>
    </xdr:to>
    <xdr:sp macro="" textlink="">
      <xdr:nvSpPr>
        <xdr:cNvPr id="495" name="楕円 494">
          <a:extLst>
            <a:ext uri="{FF2B5EF4-FFF2-40B4-BE49-F238E27FC236}">
              <a16:creationId xmlns:a16="http://schemas.microsoft.com/office/drawing/2014/main" id="{9005D065-96FA-43C1-9AC4-345F5696D8F5}"/>
            </a:ext>
          </a:extLst>
        </xdr:cNvPr>
        <xdr:cNvSpPr/>
      </xdr:nvSpPr>
      <xdr:spPr>
        <a:xfrm>
          <a:off x="203835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84894</xdr:rowOff>
    </xdr:from>
    <xdr:to>
      <xdr:col>111</xdr:col>
      <xdr:colOff>177800</xdr:colOff>
      <xdr:row>40</xdr:row>
      <xdr:rowOff>88229</xdr:rowOff>
    </xdr:to>
    <xdr:cxnSp macro="">
      <xdr:nvCxnSpPr>
        <xdr:cNvPr id="496" name="直線コネクタ 495">
          <a:extLst>
            <a:ext uri="{FF2B5EF4-FFF2-40B4-BE49-F238E27FC236}">
              <a16:creationId xmlns:a16="http://schemas.microsoft.com/office/drawing/2014/main" id="{689A8F6A-6EBF-4AF9-8FCA-5A2864FCA2B2}"/>
            </a:ext>
          </a:extLst>
        </xdr:cNvPr>
        <xdr:cNvCxnSpPr/>
      </xdr:nvCxnSpPr>
      <xdr:spPr>
        <a:xfrm flipV="1">
          <a:off x="20434300" y="6942894"/>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39820</xdr:rowOff>
    </xdr:from>
    <xdr:to>
      <xdr:col>102</xdr:col>
      <xdr:colOff>165100</xdr:colOff>
      <xdr:row>40</xdr:row>
      <xdr:rowOff>141420</xdr:rowOff>
    </xdr:to>
    <xdr:sp macro="" textlink="">
      <xdr:nvSpPr>
        <xdr:cNvPr id="497" name="楕円 496">
          <a:extLst>
            <a:ext uri="{FF2B5EF4-FFF2-40B4-BE49-F238E27FC236}">
              <a16:creationId xmlns:a16="http://schemas.microsoft.com/office/drawing/2014/main" id="{82CB56EE-169E-4067-807E-8B7D2899B981}"/>
            </a:ext>
          </a:extLst>
        </xdr:cNvPr>
        <xdr:cNvSpPr/>
      </xdr:nvSpPr>
      <xdr:spPr>
        <a:xfrm>
          <a:off x="19494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88229</xdr:rowOff>
    </xdr:from>
    <xdr:to>
      <xdr:col>107</xdr:col>
      <xdr:colOff>50800</xdr:colOff>
      <xdr:row>40</xdr:row>
      <xdr:rowOff>90620</xdr:rowOff>
    </xdr:to>
    <xdr:cxnSp macro="">
      <xdr:nvCxnSpPr>
        <xdr:cNvPr id="498" name="直線コネクタ 497">
          <a:extLst>
            <a:ext uri="{FF2B5EF4-FFF2-40B4-BE49-F238E27FC236}">
              <a16:creationId xmlns:a16="http://schemas.microsoft.com/office/drawing/2014/main" id="{39817B38-817B-4872-9C9D-0B9045A7A764}"/>
            </a:ext>
          </a:extLst>
        </xdr:cNvPr>
        <xdr:cNvCxnSpPr/>
      </xdr:nvCxnSpPr>
      <xdr:spPr>
        <a:xfrm flipV="1">
          <a:off x="19545300" y="694622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46184</xdr:rowOff>
    </xdr:from>
    <xdr:to>
      <xdr:col>98</xdr:col>
      <xdr:colOff>38100</xdr:colOff>
      <xdr:row>40</xdr:row>
      <xdr:rowOff>147784</xdr:rowOff>
    </xdr:to>
    <xdr:sp macro="" textlink="">
      <xdr:nvSpPr>
        <xdr:cNvPr id="499" name="楕円 498">
          <a:extLst>
            <a:ext uri="{FF2B5EF4-FFF2-40B4-BE49-F238E27FC236}">
              <a16:creationId xmlns:a16="http://schemas.microsoft.com/office/drawing/2014/main" id="{6D131E7E-40D3-4B0D-BC3A-840433972931}"/>
            </a:ext>
          </a:extLst>
        </xdr:cNvPr>
        <xdr:cNvSpPr/>
      </xdr:nvSpPr>
      <xdr:spPr>
        <a:xfrm>
          <a:off x="18605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90620</xdr:rowOff>
    </xdr:from>
    <xdr:to>
      <xdr:col>102</xdr:col>
      <xdr:colOff>114300</xdr:colOff>
      <xdr:row>40</xdr:row>
      <xdr:rowOff>96984</xdr:rowOff>
    </xdr:to>
    <xdr:cxnSp macro="">
      <xdr:nvCxnSpPr>
        <xdr:cNvPr id="500" name="直線コネクタ 499">
          <a:extLst>
            <a:ext uri="{FF2B5EF4-FFF2-40B4-BE49-F238E27FC236}">
              <a16:creationId xmlns:a16="http://schemas.microsoft.com/office/drawing/2014/main" id="{AC4AE0B4-1037-48E2-BB07-F84B2A162CB2}"/>
            </a:ext>
          </a:extLst>
        </xdr:cNvPr>
        <xdr:cNvCxnSpPr/>
      </xdr:nvCxnSpPr>
      <xdr:spPr>
        <a:xfrm flipV="1">
          <a:off x="18656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C5D7EF1F-96D8-4FEE-93D4-255D86D47B01}"/>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45C5A355-7791-4C58-809C-D57A0D2BB2B3}"/>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DFE5F11D-4FE7-4B3F-B353-C59B904F6DB0}"/>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F633B434-06A5-410D-B541-8522CAC62699}"/>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126821</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1436411F-ECC2-4EFD-B3C8-C09A4F66BA61}"/>
            </a:ext>
          </a:extLst>
        </xdr:cNvPr>
        <xdr:cNvSpPr txBox="1"/>
      </xdr:nvSpPr>
      <xdr:spPr>
        <a:xfrm>
          <a:off x="21043411" y="69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130156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63EDA89A-78FC-40C9-90E9-169FAC7DD748}"/>
            </a:ext>
          </a:extLst>
        </xdr:cNvPr>
        <xdr:cNvSpPr txBox="1"/>
      </xdr:nvSpPr>
      <xdr:spPr>
        <a:xfrm>
          <a:off x="20167111" y="69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132547</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D0E6433-94B9-4DC4-A273-9CA7824EBC09}"/>
            </a:ext>
          </a:extLst>
        </xdr:cNvPr>
        <xdr:cNvSpPr txBox="1"/>
      </xdr:nvSpPr>
      <xdr:spPr>
        <a:xfrm>
          <a:off x="192781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138911</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AF79ED5E-4F87-487C-9046-2E37D870FC5B}"/>
            </a:ext>
          </a:extLst>
        </xdr:cNvPr>
        <xdr:cNvSpPr txBox="1"/>
      </xdr:nvSpPr>
      <xdr:spPr>
        <a:xfrm>
          <a:off x="18389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C20530B-2E6E-48F6-B2E5-EEDD9DCBA8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7192616-CA33-48AC-B1CF-03F0D40144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29F89BD-2432-4B41-90F7-58707D946F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B6FB440-3919-41E0-B64E-72221C2379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48D755E-232E-4ED4-8C75-33568E8B43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C29483F-B62C-493F-A248-4C4C23DF82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7D87B98-C6C7-490E-852B-BBC9A392F9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C5C9133-8957-474C-AC53-CA62D023AC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17510B6-2139-4E58-8DAC-D34FC47DEA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8D1C2A4-BD78-40CB-B75C-BBC2FA72EC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A54DCD4-3A85-414A-9F5B-81D742C1A2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A48A81B3-5F69-4D3E-B775-4CE29E05BF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80BD0191-912B-4097-95F3-880F3CFCEFA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A7CEF32-0487-4189-9612-AB11A48F2A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8D645DFA-2F9E-4935-A0A6-8C3EDFCC28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CFCC77A-F491-4FFC-A527-BB37D0B37F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49055FC7-6C7F-4E3A-9350-28BFA26B1A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CFEB88E3-3D9B-4E1D-A575-54ECC644F01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68F690CA-2536-4B5E-BEC3-5703BECC84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DB1DE888-9F56-400A-ABAD-8F9D269DBF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F88B974C-BD86-40D7-9DB2-0BC6825954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D1A024B3-A589-4735-8151-86CA967573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45F9F641-774D-4267-890F-9DACFB2CBA0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D2A43F8-58E8-42F3-B095-DA20551954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9688F4AC-9D75-47C7-B879-20B6AD2DED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CA0E3B15-DCF0-409E-AEC1-93AD32D1FE45}"/>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1164E89-B0E2-41B0-9EFF-01960E2656A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928293CC-655D-4621-9A44-219152BE347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E5DEEB9A-B22A-4E72-9E8A-BF2DE2A6D029}"/>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BA10789C-E49F-46B0-9965-01640CD736C6}"/>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F6BA5F0F-4E2B-4381-B600-4A8596F00E8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743F3533-C125-4659-BD3D-4C28E0167442}"/>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ECE50248-ECB3-4452-B07E-99A861D19D25}"/>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A0C54A8D-7076-4980-A31F-B37E3D2B8F62}"/>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3" name="フローチャート: 判断 542">
          <a:extLst>
            <a:ext uri="{FF2B5EF4-FFF2-40B4-BE49-F238E27FC236}">
              <a16:creationId xmlns:a16="http://schemas.microsoft.com/office/drawing/2014/main" id="{359545AD-53C4-4124-AE8C-EA44DAA145AC}"/>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4" name="フローチャート: 判断 543">
          <a:extLst>
            <a:ext uri="{FF2B5EF4-FFF2-40B4-BE49-F238E27FC236}">
              <a16:creationId xmlns:a16="http://schemas.microsoft.com/office/drawing/2014/main" id="{BBD7BB26-858B-4FAA-A4D4-2BF0A7D5AD03}"/>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EAF3007-11E2-4ACE-8887-271B333954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FC5874B-48A5-46FC-86B9-249A642A26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005AA41-164E-43DE-84FE-D46CD10736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F670EDB-E6E6-490B-A95A-AF4CB5F882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7D9CFA6-B0A6-478C-9F00-318C089911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550" name="楕円 549">
          <a:extLst>
            <a:ext uri="{FF2B5EF4-FFF2-40B4-BE49-F238E27FC236}">
              <a16:creationId xmlns:a16="http://schemas.microsoft.com/office/drawing/2014/main" id="{E6435BA6-27F2-49C2-BCD4-B12ADBA83BF8}"/>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5BBBE082-0171-4A10-8F1F-577C5150395F}"/>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552" name="楕円 551">
          <a:extLst>
            <a:ext uri="{FF2B5EF4-FFF2-40B4-BE49-F238E27FC236}">
              <a16:creationId xmlns:a16="http://schemas.microsoft.com/office/drawing/2014/main" id="{E8729E21-9B6C-4129-B134-DF1894E5E664}"/>
            </a:ext>
          </a:extLst>
        </xdr:cNvPr>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62</xdr:row>
      <xdr:rowOff>6531</xdr:rowOff>
    </xdr:to>
    <xdr:cxnSp macro="">
      <xdr:nvCxnSpPr>
        <xdr:cNvPr id="553" name="直線コネクタ 552">
          <a:extLst>
            <a:ext uri="{FF2B5EF4-FFF2-40B4-BE49-F238E27FC236}">
              <a16:creationId xmlns:a16="http://schemas.microsoft.com/office/drawing/2014/main" id="{FA5EBFC3-8E95-4F48-B8FB-EAFD3F82B439}"/>
            </a:ext>
          </a:extLst>
        </xdr:cNvPr>
        <xdr:cNvCxnSpPr/>
      </xdr:nvCxnSpPr>
      <xdr:spPr>
        <a:xfrm>
          <a:off x="15481300" y="1060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54" name="楕円 553">
          <a:extLst>
            <a:ext uri="{FF2B5EF4-FFF2-40B4-BE49-F238E27FC236}">
              <a16:creationId xmlns:a16="http://schemas.microsoft.com/office/drawing/2014/main" id="{E50DFD1D-FF32-48AC-BDAE-7B98A172FDFC}"/>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145324</xdr:rowOff>
    </xdr:to>
    <xdr:cxnSp macro="">
      <xdr:nvCxnSpPr>
        <xdr:cNvPr id="555" name="直線コネクタ 554">
          <a:extLst>
            <a:ext uri="{FF2B5EF4-FFF2-40B4-BE49-F238E27FC236}">
              <a16:creationId xmlns:a16="http://schemas.microsoft.com/office/drawing/2014/main" id="{D96981D6-42BE-4184-9909-C2D8607AEC5D}"/>
            </a:ext>
          </a:extLst>
        </xdr:cNvPr>
        <xdr:cNvCxnSpPr/>
      </xdr:nvCxnSpPr>
      <xdr:spPr>
        <a:xfrm>
          <a:off x="14592300" y="10571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6" name="楕円 555">
          <a:extLst>
            <a:ext uri="{FF2B5EF4-FFF2-40B4-BE49-F238E27FC236}">
              <a16:creationId xmlns:a16="http://schemas.microsoft.com/office/drawing/2014/main" id="{FB477CAC-206D-4314-9262-28501E83E19C}"/>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112667</xdr:rowOff>
    </xdr:to>
    <xdr:cxnSp macro="">
      <xdr:nvCxnSpPr>
        <xdr:cNvPr id="557" name="直線コネクタ 556">
          <a:extLst>
            <a:ext uri="{FF2B5EF4-FFF2-40B4-BE49-F238E27FC236}">
              <a16:creationId xmlns:a16="http://schemas.microsoft.com/office/drawing/2014/main" id="{D3A0A5A4-9FE2-4485-AF7B-88516FBA6AA6}"/>
            </a:ext>
          </a:extLst>
        </xdr:cNvPr>
        <xdr:cNvCxnSpPr/>
      </xdr:nvCxnSpPr>
      <xdr:spPr>
        <a:xfrm>
          <a:off x="13703300" y="10538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558" name="楕円 557">
          <a:extLst>
            <a:ext uri="{FF2B5EF4-FFF2-40B4-BE49-F238E27FC236}">
              <a16:creationId xmlns:a16="http://schemas.microsoft.com/office/drawing/2014/main" id="{AAFBB70A-829C-4D11-91E0-501A35F85588}"/>
            </a:ext>
          </a:extLst>
        </xdr:cNvPr>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80010</xdr:rowOff>
    </xdr:to>
    <xdr:cxnSp macro="">
      <xdr:nvCxnSpPr>
        <xdr:cNvPr id="559" name="直線コネクタ 558">
          <a:extLst>
            <a:ext uri="{FF2B5EF4-FFF2-40B4-BE49-F238E27FC236}">
              <a16:creationId xmlns:a16="http://schemas.microsoft.com/office/drawing/2014/main" id="{217B09C2-E468-4D96-A5EB-4323DA87FE89}"/>
            </a:ext>
          </a:extLst>
        </xdr:cNvPr>
        <xdr:cNvCxnSpPr/>
      </xdr:nvCxnSpPr>
      <xdr:spPr>
        <a:xfrm>
          <a:off x="12814300" y="1050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E488B4EE-D7EB-4EB6-9E58-66E46B5C0D72}"/>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25350B63-B47A-4374-BF6B-E28565D7812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B8F61B3A-29D8-43F8-9D8C-4C6F80E35C31}"/>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417F995-8A76-4C38-83F8-FE64F8BF3A5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98DB5BE3-2BD2-4461-B159-6FB45DBAA2F5}"/>
            </a:ext>
          </a:extLst>
        </xdr:cNvPr>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52DB6D46-2F5A-484B-9C77-52C9335E3933}"/>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919B768A-EAE0-47F2-A063-BD3428C43D9C}"/>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F33CA991-D03D-437F-94D1-17CBD2F9DD37}"/>
            </a:ext>
          </a:extLst>
        </xdr:cNvPr>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B5167E8-CE29-48DE-A2F0-0E705606D1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19BEA81-D745-44BD-B970-F8DF69D964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4260876-66BF-475F-BDEB-41AFB78B2B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F30AF14-549D-4381-B93C-A9FC56020F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16FAE74-33EC-4097-B72D-AFDD4D796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CA100E8-D14B-458E-9B10-0D359F0901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B55D94A-C47C-4770-AF19-386AFB99C5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DFA59798-C5CD-4009-83E6-35CDB59B56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40187C-BB65-4275-99D0-6A47940F03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231A929-FD7F-457B-8DE1-40FF36FC3D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7D1E7B36-4004-458B-BD5E-CB951ABAB7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28112611-ADA5-46F7-8236-D51521F4CBF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F669EFB9-DCF9-4C52-9699-61D5812310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D01184C-F8C8-4398-B176-EA2143277B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1982DCBB-591D-4987-92E9-A58F499F70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DE0CFDF2-D5E4-4047-9BDA-06AFC389BCA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38C521C-34D5-4F5C-9D4E-EA503AA6C6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5A68C9FF-DA2E-461C-9148-74CCFDDA837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19EEF82-DBD8-42C6-8E04-208BCAC3786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54819773-D546-4134-8B65-1A113D3F712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A6A1CF3-21C9-458C-B761-A2FD44FDF99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D32D0218-AE1E-4C51-9DBE-3D3A2270C02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82588F9-78CA-443D-804F-94DB7EF559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BF58B1A-AA12-4577-AD7B-EACC1A8845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A9E53206-FAB4-46BD-80A3-56003A104C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257F003E-11B9-4DC3-879F-96B4196BD9A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4D40346-3D18-4860-AAC0-C449D29B28C7}"/>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4BB55C99-BCEE-44D0-A8DD-1D1BFF5A6E06}"/>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FD06154D-61AE-4DB9-9244-42D9695C3CA3}"/>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0632D133-569C-415B-B512-87F70C3A425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B1D49DD9-3A48-4F31-A85E-9E7122BB02E9}"/>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AD2E5711-48E3-4C95-B9C2-6313C4BCCFF6}"/>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D43361F8-4867-410E-8D01-C81C2D62ACC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F29D7C42-649D-4AE1-817C-317573916CAC}"/>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2" name="フローチャート: 判断 601">
          <a:extLst>
            <a:ext uri="{FF2B5EF4-FFF2-40B4-BE49-F238E27FC236}">
              <a16:creationId xmlns:a16="http://schemas.microsoft.com/office/drawing/2014/main" id="{EEEB3D85-7587-406A-B2D1-782DF6F306B1}"/>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3" name="フローチャート: 判断 602">
          <a:extLst>
            <a:ext uri="{FF2B5EF4-FFF2-40B4-BE49-F238E27FC236}">
              <a16:creationId xmlns:a16="http://schemas.microsoft.com/office/drawing/2014/main" id="{00514632-863B-4395-AD43-0E54448C6FA4}"/>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8A85BDB-E41F-4E34-9E60-7FF5676146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5730BCC-16ED-4293-9630-944CA69DCB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F2E25C7-2F68-47E8-B487-7588526E4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32781F8-7B76-4A5E-9713-7B94276EC0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AF739D-CA33-408A-A741-4EA49B027C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macro="" textlink="">
      <xdr:nvSpPr>
        <xdr:cNvPr id="609" name="楕円 608">
          <a:extLst>
            <a:ext uri="{FF2B5EF4-FFF2-40B4-BE49-F238E27FC236}">
              <a16:creationId xmlns:a16="http://schemas.microsoft.com/office/drawing/2014/main" id="{2286EA57-27F1-4242-9D19-9D9463FCE4A7}"/>
            </a:ext>
          </a:extLst>
        </xdr:cNvPr>
        <xdr:cNvSpPr/>
      </xdr:nvSpPr>
      <xdr:spPr>
        <a:xfrm>
          <a:off x="22110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154776</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380DD8F-215C-41BF-B8D8-919D6F70CC85}"/>
            </a:ext>
          </a:extLst>
        </xdr:cNvPr>
        <xdr:cNvSpPr txBox="1"/>
      </xdr:nvSpPr>
      <xdr:spPr>
        <a:xfrm>
          <a:off x="221996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1" name="楕円 610">
          <a:extLst>
            <a:ext uri="{FF2B5EF4-FFF2-40B4-BE49-F238E27FC236}">
              <a16:creationId xmlns:a16="http://schemas.microsoft.com/office/drawing/2014/main" id="{838A48E1-1525-4243-B4F3-683C2A7F4E60}"/>
            </a:ext>
          </a:extLst>
        </xdr:cNvPr>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119199</xdr:rowOff>
    </xdr:from>
    <xdr:to>
      <xdr:col>116</xdr:col>
      <xdr:colOff>63500</xdr:colOff>
      <xdr:row>63</xdr:row>
      <xdr:rowOff>122465</xdr:rowOff>
    </xdr:to>
    <xdr:cxnSp macro="">
      <xdr:nvCxnSpPr>
        <xdr:cNvPr id="612" name="直線コネクタ 611">
          <a:extLst>
            <a:ext uri="{FF2B5EF4-FFF2-40B4-BE49-F238E27FC236}">
              <a16:creationId xmlns:a16="http://schemas.microsoft.com/office/drawing/2014/main" id="{280743A1-96EF-48F5-896C-DDFE63E1EE51}"/>
            </a:ext>
          </a:extLst>
        </xdr:cNvPr>
        <xdr:cNvCxnSpPr/>
      </xdr:nvCxnSpPr>
      <xdr:spPr>
        <a:xfrm flipV="1">
          <a:off x="21323300" y="1092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3" name="楕円 612">
          <a:extLst>
            <a:ext uri="{FF2B5EF4-FFF2-40B4-BE49-F238E27FC236}">
              <a16:creationId xmlns:a16="http://schemas.microsoft.com/office/drawing/2014/main" id="{73F829A3-A9D7-4839-925F-AF2363B84CB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125730</xdr:rowOff>
    </xdr:to>
    <xdr:cxnSp macro="">
      <xdr:nvCxnSpPr>
        <xdr:cNvPr id="614" name="直線コネクタ 613">
          <a:extLst>
            <a:ext uri="{FF2B5EF4-FFF2-40B4-BE49-F238E27FC236}">
              <a16:creationId xmlns:a16="http://schemas.microsoft.com/office/drawing/2014/main" id="{8DF47647-AC77-40DC-8225-E2CD6E876AA1}"/>
            </a:ext>
          </a:extLst>
        </xdr:cNvPr>
        <xdr:cNvCxnSpPr/>
      </xdr:nvCxnSpPr>
      <xdr:spPr>
        <a:xfrm flipV="1">
          <a:off x="20434300" y="1092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5" name="楕円 614">
          <a:extLst>
            <a:ext uri="{FF2B5EF4-FFF2-40B4-BE49-F238E27FC236}">
              <a16:creationId xmlns:a16="http://schemas.microsoft.com/office/drawing/2014/main" id="{7717152F-76D7-4DBC-88E4-BA8B1966A56C}"/>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16" name="直線コネクタ 615">
          <a:extLst>
            <a:ext uri="{FF2B5EF4-FFF2-40B4-BE49-F238E27FC236}">
              <a16:creationId xmlns:a16="http://schemas.microsoft.com/office/drawing/2014/main" id="{1108090E-17BD-49DE-B701-85D9F89CC3AD}"/>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617" name="楕円 616">
          <a:extLst>
            <a:ext uri="{FF2B5EF4-FFF2-40B4-BE49-F238E27FC236}">
              <a16:creationId xmlns:a16="http://schemas.microsoft.com/office/drawing/2014/main" id="{F9596DB8-8ED6-48F8-9378-A9554FA8A368}"/>
            </a:ext>
          </a:extLst>
        </xdr:cNvPr>
        <xdr:cNvSpPr/>
      </xdr:nvSpPr>
      <xdr:spPr>
        <a:xfrm>
          <a:off x="18605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128996</xdr:rowOff>
    </xdr:to>
    <xdr:cxnSp macro="">
      <xdr:nvCxnSpPr>
        <xdr:cNvPr id="618" name="直線コネクタ 617">
          <a:extLst>
            <a:ext uri="{FF2B5EF4-FFF2-40B4-BE49-F238E27FC236}">
              <a16:creationId xmlns:a16="http://schemas.microsoft.com/office/drawing/2014/main" id="{C10707D4-AEA6-4275-9CF9-11C1E4FF2450}"/>
            </a:ext>
          </a:extLst>
        </xdr:cNvPr>
        <xdr:cNvCxnSpPr/>
      </xdr:nvCxnSpPr>
      <xdr:spPr>
        <a:xfrm flipV="1">
          <a:off x="18656300" y="1092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a:extLst>
            <a:ext uri="{FF2B5EF4-FFF2-40B4-BE49-F238E27FC236}">
              <a16:creationId xmlns:a16="http://schemas.microsoft.com/office/drawing/2014/main" id="{385BAF86-5AAE-47FC-A6FE-66FC300ADB75}"/>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a:extLst>
            <a:ext uri="{FF2B5EF4-FFF2-40B4-BE49-F238E27FC236}">
              <a16:creationId xmlns:a16="http://schemas.microsoft.com/office/drawing/2014/main" id="{1E530728-181E-4E4A-A1D7-1E47F954C727}"/>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1" name="n_3aveValue【保健センター・保健所】&#10;一人当たり面積">
          <a:extLst>
            <a:ext uri="{FF2B5EF4-FFF2-40B4-BE49-F238E27FC236}">
              <a16:creationId xmlns:a16="http://schemas.microsoft.com/office/drawing/2014/main" id="{CF92A1EB-526D-4561-9593-A12A43A4D691}"/>
            </a:ext>
          </a:extLst>
        </xdr:cNvPr>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2" name="n_4aveValue【保健センター・保健所】&#10;一人当たり面積">
          <a:extLst>
            <a:ext uri="{FF2B5EF4-FFF2-40B4-BE49-F238E27FC236}">
              <a16:creationId xmlns:a16="http://schemas.microsoft.com/office/drawing/2014/main" id="{108828FB-DD55-40E2-B5C2-9E79E3F09DC3}"/>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3" name="n_1mainValue【保健センター・保健所】&#10;一人当たり面積">
          <a:extLst>
            <a:ext uri="{FF2B5EF4-FFF2-40B4-BE49-F238E27FC236}">
              <a16:creationId xmlns:a16="http://schemas.microsoft.com/office/drawing/2014/main" id="{FC41ED6B-4BA3-4AE2-950E-178BF0F901F8}"/>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4" name="n_2mainValue【保健センター・保健所】&#10;一人当たり面積">
          <a:extLst>
            <a:ext uri="{FF2B5EF4-FFF2-40B4-BE49-F238E27FC236}">
              <a16:creationId xmlns:a16="http://schemas.microsoft.com/office/drawing/2014/main" id="{B8BB6049-7589-4C0F-8A4B-007A421940E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5" name="n_3mainValue【保健センター・保健所】&#10;一人当たり面積">
          <a:extLst>
            <a:ext uri="{FF2B5EF4-FFF2-40B4-BE49-F238E27FC236}">
              <a16:creationId xmlns:a16="http://schemas.microsoft.com/office/drawing/2014/main" id="{852612BB-B9AB-47D2-9E09-8BF3E9FA68E9}"/>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626" name="n_4mainValue【保健センター・保健所】&#10;一人当たり面積">
          <a:extLst>
            <a:ext uri="{FF2B5EF4-FFF2-40B4-BE49-F238E27FC236}">
              <a16:creationId xmlns:a16="http://schemas.microsoft.com/office/drawing/2014/main" id="{D1D1428B-C177-43ED-967B-62FDBA818502}"/>
            </a:ext>
          </a:extLst>
        </xdr:cNvPr>
        <xdr:cNvSpPr txBox="1"/>
      </xdr:nvSpPr>
      <xdr:spPr>
        <a:xfrm>
          <a:off x="18421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D5FE2E4-C834-4119-8A49-EAB726955C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F1B64C2-E0C1-4B7E-8943-415B69D60A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7F7F1815-C189-461C-B91C-EB37B465BA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077105C-ECDC-4423-ACD1-A3AF04EB3A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3291987-5129-424A-9B73-B42B024875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7226B6F-434E-4EF2-9CA8-2C3C2AA2D5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82ACAA7-AE7D-4CA2-A0AC-5B8FA1EDEA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4F3F3D9-0FB6-44B8-90A6-632C713A83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3E4D4E1-77C7-497B-9203-FE8B84527C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64874CA0-2239-450E-A6B5-EACD5D9752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458D5FD-3408-4826-8D09-4257ABD4B9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AE174012-9CC4-4FCC-863D-473368E7E6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66F27ECB-EB34-4A37-BEB1-A1BF925E6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283C28A8-9F50-4ED4-AB04-31E04EE0447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F0CDBA2B-8AA7-487B-8784-5D683BAA798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2888E1D-78BA-4CAC-9161-FFC9E57355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470B2553-6FCD-4C4F-B6A1-887A1E4346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CFBF5274-128F-459E-A3DA-6381169F111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B1E117F1-649A-403E-BC77-D4BD4FEBAB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A1BA9632-E6EB-4B35-BB7C-20E9E39FD24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DB33E24-9EE2-4601-84C4-9F56F1FE63D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98E57D7-5519-4B70-B006-5BA2CD7739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87854EFE-2C69-4683-8F8B-7384EECB361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7638EC6-501E-45A3-86C8-70D4E5BFD2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a:extLst>
            <a:ext uri="{FF2B5EF4-FFF2-40B4-BE49-F238E27FC236}">
              <a16:creationId xmlns:a16="http://schemas.microsoft.com/office/drawing/2014/main" id="{0490058F-152B-46FA-B304-41667F1494CA}"/>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B8C234F3-CA7C-47BD-A259-962B220115DF}"/>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a:extLst>
            <a:ext uri="{FF2B5EF4-FFF2-40B4-BE49-F238E27FC236}">
              <a16:creationId xmlns:a16="http://schemas.microsoft.com/office/drawing/2014/main" id="{B0FC13D6-F1A7-44D9-BCE8-E899C7FC146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2C32991A-FF64-4035-9FC8-AE3D9A4360F3}"/>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a:extLst>
            <a:ext uri="{FF2B5EF4-FFF2-40B4-BE49-F238E27FC236}">
              <a16:creationId xmlns:a16="http://schemas.microsoft.com/office/drawing/2014/main" id="{0FB2DD69-75DA-4A20-BB57-6981139D5EEA}"/>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D551FEA8-8213-4FD0-9959-342C0E9DC553}"/>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a:extLst>
            <a:ext uri="{FF2B5EF4-FFF2-40B4-BE49-F238E27FC236}">
              <a16:creationId xmlns:a16="http://schemas.microsoft.com/office/drawing/2014/main" id="{DD26C523-A4A7-4AD2-8653-84BB56EE873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a:extLst>
            <a:ext uri="{FF2B5EF4-FFF2-40B4-BE49-F238E27FC236}">
              <a16:creationId xmlns:a16="http://schemas.microsoft.com/office/drawing/2014/main" id="{64C56F2F-9B97-4F76-AEDC-3D476300AE2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a:extLst>
            <a:ext uri="{FF2B5EF4-FFF2-40B4-BE49-F238E27FC236}">
              <a16:creationId xmlns:a16="http://schemas.microsoft.com/office/drawing/2014/main" id="{8FC3DDD2-2623-4DA1-8C75-064FB6E9C11C}"/>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0" name="フローチャート: 判断 659">
          <a:extLst>
            <a:ext uri="{FF2B5EF4-FFF2-40B4-BE49-F238E27FC236}">
              <a16:creationId xmlns:a16="http://schemas.microsoft.com/office/drawing/2014/main" id="{614D9238-AC6F-4DBC-93EA-00694ACE3872}"/>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7C96F68D-A88A-4619-90BC-8791A6439D41}"/>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4DD5B0-0FA5-4023-84E7-E158098014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1F6E287-0920-49D6-91EA-8D20E09389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36062ED-E9EF-4770-949F-7CE8B7DA00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B3DA257-416B-4CF2-A37C-515A0787E2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3F8B123-2155-4047-AF00-214AED50A3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667" name="楕円 666">
          <a:extLst>
            <a:ext uri="{FF2B5EF4-FFF2-40B4-BE49-F238E27FC236}">
              <a16:creationId xmlns:a16="http://schemas.microsoft.com/office/drawing/2014/main" id="{7571E8FF-1DA6-4CE4-921B-1035ED67C279}"/>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4ADFA773-8797-4A7D-8F4A-FB910AC452F8}"/>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69214</xdr:rowOff>
    </xdr:from>
    <xdr:to>
      <xdr:col>81</xdr:col>
      <xdr:colOff>101600</xdr:colOff>
      <xdr:row>80</xdr:row>
      <xdr:rowOff>170814</xdr:rowOff>
    </xdr:to>
    <xdr:sp macro="" textlink="">
      <xdr:nvSpPr>
        <xdr:cNvPr id="669" name="楕円 668">
          <a:extLst>
            <a:ext uri="{FF2B5EF4-FFF2-40B4-BE49-F238E27FC236}">
              <a16:creationId xmlns:a16="http://schemas.microsoft.com/office/drawing/2014/main" id="{D2B64678-D4A1-4ED5-A776-C35E7622C403}"/>
            </a:ext>
          </a:extLst>
        </xdr:cNvPr>
        <xdr:cNvSpPr/>
      </xdr:nvSpPr>
      <xdr:spPr>
        <a:xfrm>
          <a:off x="15430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81</xdr:row>
      <xdr:rowOff>41911</xdr:rowOff>
    </xdr:to>
    <xdr:cxnSp macro="">
      <xdr:nvCxnSpPr>
        <xdr:cNvPr id="670" name="直線コネクタ 669">
          <a:extLst>
            <a:ext uri="{FF2B5EF4-FFF2-40B4-BE49-F238E27FC236}">
              <a16:creationId xmlns:a16="http://schemas.microsoft.com/office/drawing/2014/main" id="{F9957AA0-256D-40DE-9350-192A43571437}"/>
            </a:ext>
          </a:extLst>
        </xdr:cNvPr>
        <xdr:cNvCxnSpPr/>
      </xdr:nvCxnSpPr>
      <xdr:spPr>
        <a:xfrm>
          <a:off x="15481300" y="138360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65405</xdr:rowOff>
    </xdr:from>
    <xdr:to>
      <xdr:col>76</xdr:col>
      <xdr:colOff>165100</xdr:colOff>
      <xdr:row>80</xdr:row>
      <xdr:rowOff>167005</xdr:rowOff>
    </xdr:to>
    <xdr:sp macro="" textlink="">
      <xdr:nvSpPr>
        <xdr:cNvPr id="671" name="楕円 670">
          <a:extLst>
            <a:ext uri="{FF2B5EF4-FFF2-40B4-BE49-F238E27FC236}">
              <a16:creationId xmlns:a16="http://schemas.microsoft.com/office/drawing/2014/main" id="{8984C98F-1DC0-43F2-BB59-18A150C7322D}"/>
            </a:ext>
          </a:extLst>
        </xdr:cNvPr>
        <xdr:cNvSpPr/>
      </xdr:nvSpPr>
      <xdr:spPr>
        <a:xfrm>
          <a:off x="14541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116205</xdr:rowOff>
    </xdr:from>
    <xdr:to>
      <xdr:col>81</xdr:col>
      <xdr:colOff>50800</xdr:colOff>
      <xdr:row>80</xdr:row>
      <xdr:rowOff>120014</xdr:rowOff>
    </xdr:to>
    <xdr:cxnSp macro="">
      <xdr:nvCxnSpPr>
        <xdr:cNvPr id="672" name="直線コネクタ 671">
          <a:extLst>
            <a:ext uri="{FF2B5EF4-FFF2-40B4-BE49-F238E27FC236}">
              <a16:creationId xmlns:a16="http://schemas.microsoft.com/office/drawing/2014/main" id="{3E64982D-AE29-41A1-B5FE-7BC6231F252C}"/>
            </a:ext>
          </a:extLst>
        </xdr:cNvPr>
        <xdr:cNvCxnSpPr/>
      </xdr:nvCxnSpPr>
      <xdr:spPr>
        <a:xfrm>
          <a:off x="14592300" y="13832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xdr:rowOff>
    </xdr:from>
    <xdr:to>
      <xdr:col>72</xdr:col>
      <xdr:colOff>38100</xdr:colOff>
      <xdr:row>80</xdr:row>
      <xdr:rowOff>115570</xdr:rowOff>
    </xdr:to>
    <xdr:sp macro="" textlink="">
      <xdr:nvSpPr>
        <xdr:cNvPr id="673" name="楕円 672">
          <a:extLst>
            <a:ext uri="{FF2B5EF4-FFF2-40B4-BE49-F238E27FC236}">
              <a16:creationId xmlns:a16="http://schemas.microsoft.com/office/drawing/2014/main" id="{59063C9A-E41B-4DA1-B908-5716111A9845}"/>
            </a:ext>
          </a:extLst>
        </xdr:cNvPr>
        <xdr:cNvSpPr/>
      </xdr:nvSpPr>
      <xdr:spPr>
        <a:xfrm>
          <a:off x="13652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116205</xdr:rowOff>
    </xdr:to>
    <xdr:cxnSp macro="">
      <xdr:nvCxnSpPr>
        <xdr:cNvPr id="674" name="直線コネクタ 673">
          <a:extLst>
            <a:ext uri="{FF2B5EF4-FFF2-40B4-BE49-F238E27FC236}">
              <a16:creationId xmlns:a16="http://schemas.microsoft.com/office/drawing/2014/main" id="{3B5811C2-BD60-4869-B2D0-124ADB220168}"/>
            </a:ext>
          </a:extLst>
        </xdr:cNvPr>
        <xdr:cNvCxnSpPr/>
      </xdr:nvCxnSpPr>
      <xdr:spPr>
        <a:xfrm>
          <a:off x="13703300" y="13780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675" name="楕円 674">
          <a:extLst>
            <a:ext uri="{FF2B5EF4-FFF2-40B4-BE49-F238E27FC236}">
              <a16:creationId xmlns:a16="http://schemas.microsoft.com/office/drawing/2014/main" id="{D3F35FDD-1D64-4CFC-9F11-D8295446CE01}"/>
            </a:ext>
          </a:extLst>
        </xdr:cNvPr>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64770</xdr:rowOff>
    </xdr:to>
    <xdr:cxnSp macro="">
      <xdr:nvCxnSpPr>
        <xdr:cNvPr id="676" name="直線コネクタ 675">
          <a:extLst>
            <a:ext uri="{FF2B5EF4-FFF2-40B4-BE49-F238E27FC236}">
              <a16:creationId xmlns:a16="http://schemas.microsoft.com/office/drawing/2014/main" id="{F7C99435-903E-4133-92F1-489AB53AB74F}"/>
            </a:ext>
          </a:extLst>
        </xdr:cNvPr>
        <xdr:cNvCxnSpPr/>
      </xdr:nvCxnSpPr>
      <xdr:spPr>
        <a:xfrm>
          <a:off x="12814300" y="13719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7" name="n_1aveValue【消防施設】&#10;有形固定資産減価償却率">
          <a:extLst>
            <a:ext uri="{FF2B5EF4-FFF2-40B4-BE49-F238E27FC236}">
              <a16:creationId xmlns:a16="http://schemas.microsoft.com/office/drawing/2014/main" id="{E6B5844A-D7D1-48A8-B58F-6D319884F2B5}"/>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8" name="n_2aveValue【消防施設】&#10;有形固定資産減価償却率">
          <a:extLst>
            <a:ext uri="{FF2B5EF4-FFF2-40B4-BE49-F238E27FC236}">
              <a16:creationId xmlns:a16="http://schemas.microsoft.com/office/drawing/2014/main" id="{54AEF0FF-1CBA-43B3-94FB-470F0B5E212B}"/>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79" name="n_3aveValue【消防施設】&#10;有形固定資産減価償却率">
          <a:extLst>
            <a:ext uri="{FF2B5EF4-FFF2-40B4-BE49-F238E27FC236}">
              <a16:creationId xmlns:a16="http://schemas.microsoft.com/office/drawing/2014/main" id="{1B6C2396-033F-43F5-8D61-92EAD8CD2CF2}"/>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0" name="n_4aveValue【消防施設】&#10;有形固定資産減価償却率">
          <a:extLst>
            <a:ext uri="{FF2B5EF4-FFF2-40B4-BE49-F238E27FC236}">
              <a16:creationId xmlns:a16="http://schemas.microsoft.com/office/drawing/2014/main" id="{CF72CD1E-DE52-4D58-B277-69C86F4D1898}"/>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15891</xdr:rowOff>
    </xdr:from>
    <xdr:ext cx="405111" cy="259045"/>
    <xdr:sp macro="" textlink="">
      <xdr:nvSpPr>
        <xdr:cNvPr id="681" name="n_1mainValue【消防施設】&#10;有形固定資産減価償却率">
          <a:extLst>
            <a:ext uri="{FF2B5EF4-FFF2-40B4-BE49-F238E27FC236}">
              <a16:creationId xmlns:a16="http://schemas.microsoft.com/office/drawing/2014/main" id="{DE47078D-A97D-4F79-BD9C-5B3393F3A2BA}"/>
            </a:ext>
          </a:extLst>
        </xdr:cNvPr>
        <xdr:cNvSpPr txBox="1"/>
      </xdr:nvSpPr>
      <xdr:spPr>
        <a:xfrm>
          <a:off x="15266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12082</xdr:rowOff>
    </xdr:from>
    <xdr:ext cx="405111" cy="259045"/>
    <xdr:sp macro="" textlink="">
      <xdr:nvSpPr>
        <xdr:cNvPr id="682" name="n_2mainValue【消防施設】&#10;有形固定資産減価償却率">
          <a:extLst>
            <a:ext uri="{FF2B5EF4-FFF2-40B4-BE49-F238E27FC236}">
              <a16:creationId xmlns:a16="http://schemas.microsoft.com/office/drawing/2014/main" id="{E931F231-AA1A-45BE-9C4E-29B2AEDD3F07}"/>
            </a:ext>
          </a:extLst>
        </xdr:cNvPr>
        <xdr:cNvSpPr txBox="1"/>
      </xdr:nvSpPr>
      <xdr:spPr>
        <a:xfrm>
          <a:off x="14389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132097</xdr:rowOff>
    </xdr:from>
    <xdr:ext cx="405111" cy="259045"/>
    <xdr:sp macro="" textlink="">
      <xdr:nvSpPr>
        <xdr:cNvPr id="683" name="n_3mainValue【消防施設】&#10;有形固定資産減価償却率">
          <a:extLst>
            <a:ext uri="{FF2B5EF4-FFF2-40B4-BE49-F238E27FC236}">
              <a16:creationId xmlns:a16="http://schemas.microsoft.com/office/drawing/2014/main" id="{F552E61A-2509-40B4-86CB-F28E9046ECA0}"/>
            </a:ext>
          </a:extLst>
        </xdr:cNvPr>
        <xdr:cNvSpPr txBox="1"/>
      </xdr:nvSpPr>
      <xdr:spPr>
        <a:xfrm>
          <a:off x="13500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684" name="n_4mainValue【消防施設】&#10;有形固定資産減価償却率">
          <a:extLst>
            <a:ext uri="{FF2B5EF4-FFF2-40B4-BE49-F238E27FC236}">
              <a16:creationId xmlns:a16="http://schemas.microsoft.com/office/drawing/2014/main" id="{DC4647F4-FB8A-42F4-A164-41590DE2A292}"/>
            </a:ext>
          </a:extLst>
        </xdr:cNvPr>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F68A0A2-F58F-4A26-8D34-72C4F19645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6F8D660-B976-4AD6-BD6C-2CBE08F13F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79A4709-4FCC-48CE-88AF-37C5FD900E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53E893C5-0D74-4EB2-8C73-058F3BA27A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635647B-A7EA-4594-9B13-4F2A36408E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BF60A01-C315-4A11-859B-D50D6958E6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492358E-10A9-481D-809E-71E8C58DE5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4695536-D4ED-46AF-88A2-2A9850C800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0D2D174-36A5-4942-BDCB-63F3FEAE83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A83B8C7-662F-4100-B4F8-889061CA6E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9C295B58-B111-441D-9FD2-07E128E585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6C5C86-BF25-4B3D-86AF-CC7CCD94179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653B4D2-E709-4C75-A15D-0B8FAB4D64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25EE05A0-5B02-48A2-B3DB-0C77BEE5FCB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53D7F66-2EA6-4529-891F-EE16377B7F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3D4C23FD-8982-4CF5-B557-29CF7049A0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9ABBC6AD-4E85-4B61-8175-F9294B5886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BA6A952A-0E5D-4ABC-A2FB-001A7E8541C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03B1F27-751D-4ABD-9A6F-8CB419ACBA8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7CFFA75F-70A4-4882-984B-A906D208BD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C044268-364A-4B03-B642-00D718C430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FA99416-FAEE-424E-BB83-B6B24F903A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FDCEFB13-D0FA-4218-B5DD-D1962A6AD1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a:extLst>
            <a:ext uri="{FF2B5EF4-FFF2-40B4-BE49-F238E27FC236}">
              <a16:creationId xmlns:a16="http://schemas.microsoft.com/office/drawing/2014/main" id="{7EB5238C-546D-4F6C-BA46-D62F1197A527}"/>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a:extLst>
            <a:ext uri="{FF2B5EF4-FFF2-40B4-BE49-F238E27FC236}">
              <a16:creationId xmlns:a16="http://schemas.microsoft.com/office/drawing/2014/main" id="{427B5B05-6272-4C0A-8DE2-1A99F77A97F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a:extLst>
            <a:ext uri="{FF2B5EF4-FFF2-40B4-BE49-F238E27FC236}">
              <a16:creationId xmlns:a16="http://schemas.microsoft.com/office/drawing/2014/main" id="{6132EB08-B8D0-40FA-BEF6-B19BAB5BCA3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a:extLst>
            <a:ext uri="{FF2B5EF4-FFF2-40B4-BE49-F238E27FC236}">
              <a16:creationId xmlns:a16="http://schemas.microsoft.com/office/drawing/2014/main" id="{1DD40971-F6E6-4A6F-A2E5-5AFC04F82AF5}"/>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a:extLst>
            <a:ext uri="{FF2B5EF4-FFF2-40B4-BE49-F238E27FC236}">
              <a16:creationId xmlns:a16="http://schemas.microsoft.com/office/drawing/2014/main" id="{B0283441-0889-4046-896E-9E889446D26F}"/>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3" name="【消防施設】&#10;一人当たり面積平均値テキスト">
          <a:extLst>
            <a:ext uri="{FF2B5EF4-FFF2-40B4-BE49-F238E27FC236}">
              <a16:creationId xmlns:a16="http://schemas.microsoft.com/office/drawing/2014/main" id="{285CE35C-A19F-4D4C-8754-9FA3D8DD3B3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a:extLst>
            <a:ext uri="{FF2B5EF4-FFF2-40B4-BE49-F238E27FC236}">
              <a16:creationId xmlns:a16="http://schemas.microsoft.com/office/drawing/2014/main" id="{FD1558BA-6A44-4073-AE85-85B92D371EC1}"/>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a:extLst>
            <a:ext uri="{FF2B5EF4-FFF2-40B4-BE49-F238E27FC236}">
              <a16:creationId xmlns:a16="http://schemas.microsoft.com/office/drawing/2014/main" id="{8D52E869-A903-44AE-96EB-C364CDEBD5E9}"/>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a:extLst>
            <a:ext uri="{FF2B5EF4-FFF2-40B4-BE49-F238E27FC236}">
              <a16:creationId xmlns:a16="http://schemas.microsoft.com/office/drawing/2014/main" id="{D136F120-86E9-4B7A-A6CF-4C7144FC3824}"/>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7" name="フローチャート: 判断 716">
          <a:extLst>
            <a:ext uri="{FF2B5EF4-FFF2-40B4-BE49-F238E27FC236}">
              <a16:creationId xmlns:a16="http://schemas.microsoft.com/office/drawing/2014/main" id="{B9FE36E2-AF4F-4626-B890-14A2EC6A7B3A}"/>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18" name="フローチャート: 判断 717">
          <a:extLst>
            <a:ext uri="{FF2B5EF4-FFF2-40B4-BE49-F238E27FC236}">
              <a16:creationId xmlns:a16="http://schemas.microsoft.com/office/drawing/2014/main" id="{6D115E0C-9651-43FC-A84F-430A1F62FC99}"/>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5710D1D-EBD9-4E29-87AA-5AEA36D076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31E99CC-E356-4272-B7AD-50C950D95E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C50276E-AABD-467A-9548-6A98B3F208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BA6F271-C9FF-4FB8-B3E8-972BB2FB5F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29E0BD0-A4EF-49AF-9A51-EE6B9F9C4C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24" name="楕円 723">
          <a:extLst>
            <a:ext uri="{FF2B5EF4-FFF2-40B4-BE49-F238E27FC236}">
              <a16:creationId xmlns:a16="http://schemas.microsoft.com/office/drawing/2014/main" id="{EA22A922-9539-494D-A946-5D742D55C329}"/>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25" name="【消防施設】&#10;一人当たり面積該当値テキスト">
          <a:extLst>
            <a:ext uri="{FF2B5EF4-FFF2-40B4-BE49-F238E27FC236}">
              <a16:creationId xmlns:a16="http://schemas.microsoft.com/office/drawing/2014/main" id="{73B6D692-7433-4312-BF45-048B7AB20E54}"/>
            </a:ext>
          </a:extLst>
        </xdr:cNvPr>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57786</xdr:rowOff>
    </xdr:from>
    <xdr:to>
      <xdr:col>112</xdr:col>
      <xdr:colOff>38100</xdr:colOff>
      <xdr:row>85</xdr:row>
      <xdr:rowOff>159386</xdr:rowOff>
    </xdr:to>
    <xdr:sp macro="" textlink="">
      <xdr:nvSpPr>
        <xdr:cNvPr id="726" name="楕円 725">
          <a:extLst>
            <a:ext uri="{FF2B5EF4-FFF2-40B4-BE49-F238E27FC236}">
              <a16:creationId xmlns:a16="http://schemas.microsoft.com/office/drawing/2014/main" id="{0945F9E5-8E2E-480E-81D8-4F47FF89051E}"/>
            </a:ext>
          </a:extLst>
        </xdr:cNvPr>
        <xdr:cNvSpPr/>
      </xdr:nvSpPr>
      <xdr:spPr>
        <a:xfrm>
          <a:off x="21272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108586</xdr:rowOff>
    </xdr:to>
    <xdr:cxnSp macro="">
      <xdr:nvCxnSpPr>
        <xdr:cNvPr id="727" name="直線コネクタ 726">
          <a:extLst>
            <a:ext uri="{FF2B5EF4-FFF2-40B4-BE49-F238E27FC236}">
              <a16:creationId xmlns:a16="http://schemas.microsoft.com/office/drawing/2014/main" id="{0A8F829C-D312-4A26-8E9C-964A769ADB3C}"/>
            </a:ext>
          </a:extLst>
        </xdr:cNvPr>
        <xdr:cNvCxnSpPr/>
      </xdr:nvCxnSpPr>
      <xdr:spPr>
        <a:xfrm flipV="1">
          <a:off x="21323300" y="146608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28" name="楕円 727">
          <a:extLst>
            <a:ext uri="{FF2B5EF4-FFF2-40B4-BE49-F238E27FC236}">
              <a16:creationId xmlns:a16="http://schemas.microsoft.com/office/drawing/2014/main" id="{D8824507-ECBC-44F5-9BA6-E69554FA9441}"/>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108586</xdr:rowOff>
    </xdr:from>
    <xdr:to>
      <xdr:col>111</xdr:col>
      <xdr:colOff>177800</xdr:colOff>
      <xdr:row>85</xdr:row>
      <xdr:rowOff>110489</xdr:rowOff>
    </xdr:to>
    <xdr:cxnSp macro="">
      <xdr:nvCxnSpPr>
        <xdr:cNvPr id="729" name="直線コネクタ 728">
          <a:extLst>
            <a:ext uri="{FF2B5EF4-FFF2-40B4-BE49-F238E27FC236}">
              <a16:creationId xmlns:a16="http://schemas.microsoft.com/office/drawing/2014/main" id="{3C51B893-CA7A-4236-8C78-09E8CE2B9C16}"/>
            </a:ext>
          </a:extLst>
        </xdr:cNvPr>
        <xdr:cNvCxnSpPr/>
      </xdr:nvCxnSpPr>
      <xdr:spPr>
        <a:xfrm flipV="1">
          <a:off x="20434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69214</xdr:rowOff>
    </xdr:from>
    <xdr:to>
      <xdr:col>102</xdr:col>
      <xdr:colOff>165100</xdr:colOff>
      <xdr:row>85</xdr:row>
      <xdr:rowOff>170814</xdr:rowOff>
    </xdr:to>
    <xdr:sp macro="" textlink="">
      <xdr:nvSpPr>
        <xdr:cNvPr id="730" name="楕円 729">
          <a:extLst>
            <a:ext uri="{FF2B5EF4-FFF2-40B4-BE49-F238E27FC236}">
              <a16:creationId xmlns:a16="http://schemas.microsoft.com/office/drawing/2014/main" id="{AB4343B9-C442-47B5-B644-B29582ECE933}"/>
            </a:ext>
          </a:extLst>
        </xdr:cNvPr>
        <xdr:cNvSpPr/>
      </xdr:nvSpPr>
      <xdr:spPr>
        <a:xfrm>
          <a:off x="19494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120014</xdr:rowOff>
    </xdr:to>
    <xdr:cxnSp macro="">
      <xdr:nvCxnSpPr>
        <xdr:cNvPr id="731" name="直線コネクタ 730">
          <a:extLst>
            <a:ext uri="{FF2B5EF4-FFF2-40B4-BE49-F238E27FC236}">
              <a16:creationId xmlns:a16="http://schemas.microsoft.com/office/drawing/2014/main" id="{5EA203BA-2BBA-43B3-BD3C-2482ED4A1C07}"/>
            </a:ext>
          </a:extLst>
        </xdr:cNvPr>
        <xdr:cNvCxnSpPr/>
      </xdr:nvCxnSpPr>
      <xdr:spPr>
        <a:xfrm flipV="1">
          <a:off x="19545300" y="14683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71120</xdr:rowOff>
    </xdr:from>
    <xdr:to>
      <xdr:col>98</xdr:col>
      <xdr:colOff>38100</xdr:colOff>
      <xdr:row>86</xdr:row>
      <xdr:rowOff>1270</xdr:rowOff>
    </xdr:to>
    <xdr:sp macro="" textlink="">
      <xdr:nvSpPr>
        <xdr:cNvPr id="732" name="楕円 731">
          <a:extLst>
            <a:ext uri="{FF2B5EF4-FFF2-40B4-BE49-F238E27FC236}">
              <a16:creationId xmlns:a16="http://schemas.microsoft.com/office/drawing/2014/main" id="{5A43F0F2-7534-46E0-89C5-1C87550DF3C2}"/>
            </a:ext>
          </a:extLst>
        </xdr:cNvPr>
        <xdr:cNvSpPr/>
      </xdr:nvSpPr>
      <xdr:spPr>
        <a:xfrm>
          <a:off x="18605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120014</xdr:rowOff>
    </xdr:from>
    <xdr:to>
      <xdr:col>102</xdr:col>
      <xdr:colOff>114300</xdr:colOff>
      <xdr:row>85</xdr:row>
      <xdr:rowOff>121920</xdr:rowOff>
    </xdr:to>
    <xdr:cxnSp macro="">
      <xdr:nvCxnSpPr>
        <xdr:cNvPr id="733" name="直線コネクタ 732">
          <a:extLst>
            <a:ext uri="{FF2B5EF4-FFF2-40B4-BE49-F238E27FC236}">
              <a16:creationId xmlns:a16="http://schemas.microsoft.com/office/drawing/2014/main" id="{6E1470BE-B9E6-41C9-ACE8-52DE5962A685}"/>
            </a:ext>
          </a:extLst>
        </xdr:cNvPr>
        <xdr:cNvCxnSpPr/>
      </xdr:nvCxnSpPr>
      <xdr:spPr>
        <a:xfrm flipV="1">
          <a:off x="18656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4" name="n_1aveValue【消防施設】&#10;一人当たり面積">
          <a:extLst>
            <a:ext uri="{FF2B5EF4-FFF2-40B4-BE49-F238E27FC236}">
              <a16:creationId xmlns:a16="http://schemas.microsoft.com/office/drawing/2014/main" id="{4CD701FA-DA82-4046-B505-C07256D0902F}"/>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5" name="n_2aveValue【消防施設】&#10;一人当たり面積">
          <a:extLst>
            <a:ext uri="{FF2B5EF4-FFF2-40B4-BE49-F238E27FC236}">
              <a16:creationId xmlns:a16="http://schemas.microsoft.com/office/drawing/2014/main" id="{ED234F83-BAB4-4FBE-B97E-4EE5070D6812}"/>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6" name="n_3aveValue【消防施設】&#10;一人当たり面積">
          <a:extLst>
            <a:ext uri="{FF2B5EF4-FFF2-40B4-BE49-F238E27FC236}">
              <a16:creationId xmlns:a16="http://schemas.microsoft.com/office/drawing/2014/main" id="{E36CD2DF-635E-4718-8263-BD44D466E537}"/>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114952</xdr:rowOff>
    </xdr:from>
    <xdr:ext cx="469744" cy="259045"/>
    <xdr:sp macro="" textlink="">
      <xdr:nvSpPr>
        <xdr:cNvPr id="737" name="n_4aveValue【消防施設】&#10;一人当たり面積">
          <a:extLst>
            <a:ext uri="{FF2B5EF4-FFF2-40B4-BE49-F238E27FC236}">
              <a16:creationId xmlns:a16="http://schemas.microsoft.com/office/drawing/2014/main" id="{D91342EC-A5C4-44B0-ACED-7646B9D45A6B}"/>
            </a:ext>
          </a:extLst>
        </xdr:cNvPr>
        <xdr:cNvSpPr txBox="1"/>
      </xdr:nvSpPr>
      <xdr:spPr>
        <a:xfrm>
          <a:off x="18421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150513</xdr:rowOff>
    </xdr:from>
    <xdr:ext cx="469744" cy="259045"/>
    <xdr:sp macro="" textlink="">
      <xdr:nvSpPr>
        <xdr:cNvPr id="738" name="n_1mainValue【消防施設】&#10;一人当たり面積">
          <a:extLst>
            <a:ext uri="{FF2B5EF4-FFF2-40B4-BE49-F238E27FC236}">
              <a16:creationId xmlns:a16="http://schemas.microsoft.com/office/drawing/2014/main" id="{87A65104-4EE6-4CC8-9D76-E61215E5E7FB}"/>
            </a:ext>
          </a:extLst>
        </xdr:cNvPr>
        <xdr:cNvSpPr txBox="1"/>
      </xdr:nvSpPr>
      <xdr:spPr>
        <a:xfrm>
          <a:off x="210757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9" name="n_2mainValue【消防施設】&#10;一人当たり面積">
          <a:extLst>
            <a:ext uri="{FF2B5EF4-FFF2-40B4-BE49-F238E27FC236}">
              <a16:creationId xmlns:a16="http://schemas.microsoft.com/office/drawing/2014/main" id="{EB2AD7CF-F4CB-4CD9-A27C-EDAB5332A305}"/>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161941</xdr:rowOff>
    </xdr:from>
    <xdr:ext cx="469744" cy="259045"/>
    <xdr:sp macro="" textlink="">
      <xdr:nvSpPr>
        <xdr:cNvPr id="740" name="n_3mainValue【消防施設】&#10;一人当たり面積">
          <a:extLst>
            <a:ext uri="{FF2B5EF4-FFF2-40B4-BE49-F238E27FC236}">
              <a16:creationId xmlns:a16="http://schemas.microsoft.com/office/drawing/2014/main" id="{61DEF750-E710-48AC-8CA3-22B5EAB4A7E3}"/>
            </a:ext>
          </a:extLst>
        </xdr:cNvPr>
        <xdr:cNvSpPr txBox="1"/>
      </xdr:nvSpPr>
      <xdr:spPr>
        <a:xfrm>
          <a:off x="19310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163847</xdr:rowOff>
    </xdr:from>
    <xdr:ext cx="469744" cy="259045"/>
    <xdr:sp macro="" textlink="">
      <xdr:nvSpPr>
        <xdr:cNvPr id="741" name="n_4mainValue【消防施設】&#10;一人当たり面積">
          <a:extLst>
            <a:ext uri="{FF2B5EF4-FFF2-40B4-BE49-F238E27FC236}">
              <a16:creationId xmlns:a16="http://schemas.microsoft.com/office/drawing/2014/main" id="{2EF0F590-EC33-438C-82CA-1353EE167B47}"/>
            </a:ext>
          </a:extLst>
        </xdr:cNvPr>
        <xdr:cNvSpPr txBox="1"/>
      </xdr:nvSpPr>
      <xdr:spPr>
        <a:xfrm>
          <a:off x="18421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81968B5-6BC1-4C4E-9E13-FCBECCF784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4FD3A4A-670A-4C02-A20F-E6738D1910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07420AA-BFE2-4B34-9CDF-75B26AFF0C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74BE17B-7F4D-433B-BEA2-4547B6635B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EB1211D-AC99-4F41-9377-9D27CDDA1E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78BED6AF-C2AB-4BAF-AD41-9FECC482BD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8592E1E-FF07-4EDE-B497-0EF8489D72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E2626D3-0E48-4D45-98C2-D496EB5673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67357F0-9BC9-4319-A047-2605FE3B0C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F89212C-7E47-492B-9BC3-B455F599EF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6B6BE82-B398-4DF4-8A55-E4E3C18D4F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A077388C-4ACE-43D6-9720-E17D7AE467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8A133EF8-19A1-44B5-9FEF-31D1302530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28F83FAF-8F15-414E-BD8B-940133F9D66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6518D5AF-A46A-4770-8D31-90B081AE30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24CA17B7-004B-43A9-B5D4-5FD631597F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60F03928-F7F7-4A0D-AF19-4BF64D32F5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4CCC4B99-A816-4E60-8666-EBD08F781D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AD63499F-AA70-4801-BC9B-65F322952E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1BD65CBC-81A6-4248-9197-385484DCA9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9EE7ED3B-66EA-44E2-A56E-31DBFF9D76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765F1E2E-6E75-471D-87E1-F9406C93EB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29077B5-09A0-467B-8E8A-B897B171BA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D8CBB8E-0000-4EE3-AF8C-8E74B4BC6A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B7C0E993-B8D3-4278-946F-BB1512DCDA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a:extLst>
            <a:ext uri="{FF2B5EF4-FFF2-40B4-BE49-F238E27FC236}">
              <a16:creationId xmlns:a16="http://schemas.microsoft.com/office/drawing/2014/main" id="{9F0F622C-14A1-445E-BBB1-0FAB0F24D21E}"/>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a:extLst>
            <a:ext uri="{FF2B5EF4-FFF2-40B4-BE49-F238E27FC236}">
              <a16:creationId xmlns:a16="http://schemas.microsoft.com/office/drawing/2014/main" id="{A4DFB5E9-C674-4741-851F-472D6591C99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a:extLst>
            <a:ext uri="{FF2B5EF4-FFF2-40B4-BE49-F238E27FC236}">
              <a16:creationId xmlns:a16="http://schemas.microsoft.com/office/drawing/2014/main" id="{8C522432-A0AB-4E84-8AC0-08A73E2F14B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a:extLst>
            <a:ext uri="{FF2B5EF4-FFF2-40B4-BE49-F238E27FC236}">
              <a16:creationId xmlns:a16="http://schemas.microsoft.com/office/drawing/2014/main" id="{F934E706-B333-45E8-9D27-FAA887C0C5D1}"/>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a:extLst>
            <a:ext uri="{FF2B5EF4-FFF2-40B4-BE49-F238E27FC236}">
              <a16:creationId xmlns:a16="http://schemas.microsoft.com/office/drawing/2014/main" id="{7B93B5F0-CA8E-48CE-B6EB-81D2D61436E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2" name="【庁舎】&#10;有形固定資産減価償却率平均値テキスト">
          <a:extLst>
            <a:ext uri="{FF2B5EF4-FFF2-40B4-BE49-F238E27FC236}">
              <a16:creationId xmlns:a16="http://schemas.microsoft.com/office/drawing/2014/main" id="{BD604DD8-72EB-4D8D-B362-1CFB530AA8E3}"/>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a:extLst>
            <a:ext uri="{FF2B5EF4-FFF2-40B4-BE49-F238E27FC236}">
              <a16:creationId xmlns:a16="http://schemas.microsoft.com/office/drawing/2014/main" id="{5DAE1237-32E2-4F55-BF39-2EAEEA77247B}"/>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a:extLst>
            <a:ext uri="{FF2B5EF4-FFF2-40B4-BE49-F238E27FC236}">
              <a16:creationId xmlns:a16="http://schemas.microsoft.com/office/drawing/2014/main" id="{2A07C104-3D6E-47CB-A31E-FE0084C70138}"/>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a:extLst>
            <a:ext uri="{FF2B5EF4-FFF2-40B4-BE49-F238E27FC236}">
              <a16:creationId xmlns:a16="http://schemas.microsoft.com/office/drawing/2014/main" id="{14AF3AD3-943A-4B68-BCAE-373887C4892E}"/>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6" name="フローチャート: 判断 775">
          <a:extLst>
            <a:ext uri="{FF2B5EF4-FFF2-40B4-BE49-F238E27FC236}">
              <a16:creationId xmlns:a16="http://schemas.microsoft.com/office/drawing/2014/main" id="{95A8651C-3C42-4973-9F96-DB3E341DBC41}"/>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7" name="フローチャート: 判断 776">
          <a:extLst>
            <a:ext uri="{FF2B5EF4-FFF2-40B4-BE49-F238E27FC236}">
              <a16:creationId xmlns:a16="http://schemas.microsoft.com/office/drawing/2014/main" id="{60760841-326D-41D1-BA74-E6ACCF2AFE5B}"/>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CA0964E-E3FE-4D73-87B9-B8BC0ECBE0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851DC8F-D39C-4FA7-9C87-F5A123E3A3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1288516-C570-4E1C-9532-1CD7E76AD1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FE2FEC8-2E17-4715-9EE6-141565C6E2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D4F8973-85A1-47BA-AA2B-F84469E61D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783" name="楕円 782">
          <a:extLst>
            <a:ext uri="{FF2B5EF4-FFF2-40B4-BE49-F238E27FC236}">
              <a16:creationId xmlns:a16="http://schemas.microsoft.com/office/drawing/2014/main" id="{F3047687-9B50-423D-8D5C-89416A8B328F}"/>
            </a:ext>
          </a:extLst>
        </xdr:cNvPr>
        <xdr:cNvSpPr/>
      </xdr:nvSpPr>
      <xdr:spPr>
        <a:xfrm>
          <a:off x="16268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784" name="【庁舎】&#10;有形固定資産減価償却率該当値テキスト">
          <a:extLst>
            <a:ext uri="{FF2B5EF4-FFF2-40B4-BE49-F238E27FC236}">
              <a16:creationId xmlns:a16="http://schemas.microsoft.com/office/drawing/2014/main" id="{E08576A1-1075-40DC-9355-AE5646324DF8}"/>
            </a:ext>
          </a:extLst>
        </xdr:cNvPr>
        <xdr:cNvSpPr txBox="1"/>
      </xdr:nvSpPr>
      <xdr:spPr>
        <a:xfrm>
          <a:off x="16357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85" name="楕円 784">
          <a:extLst>
            <a:ext uri="{FF2B5EF4-FFF2-40B4-BE49-F238E27FC236}">
              <a16:creationId xmlns:a16="http://schemas.microsoft.com/office/drawing/2014/main" id="{03FF8E8A-BC2B-46DB-8FDA-06F21FAA3596}"/>
            </a:ext>
          </a:extLst>
        </xdr:cNvPr>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15784</xdr:rowOff>
    </xdr:to>
    <xdr:cxnSp macro="">
      <xdr:nvCxnSpPr>
        <xdr:cNvPr id="786" name="直線コネクタ 785">
          <a:extLst>
            <a:ext uri="{FF2B5EF4-FFF2-40B4-BE49-F238E27FC236}">
              <a16:creationId xmlns:a16="http://schemas.microsoft.com/office/drawing/2014/main" id="{6E26E65F-35CD-4FF0-B017-A88BAB77D6D3}"/>
            </a:ext>
          </a:extLst>
        </xdr:cNvPr>
        <xdr:cNvCxnSpPr/>
      </xdr:nvCxnSpPr>
      <xdr:spPr>
        <a:xfrm>
          <a:off x="15481300" y="181404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7" name="楕円 786">
          <a:extLst>
            <a:ext uri="{FF2B5EF4-FFF2-40B4-BE49-F238E27FC236}">
              <a16:creationId xmlns:a16="http://schemas.microsoft.com/office/drawing/2014/main" id="{745162FB-7A89-4036-A683-C7238C9E339A}"/>
            </a:ext>
          </a:extLst>
        </xdr:cNvPr>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138249</xdr:rowOff>
    </xdr:to>
    <xdr:cxnSp macro="">
      <xdr:nvCxnSpPr>
        <xdr:cNvPr id="788" name="直線コネクタ 787">
          <a:extLst>
            <a:ext uri="{FF2B5EF4-FFF2-40B4-BE49-F238E27FC236}">
              <a16:creationId xmlns:a16="http://schemas.microsoft.com/office/drawing/2014/main" id="{7818731A-E755-4B17-94A0-01CB1F01329A}"/>
            </a:ext>
          </a:extLst>
        </xdr:cNvPr>
        <xdr:cNvCxnSpPr/>
      </xdr:nvCxnSpPr>
      <xdr:spPr>
        <a:xfrm>
          <a:off x="14592300" y="180849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789" name="楕円 788">
          <a:extLst>
            <a:ext uri="{FF2B5EF4-FFF2-40B4-BE49-F238E27FC236}">
              <a16:creationId xmlns:a16="http://schemas.microsoft.com/office/drawing/2014/main" id="{C6917DC6-0C91-430F-A36D-DC490B55D1D2}"/>
            </a:ext>
          </a:extLst>
        </xdr:cNvPr>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33745</xdr:rowOff>
    </xdr:from>
    <xdr:to>
      <xdr:col>76</xdr:col>
      <xdr:colOff>114300</xdr:colOff>
      <xdr:row>105</xdr:row>
      <xdr:rowOff>82731</xdr:rowOff>
    </xdr:to>
    <xdr:cxnSp macro="">
      <xdr:nvCxnSpPr>
        <xdr:cNvPr id="790" name="直線コネクタ 789">
          <a:extLst>
            <a:ext uri="{FF2B5EF4-FFF2-40B4-BE49-F238E27FC236}">
              <a16:creationId xmlns:a16="http://schemas.microsoft.com/office/drawing/2014/main" id="{28830EA4-CD08-4619-97BD-B04064BFBA0B}"/>
            </a:ext>
          </a:extLst>
        </xdr:cNvPr>
        <xdr:cNvCxnSpPr/>
      </xdr:nvCxnSpPr>
      <xdr:spPr>
        <a:xfrm>
          <a:off x="13703300" y="1803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791" name="楕円 790">
          <a:extLst>
            <a:ext uri="{FF2B5EF4-FFF2-40B4-BE49-F238E27FC236}">
              <a16:creationId xmlns:a16="http://schemas.microsoft.com/office/drawing/2014/main" id="{4D2E973A-767A-421F-BBF9-20DEC8A5A61B}"/>
            </a:ext>
          </a:extLst>
        </xdr:cNvPr>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33745</xdr:rowOff>
    </xdr:to>
    <xdr:cxnSp macro="">
      <xdr:nvCxnSpPr>
        <xdr:cNvPr id="792" name="直線コネクタ 791">
          <a:extLst>
            <a:ext uri="{FF2B5EF4-FFF2-40B4-BE49-F238E27FC236}">
              <a16:creationId xmlns:a16="http://schemas.microsoft.com/office/drawing/2014/main" id="{CEDC2867-72B8-4009-B447-A0E90973EB11}"/>
            </a:ext>
          </a:extLst>
        </xdr:cNvPr>
        <xdr:cNvCxnSpPr/>
      </xdr:nvCxnSpPr>
      <xdr:spPr>
        <a:xfrm>
          <a:off x="12814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3" name="n_1aveValue【庁舎】&#10;有形固定資産減価償却率">
          <a:extLst>
            <a:ext uri="{FF2B5EF4-FFF2-40B4-BE49-F238E27FC236}">
              <a16:creationId xmlns:a16="http://schemas.microsoft.com/office/drawing/2014/main" id="{B0C56FE1-FDA9-4200-BB32-97CC8474EC62}"/>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4" name="n_2aveValue【庁舎】&#10;有形固定資産減価償却率">
          <a:extLst>
            <a:ext uri="{FF2B5EF4-FFF2-40B4-BE49-F238E27FC236}">
              <a16:creationId xmlns:a16="http://schemas.microsoft.com/office/drawing/2014/main" id="{542AC3E8-83A4-4109-BC72-DF863415D272}"/>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95" name="n_3aveValue【庁舎】&#10;有形固定資産減価償却率">
          <a:extLst>
            <a:ext uri="{FF2B5EF4-FFF2-40B4-BE49-F238E27FC236}">
              <a16:creationId xmlns:a16="http://schemas.microsoft.com/office/drawing/2014/main" id="{FAB5D795-8139-45E9-BABB-48485C3976B1}"/>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6" name="n_4aveValue【庁舎】&#10;有形固定資産減価償却率">
          <a:extLst>
            <a:ext uri="{FF2B5EF4-FFF2-40B4-BE49-F238E27FC236}">
              <a16:creationId xmlns:a16="http://schemas.microsoft.com/office/drawing/2014/main" id="{4E3F47E3-B2CC-4190-94F0-948F8C0FDB0C}"/>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797" name="n_1mainValue【庁舎】&#10;有形固定資産減価償却率">
          <a:extLst>
            <a:ext uri="{FF2B5EF4-FFF2-40B4-BE49-F238E27FC236}">
              <a16:creationId xmlns:a16="http://schemas.microsoft.com/office/drawing/2014/main" id="{8A06D2E6-2C33-4EEA-B0A5-44B6E1CF81D5}"/>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798" name="n_2mainValue【庁舎】&#10;有形固定資産減価償却率">
          <a:extLst>
            <a:ext uri="{FF2B5EF4-FFF2-40B4-BE49-F238E27FC236}">
              <a16:creationId xmlns:a16="http://schemas.microsoft.com/office/drawing/2014/main" id="{FAE8DF54-EF07-474D-BEC2-CDA09D9C3099}"/>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101072</xdr:rowOff>
    </xdr:from>
    <xdr:ext cx="405111" cy="259045"/>
    <xdr:sp macro="" textlink="">
      <xdr:nvSpPr>
        <xdr:cNvPr id="799" name="n_3mainValue【庁舎】&#10;有形固定資産減価償却率">
          <a:extLst>
            <a:ext uri="{FF2B5EF4-FFF2-40B4-BE49-F238E27FC236}">
              <a16:creationId xmlns:a16="http://schemas.microsoft.com/office/drawing/2014/main" id="{7D39A5CC-2113-4D06-A368-907FA53D293C}"/>
            </a:ext>
          </a:extLst>
        </xdr:cNvPr>
        <xdr:cNvSpPr txBox="1"/>
      </xdr:nvSpPr>
      <xdr:spPr>
        <a:xfrm>
          <a:off x="13500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00" name="n_4mainValue【庁舎】&#10;有形固定資産減価償却率">
          <a:extLst>
            <a:ext uri="{FF2B5EF4-FFF2-40B4-BE49-F238E27FC236}">
              <a16:creationId xmlns:a16="http://schemas.microsoft.com/office/drawing/2014/main" id="{B7A5614F-A2BA-4834-9545-E1CF33731127}"/>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D478A0A1-712B-45B2-B6B4-034E6A8865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D7A2AEB-191D-413A-889B-1F852A4BF1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13F7B3B-646F-44DC-A928-2DA7A2AA8B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9C98608C-F5DC-4C11-8AA7-ADB5C1A932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8B3BC7EB-477D-453D-B2B6-2DB22D387D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E94F176F-F80B-4D1D-A1FF-45386EE8DF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FC217F18-069C-4249-B880-8755ADF166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21846D4B-1DA3-4D80-A944-C39F700D71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30663C5C-A205-4175-B3C2-C0FE061D5F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BAAB19EE-211B-4E5E-BEFD-5EAD001F6A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EE97661F-9A92-40CB-8EF2-90CE6FE0CD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3F426735-35DB-4732-8E32-63BF064A420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ABCDFEFD-DDCB-4867-8084-6F1F478241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367A404A-1F91-46C7-BEAB-04A4A6A216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22372E9A-FAB2-4C53-A25A-F432F1BDE0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45D86BFF-761A-459F-B0D7-ED3D0F6EBD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A7B787EA-B5D2-4D5F-90A2-6B6D1FD573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1DFA0985-1668-4ADF-8976-319EAB6305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D9A49C6A-E59A-46D3-B6D3-6C68230D77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2DDC626-B2EE-4167-BFD7-64B3E2FA2F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A9B490F-CCDB-455D-A1DD-F02A21403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201BBED2-9A3B-46F8-A9A8-92864F3314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7F001773-E735-421E-B3FC-BCF5FD68F9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39FDCBF-A98C-43B1-BE78-F7A7C274FE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5B64CDDA-6A43-4B34-BCB2-EB8E0324C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a:extLst>
            <a:ext uri="{FF2B5EF4-FFF2-40B4-BE49-F238E27FC236}">
              <a16:creationId xmlns:a16="http://schemas.microsoft.com/office/drawing/2014/main" id="{74CCC491-74D7-4B73-B344-7CF33AD7EFB6}"/>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a:extLst>
            <a:ext uri="{FF2B5EF4-FFF2-40B4-BE49-F238E27FC236}">
              <a16:creationId xmlns:a16="http://schemas.microsoft.com/office/drawing/2014/main" id="{5C84C011-E249-499A-A5D1-6F4E13A4B842}"/>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a:extLst>
            <a:ext uri="{FF2B5EF4-FFF2-40B4-BE49-F238E27FC236}">
              <a16:creationId xmlns:a16="http://schemas.microsoft.com/office/drawing/2014/main" id="{C7C5280E-351D-46AB-AE24-B71AB51A2A23}"/>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a:extLst>
            <a:ext uri="{FF2B5EF4-FFF2-40B4-BE49-F238E27FC236}">
              <a16:creationId xmlns:a16="http://schemas.microsoft.com/office/drawing/2014/main" id="{08B3629B-BAA5-44DF-9E07-F382ADA7AF53}"/>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a:extLst>
            <a:ext uri="{FF2B5EF4-FFF2-40B4-BE49-F238E27FC236}">
              <a16:creationId xmlns:a16="http://schemas.microsoft.com/office/drawing/2014/main" id="{6851B713-6F1D-48F8-A5C7-A9B39F4C20F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a:extLst>
            <a:ext uri="{FF2B5EF4-FFF2-40B4-BE49-F238E27FC236}">
              <a16:creationId xmlns:a16="http://schemas.microsoft.com/office/drawing/2014/main" id="{712102B3-AFE4-4970-8D65-630BEF29FD35}"/>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a:extLst>
            <a:ext uri="{FF2B5EF4-FFF2-40B4-BE49-F238E27FC236}">
              <a16:creationId xmlns:a16="http://schemas.microsoft.com/office/drawing/2014/main" id="{795C20BE-2EEA-4E95-86B2-559D5AC58007}"/>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a:extLst>
            <a:ext uri="{FF2B5EF4-FFF2-40B4-BE49-F238E27FC236}">
              <a16:creationId xmlns:a16="http://schemas.microsoft.com/office/drawing/2014/main" id="{266EDD56-E597-4566-B51E-6FF5B7C832C1}"/>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a:extLst>
            <a:ext uri="{FF2B5EF4-FFF2-40B4-BE49-F238E27FC236}">
              <a16:creationId xmlns:a16="http://schemas.microsoft.com/office/drawing/2014/main" id="{926A5E56-CF69-45BB-890C-B398D9F835E5}"/>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5" name="フローチャート: 判断 834">
          <a:extLst>
            <a:ext uri="{FF2B5EF4-FFF2-40B4-BE49-F238E27FC236}">
              <a16:creationId xmlns:a16="http://schemas.microsoft.com/office/drawing/2014/main" id="{36DD9DC6-5B22-47C7-AC4F-8AF8F7E22112}"/>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836" name="フローチャート: 判断 835">
          <a:extLst>
            <a:ext uri="{FF2B5EF4-FFF2-40B4-BE49-F238E27FC236}">
              <a16:creationId xmlns:a16="http://schemas.microsoft.com/office/drawing/2014/main" id="{92A80A4B-D73C-40C3-A89F-A362F9070FCC}"/>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D6DBB83-870D-4913-B426-90B8523FC3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B4401C6-C84B-4B86-A963-6D8D22243C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ECF9B95-7AA4-4774-81A0-0B3A35879B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4549614-9E10-4076-9603-1056A36132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FFFF970-8186-449E-92BA-710981234F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42" name="楕円 841">
          <a:extLst>
            <a:ext uri="{FF2B5EF4-FFF2-40B4-BE49-F238E27FC236}">
              <a16:creationId xmlns:a16="http://schemas.microsoft.com/office/drawing/2014/main" id="{3FDFDDA8-39A6-4C6D-9FAD-660D01649B68}"/>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43" name="【庁舎】&#10;一人当たり面積該当値テキスト">
          <a:extLst>
            <a:ext uri="{FF2B5EF4-FFF2-40B4-BE49-F238E27FC236}">
              <a16:creationId xmlns:a16="http://schemas.microsoft.com/office/drawing/2014/main" id="{BC86E6E0-8D39-420E-A5D0-18EED934A2D0}"/>
            </a:ext>
          </a:extLst>
        </xdr:cNvPr>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844" name="楕円 843">
          <a:extLst>
            <a:ext uri="{FF2B5EF4-FFF2-40B4-BE49-F238E27FC236}">
              <a16:creationId xmlns:a16="http://schemas.microsoft.com/office/drawing/2014/main" id="{7E1851E5-7DF8-4C65-9A0B-9A2429835559}"/>
            </a:ext>
          </a:extLst>
        </xdr:cNvPr>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120287</xdr:rowOff>
    </xdr:to>
    <xdr:cxnSp macro="">
      <xdr:nvCxnSpPr>
        <xdr:cNvPr id="845" name="直線コネクタ 844">
          <a:extLst>
            <a:ext uri="{FF2B5EF4-FFF2-40B4-BE49-F238E27FC236}">
              <a16:creationId xmlns:a16="http://schemas.microsoft.com/office/drawing/2014/main" id="{51725DE4-C14C-4D6C-AF3B-B82C7A6E3B58}"/>
            </a:ext>
          </a:extLst>
        </xdr:cNvPr>
        <xdr:cNvCxnSpPr/>
      </xdr:nvCxnSpPr>
      <xdr:spPr>
        <a:xfrm flipV="1">
          <a:off x="21323300" y="18463261"/>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73842</xdr:rowOff>
    </xdr:from>
    <xdr:to>
      <xdr:col>107</xdr:col>
      <xdr:colOff>101600</xdr:colOff>
      <xdr:row>108</xdr:row>
      <xdr:rowOff>3992</xdr:rowOff>
    </xdr:to>
    <xdr:sp macro="" textlink="">
      <xdr:nvSpPr>
        <xdr:cNvPr id="846" name="楕円 845">
          <a:extLst>
            <a:ext uri="{FF2B5EF4-FFF2-40B4-BE49-F238E27FC236}">
              <a16:creationId xmlns:a16="http://schemas.microsoft.com/office/drawing/2014/main" id="{C5642922-0557-494A-8260-755FC0937C27}"/>
            </a:ext>
          </a:extLst>
        </xdr:cNvPr>
        <xdr:cNvSpPr/>
      </xdr:nvSpPr>
      <xdr:spPr>
        <a:xfrm>
          <a:off x="20383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124642</xdr:rowOff>
    </xdr:to>
    <xdr:cxnSp macro="">
      <xdr:nvCxnSpPr>
        <xdr:cNvPr id="847" name="直線コネクタ 846">
          <a:extLst>
            <a:ext uri="{FF2B5EF4-FFF2-40B4-BE49-F238E27FC236}">
              <a16:creationId xmlns:a16="http://schemas.microsoft.com/office/drawing/2014/main" id="{03665638-D93B-4B85-9F07-1C2DB766A5B9}"/>
            </a:ext>
          </a:extLst>
        </xdr:cNvPr>
        <xdr:cNvCxnSpPr/>
      </xdr:nvCxnSpPr>
      <xdr:spPr>
        <a:xfrm flipV="1">
          <a:off x="20434300" y="184654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77107</xdr:rowOff>
    </xdr:from>
    <xdr:to>
      <xdr:col>102</xdr:col>
      <xdr:colOff>165100</xdr:colOff>
      <xdr:row>108</xdr:row>
      <xdr:rowOff>7257</xdr:rowOff>
    </xdr:to>
    <xdr:sp macro="" textlink="">
      <xdr:nvSpPr>
        <xdr:cNvPr id="848" name="楕円 847">
          <a:extLst>
            <a:ext uri="{FF2B5EF4-FFF2-40B4-BE49-F238E27FC236}">
              <a16:creationId xmlns:a16="http://schemas.microsoft.com/office/drawing/2014/main" id="{298322DB-F292-4388-9E5A-E4C3026F5A4C}"/>
            </a:ext>
          </a:extLst>
        </xdr:cNvPr>
        <xdr:cNvSpPr/>
      </xdr:nvSpPr>
      <xdr:spPr>
        <a:xfrm>
          <a:off x="19494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124642</xdr:rowOff>
    </xdr:from>
    <xdr:to>
      <xdr:col>107</xdr:col>
      <xdr:colOff>50800</xdr:colOff>
      <xdr:row>107</xdr:row>
      <xdr:rowOff>127907</xdr:rowOff>
    </xdr:to>
    <xdr:cxnSp macro="">
      <xdr:nvCxnSpPr>
        <xdr:cNvPr id="849" name="直線コネクタ 848">
          <a:extLst>
            <a:ext uri="{FF2B5EF4-FFF2-40B4-BE49-F238E27FC236}">
              <a16:creationId xmlns:a16="http://schemas.microsoft.com/office/drawing/2014/main" id="{0131BC92-0DFC-497D-ADB3-9F124E4F94F5}"/>
            </a:ext>
          </a:extLst>
        </xdr:cNvPr>
        <xdr:cNvCxnSpPr/>
      </xdr:nvCxnSpPr>
      <xdr:spPr>
        <a:xfrm flipV="1">
          <a:off x="19545300" y="184697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81462</xdr:rowOff>
    </xdr:from>
    <xdr:to>
      <xdr:col>98</xdr:col>
      <xdr:colOff>38100</xdr:colOff>
      <xdr:row>108</xdr:row>
      <xdr:rowOff>11612</xdr:rowOff>
    </xdr:to>
    <xdr:sp macro="" textlink="">
      <xdr:nvSpPr>
        <xdr:cNvPr id="850" name="楕円 849">
          <a:extLst>
            <a:ext uri="{FF2B5EF4-FFF2-40B4-BE49-F238E27FC236}">
              <a16:creationId xmlns:a16="http://schemas.microsoft.com/office/drawing/2014/main" id="{E9A16B68-ACA1-4471-9BFD-5236E5F702F7}"/>
            </a:ext>
          </a:extLst>
        </xdr:cNvPr>
        <xdr:cNvSpPr/>
      </xdr:nvSpPr>
      <xdr:spPr>
        <a:xfrm>
          <a:off x="18605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127907</xdr:rowOff>
    </xdr:from>
    <xdr:to>
      <xdr:col>102</xdr:col>
      <xdr:colOff>114300</xdr:colOff>
      <xdr:row>107</xdr:row>
      <xdr:rowOff>132262</xdr:rowOff>
    </xdr:to>
    <xdr:cxnSp macro="">
      <xdr:nvCxnSpPr>
        <xdr:cNvPr id="851" name="直線コネクタ 850">
          <a:extLst>
            <a:ext uri="{FF2B5EF4-FFF2-40B4-BE49-F238E27FC236}">
              <a16:creationId xmlns:a16="http://schemas.microsoft.com/office/drawing/2014/main" id="{F6A63C66-AA11-444C-9231-068ECBCFF052}"/>
            </a:ext>
          </a:extLst>
        </xdr:cNvPr>
        <xdr:cNvCxnSpPr/>
      </xdr:nvCxnSpPr>
      <xdr:spPr>
        <a:xfrm flipV="1">
          <a:off x="18656300" y="184730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a:extLst>
            <a:ext uri="{FF2B5EF4-FFF2-40B4-BE49-F238E27FC236}">
              <a16:creationId xmlns:a16="http://schemas.microsoft.com/office/drawing/2014/main" id="{3EE44DE2-1CDF-4C25-9FE8-76A00039E827}"/>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a:extLst>
            <a:ext uri="{FF2B5EF4-FFF2-40B4-BE49-F238E27FC236}">
              <a16:creationId xmlns:a16="http://schemas.microsoft.com/office/drawing/2014/main" id="{A1D04AC6-7EC0-4019-B50A-896890F09DE1}"/>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54" name="n_3aveValue【庁舎】&#10;一人当たり面積">
          <a:extLst>
            <a:ext uri="{FF2B5EF4-FFF2-40B4-BE49-F238E27FC236}">
              <a16:creationId xmlns:a16="http://schemas.microsoft.com/office/drawing/2014/main" id="{E2874F7D-FACF-48BF-A542-E00ADA0B539C}"/>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855" name="n_4aveValue【庁舎】&#10;一人当たり面積">
          <a:extLst>
            <a:ext uri="{FF2B5EF4-FFF2-40B4-BE49-F238E27FC236}">
              <a16:creationId xmlns:a16="http://schemas.microsoft.com/office/drawing/2014/main" id="{885B46A4-8BD0-4835-95F4-C08DA9B6C7A3}"/>
            </a:ext>
          </a:extLst>
        </xdr:cNvPr>
        <xdr:cNvSpPr txBox="1"/>
      </xdr:nvSpPr>
      <xdr:spPr>
        <a:xfrm>
          <a:off x="18421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856" name="n_1mainValue【庁舎】&#10;一人当たり面積">
          <a:extLst>
            <a:ext uri="{FF2B5EF4-FFF2-40B4-BE49-F238E27FC236}">
              <a16:creationId xmlns:a16="http://schemas.microsoft.com/office/drawing/2014/main" id="{354F0110-10E9-4F07-97E3-D6B30CE7B264}"/>
            </a:ext>
          </a:extLst>
        </xdr:cNvPr>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166569</xdr:rowOff>
    </xdr:from>
    <xdr:ext cx="469744" cy="259045"/>
    <xdr:sp macro="" textlink="">
      <xdr:nvSpPr>
        <xdr:cNvPr id="857" name="n_2mainValue【庁舎】&#10;一人当たり面積">
          <a:extLst>
            <a:ext uri="{FF2B5EF4-FFF2-40B4-BE49-F238E27FC236}">
              <a16:creationId xmlns:a16="http://schemas.microsoft.com/office/drawing/2014/main" id="{D5CEB337-968B-4EAA-80C9-A56B8A72AEC0}"/>
            </a:ext>
          </a:extLst>
        </xdr:cNvPr>
        <xdr:cNvSpPr txBox="1"/>
      </xdr:nvSpPr>
      <xdr:spPr>
        <a:xfrm>
          <a:off x="201994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169834</xdr:rowOff>
    </xdr:from>
    <xdr:ext cx="469744" cy="259045"/>
    <xdr:sp macro="" textlink="">
      <xdr:nvSpPr>
        <xdr:cNvPr id="858" name="n_3mainValue【庁舎】&#10;一人当たり面積">
          <a:extLst>
            <a:ext uri="{FF2B5EF4-FFF2-40B4-BE49-F238E27FC236}">
              <a16:creationId xmlns:a16="http://schemas.microsoft.com/office/drawing/2014/main" id="{4B7DCF7C-70E8-4169-8724-FFDEC9CFCC44}"/>
            </a:ext>
          </a:extLst>
        </xdr:cNvPr>
        <xdr:cNvSpPr txBox="1"/>
      </xdr:nvSpPr>
      <xdr:spPr>
        <a:xfrm>
          <a:off x="19310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2739</xdr:rowOff>
    </xdr:from>
    <xdr:ext cx="469744" cy="259045"/>
    <xdr:sp macro="" textlink="">
      <xdr:nvSpPr>
        <xdr:cNvPr id="859" name="n_4mainValue【庁舎】&#10;一人当たり面積">
          <a:extLst>
            <a:ext uri="{FF2B5EF4-FFF2-40B4-BE49-F238E27FC236}">
              <a16:creationId xmlns:a16="http://schemas.microsoft.com/office/drawing/2014/main" id="{5D491F4F-B641-4C35-952C-58A398D777A1}"/>
            </a:ext>
          </a:extLst>
        </xdr:cNvPr>
        <xdr:cNvSpPr txBox="1"/>
      </xdr:nvSpPr>
      <xdr:spPr>
        <a:xfrm>
          <a:off x="18421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7A19A9-BDFB-41E7-BB10-EFABD78ABF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501C0DA-2A25-4502-88BD-8820FAB8DA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AE01C6D4-7B09-415A-9104-F87B245AA5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類似団体と比較して、特に有形固定資産減価償却率が高くなっている施設は、体育館・プール、市民会館、保健センター・保健所である。体育館・プールは昭和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年に、市民会館は昭和</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年に、保健センター・保健所は平成</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年に建築していることから償却が進んでいるため高くなっている。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一般廃棄物処理施設については、江戸崎地方衛生土木組合においてごみ処理施設を新築したため、有形固定資産減価償却率が前年度比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類似団体と比較して、一人当たりの面積はいずれの施設においても小さくなっている。特に体育館は村内で１施設のため一人当たり面積は小さくなっている。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7086266</v>
      </c>
      <c r="BO4" s="407"/>
      <c r="BP4" s="407"/>
      <c r="BQ4" s="407"/>
      <c r="BR4" s="407"/>
      <c r="BS4" s="407"/>
      <c r="BT4" s="407"/>
      <c r="BU4" s="408"/>
      <c r="BV4" s="406">
        <v>7525722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7.1</v>
      </c>
      <c r="CU4" s="413"/>
      <c r="CV4" s="413"/>
      <c r="CW4" s="413"/>
      <c r="CX4" s="413"/>
      <c r="CY4" s="413"/>
      <c r="CZ4" s="413"/>
      <c r="DA4" s="414"/>
      <c r="DB4" s="412">
        <v>7.9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6754740</v>
      </c>
      <c r="BO5" s="444"/>
      <c r="BP5" s="444"/>
      <c r="BQ5" s="444"/>
      <c r="BR5" s="444"/>
      <c r="BS5" s="444"/>
      <c r="BT5" s="444"/>
      <c r="BU5" s="445"/>
      <c r="BV5" s="443">
        <v>7137156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88.6</v>
      </c>
      <c r="CU5" s="441"/>
      <c r="CV5" s="441"/>
      <c r="CW5" s="441"/>
      <c r="CX5" s="441"/>
      <c r="CY5" s="441"/>
      <c r="CZ5" s="441"/>
      <c r="DA5" s="442"/>
      <c r="DB5" s="440">
        <v>81.2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331526</v>
      </c>
      <c r="BO6" s="444"/>
      <c r="BP6" s="444"/>
      <c r="BQ6" s="444"/>
      <c r="BR6" s="444"/>
      <c r="BS6" s="444"/>
      <c r="BT6" s="444"/>
      <c r="BU6" s="445"/>
      <c r="BV6" s="443">
        <v>388566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90.6</v>
      </c>
      <c r="CU6" s="481"/>
      <c r="CV6" s="481"/>
      <c r="CW6" s="481"/>
      <c r="CX6" s="481"/>
      <c r="CY6" s="481"/>
      <c r="CZ6" s="481"/>
      <c r="DA6" s="482"/>
      <c r="DB6" s="480">
        <v>88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4264</v>
      </c>
      <c r="BO7" s="444"/>
      <c r="BP7" s="444"/>
      <c r="BQ7" s="444"/>
      <c r="BR7" s="444"/>
      <c r="BS7" s="444"/>
      <c r="BT7" s="444"/>
      <c r="BU7" s="445"/>
      <c r="BV7" s="443">
        <v>18161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4581002</v>
      </c>
      <c r="CU7" s="444"/>
      <c r="CV7" s="444"/>
      <c r="CW7" s="444"/>
      <c r="CX7" s="444"/>
      <c r="CY7" s="444"/>
      <c r="CZ7" s="444"/>
      <c r="DA7" s="445"/>
      <c r="DB7" s="443">
        <v>4715339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327262</v>
      </c>
      <c r="BO8" s="444"/>
      <c r="BP8" s="444"/>
      <c r="BQ8" s="444"/>
      <c r="BR8" s="444"/>
      <c r="BS8" s="444"/>
      <c r="BT8" s="444"/>
      <c r="BU8" s="445"/>
      <c r="BV8" s="443">
        <v>370405</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0.63</v>
      </c>
      <c r="CU8" s="484"/>
      <c r="CV8" s="484"/>
      <c r="CW8" s="484"/>
      <c r="CX8" s="484"/>
      <c r="CY8" s="484"/>
      <c r="CZ8" s="484"/>
      <c r="DA8" s="485"/>
      <c r="DB8" s="483">
        <v>0.66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14602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-43143</v>
      </c>
      <c r="BO9" s="444"/>
      <c r="BP9" s="444"/>
      <c r="BQ9" s="444"/>
      <c r="BR9" s="444"/>
      <c r="BS9" s="444"/>
      <c r="BT9" s="444"/>
      <c r="BU9" s="445"/>
      <c r="BV9" s="443">
        <v>82730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12.4</v>
      </c>
      <c r="CU9" s="441"/>
      <c r="CV9" s="441"/>
      <c r="CW9" s="441"/>
      <c r="CX9" s="441"/>
      <c r="CY9" s="441"/>
      <c r="CZ9" s="441"/>
      <c r="DA9" s="442"/>
      <c r="DB9" s="440">
        <v>11.2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15842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143887</v>
      </c>
      <c r="BO10" s="444"/>
      <c r="BP10" s="444"/>
      <c r="BQ10" s="444"/>
      <c r="BR10" s="444"/>
      <c r="BS10" s="444"/>
      <c r="BT10" s="444"/>
      <c r="BU10" s="445"/>
      <c r="BV10" s="443">
        <v>371749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14605</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14129</v>
      </c>
      <c r="S13" s="528"/>
      <c r="T13" s="528"/>
      <c r="U13" s="528"/>
      <c r="V13" s="529"/>
      <c r="W13" s="459" t="s">
        <v>142</v>
      </c>
      <c r="X13" s="460"/>
      <c r="Y13" s="460"/>
      <c r="Z13" s="460"/>
      <c r="AA13" s="460"/>
      <c r="AB13" s="450"/>
      <c r="AC13" s="494">
        <v>410</v>
      </c>
      <c r="AD13" s="495"/>
      <c r="AE13" s="495"/>
      <c r="AF13" s="495"/>
      <c r="AG13" s="537"/>
      <c r="AH13" s="494">
        <v>396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100744</v>
      </c>
      <c r="BO13" s="444"/>
      <c r="BP13" s="444"/>
      <c r="BQ13" s="444"/>
      <c r="BR13" s="444"/>
      <c r="BS13" s="444"/>
      <c r="BT13" s="444"/>
      <c r="BU13" s="445"/>
      <c r="BV13" s="443">
        <v>454479</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7.5</v>
      </c>
      <c r="CU13" s="441"/>
      <c r="CV13" s="441"/>
      <c r="CW13" s="441"/>
      <c r="CX13" s="441"/>
      <c r="CY13" s="441"/>
      <c r="CZ13" s="441"/>
      <c r="DA13" s="442"/>
      <c r="DB13" s="440">
        <v>6.9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14745</v>
      </c>
      <c r="S14" s="528"/>
      <c r="T14" s="528"/>
      <c r="U14" s="528"/>
      <c r="V14" s="529"/>
      <c r="W14" s="433"/>
      <c r="X14" s="434"/>
      <c r="Y14" s="434"/>
      <c r="Z14" s="434"/>
      <c r="AA14" s="434"/>
      <c r="AB14" s="423"/>
      <c r="AC14" s="530">
        <v>6</v>
      </c>
      <c r="AD14" s="531"/>
      <c r="AE14" s="531"/>
      <c r="AF14" s="531"/>
      <c r="AG14" s="532"/>
      <c r="AH14" s="530">
        <v>5.0999999999999996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56.2</v>
      </c>
      <c r="CU14" s="542"/>
      <c r="CV14" s="542"/>
      <c r="CW14" s="542"/>
      <c r="CX14" s="542"/>
      <c r="CY14" s="542"/>
      <c r="CZ14" s="542"/>
      <c r="DA14" s="543"/>
      <c r="DB14" s="541">
        <v>66.5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14343</v>
      </c>
      <c r="S15" s="528"/>
      <c r="T15" s="528"/>
      <c r="U15" s="528"/>
      <c r="V15" s="529"/>
      <c r="W15" s="459" t="s">
        <v>149</v>
      </c>
      <c r="X15" s="460"/>
      <c r="Y15" s="460"/>
      <c r="Z15" s="460"/>
      <c r="AA15" s="460"/>
      <c r="AB15" s="450"/>
      <c r="AC15" s="494">
        <v>1885</v>
      </c>
      <c r="AD15" s="495"/>
      <c r="AE15" s="495"/>
      <c r="AF15" s="495"/>
      <c r="AG15" s="537"/>
      <c r="AH15" s="494">
        <v>2072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2347921</v>
      </c>
      <c r="BO15" s="407"/>
      <c r="BP15" s="407"/>
      <c r="BQ15" s="407"/>
      <c r="BR15" s="407"/>
      <c r="BS15" s="407"/>
      <c r="BT15" s="407"/>
      <c r="BU15" s="408"/>
      <c r="BV15" s="406">
        <v>2301062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27.7</v>
      </c>
      <c r="AD16" s="531"/>
      <c r="AE16" s="531"/>
      <c r="AF16" s="531"/>
      <c r="AG16" s="532"/>
      <c r="AH16" s="530">
        <v>26.7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3829096</v>
      </c>
      <c r="BO16" s="444"/>
      <c r="BP16" s="444"/>
      <c r="BQ16" s="444"/>
      <c r="BR16" s="444"/>
      <c r="BS16" s="444"/>
      <c r="BT16" s="444"/>
      <c r="BU16" s="445"/>
      <c r="BV16" s="443">
        <v>3711001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4518</v>
      </c>
      <c r="AD17" s="495"/>
      <c r="AE17" s="495"/>
      <c r="AF17" s="495"/>
      <c r="AG17" s="537"/>
      <c r="AH17" s="494">
        <v>5287</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2996947</v>
      </c>
      <c r="BO17" s="444"/>
      <c r="BP17" s="444"/>
      <c r="BQ17" s="444"/>
      <c r="BR17" s="444"/>
      <c r="BS17" s="444"/>
      <c r="BT17" s="444"/>
      <c r="BU17" s="445"/>
      <c r="BV17" s="443">
        <v>2934683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66.61</v>
      </c>
      <c r="M18" s="567"/>
      <c r="N18" s="567"/>
      <c r="O18" s="567"/>
      <c r="P18" s="567"/>
      <c r="Q18" s="567"/>
      <c r="R18" s="568"/>
      <c r="S18" s="568"/>
      <c r="T18" s="568"/>
      <c r="U18" s="568"/>
      <c r="V18" s="569"/>
      <c r="W18" s="461"/>
      <c r="X18" s="462"/>
      <c r="Y18" s="462"/>
      <c r="Z18" s="462"/>
      <c r="AA18" s="462"/>
      <c r="AB18" s="453"/>
      <c r="AC18" s="570">
        <v>66.3</v>
      </c>
      <c r="AD18" s="571"/>
      <c r="AE18" s="571"/>
      <c r="AF18" s="571"/>
      <c r="AG18" s="572"/>
      <c r="AH18" s="570">
        <v>68.2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4103588</v>
      </c>
      <c r="BO18" s="444"/>
      <c r="BP18" s="444"/>
      <c r="BQ18" s="444"/>
      <c r="BR18" s="444"/>
      <c r="BS18" s="444"/>
      <c r="BT18" s="444"/>
      <c r="BU18" s="445"/>
      <c r="BV18" s="443">
        <v>3931752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219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5447292</v>
      </c>
      <c r="BO19" s="444"/>
      <c r="BP19" s="444"/>
      <c r="BQ19" s="444"/>
      <c r="BR19" s="444"/>
      <c r="BS19" s="444"/>
      <c r="BT19" s="444"/>
      <c r="BU19" s="445"/>
      <c r="BV19" s="443">
        <v>5723396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5864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7364235</v>
      </c>
      <c r="BO22" s="407"/>
      <c r="BP22" s="407"/>
      <c r="BQ22" s="407"/>
      <c r="BR22" s="407"/>
      <c r="BS22" s="407"/>
      <c r="BT22" s="407"/>
      <c r="BU22" s="408"/>
      <c r="BV22" s="406">
        <v>7609687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6234595</v>
      </c>
      <c r="BO23" s="444"/>
      <c r="BP23" s="444"/>
      <c r="BQ23" s="444"/>
      <c r="BR23" s="444"/>
      <c r="BS23" s="444"/>
      <c r="BT23" s="444"/>
      <c r="BU23" s="445"/>
      <c r="BV23" s="443">
        <v>6375436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6660</v>
      </c>
      <c r="R24" s="495"/>
      <c r="S24" s="495"/>
      <c r="T24" s="495"/>
      <c r="U24" s="495"/>
      <c r="V24" s="537"/>
      <c r="W24" s="589"/>
      <c r="X24" s="590"/>
      <c r="Y24" s="591"/>
      <c r="Z24" s="493" t="s">
        <v>174</v>
      </c>
      <c r="AA24" s="473"/>
      <c r="AB24" s="473"/>
      <c r="AC24" s="473"/>
      <c r="AD24" s="473"/>
      <c r="AE24" s="473"/>
      <c r="AF24" s="473"/>
      <c r="AG24" s="474"/>
      <c r="AH24" s="494">
        <v>121</v>
      </c>
      <c r="AI24" s="495"/>
      <c r="AJ24" s="495"/>
      <c r="AK24" s="495"/>
      <c r="AL24" s="537"/>
      <c r="AM24" s="494">
        <v>381755</v>
      </c>
      <c r="AN24" s="495"/>
      <c r="AO24" s="495"/>
      <c r="AP24" s="495"/>
      <c r="AQ24" s="495"/>
      <c r="AR24" s="537"/>
      <c r="AS24" s="494">
        <v>3155</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3231530</v>
      </c>
      <c r="BO24" s="444"/>
      <c r="BP24" s="444"/>
      <c r="BQ24" s="444"/>
      <c r="BR24" s="444"/>
      <c r="BS24" s="444"/>
      <c r="BT24" s="444"/>
      <c r="BU24" s="445"/>
      <c r="BV24" s="443">
        <v>3223345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5460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694390</v>
      </c>
      <c r="BO25" s="407"/>
      <c r="BP25" s="407"/>
      <c r="BQ25" s="407"/>
      <c r="BR25" s="407"/>
      <c r="BS25" s="407"/>
      <c r="BT25" s="407"/>
      <c r="BU25" s="408"/>
      <c r="BV25" s="406">
        <v>848120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4940</v>
      </c>
      <c r="R26" s="495"/>
      <c r="S26" s="495"/>
      <c r="T26" s="495"/>
      <c r="U26" s="495"/>
      <c r="V26" s="537"/>
      <c r="W26" s="589"/>
      <c r="X26" s="590"/>
      <c r="Y26" s="591"/>
      <c r="Z26" s="493" t="s">
        <v>180</v>
      </c>
      <c r="AA26" s="595"/>
      <c r="AB26" s="595"/>
      <c r="AC26" s="595"/>
      <c r="AD26" s="595"/>
      <c r="AE26" s="595"/>
      <c r="AF26" s="595"/>
      <c r="AG26" s="596"/>
      <c r="AH26" s="494">
        <v>5</v>
      </c>
      <c r="AI26" s="495"/>
      <c r="AJ26" s="495"/>
      <c r="AK26" s="495"/>
      <c r="AL26" s="537"/>
      <c r="AM26" s="494">
        <v>15855</v>
      </c>
      <c r="AN26" s="495"/>
      <c r="AO26" s="495"/>
      <c r="AP26" s="495"/>
      <c r="AQ26" s="495"/>
      <c r="AR26" s="537"/>
      <c r="AS26" s="494">
        <v>3171</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3260</v>
      </c>
      <c r="R27" s="495"/>
      <c r="S27" s="495"/>
      <c r="T27" s="495"/>
      <c r="U27" s="495"/>
      <c r="V27" s="537"/>
      <c r="W27" s="589"/>
      <c r="X27" s="590"/>
      <c r="Y27" s="591"/>
      <c r="Z27" s="493" t="s">
        <v>183</v>
      </c>
      <c r="AA27" s="473"/>
      <c r="AB27" s="473"/>
      <c r="AC27" s="473"/>
      <c r="AD27" s="473"/>
      <c r="AE27" s="473"/>
      <c r="AF27" s="473"/>
      <c r="AG27" s="474"/>
      <c r="AH27" s="494">
        <v>6</v>
      </c>
      <c r="AI27" s="495"/>
      <c r="AJ27" s="495"/>
      <c r="AK27" s="495"/>
      <c r="AL27" s="537"/>
      <c r="AM27" s="494">
        <v>20508</v>
      </c>
      <c r="AN27" s="495"/>
      <c r="AO27" s="495"/>
      <c r="AP27" s="495"/>
      <c r="AQ27" s="495"/>
      <c r="AR27" s="537"/>
      <c r="AS27" s="494">
        <v>3418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113021</v>
      </c>
      <c r="BO27" s="563"/>
      <c r="BP27" s="563"/>
      <c r="BQ27" s="563"/>
      <c r="BR27" s="563"/>
      <c r="BS27" s="563"/>
      <c r="BT27" s="563"/>
      <c r="BU27" s="564"/>
      <c r="BV27" s="562">
        <v>113019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2960</v>
      </c>
      <c r="R28" s="495"/>
      <c r="S28" s="495"/>
      <c r="T28" s="495"/>
      <c r="U28" s="495"/>
      <c r="V28" s="537"/>
      <c r="W28" s="589"/>
      <c r="X28" s="590"/>
      <c r="Y28" s="591"/>
      <c r="Z28" s="493" t="s">
        <v>186</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1032195</v>
      </c>
      <c r="BO28" s="407"/>
      <c r="BP28" s="407"/>
      <c r="BQ28" s="407"/>
      <c r="BR28" s="407"/>
      <c r="BS28" s="407"/>
      <c r="BT28" s="407"/>
      <c r="BU28" s="408"/>
      <c r="BV28" s="406">
        <v>888308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10</v>
      </c>
      <c r="M29" s="495"/>
      <c r="N29" s="495"/>
      <c r="O29" s="495"/>
      <c r="P29" s="537"/>
      <c r="Q29" s="494">
        <v>2860</v>
      </c>
      <c r="R29" s="495"/>
      <c r="S29" s="495"/>
      <c r="T29" s="495"/>
      <c r="U29" s="495"/>
      <c r="V29" s="537"/>
      <c r="W29" s="592"/>
      <c r="X29" s="593"/>
      <c r="Y29" s="594"/>
      <c r="Z29" s="493" t="s">
        <v>189</v>
      </c>
      <c r="AA29" s="473"/>
      <c r="AB29" s="473"/>
      <c r="AC29" s="473"/>
      <c r="AD29" s="473"/>
      <c r="AE29" s="473"/>
      <c r="AF29" s="473"/>
      <c r="AG29" s="474"/>
      <c r="AH29" s="494">
        <v>127</v>
      </c>
      <c r="AI29" s="495"/>
      <c r="AJ29" s="495"/>
      <c r="AK29" s="495"/>
      <c r="AL29" s="537"/>
      <c r="AM29" s="494">
        <v>402263</v>
      </c>
      <c r="AN29" s="495"/>
      <c r="AO29" s="495"/>
      <c r="AP29" s="495"/>
      <c r="AQ29" s="495"/>
      <c r="AR29" s="537"/>
      <c r="AS29" s="494">
        <v>3167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820536</v>
      </c>
      <c r="BO29" s="444"/>
      <c r="BP29" s="444"/>
      <c r="BQ29" s="444"/>
      <c r="BR29" s="444"/>
      <c r="BS29" s="444"/>
      <c r="BT29" s="444"/>
      <c r="BU29" s="445"/>
      <c r="BV29" s="443">
        <v>460913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100.4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698558</v>
      </c>
      <c r="BO30" s="563"/>
      <c r="BP30" s="563"/>
      <c r="BQ30" s="563"/>
      <c r="BR30" s="563"/>
      <c r="BS30" s="563"/>
      <c r="BT30" s="563"/>
      <c r="BU30" s="564"/>
      <c r="BV30" s="562">
        <v>730036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198</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稲敷地方広域市町村圏事務組合(一般会計)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電気事業会計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龍ケ崎地方衛生組合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江戸崎地方衛生土木組合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茨城県市町村総合事務組合(一般会計)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茨城県市町村総合事務組合(県民交通災害共済事業特別会計)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茨城租税債権管理機構</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茨城県後期高齢者医療広域連合(一般会計)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茨城県後期高齢者医療広域連合(後期高齢医療特別会計)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L3PDgbbS5fhxECLOnsfb96+mXEIwqmpsxoJfVoJpxLptWGO5i472lsK5LKTuBc5jVoeVcJLLbANTl11grbyRw==" saltValue="Voaag31tHWf47cDoAXPP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2452491</v>
      </c>
      <c r="S5" s="649"/>
      <c r="T5" s="649"/>
      <c r="U5" s="649"/>
      <c r="V5" s="649"/>
      <c r="W5" s="649"/>
      <c r="X5" s="649"/>
      <c r="Y5" s="650"/>
      <c r="Z5" s="651">
        <v>34.6</v>
      </c>
      <c r="AA5" s="651"/>
      <c r="AB5" s="651"/>
      <c r="AC5" s="651"/>
      <c r="AD5" s="652">
        <v>2452491</v>
      </c>
      <c r="AE5" s="652"/>
      <c r="AF5" s="652"/>
      <c r="AG5" s="652"/>
      <c r="AH5" s="652"/>
      <c r="AI5" s="652"/>
      <c r="AJ5" s="652"/>
      <c r="AK5" s="652"/>
      <c r="AL5" s="653">
        <v>54.2</v>
      </c>
      <c r="AM5" s="654"/>
      <c r="AN5" s="654"/>
      <c r="AO5" s="655"/>
      <c r="AP5" s="645" t="s">
        <v>229</v>
      </c>
      <c r="AQ5" s="646"/>
      <c r="AR5" s="646"/>
      <c r="AS5" s="646"/>
      <c r="AT5" s="646"/>
      <c r="AU5" s="646"/>
      <c r="AV5" s="646"/>
      <c r="AW5" s="646"/>
      <c r="AX5" s="646"/>
      <c r="AY5" s="646"/>
      <c r="AZ5" s="646"/>
      <c r="BA5" s="646"/>
      <c r="BB5" s="646"/>
      <c r="BC5" s="646"/>
      <c r="BD5" s="646"/>
      <c r="BE5" s="646"/>
      <c r="BF5" s="647"/>
      <c r="BG5" s="659">
        <v>2452491</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83539</v>
      </c>
      <c r="S6" s="660"/>
      <c r="T6" s="660"/>
      <c r="U6" s="660"/>
      <c r="V6" s="660"/>
      <c r="W6" s="660"/>
      <c r="X6" s="660"/>
      <c r="Y6" s="661"/>
      <c r="Z6" s="662">
        <v>1.2</v>
      </c>
      <c r="AA6" s="662"/>
      <c r="AB6" s="662"/>
      <c r="AC6" s="662"/>
      <c r="AD6" s="663">
        <v>83539</v>
      </c>
      <c r="AE6" s="663"/>
      <c r="AF6" s="663"/>
      <c r="AG6" s="663"/>
      <c r="AH6" s="663"/>
      <c r="AI6" s="663"/>
      <c r="AJ6" s="663"/>
      <c r="AK6" s="663"/>
      <c r="AL6" s="664">
        <v>1.8</v>
      </c>
      <c r="AM6" s="665"/>
      <c r="AN6" s="665"/>
      <c r="AO6" s="666"/>
      <c r="AP6" s="656" t="s">
        <v>234</v>
      </c>
      <c r="AQ6" s="657"/>
      <c r="AR6" s="657"/>
      <c r="AS6" s="657"/>
      <c r="AT6" s="657"/>
      <c r="AU6" s="657"/>
      <c r="AV6" s="657"/>
      <c r="AW6" s="657"/>
      <c r="AX6" s="657"/>
      <c r="AY6" s="657"/>
      <c r="AZ6" s="657"/>
      <c r="BA6" s="657"/>
      <c r="BB6" s="657"/>
      <c r="BC6" s="657"/>
      <c r="BD6" s="657"/>
      <c r="BE6" s="657"/>
      <c r="BF6" s="658"/>
      <c r="BG6" s="659">
        <v>2452491</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91802</v>
      </c>
      <c r="CS6" s="660"/>
      <c r="CT6" s="660"/>
      <c r="CU6" s="660"/>
      <c r="CV6" s="660"/>
      <c r="CW6" s="660"/>
      <c r="CX6" s="660"/>
      <c r="CY6" s="661"/>
      <c r="CZ6" s="653">
        <v>1.4</v>
      </c>
      <c r="DA6" s="654"/>
      <c r="DB6" s="654"/>
      <c r="DC6" s="670"/>
      <c r="DD6" s="668" t="s">
        <v>131</v>
      </c>
      <c r="DE6" s="660"/>
      <c r="DF6" s="660"/>
      <c r="DG6" s="660"/>
      <c r="DH6" s="660"/>
      <c r="DI6" s="660"/>
      <c r="DJ6" s="660"/>
      <c r="DK6" s="660"/>
      <c r="DL6" s="660"/>
      <c r="DM6" s="660"/>
      <c r="DN6" s="660"/>
      <c r="DO6" s="660"/>
      <c r="DP6" s="661"/>
      <c r="DQ6" s="668">
        <v>91802</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734</v>
      </c>
      <c r="S7" s="660"/>
      <c r="T7" s="660"/>
      <c r="U7" s="660"/>
      <c r="V7" s="660"/>
      <c r="W7" s="660"/>
      <c r="X7" s="660"/>
      <c r="Y7" s="661"/>
      <c r="Z7" s="662">
        <v>0</v>
      </c>
      <c r="AA7" s="662"/>
      <c r="AB7" s="662"/>
      <c r="AC7" s="662"/>
      <c r="AD7" s="663">
        <v>734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976988</v>
      </c>
      <c r="BH7" s="660"/>
      <c r="BI7" s="660"/>
      <c r="BJ7" s="660"/>
      <c r="BK7" s="660"/>
      <c r="BL7" s="660"/>
      <c r="BM7" s="660"/>
      <c r="BN7" s="661"/>
      <c r="BO7" s="662">
        <v>39.799999999999997</v>
      </c>
      <c r="BP7" s="662"/>
      <c r="BQ7" s="662"/>
      <c r="BR7" s="662"/>
      <c r="BS7" s="663" t="s">
        <v>131</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1349265</v>
      </c>
      <c r="CS7" s="660"/>
      <c r="CT7" s="660"/>
      <c r="CU7" s="660"/>
      <c r="CV7" s="660"/>
      <c r="CW7" s="660"/>
      <c r="CX7" s="660"/>
      <c r="CY7" s="661"/>
      <c r="CZ7" s="662">
        <v>20</v>
      </c>
      <c r="DA7" s="662"/>
      <c r="DB7" s="662"/>
      <c r="DC7" s="662"/>
      <c r="DD7" s="668">
        <v>11135</v>
      </c>
      <c r="DE7" s="660"/>
      <c r="DF7" s="660"/>
      <c r="DG7" s="660"/>
      <c r="DH7" s="660"/>
      <c r="DI7" s="660"/>
      <c r="DJ7" s="660"/>
      <c r="DK7" s="660"/>
      <c r="DL7" s="660"/>
      <c r="DM7" s="660"/>
      <c r="DN7" s="660"/>
      <c r="DO7" s="660"/>
      <c r="DP7" s="661"/>
      <c r="DQ7" s="668">
        <v>1214104</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10671</v>
      </c>
      <c r="S8" s="660"/>
      <c r="T8" s="660"/>
      <c r="U8" s="660"/>
      <c r="V8" s="660"/>
      <c r="W8" s="660"/>
      <c r="X8" s="660"/>
      <c r="Y8" s="661"/>
      <c r="Z8" s="662">
        <v>0.2</v>
      </c>
      <c r="AA8" s="662"/>
      <c r="AB8" s="662"/>
      <c r="AC8" s="662"/>
      <c r="AD8" s="663">
        <v>10671</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27255</v>
      </c>
      <c r="BH8" s="660"/>
      <c r="BI8" s="660"/>
      <c r="BJ8" s="660"/>
      <c r="BK8" s="660"/>
      <c r="BL8" s="660"/>
      <c r="BM8" s="660"/>
      <c r="BN8" s="661"/>
      <c r="BO8" s="662">
        <v>1.1000000000000001</v>
      </c>
      <c r="BP8" s="662"/>
      <c r="BQ8" s="662"/>
      <c r="BR8" s="662"/>
      <c r="BS8" s="663" t="s">
        <v>131</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1890891</v>
      </c>
      <c r="CS8" s="660"/>
      <c r="CT8" s="660"/>
      <c r="CU8" s="660"/>
      <c r="CV8" s="660"/>
      <c r="CW8" s="660"/>
      <c r="CX8" s="660"/>
      <c r="CY8" s="661"/>
      <c r="CZ8" s="662">
        <v>28</v>
      </c>
      <c r="DA8" s="662"/>
      <c r="DB8" s="662"/>
      <c r="DC8" s="662"/>
      <c r="DD8" s="668">
        <v>58075</v>
      </c>
      <c r="DE8" s="660"/>
      <c r="DF8" s="660"/>
      <c r="DG8" s="660"/>
      <c r="DH8" s="660"/>
      <c r="DI8" s="660"/>
      <c r="DJ8" s="660"/>
      <c r="DK8" s="660"/>
      <c r="DL8" s="660"/>
      <c r="DM8" s="660"/>
      <c r="DN8" s="660"/>
      <c r="DO8" s="660"/>
      <c r="DP8" s="661"/>
      <c r="DQ8" s="668">
        <v>1136636</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8444</v>
      </c>
      <c r="S9" s="660"/>
      <c r="T9" s="660"/>
      <c r="U9" s="660"/>
      <c r="V9" s="660"/>
      <c r="W9" s="660"/>
      <c r="X9" s="660"/>
      <c r="Y9" s="661"/>
      <c r="Z9" s="662">
        <v>0.1</v>
      </c>
      <c r="AA9" s="662"/>
      <c r="AB9" s="662"/>
      <c r="AC9" s="662"/>
      <c r="AD9" s="663">
        <v>8444</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802373</v>
      </c>
      <c r="BH9" s="660"/>
      <c r="BI9" s="660"/>
      <c r="BJ9" s="660"/>
      <c r="BK9" s="660"/>
      <c r="BL9" s="660"/>
      <c r="BM9" s="660"/>
      <c r="BN9" s="661"/>
      <c r="BO9" s="662">
        <v>32.700000000000003</v>
      </c>
      <c r="BP9" s="662"/>
      <c r="BQ9" s="662"/>
      <c r="BR9" s="662"/>
      <c r="BS9" s="663" t="s">
        <v>131</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758346</v>
      </c>
      <c r="CS9" s="660"/>
      <c r="CT9" s="660"/>
      <c r="CU9" s="660"/>
      <c r="CV9" s="660"/>
      <c r="CW9" s="660"/>
      <c r="CX9" s="660"/>
      <c r="CY9" s="661"/>
      <c r="CZ9" s="662">
        <v>11.2</v>
      </c>
      <c r="DA9" s="662"/>
      <c r="DB9" s="662"/>
      <c r="DC9" s="662"/>
      <c r="DD9" s="668">
        <v>2304</v>
      </c>
      <c r="DE9" s="660"/>
      <c r="DF9" s="660"/>
      <c r="DG9" s="660"/>
      <c r="DH9" s="660"/>
      <c r="DI9" s="660"/>
      <c r="DJ9" s="660"/>
      <c r="DK9" s="660"/>
      <c r="DL9" s="660"/>
      <c r="DM9" s="660"/>
      <c r="DN9" s="660"/>
      <c r="DO9" s="660"/>
      <c r="DP9" s="661"/>
      <c r="DQ9" s="668">
        <v>432851</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246</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45273</v>
      </c>
      <c r="BH10" s="660"/>
      <c r="BI10" s="660"/>
      <c r="BJ10" s="660"/>
      <c r="BK10" s="660"/>
      <c r="BL10" s="660"/>
      <c r="BM10" s="660"/>
      <c r="BN10" s="661"/>
      <c r="BO10" s="662">
        <v>1.8</v>
      </c>
      <c r="BP10" s="662"/>
      <c r="BQ10" s="662"/>
      <c r="BR10" s="662"/>
      <c r="BS10" s="663" t="s">
        <v>246</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246</v>
      </c>
      <c r="DE10" s="660"/>
      <c r="DF10" s="660"/>
      <c r="DG10" s="660"/>
      <c r="DH10" s="660"/>
      <c r="DI10" s="660"/>
      <c r="DJ10" s="660"/>
      <c r="DK10" s="660"/>
      <c r="DL10" s="660"/>
      <c r="DM10" s="660"/>
      <c r="DN10" s="660"/>
      <c r="DO10" s="660"/>
      <c r="DP10" s="661"/>
      <c r="DQ10" s="668" t="s">
        <v>246</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366199</v>
      </c>
      <c r="S11" s="660"/>
      <c r="T11" s="660"/>
      <c r="U11" s="660"/>
      <c r="V11" s="660"/>
      <c r="W11" s="660"/>
      <c r="X11" s="660"/>
      <c r="Y11" s="661"/>
      <c r="Z11" s="664">
        <v>5.2</v>
      </c>
      <c r="AA11" s="665"/>
      <c r="AB11" s="665"/>
      <c r="AC11" s="671"/>
      <c r="AD11" s="668">
        <v>366199</v>
      </c>
      <c r="AE11" s="660"/>
      <c r="AF11" s="660"/>
      <c r="AG11" s="660"/>
      <c r="AH11" s="660"/>
      <c r="AI11" s="660"/>
      <c r="AJ11" s="660"/>
      <c r="AK11" s="661"/>
      <c r="AL11" s="664">
        <v>8.1</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102087</v>
      </c>
      <c r="BH11" s="660"/>
      <c r="BI11" s="660"/>
      <c r="BJ11" s="660"/>
      <c r="BK11" s="660"/>
      <c r="BL11" s="660"/>
      <c r="BM11" s="660"/>
      <c r="BN11" s="661"/>
      <c r="BO11" s="662">
        <v>4.2</v>
      </c>
      <c r="BP11" s="662"/>
      <c r="BQ11" s="662"/>
      <c r="BR11" s="662"/>
      <c r="BS11" s="663" t="s">
        <v>246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245733</v>
      </c>
      <c r="CS11" s="660"/>
      <c r="CT11" s="660"/>
      <c r="CU11" s="660"/>
      <c r="CV11" s="660"/>
      <c r="CW11" s="660"/>
      <c r="CX11" s="660"/>
      <c r="CY11" s="661"/>
      <c r="CZ11" s="662">
        <v>3.6</v>
      </c>
      <c r="DA11" s="662"/>
      <c r="DB11" s="662"/>
      <c r="DC11" s="662"/>
      <c r="DD11" s="668">
        <v>29251</v>
      </c>
      <c r="DE11" s="660"/>
      <c r="DF11" s="660"/>
      <c r="DG11" s="660"/>
      <c r="DH11" s="660"/>
      <c r="DI11" s="660"/>
      <c r="DJ11" s="660"/>
      <c r="DK11" s="660"/>
      <c r="DL11" s="660"/>
      <c r="DM11" s="660"/>
      <c r="DN11" s="660"/>
      <c r="DO11" s="660"/>
      <c r="DP11" s="661"/>
      <c r="DQ11" s="668">
        <v>165069</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51368</v>
      </c>
      <c r="S12" s="660"/>
      <c r="T12" s="660"/>
      <c r="U12" s="660"/>
      <c r="V12" s="660"/>
      <c r="W12" s="660"/>
      <c r="X12" s="660"/>
      <c r="Y12" s="661"/>
      <c r="Z12" s="662">
        <v>0.7</v>
      </c>
      <c r="AA12" s="662"/>
      <c r="AB12" s="662"/>
      <c r="AC12" s="662"/>
      <c r="AD12" s="663">
        <v>51368</v>
      </c>
      <c r="AE12" s="663"/>
      <c r="AF12" s="663"/>
      <c r="AG12" s="663"/>
      <c r="AH12" s="663"/>
      <c r="AI12" s="663"/>
      <c r="AJ12" s="663"/>
      <c r="AK12" s="663"/>
      <c r="AL12" s="664">
        <v>1.1000000000000001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1319475</v>
      </c>
      <c r="BH12" s="660"/>
      <c r="BI12" s="660"/>
      <c r="BJ12" s="660"/>
      <c r="BK12" s="660"/>
      <c r="BL12" s="660"/>
      <c r="BM12" s="660"/>
      <c r="BN12" s="661"/>
      <c r="BO12" s="662">
        <v>53.8</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88227</v>
      </c>
      <c r="CS12" s="660"/>
      <c r="CT12" s="660"/>
      <c r="CU12" s="660"/>
      <c r="CV12" s="660"/>
      <c r="CW12" s="660"/>
      <c r="CX12" s="660"/>
      <c r="CY12" s="661"/>
      <c r="CZ12" s="662">
        <v>1.3</v>
      </c>
      <c r="DA12" s="662"/>
      <c r="DB12" s="662"/>
      <c r="DC12" s="662"/>
      <c r="DD12" s="668" t="s">
        <v>131</v>
      </c>
      <c r="DE12" s="660"/>
      <c r="DF12" s="660"/>
      <c r="DG12" s="660"/>
      <c r="DH12" s="660"/>
      <c r="DI12" s="660"/>
      <c r="DJ12" s="660"/>
      <c r="DK12" s="660"/>
      <c r="DL12" s="660"/>
      <c r="DM12" s="660"/>
      <c r="DN12" s="660"/>
      <c r="DO12" s="660"/>
      <c r="DP12" s="661"/>
      <c r="DQ12" s="668">
        <v>83181</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1319169</v>
      </c>
      <c r="BH13" s="660"/>
      <c r="BI13" s="660"/>
      <c r="BJ13" s="660"/>
      <c r="BK13" s="660"/>
      <c r="BL13" s="660"/>
      <c r="BM13" s="660"/>
      <c r="BN13" s="661"/>
      <c r="BO13" s="662">
        <v>53.8</v>
      </c>
      <c r="BP13" s="662"/>
      <c r="BQ13" s="662"/>
      <c r="BR13" s="662"/>
      <c r="BS13" s="663" t="s">
        <v>246</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608271</v>
      </c>
      <c r="CS13" s="660"/>
      <c r="CT13" s="660"/>
      <c r="CU13" s="660"/>
      <c r="CV13" s="660"/>
      <c r="CW13" s="660"/>
      <c r="CX13" s="660"/>
      <c r="CY13" s="661"/>
      <c r="CZ13" s="662">
        <v>9</v>
      </c>
      <c r="DA13" s="662"/>
      <c r="DB13" s="662"/>
      <c r="DC13" s="662"/>
      <c r="DD13" s="668">
        <v>136568</v>
      </c>
      <c r="DE13" s="660"/>
      <c r="DF13" s="660"/>
      <c r="DG13" s="660"/>
      <c r="DH13" s="660"/>
      <c r="DI13" s="660"/>
      <c r="DJ13" s="660"/>
      <c r="DK13" s="660"/>
      <c r="DL13" s="660"/>
      <c r="DM13" s="660"/>
      <c r="DN13" s="660"/>
      <c r="DO13" s="660"/>
      <c r="DP13" s="661"/>
      <c r="DQ13" s="668">
        <v>459534</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91</v>
      </c>
      <c r="S14" s="660"/>
      <c r="T14" s="660"/>
      <c r="U14" s="660"/>
      <c r="V14" s="660"/>
      <c r="W14" s="660"/>
      <c r="X14" s="660"/>
      <c r="Y14" s="661"/>
      <c r="Z14" s="662">
        <v>0</v>
      </c>
      <c r="AA14" s="662"/>
      <c r="AB14" s="662"/>
      <c r="AC14" s="662"/>
      <c r="AD14" s="663">
        <v>91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57427</v>
      </c>
      <c r="BH14" s="660"/>
      <c r="BI14" s="660"/>
      <c r="BJ14" s="660"/>
      <c r="BK14" s="660"/>
      <c r="BL14" s="660"/>
      <c r="BM14" s="660"/>
      <c r="BN14" s="661"/>
      <c r="BO14" s="662">
        <v>2.2999999999999998</v>
      </c>
      <c r="BP14" s="662"/>
      <c r="BQ14" s="662"/>
      <c r="BR14" s="662"/>
      <c r="BS14" s="663" t="s">
        <v>246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300002</v>
      </c>
      <c r="CS14" s="660"/>
      <c r="CT14" s="660"/>
      <c r="CU14" s="660"/>
      <c r="CV14" s="660"/>
      <c r="CW14" s="660"/>
      <c r="CX14" s="660"/>
      <c r="CY14" s="661"/>
      <c r="CZ14" s="662">
        <v>4.4000000000000004</v>
      </c>
      <c r="DA14" s="662"/>
      <c r="DB14" s="662"/>
      <c r="DC14" s="662"/>
      <c r="DD14" s="668">
        <v>891</v>
      </c>
      <c r="DE14" s="660"/>
      <c r="DF14" s="660"/>
      <c r="DG14" s="660"/>
      <c r="DH14" s="660"/>
      <c r="DI14" s="660"/>
      <c r="DJ14" s="660"/>
      <c r="DK14" s="660"/>
      <c r="DL14" s="660"/>
      <c r="DM14" s="660"/>
      <c r="DN14" s="660"/>
      <c r="DO14" s="660"/>
      <c r="DP14" s="661"/>
      <c r="DQ14" s="668">
        <v>293207</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98601</v>
      </c>
      <c r="BH15" s="660"/>
      <c r="BI15" s="660"/>
      <c r="BJ15" s="660"/>
      <c r="BK15" s="660"/>
      <c r="BL15" s="660"/>
      <c r="BM15" s="660"/>
      <c r="BN15" s="661"/>
      <c r="BO15" s="662">
        <v>4</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749428</v>
      </c>
      <c r="CS15" s="660"/>
      <c r="CT15" s="660"/>
      <c r="CU15" s="660"/>
      <c r="CV15" s="660"/>
      <c r="CW15" s="660"/>
      <c r="CX15" s="660"/>
      <c r="CY15" s="661"/>
      <c r="CZ15" s="662">
        <v>11.1</v>
      </c>
      <c r="DA15" s="662"/>
      <c r="DB15" s="662"/>
      <c r="DC15" s="662"/>
      <c r="DD15" s="668">
        <v>99888</v>
      </c>
      <c r="DE15" s="660"/>
      <c r="DF15" s="660"/>
      <c r="DG15" s="660"/>
      <c r="DH15" s="660"/>
      <c r="DI15" s="660"/>
      <c r="DJ15" s="660"/>
      <c r="DK15" s="660"/>
      <c r="DL15" s="660"/>
      <c r="DM15" s="660"/>
      <c r="DN15" s="660"/>
      <c r="DO15" s="660"/>
      <c r="DP15" s="661"/>
      <c r="DQ15" s="668">
        <v>566607</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7981</v>
      </c>
      <c r="S16" s="660"/>
      <c r="T16" s="660"/>
      <c r="U16" s="660"/>
      <c r="V16" s="660"/>
      <c r="W16" s="660"/>
      <c r="X16" s="660"/>
      <c r="Y16" s="661"/>
      <c r="Z16" s="662">
        <v>0.1</v>
      </c>
      <c r="AA16" s="662"/>
      <c r="AB16" s="662"/>
      <c r="AC16" s="662"/>
      <c r="AD16" s="663">
        <v>7981</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246</v>
      </c>
      <c r="DA16" s="662"/>
      <c r="DB16" s="662"/>
      <c r="DC16" s="662"/>
      <c r="DD16" s="668" t="s">
        <v>246</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42657</v>
      </c>
      <c r="S17" s="660"/>
      <c r="T17" s="660"/>
      <c r="U17" s="660"/>
      <c r="V17" s="660"/>
      <c r="W17" s="660"/>
      <c r="X17" s="660"/>
      <c r="Y17" s="661"/>
      <c r="Z17" s="662">
        <v>0.6</v>
      </c>
      <c r="AA17" s="662"/>
      <c r="AB17" s="662"/>
      <c r="AC17" s="662"/>
      <c r="AD17" s="663">
        <v>42657</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246</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672775</v>
      </c>
      <c r="CS17" s="660"/>
      <c r="CT17" s="660"/>
      <c r="CU17" s="660"/>
      <c r="CV17" s="660"/>
      <c r="CW17" s="660"/>
      <c r="CX17" s="660"/>
      <c r="CY17" s="661"/>
      <c r="CZ17" s="662">
        <v>10</v>
      </c>
      <c r="DA17" s="662"/>
      <c r="DB17" s="662"/>
      <c r="DC17" s="662"/>
      <c r="DD17" s="668" t="s">
        <v>131</v>
      </c>
      <c r="DE17" s="660"/>
      <c r="DF17" s="660"/>
      <c r="DG17" s="660"/>
      <c r="DH17" s="660"/>
      <c r="DI17" s="660"/>
      <c r="DJ17" s="660"/>
      <c r="DK17" s="660"/>
      <c r="DL17" s="660"/>
      <c r="DM17" s="660"/>
      <c r="DN17" s="660"/>
      <c r="DO17" s="660"/>
      <c r="DP17" s="661"/>
      <c r="DQ17" s="668">
        <v>672775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8704</v>
      </c>
      <c r="S18" s="660"/>
      <c r="T18" s="660"/>
      <c r="U18" s="660"/>
      <c r="V18" s="660"/>
      <c r="W18" s="660"/>
      <c r="X18" s="660"/>
      <c r="Y18" s="661"/>
      <c r="Z18" s="662">
        <v>0.1</v>
      </c>
      <c r="AA18" s="662"/>
      <c r="AB18" s="662"/>
      <c r="AC18" s="662"/>
      <c r="AD18" s="663">
        <v>8704</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6793</v>
      </c>
      <c r="S19" s="660"/>
      <c r="T19" s="660"/>
      <c r="U19" s="660"/>
      <c r="V19" s="660"/>
      <c r="W19" s="660"/>
      <c r="X19" s="660"/>
      <c r="Y19" s="661"/>
      <c r="Z19" s="662">
        <v>0.1</v>
      </c>
      <c r="AA19" s="662"/>
      <c r="AB19" s="662"/>
      <c r="AC19" s="662"/>
      <c r="AD19" s="663">
        <v>6793</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131</v>
      </c>
      <c r="BP19" s="662"/>
      <c r="BQ19" s="662"/>
      <c r="BR19" s="662"/>
      <c r="BS19" s="663" t="s">
        <v>246</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246</v>
      </c>
      <c r="DA19" s="662"/>
      <c r="DB19" s="662"/>
      <c r="DC19" s="662"/>
      <c r="DD19" s="668" t="s">
        <v>131</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1911</v>
      </c>
      <c r="S20" s="660"/>
      <c r="T20" s="660"/>
      <c r="U20" s="660"/>
      <c r="V20" s="660"/>
      <c r="W20" s="660"/>
      <c r="X20" s="660"/>
      <c r="Y20" s="661"/>
      <c r="Z20" s="662">
        <v>0</v>
      </c>
      <c r="AA20" s="662"/>
      <c r="AB20" s="662"/>
      <c r="AC20" s="662"/>
      <c r="AD20" s="663">
        <v>1911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3" t="s">
        <v>246</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6754740</v>
      </c>
      <c r="CS20" s="660"/>
      <c r="CT20" s="660"/>
      <c r="CU20" s="660"/>
      <c r="CV20" s="660"/>
      <c r="CW20" s="660"/>
      <c r="CX20" s="660"/>
      <c r="CY20" s="661"/>
      <c r="CZ20" s="662">
        <v>100</v>
      </c>
      <c r="DA20" s="662"/>
      <c r="DB20" s="662"/>
      <c r="DC20" s="662"/>
      <c r="DD20" s="668">
        <v>338112</v>
      </c>
      <c r="DE20" s="660"/>
      <c r="DF20" s="660"/>
      <c r="DG20" s="660"/>
      <c r="DH20" s="660"/>
      <c r="DI20" s="660"/>
      <c r="DJ20" s="660"/>
      <c r="DK20" s="660"/>
      <c r="DL20" s="660"/>
      <c r="DM20" s="660"/>
      <c r="DN20" s="660"/>
      <c r="DO20" s="660"/>
      <c r="DP20" s="661"/>
      <c r="DQ20" s="668">
        <v>5115766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1555256</v>
      </c>
      <c r="S21" s="660"/>
      <c r="T21" s="660"/>
      <c r="U21" s="660"/>
      <c r="V21" s="660"/>
      <c r="W21" s="660"/>
      <c r="X21" s="660"/>
      <c r="Y21" s="661"/>
      <c r="Z21" s="662">
        <v>21.9</v>
      </c>
      <c r="AA21" s="662"/>
      <c r="AB21" s="662"/>
      <c r="AC21" s="662"/>
      <c r="AD21" s="663">
        <v>1481175</v>
      </c>
      <c r="AE21" s="663"/>
      <c r="AF21" s="663"/>
      <c r="AG21" s="663"/>
      <c r="AH21" s="663"/>
      <c r="AI21" s="663"/>
      <c r="AJ21" s="663"/>
      <c r="AK21" s="663"/>
      <c r="AL21" s="664">
        <v>32.700000000000003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1481175</v>
      </c>
      <c r="S22" s="660"/>
      <c r="T22" s="660"/>
      <c r="U22" s="660"/>
      <c r="V22" s="660"/>
      <c r="W22" s="660"/>
      <c r="X22" s="660"/>
      <c r="Y22" s="661"/>
      <c r="Z22" s="662">
        <v>20.9</v>
      </c>
      <c r="AA22" s="662"/>
      <c r="AB22" s="662"/>
      <c r="AC22" s="662"/>
      <c r="AD22" s="663">
        <v>1481175</v>
      </c>
      <c r="AE22" s="663"/>
      <c r="AF22" s="663"/>
      <c r="AG22" s="663"/>
      <c r="AH22" s="663"/>
      <c r="AI22" s="663"/>
      <c r="AJ22" s="663"/>
      <c r="AK22" s="663"/>
      <c r="AL22" s="664">
        <v>32.700000000000003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246</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72416</v>
      </c>
      <c r="S23" s="660"/>
      <c r="T23" s="660"/>
      <c r="U23" s="660"/>
      <c r="V23" s="660"/>
      <c r="W23" s="660"/>
      <c r="X23" s="660"/>
      <c r="Y23" s="661"/>
      <c r="Z23" s="662">
        <v>1</v>
      </c>
      <c r="AA23" s="662"/>
      <c r="AB23" s="662"/>
      <c r="AC23" s="662"/>
      <c r="AD23" s="663" t="s">
        <v>246</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1665</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2787795</v>
      </c>
      <c r="CS24" s="649"/>
      <c r="CT24" s="649"/>
      <c r="CU24" s="649"/>
      <c r="CV24" s="649"/>
      <c r="CW24" s="649"/>
      <c r="CX24" s="649"/>
      <c r="CY24" s="650"/>
      <c r="CZ24" s="653">
        <v>41.3</v>
      </c>
      <c r="DA24" s="654"/>
      <c r="DB24" s="654"/>
      <c r="DC24" s="670"/>
      <c r="DD24" s="694">
        <v>2119625</v>
      </c>
      <c r="DE24" s="649"/>
      <c r="DF24" s="649"/>
      <c r="DG24" s="649"/>
      <c r="DH24" s="649"/>
      <c r="DI24" s="649"/>
      <c r="DJ24" s="649"/>
      <c r="DK24" s="650"/>
      <c r="DL24" s="694">
        <v>2096678</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4588135</v>
      </c>
      <c r="S25" s="660"/>
      <c r="T25" s="660"/>
      <c r="U25" s="660"/>
      <c r="V25" s="660"/>
      <c r="W25" s="660"/>
      <c r="X25" s="660"/>
      <c r="Y25" s="661"/>
      <c r="Z25" s="662">
        <v>64.7</v>
      </c>
      <c r="AA25" s="662"/>
      <c r="AB25" s="662"/>
      <c r="AC25" s="662"/>
      <c r="AD25" s="663">
        <v>4514054</v>
      </c>
      <c r="AE25" s="663"/>
      <c r="AF25" s="663"/>
      <c r="AG25" s="663"/>
      <c r="AH25" s="663"/>
      <c r="AI25" s="663"/>
      <c r="AJ25" s="663"/>
      <c r="AK25" s="663"/>
      <c r="AL25" s="664">
        <v>99.7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246</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1323549</v>
      </c>
      <c r="CS25" s="691"/>
      <c r="CT25" s="691"/>
      <c r="CU25" s="691"/>
      <c r="CV25" s="691"/>
      <c r="CW25" s="691"/>
      <c r="CX25" s="691"/>
      <c r="CY25" s="692"/>
      <c r="CZ25" s="664">
        <v>19.600000000000001</v>
      </c>
      <c r="DA25" s="689"/>
      <c r="DB25" s="689"/>
      <c r="DC25" s="693"/>
      <c r="DD25" s="668">
        <v>1231399</v>
      </c>
      <c r="DE25" s="691"/>
      <c r="DF25" s="691"/>
      <c r="DG25" s="691"/>
      <c r="DH25" s="691"/>
      <c r="DI25" s="691"/>
      <c r="DJ25" s="691"/>
      <c r="DK25" s="692"/>
      <c r="DL25" s="668">
        <v>1208690</v>
      </c>
      <c r="DM25" s="691"/>
      <c r="DN25" s="691"/>
      <c r="DO25" s="691"/>
      <c r="DP25" s="691"/>
      <c r="DQ25" s="691"/>
      <c r="DR25" s="691"/>
      <c r="DS25" s="691"/>
      <c r="DT25" s="691"/>
      <c r="DU25" s="691"/>
      <c r="DV25" s="692"/>
      <c r="DW25" s="664">
        <v>26.1</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1449</v>
      </c>
      <c r="S26" s="660"/>
      <c r="T26" s="660"/>
      <c r="U26" s="660"/>
      <c r="V26" s="660"/>
      <c r="W26" s="660"/>
      <c r="X26" s="660"/>
      <c r="Y26" s="661"/>
      <c r="Z26" s="662">
        <v>0</v>
      </c>
      <c r="AA26" s="662"/>
      <c r="AB26" s="662"/>
      <c r="AC26" s="662"/>
      <c r="AD26" s="663">
        <v>1449</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830985</v>
      </c>
      <c r="CS26" s="660"/>
      <c r="CT26" s="660"/>
      <c r="CU26" s="660"/>
      <c r="CV26" s="660"/>
      <c r="CW26" s="660"/>
      <c r="CX26" s="660"/>
      <c r="CY26" s="661"/>
      <c r="CZ26" s="664">
        <v>12.3</v>
      </c>
      <c r="DA26" s="689"/>
      <c r="DB26" s="689"/>
      <c r="DC26" s="693"/>
      <c r="DD26" s="668">
        <v>760063</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38596</v>
      </c>
      <c r="S27" s="660"/>
      <c r="T27" s="660"/>
      <c r="U27" s="660"/>
      <c r="V27" s="660"/>
      <c r="W27" s="660"/>
      <c r="X27" s="660"/>
      <c r="Y27" s="661"/>
      <c r="Z27" s="662">
        <v>0.5</v>
      </c>
      <c r="AA27" s="662"/>
      <c r="AB27" s="662"/>
      <c r="AC27" s="662"/>
      <c r="AD27" s="663" t="s">
        <v>131</v>
      </c>
      <c r="AE27" s="663"/>
      <c r="AF27" s="663"/>
      <c r="AG27" s="663"/>
      <c r="AH27" s="663"/>
      <c r="AI27" s="663"/>
      <c r="AJ27" s="663"/>
      <c r="AK27" s="663"/>
      <c r="AL27" s="664" t="s">
        <v>246</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2452491</v>
      </c>
      <c r="BH27" s="660"/>
      <c r="BI27" s="660"/>
      <c r="BJ27" s="660"/>
      <c r="BK27" s="660"/>
      <c r="BL27" s="660"/>
      <c r="BM27" s="660"/>
      <c r="BN27" s="661"/>
      <c r="BO27" s="662">
        <v>100</v>
      </c>
      <c r="BP27" s="662"/>
      <c r="BQ27" s="662"/>
      <c r="BR27" s="662"/>
      <c r="BS27" s="663" t="s">
        <v>246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791471</v>
      </c>
      <c r="CS27" s="691"/>
      <c r="CT27" s="691"/>
      <c r="CU27" s="691"/>
      <c r="CV27" s="691"/>
      <c r="CW27" s="691"/>
      <c r="CX27" s="691"/>
      <c r="CY27" s="692"/>
      <c r="CZ27" s="664">
        <v>11.7</v>
      </c>
      <c r="DA27" s="689"/>
      <c r="DB27" s="689"/>
      <c r="DC27" s="693"/>
      <c r="DD27" s="668">
        <v>215451</v>
      </c>
      <c r="DE27" s="691"/>
      <c r="DF27" s="691"/>
      <c r="DG27" s="691"/>
      <c r="DH27" s="691"/>
      <c r="DI27" s="691"/>
      <c r="DJ27" s="691"/>
      <c r="DK27" s="692"/>
      <c r="DL27" s="668">
        <v>215213</v>
      </c>
      <c r="DM27" s="691"/>
      <c r="DN27" s="691"/>
      <c r="DO27" s="691"/>
      <c r="DP27" s="691"/>
      <c r="DQ27" s="691"/>
      <c r="DR27" s="691"/>
      <c r="DS27" s="691"/>
      <c r="DT27" s="691"/>
      <c r="DU27" s="691"/>
      <c r="DV27" s="692"/>
      <c r="DW27" s="664">
        <v>4.5999999999999996</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32905</v>
      </c>
      <c r="S28" s="660"/>
      <c r="T28" s="660"/>
      <c r="U28" s="660"/>
      <c r="V28" s="660"/>
      <c r="W28" s="660"/>
      <c r="X28" s="660"/>
      <c r="Y28" s="661"/>
      <c r="Z28" s="662">
        <v>0.5</v>
      </c>
      <c r="AA28" s="662"/>
      <c r="AB28" s="662"/>
      <c r="AC28" s="662"/>
      <c r="AD28" s="663">
        <v>4734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672775</v>
      </c>
      <c r="CS28" s="660"/>
      <c r="CT28" s="660"/>
      <c r="CU28" s="660"/>
      <c r="CV28" s="660"/>
      <c r="CW28" s="660"/>
      <c r="CX28" s="660"/>
      <c r="CY28" s="661"/>
      <c r="CZ28" s="664">
        <v>10</v>
      </c>
      <c r="DA28" s="689"/>
      <c r="DB28" s="689"/>
      <c r="DC28" s="693"/>
      <c r="DD28" s="668">
        <v>672775</v>
      </c>
      <c r="DE28" s="660"/>
      <c r="DF28" s="660"/>
      <c r="DG28" s="660"/>
      <c r="DH28" s="660"/>
      <c r="DI28" s="660"/>
      <c r="DJ28" s="660"/>
      <c r="DK28" s="661"/>
      <c r="DL28" s="668">
        <v>672775</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7968</v>
      </c>
      <c r="S29" s="660"/>
      <c r="T29" s="660"/>
      <c r="U29" s="660"/>
      <c r="V29" s="660"/>
      <c r="W29" s="660"/>
      <c r="X29" s="660"/>
      <c r="Y29" s="661"/>
      <c r="Z29" s="662">
        <v>0.1</v>
      </c>
      <c r="AA29" s="662"/>
      <c r="AB29" s="662"/>
      <c r="AC29" s="662"/>
      <c r="AD29" s="663" t="s">
        <v>131</v>
      </c>
      <c r="AE29" s="663"/>
      <c r="AF29" s="663"/>
      <c r="AG29" s="663"/>
      <c r="AH29" s="663"/>
      <c r="AI29" s="663"/>
      <c r="AJ29" s="663"/>
      <c r="AK29" s="663"/>
      <c r="AL29" s="664" t="s">
        <v>246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672775</v>
      </c>
      <c r="CS29" s="691"/>
      <c r="CT29" s="691"/>
      <c r="CU29" s="691"/>
      <c r="CV29" s="691"/>
      <c r="CW29" s="691"/>
      <c r="CX29" s="691"/>
      <c r="CY29" s="692"/>
      <c r="CZ29" s="664">
        <v>10</v>
      </c>
      <c r="DA29" s="689"/>
      <c r="DB29" s="689"/>
      <c r="DC29" s="693"/>
      <c r="DD29" s="668">
        <v>672775</v>
      </c>
      <c r="DE29" s="691"/>
      <c r="DF29" s="691"/>
      <c r="DG29" s="691"/>
      <c r="DH29" s="691"/>
      <c r="DI29" s="691"/>
      <c r="DJ29" s="691"/>
      <c r="DK29" s="692"/>
      <c r="DL29" s="668">
        <v>672775</v>
      </c>
      <c r="DM29" s="691"/>
      <c r="DN29" s="691"/>
      <c r="DO29" s="691"/>
      <c r="DP29" s="691"/>
      <c r="DQ29" s="691"/>
      <c r="DR29" s="691"/>
      <c r="DS29" s="691"/>
      <c r="DT29" s="691"/>
      <c r="DU29" s="691"/>
      <c r="DV29" s="692"/>
      <c r="DW29" s="664">
        <v>14.5</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780956</v>
      </c>
      <c r="S30" s="660"/>
      <c r="T30" s="660"/>
      <c r="U30" s="660"/>
      <c r="V30" s="660"/>
      <c r="W30" s="660"/>
      <c r="X30" s="660"/>
      <c r="Y30" s="661"/>
      <c r="Z30" s="662">
        <v>11</v>
      </c>
      <c r="AA30" s="662"/>
      <c r="AB30" s="662"/>
      <c r="AC30" s="662"/>
      <c r="AD30" s="663" t="s">
        <v>131</v>
      </c>
      <c r="AE30" s="663"/>
      <c r="AF30" s="663"/>
      <c r="AG30" s="663"/>
      <c r="AH30" s="663"/>
      <c r="AI30" s="663"/>
      <c r="AJ30" s="663"/>
      <c r="AK30" s="663"/>
      <c r="AL30" s="664" t="s">
        <v>246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639032</v>
      </c>
      <c r="CS30" s="660"/>
      <c r="CT30" s="660"/>
      <c r="CU30" s="660"/>
      <c r="CV30" s="660"/>
      <c r="CW30" s="660"/>
      <c r="CX30" s="660"/>
      <c r="CY30" s="661"/>
      <c r="CZ30" s="664">
        <v>9.5</v>
      </c>
      <c r="DA30" s="689"/>
      <c r="DB30" s="689"/>
      <c r="DC30" s="693"/>
      <c r="DD30" s="668">
        <v>639032</v>
      </c>
      <c r="DE30" s="660"/>
      <c r="DF30" s="660"/>
      <c r="DG30" s="660"/>
      <c r="DH30" s="660"/>
      <c r="DI30" s="660"/>
      <c r="DJ30" s="660"/>
      <c r="DK30" s="661"/>
      <c r="DL30" s="668">
        <v>639032</v>
      </c>
      <c r="DM30" s="660"/>
      <c r="DN30" s="660"/>
      <c r="DO30" s="660"/>
      <c r="DP30" s="660"/>
      <c r="DQ30" s="660"/>
      <c r="DR30" s="660"/>
      <c r="DS30" s="660"/>
      <c r="DT30" s="660"/>
      <c r="DU30" s="660"/>
      <c r="DV30" s="661"/>
      <c r="DW30" s="664">
        <v>13.8</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246</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99.6</v>
      </c>
      <c r="BH31" s="703"/>
      <c r="BI31" s="703"/>
      <c r="BJ31" s="703"/>
      <c r="BK31" s="703"/>
      <c r="BL31" s="703"/>
      <c r="BM31" s="654">
        <v>99.4</v>
      </c>
      <c r="BN31" s="703"/>
      <c r="BO31" s="703"/>
      <c r="BP31" s="703"/>
      <c r="BQ31" s="704"/>
      <c r="BR31" s="715">
        <v>99.6</v>
      </c>
      <c r="BS31" s="703"/>
      <c r="BT31" s="703"/>
      <c r="BU31" s="703"/>
      <c r="BV31" s="703"/>
      <c r="BW31" s="703"/>
      <c r="BX31" s="654">
        <v>99.4</v>
      </c>
      <c r="BY31" s="703"/>
      <c r="BZ31" s="703"/>
      <c r="CA31" s="703"/>
      <c r="CB31" s="704"/>
      <c r="CD31" s="697"/>
      <c r="CE31" s="698"/>
      <c r="CF31" s="656" t="s">
        <v>314</v>
      </c>
      <c r="CG31" s="657"/>
      <c r="CH31" s="657"/>
      <c r="CI31" s="657"/>
      <c r="CJ31" s="657"/>
      <c r="CK31" s="657"/>
      <c r="CL31" s="657"/>
      <c r="CM31" s="657"/>
      <c r="CN31" s="657"/>
      <c r="CO31" s="657"/>
      <c r="CP31" s="657"/>
      <c r="CQ31" s="658"/>
      <c r="CR31" s="659">
        <v>33743</v>
      </c>
      <c r="CS31" s="691"/>
      <c r="CT31" s="691"/>
      <c r="CU31" s="691"/>
      <c r="CV31" s="691"/>
      <c r="CW31" s="691"/>
      <c r="CX31" s="691"/>
      <c r="CY31" s="692"/>
      <c r="CZ31" s="664">
        <v>0.5</v>
      </c>
      <c r="DA31" s="689"/>
      <c r="DB31" s="689"/>
      <c r="DC31" s="693"/>
      <c r="DD31" s="668">
        <v>33743</v>
      </c>
      <c r="DE31" s="691"/>
      <c r="DF31" s="691"/>
      <c r="DG31" s="691"/>
      <c r="DH31" s="691"/>
      <c r="DI31" s="691"/>
      <c r="DJ31" s="691"/>
      <c r="DK31" s="692"/>
      <c r="DL31" s="668">
        <v>33743</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359366</v>
      </c>
      <c r="S32" s="660"/>
      <c r="T32" s="660"/>
      <c r="U32" s="660"/>
      <c r="V32" s="660"/>
      <c r="W32" s="660"/>
      <c r="X32" s="660"/>
      <c r="Y32" s="661"/>
      <c r="Z32" s="662">
        <v>5.0999999999999996</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316</v>
      </c>
      <c r="AX32" s="656" t="s">
        <v>317</v>
      </c>
      <c r="AY32" s="657"/>
      <c r="AZ32" s="657"/>
      <c r="BA32" s="657"/>
      <c r="BB32" s="657"/>
      <c r="BC32" s="657"/>
      <c r="BD32" s="657"/>
      <c r="BE32" s="657"/>
      <c r="BF32" s="658"/>
      <c r="BG32" s="716">
        <v>99.3</v>
      </c>
      <c r="BH32" s="691"/>
      <c r="BI32" s="691"/>
      <c r="BJ32" s="691"/>
      <c r="BK32" s="691"/>
      <c r="BL32" s="691"/>
      <c r="BM32" s="665">
        <v>99</v>
      </c>
      <c r="BN32" s="691"/>
      <c r="BO32" s="691"/>
      <c r="BP32" s="691"/>
      <c r="BQ32" s="714"/>
      <c r="BR32" s="716">
        <v>99.4</v>
      </c>
      <c r="BS32" s="691"/>
      <c r="BT32" s="691"/>
      <c r="BU32" s="691"/>
      <c r="BV32" s="691"/>
      <c r="BW32" s="691"/>
      <c r="BX32" s="665">
        <v>99.2</v>
      </c>
      <c r="BY32" s="691"/>
      <c r="BZ32" s="691"/>
      <c r="CA32" s="691"/>
      <c r="CB32" s="714"/>
      <c r="CD32" s="699"/>
      <c r="CE32" s="700"/>
      <c r="CF32" s="656" t="s">
        <v>318</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246</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7700</v>
      </c>
      <c r="S33" s="660"/>
      <c r="T33" s="660"/>
      <c r="U33" s="660"/>
      <c r="V33" s="660"/>
      <c r="W33" s="660"/>
      <c r="X33" s="660"/>
      <c r="Y33" s="661"/>
      <c r="Z33" s="662">
        <v>0.1</v>
      </c>
      <c r="AA33" s="662"/>
      <c r="AB33" s="662"/>
      <c r="AC33" s="662"/>
      <c r="AD33" s="663">
        <v>6721</v>
      </c>
      <c r="AE33" s="663"/>
      <c r="AF33" s="663"/>
      <c r="AG33" s="663"/>
      <c r="AH33" s="663"/>
      <c r="AI33" s="663"/>
      <c r="AJ33" s="663"/>
      <c r="AK33" s="663"/>
      <c r="AL33" s="664">
        <v>0.1</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99.9</v>
      </c>
      <c r="BH33" s="718"/>
      <c r="BI33" s="718"/>
      <c r="BJ33" s="718"/>
      <c r="BK33" s="718"/>
      <c r="BL33" s="718"/>
      <c r="BM33" s="719">
        <v>99.7</v>
      </c>
      <c r="BN33" s="718"/>
      <c r="BO33" s="718"/>
      <c r="BP33" s="718"/>
      <c r="BQ33" s="720"/>
      <c r="BR33" s="717">
        <v>99.8</v>
      </c>
      <c r="BS33" s="718"/>
      <c r="BT33" s="718"/>
      <c r="BU33" s="718"/>
      <c r="BV33" s="718"/>
      <c r="BW33" s="718"/>
      <c r="BX33" s="719">
        <v>99.6</v>
      </c>
      <c r="BY33" s="718"/>
      <c r="BZ33" s="718"/>
      <c r="CA33" s="718"/>
      <c r="CB33" s="720"/>
      <c r="CD33" s="656" t="s">
        <v>321</v>
      </c>
      <c r="CE33" s="657"/>
      <c r="CF33" s="657"/>
      <c r="CG33" s="657"/>
      <c r="CH33" s="657"/>
      <c r="CI33" s="657"/>
      <c r="CJ33" s="657"/>
      <c r="CK33" s="657"/>
      <c r="CL33" s="657"/>
      <c r="CM33" s="657"/>
      <c r="CN33" s="657"/>
      <c r="CO33" s="657"/>
      <c r="CP33" s="657"/>
      <c r="CQ33" s="658"/>
      <c r="CR33" s="659">
        <v>3628833</v>
      </c>
      <c r="CS33" s="691"/>
      <c r="CT33" s="691"/>
      <c r="CU33" s="691"/>
      <c r="CV33" s="691"/>
      <c r="CW33" s="691"/>
      <c r="CX33" s="691"/>
      <c r="CY33" s="692"/>
      <c r="CZ33" s="664">
        <v>53.7</v>
      </c>
      <c r="DA33" s="689"/>
      <c r="DB33" s="689"/>
      <c r="DC33" s="693"/>
      <c r="DD33" s="668">
        <v>2908883</v>
      </c>
      <c r="DE33" s="691"/>
      <c r="DF33" s="691"/>
      <c r="DG33" s="691"/>
      <c r="DH33" s="691"/>
      <c r="DI33" s="691"/>
      <c r="DJ33" s="691"/>
      <c r="DK33" s="692"/>
      <c r="DL33" s="668">
        <v>2006910</v>
      </c>
      <c r="DM33" s="691"/>
      <c r="DN33" s="691"/>
      <c r="DO33" s="691"/>
      <c r="DP33" s="691"/>
      <c r="DQ33" s="691"/>
      <c r="DR33" s="691"/>
      <c r="DS33" s="691"/>
      <c r="DT33" s="691"/>
      <c r="DU33" s="691"/>
      <c r="DV33" s="692"/>
      <c r="DW33" s="664">
        <v>43.3</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174290</v>
      </c>
      <c r="S34" s="660"/>
      <c r="T34" s="660"/>
      <c r="U34" s="660"/>
      <c r="V34" s="660"/>
      <c r="W34" s="660"/>
      <c r="X34" s="660"/>
      <c r="Y34" s="661"/>
      <c r="Z34" s="662">
        <v>2.5</v>
      </c>
      <c r="AA34" s="662"/>
      <c r="AB34" s="662"/>
      <c r="AC34" s="662"/>
      <c r="AD34" s="663" t="s">
        <v>131</v>
      </c>
      <c r="AE34" s="663"/>
      <c r="AF34" s="663"/>
      <c r="AG34" s="663"/>
      <c r="AH34" s="663"/>
      <c r="AI34" s="663"/>
      <c r="AJ34" s="663"/>
      <c r="AK34" s="663"/>
      <c r="AL34" s="664" t="s">
        <v>246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911030</v>
      </c>
      <c r="CS34" s="660"/>
      <c r="CT34" s="660"/>
      <c r="CU34" s="660"/>
      <c r="CV34" s="660"/>
      <c r="CW34" s="660"/>
      <c r="CX34" s="660"/>
      <c r="CY34" s="661"/>
      <c r="CZ34" s="664">
        <v>13.5</v>
      </c>
      <c r="DA34" s="689"/>
      <c r="DB34" s="689"/>
      <c r="DC34" s="693"/>
      <c r="DD34" s="668">
        <v>628446</v>
      </c>
      <c r="DE34" s="660"/>
      <c r="DF34" s="660"/>
      <c r="DG34" s="660"/>
      <c r="DH34" s="660"/>
      <c r="DI34" s="660"/>
      <c r="DJ34" s="660"/>
      <c r="DK34" s="661"/>
      <c r="DL34" s="668">
        <v>551035</v>
      </c>
      <c r="DM34" s="660"/>
      <c r="DN34" s="660"/>
      <c r="DO34" s="660"/>
      <c r="DP34" s="660"/>
      <c r="DQ34" s="660"/>
      <c r="DR34" s="660"/>
      <c r="DS34" s="660"/>
      <c r="DT34" s="660"/>
      <c r="DU34" s="660"/>
      <c r="DV34" s="661"/>
      <c r="DW34" s="664">
        <v>11.9</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205322</v>
      </c>
      <c r="S35" s="660"/>
      <c r="T35" s="660"/>
      <c r="U35" s="660"/>
      <c r="V35" s="660"/>
      <c r="W35" s="660"/>
      <c r="X35" s="660"/>
      <c r="Y35" s="661"/>
      <c r="Z35" s="662">
        <v>2.9</v>
      </c>
      <c r="AA35" s="662"/>
      <c r="AB35" s="662"/>
      <c r="AC35" s="662"/>
      <c r="AD35" s="663" t="s">
        <v>246</v>
      </c>
      <c r="AE35" s="663"/>
      <c r="AF35" s="663"/>
      <c r="AG35" s="663"/>
      <c r="AH35" s="663"/>
      <c r="AI35" s="663"/>
      <c r="AJ35" s="663"/>
      <c r="AK35" s="663"/>
      <c r="AL35" s="664" t="s">
        <v>131</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73610</v>
      </c>
      <c r="CS35" s="691"/>
      <c r="CT35" s="691"/>
      <c r="CU35" s="691"/>
      <c r="CV35" s="691"/>
      <c r="CW35" s="691"/>
      <c r="CX35" s="691"/>
      <c r="CY35" s="692"/>
      <c r="CZ35" s="664">
        <v>1.1000000000000001</v>
      </c>
      <c r="DA35" s="689"/>
      <c r="DB35" s="689"/>
      <c r="DC35" s="693"/>
      <c r="DD35" s="668">
        <v>72223</v>
      </c>
      <c r="DE35" s="691"/>
      <c r="DF35" s="691"/>
      <c r="DG35" s="691"/>
      <c r="DH35" s="691"/>
      <c r="DI35" s="691"/>
      <c r="DJ35" s="691"/>
      <c r="DK35" s="692"/>
      <c r="DL35" s="668">
        <v>71773</v>
      </c>
      <c r="DM35" s="691"/>
      <c r="DN35" s="691"/>
      <c r="DO35" s="691"/>
      <c r="DP35" s="691"/>
      <c r="DQ35" s="691"/>
      <c r="DR35" s="691"/>
      <c r="DS35" s="691"/>
      <c r="DT35" s="691"/>
      <c r="DU35" s="691"/>
      <c r="DV35" s="692"/>
      <c r="DW35" s="664">
        <v>1.6</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388566</v>
      </c>
      <c r="S36" s="660"/>
      <c r="T36" s="660"/>
      <c r="U36" s="660"/>
      <c r="V36" s="660"/>
      <c r="W36" s="660"/>
      <c r="X36" s="660"/>
      <c r="Y36" s="661"/>
      <c r="Z36" s="662">
        <v>5.5</v>
      </c>
      <c r="AA36" s="662"/>
      <c r="AB36" s="662"/>
      <c r="AC36" s="662"/>
      <c r="AD36" s="663" t="s">
        <v>131</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838134</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26525</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1459247</v>
      </c>
      <c r="CS36" s="660"/>
      <c r="CT36" s="660"/>
      <c r="CU36" s="660"/>
      <c r="CV36" s="660"/>
      <c r="CW36" s="660"/>
      <c r="CX36" s="660"/>
      <c r="CY36" s="661"/>
      <c r="CZ36" s="664">
        <v>21.6</v>
      </c>
      <c r="DA36" s="689"/>
      <c r="DB36" s="689"/>
      <c r="DC36" s="693"/>
      <c r="DD36" s="668">
        <v>1182651</v>
      </c>
      <c r="DE36" s="660"/>
      <c r="DF36" s="660"/>
      <c r="DG36" s="660"/>
      <c r="DH36" s="660"/>
      <c r="DI36" s="660"/>
      <c r="DJ36" s="660"/>
      <c r="DK36" s="661"/>
      <c r="DL36" s="668">
        <v>949283</v>
      </c>
      <c r="DM36" s="660"/>
      <c r="DN36" s="660"/>
      <c r="DO36" s="660"/>
      <c r="DP36" s="660"/>
      <c r="DQ36" s="660"/>
      <c r="DR36" s="660"/>
      <c r="DS36" s="660"/>
      <c r="DT36" s="660"/>
      <c r="DU36" s="660"/>
      <c r="DV36" s="661"/>
      <c r="DW36" s="664">
        <v>20.5</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107433</v>
      </c>
      <c r="S37" s="660"/>
      <c r="T37" s="660"/>
      <c r="U37" s="660"/>
      <c r="V37" s="660"/>
      <c r="W37" s="660"/>
      <c r="X37" s="660"/>
      <c r="Y37" s="661"/>
      <c r="Z37" s="662">
        <v>1.5</v>
      </c>
      <c r="AA37" s="662"/>
      <c r="AB37" s="662"/>
      <c r="AC37" s="662"/>
      <c r="AD37" s="663">
        <v>51</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271802</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22325</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676536</v>
      </c>
      <c r="CS37" s="691"/>
      <c r="CT37" s="691"/>
      <c r="CU37" s="691"/>
      <c r="CV37" s="691"/>
      <c r="CW37" s="691"/>
      <c r="CX37" s="691"/>
      <c r="CY37" s="692"/>
      <c r="CZ37" s="664">
        <v>10</v>
      </c>
      <c r="DA37" s="689"/>
      <c r="DB37" s="689"/>
      <c r="DC37" s="693"/>
      <c r="DD37" s="668">
        <v>510436</v>
      </c>
      <c r="DE37" s="691"/>
      <c r="DF37" s="691"/>
      <c r="DG37" s="691"/>
      <c r="DH37" s="691"/>
      <c r="DI37" s="691"/>
      <c r="DJ37" s="691"/>
      <c r="DK37" s="692"/>
      <c r="DL37" s="668">
        <v>479194</v>
      </c>
      <c r="DM37" s="691"/>
      <c r="DN37" s="691"/>
      <c r="DO37" s="691"/>
      <c r="DP37" s="691"/>
      <c r="DQ37" s="691"/>
      <c r="DR37" s="691"/>
      <c r="DS37" s="691"/>
      <c r="DT37" s="691"/>
      <c r="DU37" s="691"/>
      <c r="DV37" s="692"/>
      <c r="DW37" s="664">
        <v>10.4</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393580</v>
      </c>
      <c r="S38" s="660"/>
      <c r="T38" s="660"/>
      <c r="U38" s="660"/>
      <c r="V38" s="660"/>
      <c r="W38" s="660"/>
      <c r="X38" s="660"/>
      <c r="Y38" s="661"/>
      <c r="Z38" s="662">
        <v>5.6</v>
      </c>
      <c r="AA38" s="662"/>
      <c r="AB38" s="662"/>
      <c r="AC38" s="662"/>
      <c r="AD38" s="663" t="s">
        <v>246</v>
      </c>
      <c r="AE38" s="663"/>
      <c r="AF38" s="663"/>
      <c r="AG38" s="663"/>
      <c r="AH38" s="663"/>
      <c r="AI38" s="663"/>
      <c r="AJ38" s="663"/>
      <c r="AK38" s="663"/>
      <c r="AL38" s="664" t="s">
        <v>131</v>
      </c>
      <c r="AM38" s="665"/>
      <c r="AN38" s="665"/>
      <c r="AO38" s="666"/>
      <c r="AQ38" s="722" t="s">
        <v>337</v>
      </c>
      <c r="AR38" s="723"/>
      <c r="AS38" s="723"/>
      <c r="AT38" s="723"/>
      <c r="AU38" s="723"/>
      <c r="AV38" s="723"/>
      <c r="AW38" s="723"/>
      <c r="AX38" s="723"/>
      <c r="AY38" s="724"/>
      <c r="AZ38" s="659">
        <v>4136</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2216</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562196</v>
      </c>
      <c r="CS38" s="660"/>
      <c r="CT38" s="660"/>
      <c r="CU38" s="660"/>
      <c r="CV38" s="660"/>
      <c r="CW38" s="660"/>
      <c r="CX38" s="660"/>
      <c r="CY38" s="661"/>
      <c r="CZ38" s="664">
        <v>8.3000000000000007</v>
      </c>
      <c r="DA38" s="689"/>
      <c r="DB38" s="689"/>
      <c r="DC38" s="693"/>
      <c r="DD38" s="668">
        <v>458116</v>
      </c>
      <c r="DE38" s="660"/>
      <c r="DF38" s="660"/>
      <c r="DG38" s="660"/>
      <c r="DH38" s="660"/>
      <c r="DI38" s="660"/>
      <c r="DJ38" s="660"/>
      <c r="DK38" s="661"/>
      <c r="DL38" s="668">
        <v>434819</v>
      </c>
      <c r="DM38" s="660"/>
      <c r="DN38" s="660"/>
      <c r="DO38" s="660"/>
      <c r="DP38" s="660"/>
      <c r="DQ38" s="660"/>
      <c r="DR38" s="660"/>
      <c r="DS38" s="660"/>
      <c r="DT38" s="660"/>
      <c r="DU38" s="660"/>
      <c r="DV38" s="661"/>
      <c r="DW38" s="664">
        <v>9.4</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131</v>
      </c>
      <c r="AA39" s="662"/>
      <c r="AB39" s="662"/>
      <c r="AC39" s="662"/>
      <c r="AD39" s="663" t="s">
        <v>246</v>
      </c>
      <c r="AE39" s="663"/>
      <c r="AF39" s="663"/>
      <c r="AG39" s="663"/>
      <c r="AH39" s="663"/>
      <c r="AI39" s="663"/>
      <c r="AJ39" s="663"/>
      <c r="AK39" s="663"/>
      <c r="AL39" s="664" t="s">
        <v>246</v>
      </c>
      <c r="AM39" s="665"/>
      <c r="AN39" s="665"/>
      <c r="AO39" s="666"/>
      <c r="AQ39" s="722" t="s">
        <v>341</v>
      </c>
      <c r="AR39" s="723"/>
      <c r="AS39" s="723"/>
      <c r="AT39" s="723"/>
      <c r="AU39" s="723"/>
      <c r="AV39" s="723"/>
      <c r="AW39" s="723"/>
      <c r="AX39" s="723"/>
      <c r="AY39" s="724"/>
      <c r="AZ39" s="659" t="s">
        <v>131</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3314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620750</v>
      </c>
      <c r="CS39" s="691"/>
      <c r="CT39" s="691"/>
      <c r="CU39" s="691"/>
      <c r="CV39" s="691"/>
      <c r="CW39" s="691"/>
      <c r="CX39" s="691"/>
      <c r="CY39" s="692"/>
      <c r="CZ39" s="664">
        <v>9.1999999999999993</v>
      </c>
      <c r="DA39" s="689"/>
      <c r="DB39" s="689"/>
      <c r="DC39" s="693"/>
      <c r="DD39" s="668">
        <v>567447</v>
      </c>
      <c r="DE39" s="691"/>
      <c r="DF39" s="691"/>
      <c r="DG39" s="691"/>
      <c r="DH39" s="691"/>
      <c r="DI39" s="691"/>
      <c r="DJ39" s="691"/>
      <c r="DK39" s="692"/>
      <c r="DL39" s="668" t="s">
        <v>131</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102880</v>
      </c>
      <c r="S40" s="660"/>
      <c r="T40" s="660"/>
      <c r="U40" s="660"/>
      <c r="V40" s="660"/>
      <c r="W40" s="660"/>
      <c r="X40" s="660"/>
      <c r="Y40" s="661"/>
      <c r="Z40" s="662">
        <v>1.5</v>
      </c>
      <c r="AA40" s="662"/>
      <c r="AB40" s="662"/>
      <c r="AC40" s="662"/>
      <c r="AD40" s="663" t="s">
        <v>131</v>
      </c>
      <c r="AE40" s="663"/>
      <c r="AF40" s="663"/>
      <c r="AG40" s="663"/>
      <c r="AH40" s="663"/>
      <c r="AI40" s="663"/>
      <c r="AJ40" s="663"/>
      <c r="AK40" s="663"/>
      <c r="AL40" s="664" t="s">
        <v>246</v>
      </c>
      <c r="AM40" s="665"/>
      <c r="AN40" s="665"/>
      <c r="AO40" s="666"/>
      <c r="AQ40" s="722" t="s">
        <v>345</v>
      </c>
      <c r="AR40" s="723"/>
      <c r="AS40" s="723"/>
      <c r="AT40" s="723"/>
      <c r="AU40" s="723"/>
      <c r="AV40" s="723"/>
      <c r="AW40" s="723"/>
      <c r="AX40" s="723"/>
      <c r="AY40" s="724"/>
      <c r="AZ40" s="659" t="s">
        <v>246</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101</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2000</v>
      </c>
      <c r="CS40" s="660"/>
      <c r="CT40" s="660"/>
      <c r="CU40" s="660"/>
      <c r="CV40" s="660"/>
      <c r="CW40" s="660"/>
      <c r="CX40" s="660"/>
      <c r="CY40" s="661"/>
      <c r="CZ40" s="664">
        <v>0</v>
      </c>
      <c r="DA40" s="689"/>
      <c r="DB40" s="689"/>
      <c r="DC40" s="693"/>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7086266</v>
      </c>
      <c r="S41" s="732"/>
      <c r="T41" s="732"/>
      <c r="U41" s="732"/>
      <c r="V41" s="732"/>
      <c r="W41" s="732"/>
      <c r="X41" s="732"/>
      <c r="Y41" s="736"/>
      <c r="Z41" s="737">
        <v>100</v>
      </c>
      <c r="AA41" s="737"/>
      <c r="AB41" s="737"/>
      <c r="AC41" s="737"/>
      <c r="AD41" s="738">
        <v>4527009</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135991</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246</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426205</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335</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338112</v>
      </c>
      <c r="CS42" s="691"/>
      <c r="CT42" s="691"/>
      <c r="CU42" s="691"/>
      <c r="CV42" s="691"/>
      <c r="CW42" s="691"/>
      <c r="CX42" s="691"/>
      <c r="CY42" s="692"/>
      <c r="CZ42" s="664">
        <v>5</v>
      </c>
      <c r="DA42" s="689"/>
      <c r="DB42" s="689"/>
      <c r="DC42" s="693"/>
      <c r="DD42" s="668">
        <v>87258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8865</v>
      </c>
      <c r="CS43" s="691"/>
      <c r="CT43" s="691"/>
      <c r="CU43" s="691"/>
      <c r="CV43" s="691"/>
      <c r="CW43" s="691"/>
      <c r="CX43" s="691"/>
      <c r="CY43" s="692"/>
      <c r="CZ43" s="664">
        <v>0.1</v>
      </c>
      <c r="DA43" s="689"/>
      <c r="DB43" s="689"/>
      <c r="DC43" s="693"/>
      <c r="DD43" s="668">
        <v>8865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338112</v>
      </c>
      <c r="CS44" s="660"/>
      <c r="CT44" s="660"/>
      <c r="CU44" s="660"/>
      <c r="CV44" s="660"/>
      <c r="CW44" s="660"/>
      <c r="CX44" s="660"/>
      <c r="CY44" s="661"/>
      <c r="CZ44" s="664">
        <v>5</v>
      </c>
      <c r="DA44" s="665"/>
      <c r="DB44" s="665"/>
      <c r="DC44" s="671"/>
      <c r="DD44" s="668">
        <v>87258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27984</v>
      </c>
      <c r="CS45" s="691"/>
      <c r="CT45" s="691"/>
      <c r="CU45" s="691"/>
      <c r="CV45" s="691"/>
      <c r="CW45" s="691"/>
      <c r="CX45" s="691"/>
      <c r="CY45" s="692"/>
      <c r="CZ45" s="664">
        <v>0.4</v>
      </c>
      <c r="DA45" s="689"/>
      <c r="DB45" s="689"/>
      <c r="DC45" s="693"/>
      <c r="DD45" s="668">
        <v>1906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281693</v>
      </c>
      <c r="CS46" s="660"/>
      <c r="CT46" s="660"/>
      <c r="CU46" s="660"/>
      <c r="CV46" s="660"/>
      <c r="CW46" s="660"/>
      <c r="CX46" s="660"/>
      <c r="CY46" s="661"/>
      <c r="CZ46" s="664">
        <v>4.2</v>
      </c>
      <c r="DA46" s="665"/>
      <c r="DB46" s="665"/>
      <c r="DC46" s="671"/>
      <c r="DD46" s="668">
        <v>76717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t="s">
        <v>131</v>
      </c>
      <c r="CS47" s="691"/>
      <c r="CT47" s="691"/>
      <c r="CU47" s="691"/>
      <c r="CV47" s="691"/>
      <c r="CW47" s="691"/>
      <c r="CX47" s="691"/>
      <c r="CY47" s="692"/>
      <c r="CZ47" s="664" t="s">
        <v>246</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246</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6754740</v>
      </c>
      <c r="CS49" s="718"/>
      <c r="CT49" s="718"/>
      <c r="CU49" s="718"/>
      <c r="CV49" s="718"/>
      <c r="CW49" s="718"/>
      <c r="CX49" s="718"/>
      <c r="CY49" s="747"/>
      <c r="CZ49" s="739">
        <v>100</v>
      </c>
      <c r="DA49" s="748"/>
      <c r="DB49" s="748"/>
      <c r="DC49" s="749"/>
      <c r="DD49" s="750">
        <v>5115766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7EZE94+ieHjSwvPkObJIITRi5IXoEMNrNPDfRV+NzNdOoiTATbLUN1KieiAf4doXSMOei/1bBnxmpjPJksRzQ==" saltValue="PtW84zoI6aMpc2jcwPtj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7096</v>
      </c>
      <c r="R7" s="789"/>
      <c r="S7" s="789"/>
      <c r="T7" s="789"/>
      <c r="U7" s="789"/>
      <c r="V7" s="789">
        <v>6764</v>
      </c>
      <c r="W7" s="789"/>
      <c r="X7" s="789"/>
      <c r="Y7" s="789"/>
      <c r="Z7" s="789"/>
      <c r="AA7" s="789">
        <v>332</v>
      </c>
      <c r="AB7" s="789"/>
      <c r="AC7" s="789"/>
      <c r="AD7" s="789"/>
      <c r="AE7" s="790"/>
      <c r="AF7" s="791">
        <v>327</v>
      </c>
      <c r="AG7" s="792"/>
      <c r="AH7" s="792"/>
      <c r="AI7" s="792"/>
      <c r="AJ7" s="793"/>
      <c r="AK7" s="794">
        <v>205</v>
      </c>
      <c r="AL7" s="795"/>
      <c r="AM7" s="795"/>
      <c r="AN7" s="795"/>
      <c r="AO7" s="795"/>
      <c r="AP7" s="795">
        <v>7364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7096</v>
      </c>
      <c r="R23" s="829"/>
      <c r="S23" s="829"/>
      <c r="T23" s="829"/>
      <c r="U23" s="829"/>
      <c r="V23" s="829">
        <v>6764</v>
      </c>
      <c r="W23" s="829"/>
      <c r="X23" s="829"/>
      <c r="Y23" s="829"/>
      <c r="Z23" s="829"/>
      <c r="AA23" s="829">
        <v>332</v>
      </c>
      <c r="AB23" s="829"/>
      <c r="AC23" s="829"/>
      <c r="AD23" s="829"/>
      <c r="AE23" s="830"/>
      <c r="AF23" s="831">
        <v>327</v>
      </c>
      <c r="AG23" s="829"/>
      <c r="AH23" s="829"/>
      <c r="AI23" s="829"/>
      <c r="AJ23" s="832"/>
      <c r="AK23" s="833"/>
      <c r="AL23" s="834"/>
      <c r="AM23" s="834"/>
      <c r="AN23" s="834"/>
      <c r="AO23" s="834"/>
      <c r="AP23" s="829">
        <v>7364</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1658</v>
      </c>
      <c r="R28" s="859"/>
      <c r="S28" s="859"/>
      <c r="T28" s="859"/>
      <c r="U28" s="859"/>
      <c r="V28" s="859">
        <v>1632</v>
      </c>
      <c r="W28" s="859"/>
      <c r="X28" s="859"/>
      <c r="Y28" s="859"/>
      <c r="Z28" s="859"/>
      <c r="AA28" s="859">
        <v>27</v>
      </c>
      <c r="AB28" s="859"/>
      <c r="AC28" s="859"/>
      <c r="AD28" s="859"/>
      <c r="AE28" s="860"/>
      <c r="AF28" s="861">
        <v>27</v>
      </c>
      <c r="AG28" s="859"/>
      <c r="AH28" s="859"/>
      <c r="AI28" s="859"/>
      <c r="AJ28" s="862"/>
      <c r="AK28" s="863">
        <v>136</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1422</v>
      </c>
      <c r="R29" s="820"/>
      <c r="S29" s="820"/>
      <c r="T29" s="820"/>
      <c r="U29" s="820"/>
      <c r="V29" s="820">
        <v>1351</v>
      </c>
      <c r="W29" s="820"/>
      <c r="X29" s="820"/>
      <c r="Y29" s="820"/>
      <c r="Z29" s="820"/>
      <c r="AA29" s="820">
        <v>71</v>
      </c>
      <c r="AB29" s="820"/>
      <c r="AC29" s="820"/>
      <c r="AD29" s="820"/>
      <c r="AE29" s="821"/>
      <c r="AF29" s="822">
        <v>71</v>
      </c>
      <c r="AG29" s="823"/>
      <c r="AH29" s="823"/>
      <c r="AI29" s="823"/>
      <c r="AJ29" s="824"/>
      <c r="AK29" s="870">
        <v>263</v>
      </c>
      <c r="AL29" s="866"/>
      <c r="AM29" s="866"/>
      <c r="AN29" s="866"/>
      <c r="AO29" s="866"/>
      <c r="AP29" s="866" t="s">
        <v>521</v>
      </c>
      <c r="AQ29" s="866"/>
      <c r="AR29" s="866"/>
      <c r="AS29" s="866"/>
      <c r="AT29" s="866"/>
      <c r="AU29" s="866" t="s">
        <v>521</v>
      </c>
      <c r="AV29" s="866"/>
      <c r="AW29" s="866"/>
      <c r="AX29" s="866"/>
      <c r="AY29" s="866"/>
      <c r="AZ29" s="867" t="s">
        <v>521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188</v>
      </c>
      <c r="R30" s="820"/>
      <c r="S30" s="820"/>
      <c r="T30" s="820"/>
      <c r="U30" s="820"/>
      <c r="V30" s="820">
        <v>185</v>
      </c>
      <c r="W30" s="820"/>
      <c r="X30" s="820"/>
      <c r="Y30" s="820"/>
      <c r="Z30" s="820"/>
      <c r="AA30" s="820">
        <v>2</v>
      </c>
      <c r="AB30" s="820"/>
      <c r="AC30" s="820"/>
      <c r="AD30" s="820"/>
      <c r="AE30" s="821"/>
      <c r="AF30" s="822">
        <v>2</v>
      </c>
      <c r="AG30" s="823"/>
      <c r="AH30" s="823"/>
      <c r="AI30" s="823"/>
      <c r="AJ30" s="824"/>
      <c r="AK30" s="870">
        <v>44</v>
      </c>
      <c r="AL30" s="866"/>
      <c r="AM30" s="866"/>
      <c r="AN30" s="866"/>
      <c r="AO30" s="866"/>
      <c r="AP30" s="866" t="s">
        <v>521</v>
      </c>
      <c r="AQ30" s="866"/>
      <c r="AR30" s="866"/>
      <c r="AS30" s="866"/>
      <c r="AT30" s="866"/>
      <c r="AU30" s="866" t="s">
        <v>521</v>
      </c>
      <c r="AV30" s="866"/>
      <c r="AW30" s="866"/>
      <c r="AX30" s="866"/>
      <c r="AY30" s="866"/>
      <c r="AZ30" s="867" t="s">
        <v>521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487</v>
      </c>
      <c r="R31" s="820"/>
      <c r="S31" s="820"/>
      <c r="T31" s="820"/>
      <c r="U31" s="820"/>
      <c r="V31" s="820">
        <v>503</v>
      </c>
      <c r="W31" s="820"/>
      <c r="X31" s="820"/>
      <c r="Y31" s="820"/>
      <c r="Z31" s="820"/>
      <c r="AA31" s="820">
        <v>-16</v>
      </c>
      <c r="AB31" s="820"/>
      <c r="AC31" s="820"/>
      <c r="AD31" s="820"/>
      <c r="AE31" s="821"/>
      <c r="AF31" s="822">
        <v>954</v>
      </c>
      <c r="AG31" s="823"/>
      <c r="AH31" s="823"/>
      <c r="AI31" s="823"/>
      <c r="AJ31" s="824"/>
      <c r="AK31" s="870">
        <v>4</v>
      </c>
      <c r="AL31" s="866"/>
      <c r="AM31" s="866"/>
      <c r="AN31" s="866"/>
      <c r="AO31" s="866"/>
      <c r="AP31" s="866">
        <v>565</v>
      </c>
      <c r="AQ31" s="866"/>
      <c r="AR31" s="866"/>
      <c r="AS31" s="866"/>
      <c r="AT31" s="866"/>
      <c r="AU31" s="866" t="s">
        <v>521</v>
      </c>
      <c r="AV31" s="866"/>
      <c r="AW31" s="866"/>
      <c r="AX31" s="866"/>
      <c r="AY31" s="866"/>
      <c r="AZ31" s="867" t="s">
        <v>521</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101</v>
      </c>
      <c r="R32" s="820"/>
      <c r="S32" s="820"/>
      <c r="T32" s="820"/>
      <c r="U32" s="820"/>
      <c r="V32" s="820">
        <v>40</v>
      </c>
      <c r="W32" s="820"/>
      <c r="X32" s="820"/>
      <c r="Y32" s="820"/>
      <c r="Z32" s="820"/>
      <c r="AA32" s="820">
        <v>61</v>
      </c>
      <c r="AB32" s="820"/>
      <c r="AC32" s="820"/>
      <c r="AD32" s="820"/>
      <c r="AE32" s="821"/>
      <c r="AF32" s="822">
        <v>286</v>
      </c>
      <c r="AG32" s="823"/>
      <c r="AH32" s="823"/>
      <c r="AI32" s="823"/>
      <c r="AJ32" s="824"/>
      <c r="AK32" s="870" t="s">
        <v>521</v>
      </c>
      <c r="AL32" s="866"/>
      <c r="AM32" s="866"/>
      <c r="AN32" s="866"/>
      <c r="AO32" s="866"/>
      <c r="AP32" s="866">
        <v>456</v>
      </c>
      <c r="AQ32" s="866"/>
      <c r="AR32" s="866"/>
      <c r="AS32" s="866"/>
      <c r="AT32" s="866"/>
      <c r="AU32" s="866" t="s">
        <v>521</v>
      </c>
      <c r="AV32" s="866"/>
      <c r="AW32" s="866"/>
      <c r="AX32" s="866"/>
      <c r="AY32" s="866"/>
      <c r="AZ32" s="867" t="s">
        <v>521</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675</v>
      </c>
      <c r="R33" s="820"/>
      <c r="S33" s="820"/>
      <c r="T33" s="820"/>
      <c r="U33" s="820"/>
      <c r="V33" s="820">
        <v>791</v>
      </c>
      <c r="W33" s="820"/>
      <c r="X33" s="820"/>
      <c r="Y33" s="820"/>
      <c r="Z33" s="820"/>
      <c r="AA33" s="820">
        <v>-116</v>
      </c>
      <c r="AB33" s="820"/>
      <c r="AC33" s="820"/>
      <c r="AD33" s="820"/>
      <c r="AE33" s="821"/>
      <c r="AF33" s="822">
        <v>769</v>
      </c>
      <c r="AG33" s="823"/>
      <c r="AH33" s="823"/>
      <c r="AI33" s="823"/>
      <c r="AJ33" s="824"/>
      <c r="AK33" s="870">
        <v>75</v>
      </c>
      <c r="AL33" s="866"/>
      <c r="AM33" s="866"/>
      <c r="AN33" s="866"/>
      <c r="AO33" s="866"/>
      <c r="AP33" s="866">
        <v>5179</v>
      </c>
      <c r="AQ33" s="866"/>
      <c r="AR33" s="866"/>
      <c r="AS33" s="866"/>
      <c r="AT33" s="866"/>
      <c r="AU33" s="866">
        <v>4549</v>
      </c>
      <c r="AV33" s="866"/>
      <c r="AW33" s="866"/>
      <c r="AX33" s="866"/>
      <c r="AY33" s="866"/>
      <c r="AZ33" s="867" t="s">
        <v>521</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2108</v>
      </c>
      <c r="AG63" s="880"/>
      <c r="AH63" s="880"/>
      <c r="AI63" s="880"/>
      <c r="AJ63" s="881"/>
      <c r="AK63" s="882"/>
      <c r="AL63" s="877"/>
      <c r="AM63" s="877"/>
      <c r="AN63" s="877"/>
      <c r="AO63" s="877"/>
      <c r="AP63" s="880">
        <v>6200</v>
      </c>
      <c r="AQ63" s="880"/>
      <c r="AR63" s="880"/>
      <c r="AS63" s="880"/>
      <c r="AT63" s="880"/>
      <c r="AU63" s="880">
        <v>4549</v>
      </c>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395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419</v>
      </c>
      <c r="AL66" s="764"/>
      <c r="AM66" s="764"/>
      <c r="AN66" s="764"/>
      <c r="AO66" s="765"/>
      <c r="AP66" s="769" t="s">
        <v>400</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4247</v>
      </c>
      <c r="R68" s="902"/>
      <c r="S68" s="902"/>
      <c r="T68" s="902"/>
      <c r="U68" s="902"/>
      <c r="V68" s="902">
        <v>4194</v>
      </c>
      <c r="W68" s="902"/>
      <c r="X68" s="902"/>
      <c r="Y68" s="902"/>
      <c r="Z68" s="902"/>
      <c r="AA68" s="902">
        <v>53</v>
      </c>
      <c r="AB68" s="902"/>
      <c r="AC68" s="902"/>
      <c r="AD68" s="902"/>
      <c r="AE68" s="902"/>
      <c r="AF68" s="902">
        <v>40</v>
      </c>
      <c r="AG68" s="902"/>
      <c r="AH68" s="902"/>
      <c r="AI68" s="902"/>
      <c r="AJ68" s="902"/>
      <c r="AK68" s="902" t="s">
        <v>521</v>
      </c>
      <c r="AL68" s="902"/>
      <c r="AM68" s="902"/>
      <c r="AN68" s="902"/>
      <c r="AO68" s="902"/>
      <c r="AP68" s="902">
        <v>1583</v>
      </c>
      <c r="AQ68" s="902"/>
      <c r="AR68" s="902"/>
      <c r="AS68" s="902"/>
      <c r="AT68" s="902"/>
      <c r="AU68" s="902">
        <v>163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399</v>
      </c>
      <c r="R69" s="866"/>
      <c r="S69" s="866"/>
      <c r="T69" s="866"/>
      <c r="U69" s="866"/>
      <c r="V69" s="866">
        <v>370</v>
      </c>
      <c r="W69" s="866"/>
      <c r="X69" s="866"/>
      <c r="Y69" s="866"/>
      <c r="Z69" s="866"/>
      <c r="AA69" s="866">
        <v>29</v>
      </c>
      <c r="AB69" s="866"/>
      <c r="AC69" s="866"/>
      <c r="AD69" s="866"/>
      <c r="AE69" s="866"/>
      <c r="AF69" s="866">
        <v>20</v>
      </c>
      <c r="AG69" s="866"/>
      <c r="AH69" s="866"/>
      <c r="AI69" s="866"/>
      <c r="AJ69" s="866"/>
      <c r="AK69" s="866">
        <v>12</v>
      </c>
      <c r="AL69" s="866"/>
      <c r="AM69" s="866"/>
      <c r="AN69" s="866"/>
      <c r="AO69" s="866"/>
      <c r="AP69" s="866" t="s">
        <v>521</v>
      </c>
      <c r="AQ69" s="866"/>
      <c r="AR69" s="866"/>
      <c r="AS69" s="866"/>
      <c r="AT69" s="866"/>
      <c r="AU69" s="866" t="s">
        <v>521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2054</v>
      </c>
      <c r="R70" s="866"/>
      <c r="S70" s="866"/>
      <c r="T70" s="866"/>
      <c r="U70" s="866"/>
      <c r="V70" s="866">
        <v>1983</v>
      </c>
      <c r="W70" s="866"/>
      <c r="X70" s="866"/>
      <c r="Y70" s="866"/>
      <c r="Z70" s="866"/>
      <c r="AA70" s="866">
        <v>71</v>
      </c>
      <c r="AB70" s="866"/>
      <c r="AC70" s="866"/>
      <c r="AD70" s="866"/>
      <c r="AE70" s="866"/>
      <c r="AF70" s="866">
        <v>71</v>
      </c>
      <c r="AG70" s="866"/>
      <c r="AH70" s="866"/>
      <c r="AI70" s="866"/>
      <c r="AJ70" s="866"/>
      <c r="AK70" s="866">
        <v>163</v>
      </c>
      <c r="AL70" s="866"/>
      <c r="AM70" s="866"/>
      <c r="AN70" s="866"/>
      <c r="AO70" s="866"/>
      <c r="AP70" s="866">
        <v>45</v>
      </c>
      <c r="AQ70" s="866"/>
      <c r="AR70" s="866"/>
      <c r="AS70" s="866"/>
      <c r="AT70" s="866"/>
      <c r="AU70" s="866">
        <v>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16052</v>
      </c>
      <c r="R71" s="866"/>
      <c r="S71" s="866"/>
      <c r="T71" s="866"/>
      <c r="U71" s="866"/>
      <c r="V71" s="866">
        <v>16031</v>
      </c>
      <c r="W71" s="866"/>
      <c r="X71" s="866"/>
      <c r="Y71" s="866"/>
      <c r="Z71" s="866"/>
      <c r="AA71" s="866">
        <v>21</v>
      </c>
      <c r="AB71" s="866"/>
      <c r="AC71" s="866"/>
      <c r="AD71" s="866"/>
      <c r="AE71" s="866"/>
      <c r="AF71" s="866">
        <v>14</v>
      </c>
      <c r="AG71" s="866"/>
      <c r="AH71" s="866"/>
      <c r="AI71" s="866"/>
      <c r="AJ71" s="866"/>
      <c r="AK71" s="866">
        <v>113</v>
      </c>
      <c r="AL71" s="866"/>
      <c r="AM71" s="866"/>
      <c r="AN71" s="866"/>
      <c r="AO71" s="866"/>
      <c r="AP71" s="866" t="s">
        <v>521</v>
      </c>
      <c r="AQ71" s="866"/>
      <c r="AR71" s="866"/>
      <c r="AS71" s="866"/>
      <c r="AT71" s="866"/>
      <c r="AU71" s="866" t="s">
        <v>521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88</v>
      </c>
      <c r="R72" s="866"/>
      <c r="S72" s="866"/>
      <c r="T72" s="866"/>
      <c r="U72" s="866"/>
      <c r="V72" s="866">
        <v>87</v>
      </c>
      <c r="W72" s="866"/>
      <c r="X72" s="866"/>
      <c r="Y72" s="866"/>
      <c r="Z72" s="866"/>
      <c r="AA72" s="866">
        <v>1</v>
      </c>
      <c r="AB72" s="866"/>
      <c r="AC72" s="866"/>
      <c r="AD72" s="866"/>
      <c r="AE72" s="866"/>
      <c r="AF72" s="866">
        <v>1</v>
      </c>
      <c r="AG72" s="866"/>
      <c r="AH72" s="866"/>
      <c r="AI72" s="866"/>
      <c r="AJ72" s="866"/>
      <c r="AK72" s="866">
        <v>8</v>
      </c>
      <c r="AL72" s="866"/>
      <c r="AM72" s="866"/>
      <c r="AN72" s="866"/>
      <c r="AO72" s="866"/>
      <c r="AP72" s="866" t="s">
        <v>521</v>
      </c>
      <c r="AQ72" s="866"/>
      <c r="AR72" s="866"/>
      <c r="AS72" s="866"/>
      <c r="AT72" s="866"/>
      <c r="AU72" s="866" t="s">
        <v>521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468</v>
      </c>
      <c r="R73" s="866"/>
      <c r="S73" s="866"/>
      <c r="T73" s="866"/>
      <c r="U73" s="866"/>
      <c r="V73" s="866">
        <v>242</v>
      </c>
      <c r="W73" s="866"/>
      <c r="X73" s="866"/>
      <c r="Y73" s="866"/>
      <c r="Z73" s="866"/>
      <c r="AA73" s="866">
        <v>226</v>
      </c>
      <c r="AB73" s="866"/>
      <c r="AC73" s="866"/>
      <c r="AD73" s="866"/>
      <c r="AE73" s="866"/>
      <c r="AF73" s="866">
        <v>226</v>
      </c>
      <c r="AG73" s="866"/>
      <c r="AH73" s="866"/>
      <c r="AI73" s="866"/>
      <c r="AJ73" s="866"/>
      <c r="AK73" s="866" t="s">
        <v>521</v>
      </c>
      <c r="AL73" s="866"/>
      <c r="AM73" s="866"/>
      <c r="AN73" s="866"/>
      <c r="AO73" s="866"/>
      <c r="AP73" s="866" t="s">
        <v>521</v>
      </c>
      <c r="AQ73" s="866"/>
      <c r="AR73" s="866"/>
      <c r="AS73" s="866"/>
      <c r="AT73" s="866"/>
      <c r="AU73" s="866" t="s">
        <v>521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1041</v>
      </c>
      <c r="R74" s="866"/>
      <c r="S74" s="866"/>
      <c r="T74" s="866"/>
      <c r="U74" s="866"/>
      <c r="V74" s="866">
        <v>1037</v>
      </c>
      <c r="W74" s="866"/>
      <c r="X74" s="866"/>
      <c r="Y74" s="866"/>
      <c r="Z74" s="866"/>
      <c r="AA74" s="866">
        <v>4</v>
      </c>
      <c r="AB74" s="866"/>
      <c r="AC74" s="866"/>
      <c r="AD74" s="866"/>
      <c r="AE74" s="866"/>
      <c r="AF74" s="866">
        <v>4</v>
      </c>
      <c r="AG74" s="866"/>
      <c r="AH74" s="866"/>
      <c r="AI74" s="866"/>
      <c r="AJ74" s="866"/>
      <c r="AK74" s="866" t="s">
        <v>521</v>
      </c>
      <c r="AL74" s="866"/>
      <c r="AM74" s="866"/>
      <c r="AN74" s="866"/>
      <c r="AO74" s="866"/>
      <c r="AP74" s="866" t="s">
        <v>521</v>
      </c>
      <c r="AQ74" s="866"/>
      <c r="AR74" s="866"/>
      <c r="AS74" s="866"/>
      <c r="AT74" s="866"/>
      <c r="AU74" s="866" t="s">
        <v>521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589</v>
      </c>
      <c r="C75" s="910"/>
      <c r="D75" s="910"/>
      <c r="E75" s="910"/>
      <c r="F75" s="910"/>
      <c r="G75" s="910"/>
      <c r="H75" s="910"/>
      <c r="I75" s="910"/>
      <c r="J75" s="910"/>
      <c r="K75" s="910"/>
      <c r="L75" s="910"/>
      <c r="M75" s="910"/>
      <c r="N75" s="910"/>
      <c r="O75" s="910"/>
      <c r="P75" s="911"/>
      <c r="Q75" s="913">
        <v>368351</v>
      </c>
      <c r="R75" s="914"/>
      <c r="S75" s="914"/>
      <c r="T75" s="914"/>
      <c r="U75" s="870"/>
      <c r="V75" s="915">
        <v>355170</v>
      </c>
      <c r="W75" s="914"/>
      <c r="X75" s="914"/>
      <c r="Y75" s="914"/>
      <c r="Z75" s="870"/>
      <c r="AA75" s="915">
        <v>13181</v>
      </c>
      <c r="AB75" s="914"/>
      <c r="AC75" s="914"/>
      <c r="AD75" s="914"/>
      <c r="AE75" s="870"/>
      <c r="AF75" s="915">
        <v>13181</v>
      </c>
      <c r="AG75" s="914"/>
      <c r="AH75" s="914"/>
      <c r="AI75" s="914"/>
      <c r="AJ75" s="870"/>
      <c r="AK75" s="915">
        <v>2368</v>
      </c>
      <c r="AL75" s="914"/>
      <c r="AM75" s="914"/>
      <c r="AN75" s="914"/>
      <c r="AO75" s="870"/>
      <c r="AP75" s="915" t="s">
        <v>521</v>
      </c>
      <c r="AQ75" s="914"/>
      <c r="AR75" s="914"/>
      <c r="AS75" s="914"/>
      <c r="AT75" s="870"/>
      <c r="AU75" s="915" t="s">
        <v>521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13557</v>
      </c>
      <c r="AG88" s="880"/>
      <c r="AH88" s="880"/>
      <c r="AI88" s="880"/>
      <c r="AJ88" s="880"/>
      <c r="AK88" s="877"/>
      <c r="AL88" s="877"/>
      <c r="AM88" s="877"/>
      <c r="AN88" s="877"/>
      <c r="AO88" s="877"/>
      <c r="AP88" s="880">
        <v>1628</v>
      </c>
      <c r="AQ88" s="880"/>
      <c r="AR88" s="880"/>
      <c r="AS88" s="880"/>
      <c r="AT88" s="880"/>
      <c r="AU88" s="880">
        <v>176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621609</v>
      </c>
      <c r="AB110" s="936"/>
      <c r="AC110" s="936"/>
      <c r="AD110" s="936"/>
      <c r="AE110" s="937"/>
      <c r="AF110" s="938">
        <v>640083</v>
      </c>
      <c r="AG110" s="936"/>
      <c r="AH110" s="936"/>
      <c r="AI110" s="936"/>
      <c r="AJ110" s="937"/>
      <c r="AK110" s="938">
        <v>672775</v>
      </c>
      <c r="AL110" s="936"/>
      <c r="AM110" s="936"/>
      <c r="AN110" s="936"/>
      <c r="AO110" s="937"/>
      <c r="AP110" s="939">
        <v>17</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7598901</v>
      </c>
      <c r="BR110" s="967"/>
      <c r="BS110" s="967"/>
      <c r="BT110" s="967"/>
      <c r="BU110" s="967"/>
      <c r="BV110" s="967">
        <v>7609687</v>
      </c>
      <c r="BW110" s="967"/>
      <c r="BX110" s="967"/>
      <c r="BY110" s="967"/>
      <c r="BZ110" s="967"/>
      <c r="CA110" s="967">
        <v>7364235</v>
      </c>
      <c r="CB110" s="967"/>
      <c r="CC110" s="967"/>
      <c r="CD110" s="967"/>
      <c r="CE110" s="967"/>
      <c r="CF110" s="980">
        <v>186.4</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439</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442</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443</v>
      </c>
      <c r="BW111" s="962"/>
      <c r="BX111" s="962"/>
      <c r="BY111" s="962"/>
      <c r="BZ111" s="962"/>
      <c r="CA111" s="962" t="s">
        <v>446</v>
      </c>
      <c r="CB111" s="962"/>
      <c r="CC111" s="962"/>
      <c r="CD111" s="962"/>
      <c r="CE111" s="962"/>
      <c r="CF111" s="956" t="s">
        <v>445</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445</v>
      </c>
      <c r="DM111" s="962"/>
      <c r="DN111" s="962"/>
      <c r="DO111" s="962"/>
      <c r="DP111" s="962"/>
      <c r="DQ111" s="962" t="s">
        <v>446</v>
      </c>
      <c r="DR111" s="962"/>
      <c r="DS111" s="962"/>
      <c r="DT111" s="962"/>
      <c r="DU111" s="962"/>
      <c r="DV111" s="963" t="s">
        <v>442</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442</v>
      </c>
      <c r="AB112" s="995"/>
      <c r="AC112" s="995"/>
      <c r="AD112" s="995"/>
      <c r="AE112" s="996"/>
      <c r="AF112" s="997" t="s">
        <v>446</v>
      </c>
      <c r="AG112" s="995"/>
      <c r="AH112" s="995"/>
      <c r="AI112" s="995"/>
      <c r="AJ112" s="996"/>
      <c r="AK112" s="997" t="s">
        <v>440</v>
      </c>
      <c r="AL112" s="995"/>
      <c r="AM112" s="995"/>
      <c r="AN112" s="995"/>
      <c r="AO112" s="996"/>
      <c r="AP112" s="998" t="s">
        <v>392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4822157</v>
      </c>
      <c r="BR112" s="962"/>
      <c r="BS112" s="962"/>
      <c r="BT112" s="962"/>
      <c r="BU112" s="962"/>
      <c r="BV112" s="962">
        <v>4636673</v>
      </c>
      <c r="BW112" s="962"/>
      <c r="BX112" s="962"/>
      <c r="BY112" s="962"/>
      <c r="BZ112" s="962"/>
      <c r="CA112" s="962">
        <v>4548785</v>
      </c>
      <c r="CB112" s="962"/>
      <c r="CC112" s="962"/>
      <c r="CD112" s="962"/>
      <c r="CE112" s="962"/>
      <c r="CF112" s="956">
        <v>115.1</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392</v>
      </c>
      <c r="DH112" s="962"/>
      <c r="DI112" s="962"/>
      <c r="DJ112" s="962"/>
      <c r="DK112" s="962"/>
      <c r="DL112" s="962" t="s">
        <v>443</v>
      </c>
      <c r="DM112" s="962"/>
      <c r="DN112" s="962"/>
      <c r="DO112" s="962"/>
      <c r="DP112" s="962"/>
      <c r="DQ112" s="962" t="s">
        <v>440</v>
      </c>
      <c r="DR112" s="962"/>
      <c r="DS112" s="962"/>
      <c r="DT112" s="962"/>
      <c r="DU112" s="962"/>
      <c r="DV112" s="963" t="s">
        <v>442</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179159</v>
      </c>
      <c r="AB113" s="974"/>
      <c r="AC113" s="974"/>
      <c r="AD113" s="974"/>
      <c r="AE113" s="975"/>
      <c r="AF113" s="976">
        <v>317644</v>
      </c>
      <c r="AG113" s="974"/>
      <c r="AH113" s="974"/>
      <c r="AI113" s="974"/>
      <c r="AJ113" s="975"/>
      <c r="AK113" s="976">
        <v>250843</v>
      </c>
      <c r="AL113" s="974"/>
      <c r="AM113" s="974"/>
      <c r="AN113" s="974"/>
      <c r="AO113" s="975"/>
      <c r="AP113" s="977">
        <v>6.3</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188270</v>
      </c>
      <c r="BR113" s="962"/>
      <c r="BS113" s="962"/>
      <c r="BT113" s="962"/>
      <c r="BU113" s="962"/>
      <c r="BV113" s="962">
        <v>180605</v>
      </c>
      <c r="BW113" s="962"/>
      <c r="BX113" s="962"/>
      <c r="BY113" s="962"/>
      <c r="BZ113" s="962"/>
      <c r="CA113" s="962">
        <v>175412</v>
      </c>
      <c r="CB113" s="962"/>
      <c r="CC113" s="962"/>
      <c r="CD113" s="962"/>
      <c r="CE113" s="962"/>
      <c r="CF113" s="956">
        <v>4.4000000000000004</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442</v>
      </c>
      <c r="DH113" s="995"/>
      <c r="DI113" s="995"/>
      <c r="DJ113" s="995"/>
      <c r="DK113" s="996"/>
      <c r="DL113" s="997" t="s">
        <v>440</v>
      </c>
      <c r="DM113" s="995"/>
      <c r="DN113" s="995"/>
      <c r="DO113" s="995"/>
      <c r="DP113" s="996"/>
      <c r="DQ113" s="997" t="s">
        <v>446</v>
      </c>
      <c r="DR113" s="995"/>
      <c r="DS113" s="995"/>
      <c r="DT113" s="995"/>
      <c r="DU113" s="996"/>
      <c r="DV113" s="998" t="s">
        <v>442</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30103</v>
      </c>
      <c r="AB114" s="995"/>
      <c r="AC114" s="995"/>
      <c r="AD114" s="995"/>
      <c r="AE114" s="996"/>
      <c r="AF114" s="997">
        <v>22863</v>
      </c>
      <c r="AG114" s="995"/>
      <c r="AH114" s="995"/>
      <c r="AI114" s="995"/>
      <c r="AJ114" s="996"/>
      <c r="AK114" s="997">
        <v>23104</v>
      </c>
      <c r="AL114" s="995"/>
      <c r="AM114" s="995"/>
      <c r="AN114" s="995"/>
      <c r="AO114" s="996"/>
      <c r="AP114" s="998">
        <v>0.6</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531176</v>
      </c>
      <c r="BR114" s="962"/>
      <c r="BS114" s="962"/>
      <c r="BT114" s="962"/>
      <c r="BU114" s="962"/>
      <c r="BV114" s="962">
        <v>605626</v>
      </c>
      <c r="BW114" s="962"/>
      <c r="BX114" s="962"/>
      <c r="BY114" s="962"/>
      <c r="BZ114" s="962"/>
      <c r="CA114" s="962">
        <v>689954</v>
      </c>
      <c r="CB114" s="962"/>
      <c r="CC114" s="962"/>
      <c r="CD114" s="962"/>
      <c r="CE114" s="962"/>
      <c r="CF114" s="956">
        <v>17.5</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445</v>
      </c>
      <c r="DM114" s="995"/>
      <c r="DN114" s="995"/>
      <c r="DO114" s="995"/>
      <c r="DP114" s="996"/>
      <c r="DQ114" s="997" t="s">
        <v>440</v>
      </c>
      <c r="DR114" s="995"/>
      <c r="DS114" s="995"/>
      <c r="DT114" s="995"/>
      <c r="DU114" s="996"/>
      <c r="DV114" s="998" t="s">
        <v>440</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446</v>
      </c>
      <c r="AB115" s="974"/>
      <c r="AC115" s="974"/>
      <c r="AD115" s="974"/>
      <c r="AE115" s="975"/>
      <c r="AF115" s="976" t="s">
        <v>440</v>
      </c>
      <c r="AG115" s="974"/>
      <c r="AH115" s="974"/>
      <c r="AI115" s="974"/>
      <c r="AJ115" s="975"/>
      <c r="AK115" s="976" t="s">
        <v>440</v>
      </c>
      <c r="AL115" s="974"/>
      <c r="AM115" s="974"/>
      <c r="AN115" s="974"/>
      <c r="AO115" s="975"/>
      <c r="AP115" s="977" t="s">
        <v>439</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440</v>
      </c>
      <c r="BW115" s="962"/>
      <c r="BX115" s="962"/>
      <c r="BY115" s="962"/>
      <c r="BZ115" s="962"/>
      <c r="CA115" s="962">
        <v>257</v>
      </c>
      <c r="CB115" s="962"/>
      <c r="CC115" s="962"/>
      <c r="CD115" s="962"/>
      <c r="CE115" s="962"/>
      <c r="CF115" s="956">
        <v>0</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439</v>
      </c>
      <c r="DH115" s="995"/>
      <c r="DI115" s="995"/>
      <c r="DJ115" s="995"/>
      <c r="DK115" s="996"/>
      <c r="DL115" s="997" t="s">
        <v>440</v>
      </c>
      <c r="DM115" s="995"/>
      <c r="DN115" s="995"/>
      <c r="DO115" s="995"/>
      <c r="DP115" s="996"/>
      <c r="DQ115" s="997" t="s">
        <v>440</v>
      </c>
      <c r="DR115" s="995"/>
      <c r="DS115" s="995"/>
      <c r="DT115" s="995"/>
      <c r="DU115" s="996"/>
      <c r="DV115" s="998" t="s">
        <v>439</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443</v>
      </c>
      <c r="AB116" s="995"/>
      <c r="AC116" s="995"/>
      <c r="AD116" s="995"/>
      <c r="AE116" s="996"/>
      <c r="AF116" s="997" t="s">
        <v>443</v>
      </c>
      <c r="AG116" s="995"/>
      <c r="AH116" s="995"/>
      <c r="AI116" s="995"/>
      <c r="AJ116" s="996"/>
      <c r="AK116" s="997" t="s">
        <v>443</v>
      </c>
      <c r="AL116" s="995"/>
      <c r="AM116" s="995"/>
      <c r="AN116" s="995"/>
      <c r="AO116" s="996"/>
      <c r="AP116" s="998" t="s">
        <v>439</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443</v>
      </c>
      <c r="BW116" s="962"/>
      <c r="BX116" s="962"/>
      <c r="BY116" s="962"/>
      <c r="BZ116" s="962"/>
      <c r="CA116" s="962" t="s">
        <v>446</v>
      </c>
      <c r="CB116" s="962"/>
      <c r="CC116" s="962"/>
      <c r="CD116" s="962"/>
      <c r="CE116" s="962"/>
      <c r="CF116" s="956" t="s">
        <v>445</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445</v>
      </c>
      <c r="DM116" s="995"/>
      <c r="DN116" s="995"/>
      <c r="DO116" s="995"/>
      <c r="DP116" s="996"/>
      <c r="DQ116" s="997" t="s">
        <v>446</v>
      </c>
      <c r="DR116" s="995"/>
      <c r="DS116" s="995"/>
      <c r="DT116" s="995"/>
      <c r="DU116" s="996"/>
      <c r="DV116" s="998" t="s">
        <v>442</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830871</v>
      </c>
      <c r="AB117" s="1015"/>
      <c r="AC117" s="1015"/>
      <c r="AD117" s="1015"/>
      <c r="AE117" s="1016"/>
      <c r="AF117" s="1017">
        <v>980590</v>
      </c>
      <c r="AG117" s="1015"/>
      <c r="AH117" s="1015"/>
      <c r="AI117" s="1015"/>
      <c r="AJ117" s="1016"/>
      <c r="AK117" s="1017">
        <v>946722</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392</v>
      </c>
      <c r="BR117" s="962"/>
      <c r="BS117" s="962"/>
      <c r="BT117" s="962"/>
      <c r="BU117" s="962"/>
      <c r="BV117" s="962" t="s">
        <v>392</v>
      </c>
      <c r="BW117" s="962"/>
      <c r="BX117" s="962"/>
      <c r="BY117" s="962"/>
      <c r="BZ117" s="962"/>
      <c r="CA117" s="962" t="s">
        <v>440</v>
      </c>
      <c r="CB117" s="962"/>
      <c r="CC117" s="962"/>
      <c r="CD117" s="962"/>
      <c r="CE117" s="962"/>
      <c r="CF117" s="956" t="s">
        <v>446</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445</v>
      </c>
      <c r="DM117" s="995"/>
      <c r="DN117" s="995"/>
      <c r="DO117" s="995"/>
      <c r="DP117" s="996"/>
      <c r="DQ117" s="997" t="s">
        <v>439</v>
      </c>
      <c r="DR117" s="995"/>
      <c r="DS117" s="995"/>
      <c r="DT117" s="995"/>
      <c r="DU117" s="996"/>
      <c r="DV117" s="998" t="s">
        <v>445</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439</v>
      </c>
      <c r="BW118" s="1036"/>
      <c r="BX118" s="1036"/>
      <c r="BY118" s="1036"/>
      <c r="BZ118" s="1036"/>
      <c r="CA118" s="1036" t="s">
        <v>439</v>
      </c>
      <c r="CB118" s="1036"/>
      <c r="CC118" s="1036"/>
      <c r="CD118" s="1036"/>
      <c r="CE118" s="1036"/>
      <c r="CF118" s="956" t="s">
        <v>442</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446</v>
      </c>
      <c r="DM118" s="995"/>
      <c r="DN118" s="995"/>
      <c r="DO118" s="995"/>
      <c r="DP118" s="996"/>
      <c r="DQ118" s="997" t="s">
        <v>469</v>
      </c>
      <c r="DR118" s="995"/>
      <c r="DS118" s="995"/>
      <c r="DT118" s="995"/>
      <c r="DU118" s="996"/>
      <c r="DV118" s="998" t="s">
        <v>439</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443</v>
      </c>
      <c r="AB119" s="936"/>
      <c r="AC119" s="936"/>
      <c r="AD119" s="936"/>
      <c r="AE119" s="937"/>
      <c r="AF119" s="938" t="s">
        <v>446</v>
      </c>
      <c r="AG119" s="936"/>
      <c r="AH119" s="936"/>
      <c r="AI119" s="936"/>
      <c r="AJ119" s="937"/>
      <c r="AK119" s="938" t="s">
        <v>443</v>
      </c>
      <c r="AL119" s="936"/>
      <c r="AM119" s="936"/>
      <c r="AN119" s="936"/>
      <c r="AO119" s="937"/>
      <c r="AP119" s="939" t="s">
        <v>445</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470</v>
      </c>
      <c r="BP119" s="1041"/>
      <c r="BQ119" s="1035">
        <v>13140504</v>
      </c>
      <c r="BR119" s="1036"/>
      <c r="BS119" s="1036"/>
      <c r="BT119" s="1036"/>
      <c r="BU119" s="1036"/>
      <c r="BV119" s="1036">
        <v>13032591</v>
      </c>
      <c r="BW119" s="1036"/>
      <c r="BX119" s="1036"/>
      <c r="BY119" s="1036"/>
      <c r="BZ119" s="1036"/>
      <c r="CA119" s="1036">
        <v>12778643</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440</v>
      </c>
      <c r="DM119" s="1022"/>
      <c r="DN119" s="1022"/>
      <c r="DO119" s="1022"/>
      <c r="DP119" s="1023"/>
      <c r="DQ119" s="1021" t="s">
        <v>439</v>
      </c>
      <c r="DR119" s="1022"/>
      <c r="DS119" s="1022"/>
      <c r="DT119" s="1022"/>
      <c r="DU119" s="1023"/>
      <c r="DV119" s="1024" t="s">
        <v>445</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443</v>
      </c>
      <c r="AG120" s="995"/>
      <c r="AH120" s="995"/>
      <c r="AI120" s="995"/>
      <c r="AJ120" s="996"/>
      <c r="AK120" s="997" t="s">
        <v>439</v>
      </c>
      <c r="AL120" s="995"/>
      <c r="AM120" s="995"/>
      <c r="AN120" s="995"/>
      <c r="AO120" s="996"/>
      <c r="AP120" s="998" t="s">
        <v>445</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1762674</v>
      </c>
      <c r="BR120" s="967"/>
      <c r="BS120" s="967"/>
      <c r="BT120" s="967"/>
      <c r="BU120" s="967"/>
      <c r="BV120" s="967">
        <v>2558874</v>
      </c>
      <c r="BW120" s="967"/>
      <c r="BX120" s="967"/>
      <c r="BY120" s="967"/>
      <c r="BZ120" s="967"/>
      <c r="CA120" s="967">
        <v>3011392</v>
      </c>
      <c r="CB120" s="967"/>
      <c r="CC120" s="967"/>
      <c r="CD120" s="967"/>
      <c r="CE120" s="967"/>
      <c r="CF120" s="980">
        <v>76.2</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4822157</v>
      </c>
      <c r="DH120" s="967"/>
      <c r="DI120" s="967"/>
      <c r="DJ120" s="967"/>
      <c r="DK120" s="967"/>
      <c r="DL120" s="967">
        <v>4636673</v>
      </c>
      <c r="DM120" s="967"/>
      <c r="DN120" s="967"/>
      <c r="DO120" s="967"/>
      <c r="DP120" s="967"/>
      <c r="DQ120" s="967">
        <v>4548785</v>
      </c>
      <c r="DR120" s="967"/>
      <c r="DS120" s="967"/>
      <c r="DT120" s="967"/>
      <c r="DU120" s="967"/>
      <c r="DV120" s="968">
        <v>115.1</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446</v>
      </c>
      <c r="AG121" s="995"/>
      <c r="AH121" s="995"/>
      <c r="AI121" s="995"/>
      <c r="AJ121" s="996"/>
      <c r="AK121" s="997" t="s">
        <v>445</v>
      </c>
      <c r="AL121" s="995"/>
      <c r="AM121" s="995"/>
      <c r="AN121" s="995"/>
      <c r="AO121" s="996"/>
      <c r="AP121" s="998" t="s">
        <v>445</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t="s">
        <v>440</v>
      </c>
      <c r="BR121" s="962"/>
      <c r="BS121" s="962"/>
      <c r="BT121" s="962"/>
      <c r="BU121" s="962"/>
      <c r="BV121" s="962" t="s">
        <v>440</v>
      </c>
      <c r="BW121" s="962"/>
      <c r="BX121" s="962"/>
      <c r="BY121" s="962"/>
      <c r="BZ121" s="962"/>
      <c r="CA121" s="962" t="s">
        <v>443</v>
      </c>
      <c r="CB121" s="962"/>
      <c r="CC121" s="962"/>
      <c r="CD121" s="962"/>
      <c r="CE121" s="962"/>
      <c r="CF121" s="956" t="s">
        <v>443</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t="s">
        <v>443</v>
      </c>
      <c r="DH121" s="962"/>
      <c r="DI121" s="962"/>
      <c r="DJ121" s="962"/>
      <c r="DK121" s="962"/>
      <c r="DL121" s="962" t="s">
        <v>469</v>
      </c>
      <c r="DM121" s="962"/>
      <c r="DN121" s="962"/>
      <c r="DO121" s="962"/>
      <c r="DP121" s="962"/>
      <c r="DQ121" s="962" t="s">
        <v>440</v>
      </c>
      <c r="DR121" s="962"/>
      <c r="DS121" s="962"/>
      <c r="DT121" s="962"/>
      <c r="DU121" s="962"/>
      <c r="DV121" s="963" t="s">
        <v>440</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440</v>
      </c>
      <c r="AB122" s="995"/>
      <c r="AC122" s="995"/>
      <c r="AD122" s="995"/>
      <c r="AE122" s="996"/>
      <c r="AF122" s="997" t="s">
        <v>442</v>
      </c>
      <c r="AG122" s="995"/>
      <c r="AH122" s="995"/>
      <c r="AI122" s="995"/>
      <c r="AJ122" s="996"/>
      <c r="AK122" s="997" t="s">
        <v>439</v>
      </c>
      <c r="AL122" s="995"/>
      <c r="AM122" s="995"/>
      <c r="AN122" s="995"/>
      <c r="AO122" s="996"/>
      <c r="AP122" s="998" t="s">
        <v>439</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7858377</v>
      </c>
      <c r="BR122" s="1036"/>
      <c r="BS122" s="1036"/>
      <c r="BT122" s="1036"/>
      <c r="BU122" s="1036"/>
      <c r="BV122" s="1036">
        <v>7748415</v>
      </c>
      <c r="BW122" s="1036"/>
      <c r="BX122" s="1036"/>
      <c r="BY122" s="1036"/>
      <c r="BZ122" s="1036"/>
      <c r="CA122" s="1036">
        <v>7546189</v>
      </c>
      <c r="CB122" s="1036"/>
      <c r="CC122" s="1036"/>
      <c r="CD122" s="1036"/>
      <c r="CE122" s="1036"/>
      <c r="CF122" s="1053">
        <v>191</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445</v>
      </c>
      <c r="DH122" s="962"/>
      <c r="DI122" s="962"/>
      <c r="DJ122" s="962"/>
      <c r="DK122" s="962"/>
      <c r="DL122" s="962" t="s">
        <v>446</v>
      </c>
      <c r="DM122" s="962"/>
      <c r="DN122" s="962"/>
      <c r="DO122" s="962"/>
      <c r="DP122" s="962"/>
      <c r="DQ122" s="962" t="s">
        <v>445</v>
      </c>
      <c r="DR122" s="962"/>
      <c r="DS122" s="962"/>
      <c r="DT122" s="962"/>
      <c r="DU122" s="962"/>
      <c r="DV122" s="963" t="s">
        <v>443</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439</v>
      </c>
      <c r="AG123" s="995"/>
      <c r="AH123" s="995"/>
      <c r="AI123" s="995"/>
      <c r="AJ123" s="996"/>
      <c r="AK123" s="997" t="s">
        <v>442</v>
      </c>
      <c r="AL123" s="995"/>
      <c r="AM123" s="995"/>
      <c r="AN123" s="995"/>
      <c r="AO123" s="996"/>
      <c r="AP123" s="998" t="s">
        <v>442</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481</v>
      </c>
      <c r="BP123" s="1041"/>
      <c r="BQ123" s="1099">
        <v>9621051</v>
      </c>
      <c r="BR123" s="1100"/>
      <c r="BS123" s="1100"/>
      <c r="BT123" s="1100"/>
      <c r="BU123" s="1100"/>
      <c r="BV123" s="1100">
        <v>10307289</v>
      </c>
      <c r="BW123" s="1100"/>
      <c r="BX123" s="1100"/>
      <c r="BY123" s="1100"/>
      <c r="BZ123" s="1100"/>
      <c r="CA123" s="1100">
        <v>10557581</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438</v>
      </c>
      <c r="DH123" s="995"/>
      <c r="DI123" s="995"/>
      <c r="DJ123" s="995"/>
      <c r="DK123" s="996"/>
      <c r="DL123" s="997" t="s">
        <v>440</v>
      </c>
      <c r="DM123" s="995"/>
      <c r="DN123" s="995"/>
      <c r="DO123" s="995"/>
      <c r="DP123" s="996"/>
      <c r="DQ123" s="997" t="s">
        <v>446</v>
      </c>
      <c r="DR123" s="995"/>
      <c r="DS123" s="995"/>
      <c r="DT123" s="995"/>
      <c r="DU123" s="996"/>
      <c r="DV123" s="998" t="s">
        <v>440</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439</v>
      </c>
      <c r="AB124" s="995"/>
      <c r="AC124" s="995"/>
      <c r="AD124" s="995"/>
      <c r="AE124" s="996"/>
      <c r="AF124" s="997" t="s">
        <v>442</v>
      </c>
      <c r="AG124" s="995"/>
      <c r="AH124" s="995"/>
      <c r="AI124" s="995"/>
      <c r="AJ124" s="996"/>
      <c r="AK124" s="997" t="s">
        <v>440</v>
      </c>
      <c r="AL124" s="995"/>
      <c r="AM124" s="995"/>
      <c r="AN124" s="995"/>
      <c r="AO124" s="996"/>
      <c r="AP124" s="998" t="s">
        <v>442</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92.2</v>
      </c>
      <c r="BR124" s="1063"/>
      <c r="BS124" s="1063"/>
      <c r="BT124" s="1063"/>
      <c r="BU124" s="1063"/>
      <c r="BV124" s="1063">
        <v>66.5</v>
      </c>
      <c r="BW124" s="1063"/>
      <c r="BX124" s="1063"/>
      <c r="BY124" s="1063"/>
      <c r="BZ124" s="1063"/>
      <c r="CA124" s="1063">
        <v>56.2</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469</v>
      </c>
      <c r="DH124" s="1022"/>
      <c r="DI124" s="1022"/>
      <c r="DJ124" s="1022"/>
      <c r="DK124" s="1023"/>
      <c r="DL124" s="1021" t="s">
        <v>446</v>
      </c>
      <c r="DM124" s="1022"/>
      <c r="DN124" s="1022"/>
      <c r="DO124" s="1022"/>
      <c r="DP124" s="1023"/>
      <c r="DQ124" s="1021" t="s">
        <v>469</v>
      </c>
      <c r="DR124" s="1022"/>
      <c r="DS124" s="1022"/>
      <c r="DT124" s="1022"/>
      <c r="DU124" s="1023"/>
      <c r="DV124" s="1024" t="s">
        <v>443</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439</v>
      </c>
      <c r="AB125" s="995"/>
      <c r="AC125" s="995"/>
      <c r="AD125" s="995"/>
      <c r="AE125" s="996"/>
      <c r="AF125" s="997" t="s">
        <v>446</v>
      </c>
      <c r="AG125" s="995"/>
      <c r="AH125" s="995"/>
      <c r="AI125" s="995"/>
      <c r="AJ125" s="996"/>
      <c r="AK125" s="997" t="s">
        <v>445</v>
      </c>
      <c r="AL125" s="995"/>
      <c r="AM125" s="995"/>
      <c r="AN125" s="995"/>
      <c r="AO125" s="996"/>
      <c r="AP125" s="998" t="s">
        <v>469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443</v>
      </c>
      <c r="DH125" s="967"/>
      <c r="DI125" s="967"/>
      <c r="DJ125" s="967"/>
      <c r="DK125" s="967"/>
      <c r="DL125" s="967" t="s">
        <v>487</v>
      </c>
      <c r="DM125" s="967"/>
      <c r="DN125" s="967"/>
      <c r="DO125" s="967"/>
      <c r="DP125" s="967"/>
      <c r="DQ125" s="967" t="s">
        <v>440</v>
      </c>
      <c r="DR125" s="967"/>
      <c r="DS125" s="967"/>
      <c r="DT125" s="967"/>
      <c r="DU125" s="967"/>
      <c r="DV125" s="968" t="s">
        <v>445</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440</v>
      </c>
      <c r="AB126" s="995"/>
      <c r="AC126" s="995"/>
      <c r="AD126" s="995"/>
      <c r="AE126" s="996"/>
      <c r="AF126" s="997" t="s">
        <v>469</v>
      </c>
      <c r="AG126" s="995"/>
      <c r="AH126" s="995"/>
      <c r="AI126" s="995"/>
      <c r="AJ126" s="996"/>
      <c r="AK126" s="997" t="s">
        <v>442</v>
      </c>
      <c r="AL126" s="995"/>
      <c r="AM126" s="995"/>
      <c r="AN126" s="995"/>
      <c r="AO126" s="996"/>
      <c r="AP126" s="998" t="s">
        <v>440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440</v>
      </c>
      <c r="DH126" s="962"/>
      <c r="DI126" s="962"/>
      <c r="DJ126" s="962"/>
      <c r="DK126" s="962"/>
      <c r="DL126" s="962" t="s">
        <v>469</v>
      </c>
      <c r="DM126" s="962"/>
      <c r="DN126" s="962"/>
      <c r="DO126" s="962"/>
      <c r="DP126" s="962"/>
      <c r="DQ126" s="962" t="s">
        <v>446</v>
      </c>
      <c r="DR126" s="962"/>
      <c r="DS126" s="962"/>
      <c r="DT126" s="962"/>
      <c r="DU126" s="962"/>
      <c r="DV126" s="963" t="s">
        <v>445</v>
      </c>
      <c r="DW126" s="963"/>
      <c r="DX126" s="963"/>
      <c r="DY126" s="963"/>
      <c r="DZ126" s="964"/>
    </row>
    <row r="127" spans="1:130" s="230"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443</v>
      </c>
      <c r="AB127" s="995"/>
      <c r="AC127" s="995"/>
      <c r="AD127" s="995"/>
      <c r="AE127" s="996"/>
      <c r="AF127" s="997" t="s">
        <v>446</v>
      </c>
      <c r="AG127" s="995"/>
      <c r="AH127" s="995"/>
      <c r="AI127" s="995"/>
      <c r="AJ127" s="996"/>
      <c r="AK127" s="997" t="s">
        <v>443</v>
      </c>
      <c r="AL127" s="995"/>
      <c r="AM127" s="995"/>
      <c r="AN127" s="995"/>
      <c r="AO127" s="996"/>
      <c r="AP127" s="998" t="s">
        <v>443</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442</v>
      </c>
      <c r="DH127" s="962"/>
      <c r="DI127" s="962"/>
      <c r="DJ127" s="962"/>
      <c r="DK127" s="962"/>
      <c r="DL127" s="962" t="s">
        <v>445</v>
      </c>
      <c r="DM127" s="962"/>
      <c r="DN127" s="962"/>
      <c r="DO127" s="962"/>
      <c r="DP127" s="962"/>
      <c r="DQ127" s="962" t="s">
        <v>469</v>
      </c>
      <c r="DR127" s="962"/>
      <c r="DS127" s="962"/>
      <c r="DT127" s="962"/>
      <c r="DU127" s="962"/>
      <c r="DV127" s="963" t="s">
        <v>469</v>
      </c>
      <c r="DW127" s="963"/>
      <c r="DX127" s="963"/>
      <c r="DY127" s="963"/>
      <c r="DZ127" s="964"/>
    </row>
    <row r="128" spans="1:130" s="230"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t="s">
        <v>446</v>
      </c>
      <c r="AB128" s="1082"/>
      <c r="AC128" s="1082"/>
      <c r="AD128" s="1082"/>
      <c r="AE128" s="1083"/>
      <c r="AF128" s="1084" t="s">
        <v>445</v>
      </c>
      <c r="AG128" s="1082"/>
      <c r="AH128" s="1082"/>
      <c r="AI128" s="1082"/>
      <c r="AJ128" s="1083"/>
      <c r="AK128" s="1084">
        <v>254</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487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446</v>
      </c>
      <c r="DM128" s="1074"/>
      <c r="DN128" s="1074"/>
      <c r="DO128" s="1074"/>
      <c r="DP128" s="1074"/>
      <c r="DQ128" s="1074">
        <v>257</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4423082</v>
      </c>
      <c r="AB129" s="995"/>
      <c r="AC129" s="995"/>
      <c r="AD129" s="995"/>
      <c r="AE129" s="996"/>
      <c r="AF129" s="997">
        <v>4715339</v>
      </c>
      <c r="AG129" s="995"/>
      <c r="AH129" s="995"/>
      <c r="AI129" s="995"/>
      <c r="AJ129" s="996"/>
      <c r="AK129" s="997">
        <v>4581002</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446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608473</v>
      </c>
      <c r="AB130" s="995"/>
      <c r="AC130" s="995"/>
      <c r="AD130" s="995"/>
      <c r="AE130" s="996"/>
      <c r="AF130" s="997">
        <v>622414</v>
      </c>
      <c r="AG130" s="995"/>
      <c r="AH130" s="995"/>
      <c r="AI130" s="995"/>
      <c r="AJ130" s="996"/>
      <c r="AK130" s="997">
        <v>630055</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7.5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3814609</v>
      </c>
      <c r="AB131" s="1022"/>
      <c r="AC131" s="1022"/>
      <c r="AD131" s="1022"/>
      <c r="AE131" s="1023"/>
      <c r="AF131" s="1021">
        <v>4092925</v>
      </c>
      <c r="AG131" s="1022"/>
      <c r="AH131" s="1022"/>
      <c r="AI131" s="1022"/>
      <c r="AJ131" s="1023"/>
      <c r="AK131" s="1021">
        <v>3950947</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56.2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5.830165</v>
      </c>
      <c r="AB132" s="1133"/>
      <c r="AC132" s="1133"/>
      <c r="AD132" s="1133"/>
      <c r="AE132" s="1134"/>
      <c r="AF132" s="1135">
        <v>8.7511010000000002</v>
      </c>
      <c r="AG132" s="1133"/>
      <c r="AH132" s="1133"/>
      <c r="AI132" s="1133"/>
      <c r="AJ132" s="1134"/>
      <c r="AK132" s="1135">
        <v>8.0085356999999995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6.1</v>
      </c>
      <c r="AB133" s="1116"/>
      <c r="AC133" s="1116"/>
      <c r="AD133" s="1116"/>
      <c r="AE133" s="1117"/>
      <c r="AF133" s="1115">
        <v>6.9</v>
      </c>
      <c r="AG133" s="1116"/>
      <c r="AH133" s="1116"/>
      <c r="AI133" s="1116"/>
      <c r="AJ133" s="1117"/>
      <c r="AK133" s="1115">
        <v>7.5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MaK47TTE1CLRtS5qF/jlg9dYpv1ehxuOziS7Prytd1JcMBXlIeNR8oSSqnAhswD/0jBu7S/w/BalNBmcj5UYA==" saltValue="HtQypozrMEgAyTOmLCK0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A8qaaJX5DoTjmHW8pzkb6dBP4ghy1/8dBw73R4PGVk61hURi3Jk8XA1syKfdbQHzwb+du5Na6/oZXdMmWFcqw==" saltValue="iSMTbCLizJMrXQkjN3VKI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ZqDyCUWATaqvVxjYkVR9euyGEhC7pdpcxaW0UhoBET/dsr5Hq1rwdTRWxD5t+zjBS/jx4+xH3pFvO2zQy33AA==" saltValue="Qc3bnlnIxM3mJrSgKb2T3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1323549</v>
      </c>
      <c r="AP9" s="281">
        <v>90623</v>
      </c>
      <c r="AQ9" s="282">
        <v>108757</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284977</v>
      </c>
      <c r="AP10" s="284">
        <v>19512</v>
      </c>
      <c r="AQ10" s="285">
        <v>15108</v>
      </c>
      <c r="AR10" s="286">
        <v>29.2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v>10067</v>
      </c>
      <c r="AP11" s="284">
        <v>689</v>
      </c>
      <c r="AQ11" s="285">
        <v>1414</v>
      </c>
      <c r="AR11" s="286">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521</v>
      </c>
      <c r="AP12" s="284" t="s">
        <v>521</v>
      </c>
      <c r="AQ12" s="285">
        <v>40</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93155</v>
      </c>
      <c r="AP13" s="284">
        <v>6378</v>
      </c>
      <c r="AQ13" s="285">
        <v>4611</v>
      </c>
      <c r="AR13" s="286">
        <v>38.299999999999997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8865</v>
      </c>
      <c r="AP14" s="284">
        <v>607</v>
      </c>
      <c r="AQ14" s="285">
        <v>2427</v>
      </c>
      <c r="AR14" s="286">
        <v>-75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-122987</v>
      </c>
      <c r="AP15" s="284">
        <v>-8421</v>
      </c>
      <c r="AQ15" s="285">
        <v>-7785</v>
      </c>
      <c r="AR15" s="286">
        <v>8.1999999999999993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1597626</v>
      </c>
      <c r="AP16" s="284">
        <v>109389</v>
      </c>
      <c r="AQ16" s="285">
        <v>124572</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8.6999999999999993</v>
      </c>
      <c r="AP21" s="298">
        <v>10.78</v>
      </c>
      <c r="AQ21" s="299">
        <v>-2.08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100.4</v>
      </c>
      <c r="AP22" s="303">
        <v>96.3</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672775</v>
      </c>
      <c r="AP32" s="312">
        <v>46065</v>
      </c>
      <c r="AQ32" s="313">
        <v>62543</v>
      </c>
      <c r="AR32" s="314">
        <v>-26.3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250843</v>
      </c>
      <c r="AP35" s="312">
        <v>17175</v>
      </c>
      <c r="AQ35" s="313">
        <v>16620</v>
      </c>
      <c r="AR35" s="314">
        <v>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23104</v>
      </c>
      <c r="AP36" s="312">
        <v>1582</v>
      </c>
      <c r="AQ36" s="313">
        <v>3562</v>
      </c>
      <c r="AR36" s="314">
        <v>-55.6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t="s">
        <v>521</v>
      </c>
      <c r="AP37" s="312" t="s">
        <v>521</v>
      </c>
      <c r="AQ37" s="313">
        <v>625</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521</v>
      </c>
      <c r="AP38" s="315" t="s">
        <v>521</v>
      </c>
      <c r="AQ38" s="316">
        <v>3</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-254</v>
      </c>
      <c r="AP39" s="312">
        <v>-17</v>
      </c>
      <c r="AQ39" s="313">
        <v>-2822</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-630055</v>
      </c>
      <c r="AP40" s="312">
        <v>-43140</v>
      </c>
      <c r="AQ40" s="313">
        <v>-53912</v>
      </c>
      <c r="AR40" s="314">
        <v>-20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316413</v>
      </c>
      <c r="AP41" s="312">
        <v>21665</v>
      </c>
      <c r="AQ41" s="313">
        <v>26618</v>
      </c>
      <c r="AR41" s="314">
        <v>-18.600000000000001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999388</v>
      </c>
      <c r="AN51" s="334">
        <v>64752</v>
      </c>
      <c r="AO51" s="335">
        <v>253.4</v>
      </c>
      <c r="AP51" s="336">
        <v>73475</v>
      </c>
      <c r="AQ51" s="337">
        <v>9.1</v>
      </c>
      <c r="AR51" s="338">
        <v>244.3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740562</v>
      </c>
      <c r="AN52" s="342">
        <v>47983</v>
      </c>
      <c r="AO52" s="343">
        <v>275.3</v>
      </c>
      <c r="AP52" s="344">
        <v>43072</v>
      </c>
      <c r="AQ52" s="345">
        <v>31.1</v>
      </c>
      <c r="AR52" s="346">
        <v>244.2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605178</v>
      </c>
      <c r="AN53" s="334">
        <v>39888</v>
      </c>
      <c r="AO53" s="335">
        <v>-38.4</v>
      </c>
      <c r="AP53" s="336">
        <v>87464</v>
      </c>
      <c r="AQ53" s="337">
        <v>19</v>
      </c>
      <c r="AR53" s="338">
        <v>-57.4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430663</v>
      </c>
      <c r="AN54" s="342">
        <v>28385</v>
      </c>
      <c r="AO54" s="343">
        <v>-40.799999999999997</v>
      </c>
      <c r="AP54" s="344">
        <v>47479</v>
      </c>
      <c r="AQ54" s="345">
        <v>10.199999999999999</v>
      </c>
      <c r="AR54" s="346">
        <v>-51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278150</v>
      </c>
      <c r="AN55" s="334">
        <v>18578</v>
      </c>
      <c r="AO55" s="335">
        <v>-53.4</v>
      </c>
      <c r="AP55" s="336">
        <v>117234</v>
      </c>
      <c r="AQ55" s="337">
        <v>34</v>
      </c>
      <c r="AR55" s="338">
        <v>-87.4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206576</v>
      </c>
      <c r="AN56" s="342">
        <v>13797</v>
      </c>
      <c r="AO56" s="343">
        <v>-51.4</v>
      </c>
      <c r="AP56" s="344">
        <v>59796</v>
      </c>
      <c r="AQ56" s="345">
        <v>25.9</v>
      </c>
      <c r="AR56" s="346">
        <v>-77.3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247498</v>
      </c>
      <c r="AN57" s="334">
        <v>16785</v>
      </c>
      <c r="AO57" s="335">
        <v>-9.6999999999999993</v>
      </c>
      <c r="AP57" s="336">
        <v>97758</v>
      </c>
      <c r="AQ57" s="337">
        <v>-16.600000000000001</v>
      </c>
      <c r="AR57" s="338">
        <v>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209249</v>
      </c>
      <c r="AN58" s="342">
        <v>14191</v>
      </c>
      <c r="AO58" s="343">
        <v>2.9</v>
      </c>
      <c r="AP58" s="344">
        <v>45946</v>
      </c>
      <c r="AQ58" s="345">
        <v>-23.2</v>
      </c>
      <c r="AR58" s="346">
        <v>26.1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338112</v>
      </c>
      <c r="AN59" s="334">
        <v>23150</v>
      </c>
      <c r="AO59" s="335">
        <v>37.9</v>
      </c>
      <c r="AP59" s="336">
        <v>91338</v>
      </c>
      <c r="AQ59" s="337">
        <v>-6.6</v>
      </c>
      <c r="AR59" s="338">
        <v>44.5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281693</v>
      </c>
      <c r="AN60" s="342">
        <v>19287</v>
      </c>
      <c r="AO60" s="343">
        <v>35.9</v>
      </c>
      <c r="AP60" s="344">
        <v>43989</v>
      </c>
      <c r="AQ60" s="345">
        <v>-4.3</v>
      </c>
      <c r="AR60" s="346">
        <v>40.200000000000003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493665</v>
      </c>
      <c r="AN61" s="349">
        <v>32631</v>
      </c>
      <c r="AO61" s="350">
        <v>38</v>
      </c>
      <c r="AP61" s="351">
        <v>93454</v>
      </c>
      <c r="AQ61" s="352">
        <v>7.8</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373749</v>
      </c>
      <c r="AN62" s="342">
        <v>24729</v>
      </c>
      <c r="AO62" s="343">
        <v>44.4</v>
      </c>
      <c r="AP62" s="344">
        <v>48056</v>
      </c>
      <c r="AQ62" s="345">
        <v>7.9</v>
      </c>
      <c r="AR62" s="346">
        <v>36.5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EAE9TZv4LO+CGdJj5YztUwxf0/91gCYUFpDXuyAu2CwuxnzwQ/ceW8XvP2CObJmdA55st+OG+lyqr1qhlHlDA==" saltValue="43HwXc0HswW0ajirL9DP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tRw0D7ofyz0NvPO5/5JimWr/7/K/9fCiDEY+SbRQ89X5i3LhZxm6Tfan2tpkylED+ruUlpLaq2lcn7vk2ajOJA==" saltValue="HgC7HhFNVGt9OdXD0duv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AwS8MPQFmzLKn0vUBXSHpYN7gQUXROUifJtVExTGFW+q56+pr+rX1VRH+zDM1xmDKtkrOAuDvm7cCIVS++dBdw==" saltValue="qfZsQhbfLWtfqxNNwSdq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9.61</v>
      </c>
      <c r="G47" s="12">
        <v>5.74</v>
      </c>
      <c r="H47" s="12">
        <v>11.68</v>
      </c>
      <c r="I47" s="12">
        <v>18.84</v>
      </c>
      <c r="J47" s="13">
        <v>22.53</v>
      </c>
    </row>
    <row r="48" spans="2:10" ht="57.75" customHeight="1" x14ac:dyDescent="0.15">
      <c r="B48" s="14"/>
      <c r="C48" s="1177" t="s">
        <v>4</v>
      </c>
      <c r="D48" s="1177"/>
      <c r="E48" s="1178"/>
      <c r="F48" s="15">
        <v>4.53</v>
      </c>
      <c r="G48" s="16">
        <v>6.4</v>
      </c>
      <c r="H48" s="16">
        <v>6.5</v>
      </c>
      <c r="I48" s="16">
        <v>7.86</v>
      </c>
      <c r="J48" s="17">
        <v>7.14</v>
      </c>
    </row>
    <row r="49" spans="2:10" ht="57.75" customHeight="1" thickBot="1" x14ac:dyDescent="0.2">
      <c r="B49" s="18"/>
      <c r="C49" s="1179" t="s">
        <v>5</v>
      </c>
      <c r="D49" s="1179"/>
      <c r="E49" s="1180"/>
      <c r="F49" s="19">
        <v>0.02</v>
      </c>
      <c r="G49" s="20" t="s">
        <v>567</v>
      </c>
      <c r="H49" s="20">
        <v>6.87</v>
      </c>
      <c r="I49" s="20">
        <v>9.64</v>
      </c>
      <c r="J49" s="21">
        <v>2.2000000000000002</v>
      </c>
    </row>
    <row r="50" spans="2:10" x14ac:dyDescent="0.15"/>
  </sheetData>
  <sheetProtection algorithmName="SHA-512" hashValue="M0tnQKbrJ961dpLjWbw4EBFgZWPOinIrzSdACFD/N3RE5QsBF5IdPjQnoQ831TNWp3PZtgwG0RaQfQK9FaOMjw==" saltValue="e5BDwfrH5Zwlqnrg1aXN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21.3</v>
      </c>
      <c r="G34" s="33">
        <v>21.91</v>
      </c>
      <c r="H34" s="33">
        <v>21.18</v>
      </c>
      <c r="I34" s="33">
        <v>20.27</v>
      </c>
      <c r="J34" s="34">
        <v>20.82</v>
      </c>
      <c r="K34" s="22"/>
      <c r="L34" s="22"/>
      <c r="M34" s="22"/>
      <c r="N34" s="22"/>
      <c r="O34" s="22"/>
      <c r="P34" s="22"/>
    </row>
    <row r="35" spans="1:16" ht="39" customHeight="1" x14ac:dyDescent="0.15">
      <c r="A35" s="22"/>
      <c r="B35" s="35"/>
      <c r="C35" s="1181" t="s">
        <v>569</v>
      </c>
      <c r="D35" s="1182"/>
      <c r="E35" s="1183"/>
      <c r="F35" s="36" t="s">
        <v>521</v>
      </c>
      <c r="G35" s="37" t="s">
        <v>521</v>
      </c>
      <c r="H35" s="37">
        <v>17.649999999999999</v>
      </c>
      <c r="I35" s="37">
        <v>16.350000000000001</v>
      </c>
      <c r="J35" s="38">
        <v>16.78</v>
      </c>
      <c r="K35" s="22"/>
      <c r="L35" s="22"/>
      <c r="M35" s="22"/>
      <c r="N35" s="22"/>
      <c r="O35" s="22"/>
      <c r="P35" s="22"/>
    </row>
    <row r="36" spans="1:16" ht="39" customHeight="1" x14ac:dyDescent="0.15">
      <c r="A36" s="22"/>
      <c r="B36" s="35"/>
      <c r="C36" s="1181" t="s">
        <v>570</v>
      </c>
      <c r="D36" s="1182"/>
      <c r="E36" s="1183"/>
      <c r="F36" s="36">
        <v>4.53</v>
      </c>
      <c r="G36" s="37">
        <v>6.4</v>
      </c>
      <c r="H36" s="37">
        <v>6.5</v>
      </c>
      <c r="I36" s="37">
        <v>7.85</v>
      </c>
      <c r="J36" s="38">
        <v>7.14</v>
      </c>
      <c r="K36" s="22"/>
      <c r="L36" s="22"/>
      <c r="M36" s="22"/>
      <c r="N36" s="22"/>
      <c r="O36" s="22"/>
      <c r="P36" s="22"/>
    </row>
    <row r="37" spans="1:16" ht="39" customHeight="1" x14ac:dyDescent="0.15">
      <c r="A37" s="22"/>
      <c r="B37" s="35"/>
      <c r="C37" s="1181" t="s">
        <v>571</v>
      </c>
      <c r="D37" s="1182"/>
      <c r="E37" s="1183"/>
      <c r="F37" s="36">
        <v>6.16</v>
      </c>
      <c r="G37" s="37">
        <v>6.29</v>
      </c>
      <c r="H37" s="37">
        <v>5.96</v>
      </c>
      <c r="I37" s="37">
        <v>5.82</v>
      </c>
      <c r="J37" s="38">
        <v>6.23</v>
      </c>
      <c r="K37" s="22"/>
      <c r="L37" s="22"/>
      <c r="M37" s="22"/>
      <c r="N37" s="22"/>
      <c r="O37" s="22"/>
      <c r="P37" s="22"/>
    </row>
    <row r="38" spans="1:16" ht="39" customHeight="1" x14ac:dyDescent="0.15">
      <c r="A38" s="22"/>
      <c r="B38" s="35"/>
      <c r="C38" s="1181" t="s">
        <v>572</v>
      </c>
      <c r="D38" s="1182"/>
      <c r="E38" s="1183"/>
      <c r="F38" s="36">
        <v>0.5</v>
      </c>
      <c r="G38" s="37">
        <v>0.78</v>
      </c>
      <c r="H38" s="37">
        <v>1.47</v>
      </c>
      <c r="I38" s="37">
        <v>1.44</v>
      </c>
      <c r="J38" s="38">
        <v>1.54</v>
      </c>
      <c r="K38" s="22"/>
      <c r="L38" s="22"/>
      <c r="M38" s="22"/>
      <c r="N38" s="22"/>
      <c r="O38" s="22"/>
      <c r="P38" s="22"/>
    </row>
    <row r="39" spans="1:16" ht="39" customHeight="1" x14ac:dyDescent="0.15">
      <c r="A39" s="22"/>
      <c r="B39" s="35"/>
      <c r="C39" s="1181" t="s">
        <v>573</v>
      </c>
      <c r="D39" s="1182"/>
      <c r="E39" s="1183"/>
      <c r="F39" s="36">
        <v>0.43</v>
      </c>
      <c r="G39" s="37">
        <v>1.53</v>
      </c>
      <c r="H39" s="37">
        <v>1.46</v>
      </c>
      <c r="I39" s="37">
        <v>1.03</v>
      </c>
      <c r="J39" s="38">
        <v>0.56999999999999995</v>
      </c>
      <c r="K39" s="22"/>
      <c r="L39" s="22"/>
      <c r="M39" s="22"/>
      <c r="N39" s="22"/>
      <c r="O39" s="22"/>
      <c r="P39" s="22"/>
    </row>
    <row r="40" spans="1:16" ht="39" customHeight="1" x14ac:dyDescent="0.15">
      <c r="A40" s="22"/>
      <c r="B40" s="35"/>
      <c r="C40" s="1181" t="s">
        <v>574</v>
      </c>
      <c r="D40" s="1182"/>
      <c r="E40" s="1183"/>
      <c r="F40" s="36">
        <v>0.02</v>
      </c>
      <c r="G40" s="37">
        <v>0.02</v>
      </c>
      <c r="H40" s="37">
        <v>0.01</v>
      </c>
      <c r="I40" s="37">
        <v>0.02</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576</v>
      </c>
      <c r="D43" s="1185"/>
      <c r="E43" s="1186"/>
      <c r="F43" s="41">
        <v>0.82</v>
      </c>
      <c r="G43" s="42">
        <v>4.6100000000000003</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Y4OfPDjW5GV0S08HLliMowaaeVsHjWsRqBiOFuXHKVVhuWwjyt6vPPiTcTJNUi/afLuG8elgwhzKuPwwTikhg==" saltValue="svhMYC2X/nZEofylMpWI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610</v>
      </c>
      <c r="L45" s="60">
        <v>617</v>
      </c>
      <c r="M45" s="60">
        <v>622</v>
      </c>
      <c r="N45" s="60">
        <v>640</v>
      </c>
      <c r="O45" s="61">
        <v>673</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15">
      <c r="A48" s="48"/>
      <c r="B48" s="1191"/>
      <c r="C48" s="1192"/>
      <c r="D48" s="62"/>
      <c r="E48" s="1197" t="s">
        <v>14</v>
      </c>
      <c r="F48" s="1197"/>
      <c r="G48" s="1197"/>
      <c r="H48" s="1197"/>
      <c r="I48" s="1197"/>
      <c r="J48" s="1198"/>
      <c r="K48" s="63">
        <v>152</v>
      </c>
      <c r="L48" s="64">
        <v>162</v>
      </c>
      <c r="M48" s="64">
        <v>179</v>
      </c>
      <c r="N48" s="64">
        <v>318</v>
      </c>
      <c r="O48" s="65">
        <v>251</v>
      </c>
      <c r="P48" s="48"/>
      <c r="Q48" s="48"/>
      <c r="R48" s="48"/>
      <c r="S48" s="48"/>
      <c r="T48" s="48"/>
      <c r="U48" s="48"/>
    </row>
    <row r="49" spans="1:21" ht="30.75" customHeight="1" x14ac:dyDescent="0.15">
      <c r="A49" s="48"/>
      <c r="B49" s="1191"/>
      <c r="C49" s="1192"/>
      <c r="D49" s="62"/>
      <c r="E49" s="1197" t="s">
        <v>15</v>
      </c>
      <c r="F49" s="1197"/>
      <c r="G49" s="1197"/>
      <c r="H49" s="1197"/>
      <c r="I49" s="1197"/>
      <c r="J49" s="1198"/>
      <c r="K49" s="63">
        <v>43</v>
      </c>
      <c r="L49" s="64">
        <v>32</v>
      </c>
      <c r="M49" s="64">
        <v>30</v>
      </c>
      <c r="N49" s="64">
        <v>23</v>
      </c>
      <c r="O49" s="65">
        <v>23</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521</v>
      </c>
      <c r="L50" s="64" t="s">
        <v>521</v>
      </c>
      <c r="M50" s="64" t="s">
        <v>521</v>
      </c>
      <c r="N50" s="64" t="s">
        <v>521</v>
      </c>
      <c r="O50" s="65" t="s">
        <v>521</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579</v>
      </c>
      <c r="L52" s="64">
        <v>592</v>
      </c>
      <c r="M52" s="64">
        <v>609</v>
      </c>
      <c r="N52" s="64">
        <v>623</v>
      </c>
      <c r="O52" s="65">
        <v>630</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226</v>
      </c>
      <c r="L53" s="69">
        <v>219</v>
      </c>
      <c r="M53" s="69">
        <v>222</v>
      </c>
      <c r="N53" s="69">
        <v>358</v>
      </c>
      <c r="O53" s="70">
        <v>317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521</v>
      </c>
      <c r="L58" s="84" t="s">
        <v>521</v>
      </c>
      <c r="M58" s="84" t="s">
        <v>521</v>
      </c>
      <c r="N58" s="84" t="s">
        <v>521</v>
      </c>
      <c r="O58" s="85" t="s">
        <v>521</v>
      </c>
    </row>
    <row r="59" spans="1:21" ht="31.5" customHeight="1" x14ac:dyDescent="0.15">
      <c r="B59" s="1207"/>
      <c r="C59" s="1208"/>
      <c r="D59" s="1214" t="s">
        <v>28</v>
      </c>
      <c r="E59" s="1215"/>
      <c r="F59" s="1215"/>
      <c r="G59" s="1215"/>
      <c r="H59" s="1215"/>
      <c r="I59" s="1215"/>
      <c r="J59" s="1216"/>
      <c r="K59" s="86" t="s">
        <v>521</v>
      </c>
      <c r="L59" s="87" t="s">
        <v>521</v>
      </c>
      <c r="M59" s="87" t="s">
        <v>521</v>
      </c>
      <c r="N59" s="87" t="s">
        <v>521</v>
      </c>
      <c r="O59" s="88" t="s">
        <v>521</v>
      </c>
    </row>
    <row r="60" spans="1:21" ht="31.5" customHeight="1" thickBot="1" x14ac:dyDescent="0.2">
      <c r="B60" s="1209"/>
      <c r="C60" s="1210"/>
      <c r="D60" s="1217" t="s">
        <v>29</v>
      </c>
      <c r="E60" s="1218"/>
      <c r="F60" s="1218"/>
      <c r="G60" s="1218"/>
      <c r="H60" s="1218"/>
      <c r="I60" s="1218"/>
      <c r="J60" s="1219"/>
      <c r="K60" s="89" t="s">
        <v>521</v>
      </c>
      <c r="L60" s="90" t="s">
        <v>521</v>
      </c>
      <c r="M60" s="90" t="s">
        <v>521</v>
      </c>
      <c r="N60" s="90" t="s">
        <v>521</v>
      </c>
      <c r="O60" s="91" t="s">
        <v>521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Bw9GQoe2nqksFPE9hQl8OHy1VgDtXXtMJ4uLOgDj7xARPf1RaS2RMoqDV0j7naRfZBm7UbQlGEL8LSQI+BVQ==" saltValue="rtbL7o49O4uf2LOB+7Eo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7531</v>
      </c>
      <c r="J41" s="356">
        <v>7615</v>
      </c>
      <c r="K41" s="356">
        <v>7599</v>
      </c>
      <c r="L41" s="356">
        <v>7610</v>
      </c>
      <c r="M41" s="357">
        <v>7364</v>
      </c>
    </row>
    <row r="42" spans="2:13" ht="27.75" customHeight="1" x14ac:dyDescent="0.15">
      <c r="B42" s="1222"/>
      <c r="C42" s="1223"/>
      <c r="D42" s="106"/>
      <c r="E42" s="1228" t="s">
        <v>34</v>
      </c>
      <c r="F42" s="1228"/>
      <c r="G42" s="1228"/>
      <c r="H42" s="1229"/>
      <c r="I42" s="358" t="s">
        <v>521</v>
      </c>
      <c r="J42" s="359" t="s">
        <v>521</v>
      </c>
      <c r="K42" s="359" t="s">
        <v>521</v>
      </c>
      <c r="L42" s="359" t="s">
        <v>521</v>
      </c>
      <c r="M42" s="360" t="s">
        <v>521</v>
      </c>
    </row>
    <row r="43" spans="2:13" ht="27.75" customHeight="1" x14ac:dyDescent="0.15">
      <c r="B43" s="1222"/>
      <c r="C43" s="1223"/>
      <c r="D43" s="106"/>
      <c r="E43" s="1228" t="s">
        <v>35</v>
      </c>
      <c r="F43" s="1228"/>
      <c r="G43" s="1228"/>
      <c r="H43" s="1229"/>
      <c r="I43" s="358">
        <v>2440</v>
      </c>
      <c r="J43" s="359">
        <v>2293</v>
      </c>
      <c r="K43" s="359">
        <v>4822</v>
      </c>
      <c r="L43" s="359">
        <v>4637</v>
      </c>
      <c r="M43" s="360">
        <v>4549</v>
      </c>
    </row>
    <row r="44" spans="2:13" ht="27.75" customHeight="1" x14ac:dyDescent="0.15">
      <c r="B44" s="1222"/>
      <c r="C44" s="1223"/>
      <c r="D44" s="106"/>
      <c r="E44" s="1228" t="s">
        <v>36</v>
      </c>
      <c r="F44" s="1228"/>
      <c r="G44" s="1228"/>
      <c r="H44" s="1229"/>
      <c r="I44" s="358">
        <v>222</v>
      </c>
      <c r="J44" s="359">
        <v>198</v>
      </c>
      <c r="K44" s="359">
        <v>188</v>
      </c>
      <c r="L44" s="359">
        <v>181</v>
      </c>
      <c r="M44" s="360">
        <v>175</v>
      </c>
    </row>
    <row r="45" spans="2:13" ht="27.75" customHeight="1" x14ac:dyDescent="0.15">
      <c r="B45" s="1222"/>
      <c r="C45" s="1223"/>
      <c r="D45" s="106"/>
      <c r="E45" s="1228" t="s">
        <v>37</v>
      </c>
      <c r="F45" s="1228"/>
      <c r="G45" s="1228"/>
      <c r="H45" s="1229"/>
      <c r="I45" s="358">
        <v>511</v>
      </c>
      <c r="J45" s="359">
        <v>517</v>
      </c>
      <c r="K45" s="359">
        <v>531</v>
      </c>
      <c r="L45" s="359">
        <v>606</v>
      </c>
      <c r="M45" s="360">
        <v>690</v>
      </c>
    </row>
    <row r="46" spans="2:13" ht="27.75" customHeight="1" x14ac:dyDescent="0.15">
      <c r="B46" s="1222"/>
      <c r="C46" s="1223"/>
      <c r="D46" s="107"/>
      <c r="E46" s="1228" t="s">
        <v>38</v>
      </c>
      <c r="F46" s="1228"/>
      <c r="G46" s="1228"/>
      <c r="H46" s="1229"/>
      <c r="I46" s="358">
        <v>0</v>
      </c>
      <c r="J46" s="359" t="s">
        <v>521</v>
      </c>
      <c r="K46" s="359" t="s">
        <v>521</v>
      </c>
      <c r="L46" s="359" t="s">
        <v>521</v>
      </c>
      <c r="M46" s="360">
        <v>0</v>
      </c>
    </row>
    <row r="47" spans="2:13" ht="27.75" customHeight="1" x14ac:dyDescent="0.15">
      <c r="B47" s="1222"/>
      <c r="C47" s="1223"/>
      <c r="D47" s="108"/>
      <c r="E47" s="1230" t="s">
        <v>39</v>
      </c>
      <c r="F47" s="1231"/>
      <c r="G47" s="1231"/>
      <c r="H47" s="1232"/>
      <c r="I47" s="358" t="s">
        <v>521</v>
      </c>
      <c r="J47" s="359" t="s">
        <v>521</v>
      </c>
      <c r="K47" s="359" t="s">
        <v>521</v>
      </c>
      <c r="L47" s="359" t="s">
        <v>521</v>
      </c>
      <c r="M47" s="360" t="s">
        <v>521</v>
      </c>
    </row>
    <row r="48" spans="2:13" ht="27.75" customHeight="1" x14ac:dyDescent="0.15">
      <c r="B48" s="1222"/>
      <c r="C48" s="1223"/>
      <c r="D48" s="106"/>
      <c r="E48" s="1228" t="s">
        <v>40</v>
      </c>
      <c r="F48" s="1228"/>
      <c r="G48" s="1228"/>
      <c r="H48" s="1229"/>
      <c r="I48" s="358" t="s">
        <v>521</v>
      </c>
      <c r="J48" s="359" t="s">
        <v>521</v>
      </c>
      <c r="K48" s="359" t="s">
        <v>521</v>
      </c>
      <c r="L48" s="359" t="s">
        <v>521</v>
      </c>
      <c r="M48" s="360" t="s">
        <v>521</v>
      </c>
    </row>
    <row r="49" spans="2:13" ht="27.75" customHeight="1" x14ac:dyDescent="0.15">
      <c r="B49" s="1224"/>
      <c r="C49" s="1225"/>
      <c r="D49" s="106"/>
      <c r="E49" s="1228" t="s">
        <v>41</v>
      </c>
      <c r="F49" s="1228"/>
      <c r="G49" s="1228"/>
      <c r="H49" s="1229"/>
      <c r="I49" s="358" t="s">
        <v>521</v>
      </c>
      <c r="J49" s="359" t="s">
        <v>521</v>
      </c>
      <c r="K49" s="359" t="s">
        <v>521</v>
      </c>
      <c r="L49" s="359" t="s">
        <v>521</v>
      </c>
      <c r="M49" s="360" t="s">
        <v>521</v>
      </c>
    </row>
    <row r="50" spans="2:13" ht="27.75" customHeight="1" x14ac:dyDescent="0.15">
      <c r="B50" s="1233" t="s">
        <v>42</v>
      </c>
      <c r="C50" s="1234"/>
      <c r="D50" s="109"/>
      <c r="E50" s="1228" t="s">
        <v>43</v>
      </c>
      <c r="F50" s="1228"/>
      <c r="G50" s="1228"/>
      <c r="H50" s="1229"/>
      <c r="I50" s="358">
        <v>1429</v>
      </c>
      <c r="J50" s="359">
        <v>1258</v>
      </c>
      <c r="K50" s="359">
        <v>1763</v>
      </c>
      <c r="L50" s="359">
        <v>2559</v>
      </c>
      <c r="M50" s="360">
        <v>3011</v>
      </c>
    </row>
    <row r="51" spans="2:13" ht="27.75" customHeight="1" x14ac:dyDescent="0.15">
      <c r="B51" s="1222"/>
      <c r="C51" s="1223"/>
      <c r="D51" s="106"/>
      <c r="E51" s="1228" t="s">
        <v>44</v>
      </c>
      <c r="F51" s="1228"/>
      <c r="G51" s="1228"/>
      <c r="H51" s="1229"/>
      <c r="I51" s="358" t="s">
        <v>521</v>
      </c>
      <c r="J51" s="359" t="s">
        <v>521</v>
      </c>
      <c r="K51" s="359" t="s">
        <v>521</v>
      </c>
      <c r="L51" s="359" t="s">
        <v>521</v>
      </c>
      <c r="M51" s="360" t="s">
        <v>521</v>
      </c>
    </row>
    <row r="52" spans="2:13" ht="27.75" customHeight="1" x14ac:dyDescent="0.15">
      <c r="B52" s="1224"/>
      <c r="C52" s="1225"/>
      <c r="D52" s="106"/>
      <c r="E52" s="1228" t="s">
        <v>45</v>
      </c>
      <c r="F52" s="1228"/>
      <c r="G52" s="1228"/>
      <c r="H52" s="1229"/>
      <c r="I52" s="358">
        <v>8013</v>
      </c>
      <c r="J52" s="359">
        <v>7913</v>
      </c>
      <c r="K52" s="359">
        <v>7858</v>
      </c>
      <c r="L52" s="359">
        <v>7748</v>
      </c>
      <c r="M52" s="360">
        <v>7546</v>
      </c>
    </row>
    <row r="53" spans="2:13" ht="27.75" customHeight="1" thickBot="1" x14ac:dyDescent="0.2">
      <c r="B53" s="1235" t="s">
        <v>46</v>
      </c>
      <c r="C53" s="1236"/>
      <c r="D53" s="110"/>
      <c r="E53" s="1237" t="s">
        <v>47</v>
      </c>
      <c r="F53" s="1237"/>
      <c r="G53" s="1237"/>
      <c r="H53" s="1238"/>
      <c r="I53" s="361">
        <v>1262</v>
      </c>
      <c r="J53" s="362">
        <v>1452</v>
      </c>
      <c r="K53" s="362">
        <v>3519</v>
      </c>
      <c r="L53" s="362">
        <v>2725</v>
      </c>
      <c r="M53" s="363">
        <v>2221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1TDJ/kMXVCJEOfclHilRzKoxjkpFEReJpbz9yr+9GJZWFwVZyx7wF3slZ8ioJBsqwpp9finJP9nguF+oyxTHA==" saltValue="ifqdwQd4c2xrR3o59zV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517</v>
      </c>
      <c r="G55" s="122">
        <v>888</v>
      </c>
      <c r="H55" s="123">
        <v>1032</v>
      </c>
    </row>
    <row r="56" spans="2:8" ht="52.5" customHeight="1" x14ac:dyDescent="0.15">
      <c r="B56" s="124"/>
      <c r="C56" s="1249" t="s">
        <v>51</v>
      </c>
      <c r="D56" s="1249"/>
      <c r="E56" s="1250"/>
      <c r="F56" s="125">
        <v>182</v>
      </c>
      <c r="G56" s="125">
        <v>461</v>
      </c>
      <c r="H56" s="126">
        <v>821</v>
      </c>
    </row>
    <row r="57" spans="2:8" ht="53.25" customHeight="1" x14ac:dyDescent="0.15">
      <c r="B57" s="124"/>
      <c r="C57" s="1251" t="s">
        <v>52</v>
      </c>
      <c r="D57" s="1251"/>
      <c r="E57" s="1252"/>
      <c r="F57" s="127">
        <v>717</v>
      </c>
      <c r="G57" s="127">
        <v>730</v>
      </c>
      <c r="H57" s="128">
        <v>699</v>
      </c>
    </row>
    <row r="58" spans="2:8" ht="45.75" customHeight="1" x14ac:dyDescent="0.15">
      <c r="B58" s="129"/>
      <c r="C58" s="1239" t="s">
        <v>590</v>
      </c>
      <c r="D58" s="1240"/>
      <c r="E58" s="1241"/>
      <c r="F58" s="130">
        <v>253</v>
      </c>
      <c r="G58" s="130">
        <v>273</v>
      </c>
      <c r="H58" s="131">
        <v>245</v>
      </c>
    </row>
    <row r="59" spans="2:8" ht="45.75" customHeight="1" x14ac:dyDescent="0.15">
      <c r="B59" s="129"/>
      <c r="C59" s="1239" t="s">
        <v>591</v>
      </c>
      <c r="D59" s="1240"/>
      <c r="E59" s="1241"/>
      <c r="F59" s="130">
        <v>189</v>
      </c>
      <c r="G59" s="130">
        <v>189</v>
      </c>
      <c r="H59" s="131">
        <v>189</v>
      </c>
    </row>
    <row r="60" spans="2:8" ht="45.75" customHeight="1" x14ac:dyDescent="0.15">
      <c r="B60" s="129"/>
      <c r="C60" s="1239" t="s">
        <v>592</v>
      </c>
      <c r="D60" s="1240"/>
      <c r="E60" s="1241"/>
      <c r="F60" s="130">
        <v>67</v>
      </c>
      <c r="G60" s="130">
        <v>67</v>
      </c>
      <c r="H60" s="131">
        <v>67</v>
      </c>
    </row>
    <row r="61" spans="2:8" ht="45.75" customHeight="1" x14ac:dyDescent="0.15">
      <c r="B61" s="129"/>
      <c r="C61" s="1239" t="s">
        <v>593</v>
      </c>
      <c r="D61" s="1240"/>
      <c r="E61" s="1241"/>
      <c r="F61" s="130">
        <v>55</v>
      </c>
      <c r="G61" s="130">
        <v>53</v>
      </c>
      <c r="H61" s="131">
        <v>54</v>
      </c>
    </row>
    <row r="62" spans="2:8" ht="45.75" customHeight="1" thickBot="1" x14ac:dyDescent="0.2">
      <c r="B62" s="132"/>
      <c r="C62" s="1242" t="s">
        <v>594</v>
      </c>
      <c r="D62" s="1243"/>
      <c r="E62" s="1244"/>
      <c r="F62" s="133">
        <v>69</v>
      </c>
      <c r="G62" s="133">
        <v>63</v>
      </c>
      <c r="H62" s="134">
        <v>54</v>
      </c>
    </row>
    <row r="63" spans="2:8" ht="52.5" customHeight="1" thickBot="1" x14ac:dyDescent="0.2">
      <c r="B63" s="135"/>
      <c r="C63" s="1245" t="s">
        <v>53</v>
      </c>
      <c r="D63" s="1245"/>
      <c r="E63" s="1246"/>
      <c r="F63" s="136">
        <v>1416</v>
      </c>
      <c r="G63" s="136">
        <v>2079</v>
      </c>
      <c r="H63" s="137">
        <v>2551</v>
      </c>
    </row>
    <row r="64" spans="2:8" x14ac:dyDescent="0.15"/>
  </sheetData>
  <sheetProtection algorithmName="SHA-512" hashValue="PfLzQ6s0MkWNFfmkT97oB7P3gmQMxW0bO6ZOJ0jJxn7/t5UdT+9f64VATVm/kpkAx66JoAiG7f3rJjnYdIwCkg==" saltValue="Gs20r/DX4xcPplIDEX9y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562</v>
      </c>
      <c r="BQ50" s="1267"/>
      <c r="BR50" s="1267"/>
      <c r="BS50" s="1267"/>
      <c r="BT50" s="1267"/>
      <c r="BU50" s="1267"/>
      <c r="BV50" s="1267"/>
      <c r="BW50" s="1267"/>
      <c r="BX50" s="1267" t="s">
        <v>563</v>
      </c>
      <c r="BY50" s="1267"/>
      <c r="BZ50" s="1267"/>
      <c r="CA50" s="1267"/>
      <c r="CB50" s="1267"/>
      <c r="CC50" s="1267"/>
      <c r="CD50" s="1267"/>
      <c r="CE50" s="1267"/>
      <c r="CF50" s="1267" t="s">
        <v>564</v>
      </c>
      <c r="CG50" s="1267"/>
      <c r="CH50" s="1267"/>
      <c r="CI50" s="1267"/>
      <c r="CJ50" s="1267"/>
      <c r="CK50" s="1267"/>
      <c r="CL50" s="1267"/>
      <c r="CM50" s="1267"/>
      <c r="CN50" s="1267" t="s">
        <v>565</v>
      </c>
      <c r="CO50" s="1267"/>
      <c r="CP50" s="1267"/>
      <c r="CQ50" s="1267"/>
      <c r="CR50" s="1267"/>
      <c r="CS50" s="1267"/>
      <c r="CT50" s="1267"/>
      <c r="CU50" s="1267"/>
      <c r="CV50" s="1267" t="s">
        <v>566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598</v>
      </c>
      <c r="AO51" s="1270"/>
      <c r="AP51" s="1270"/>
      <c r="AQ51" s="1270"/>
      <c r="AR51" s="1270"/>
      <c r="AS51" s="1270"/>
      <c r="AT51" s="1270"/>
      <c r="AU51" s="1270"/>
      <c r="AV51" s="1270"/>
      <c r="AW51" s="1270"/>
      <c r="AX51" s="1270"/>
      <c r="AY51" s="1270"/>
      <c r="AZ51" s="1270"/>
      <c r="BA51" s="1270"/>
      <c r="BB51" s="1270" t="s">
        <v>599</v>
      </c>
      <c r="BC51" s="1270"/>
      <c r="BD51" s="1270"/>
      <c r="BE51" s="1270"/>
      <c r="BF51" s="1270"/>
      <c r="BG51" s="1270"/>
      <c r="BH51" s="1270"/>
      <c r="BI51" s="1270"/>
      <c r="BJ51" s="1270"/>
      <c r="BK51" s="1270"/>
      <c r="BL51" s="1270"/>
      <c r="BM51" s="1270"/>
      <c r="BN51" s="1270"/>
      <c r="BO51" s="1270"/>
      <c r="BP51" s="1253">
        <v>35.4</v>
      </c>
      <c r="BQ51" s="1253"/>
      <c r="BR51" s="1253"/>
      <c r="BS51" s="1253"/>
      <c r="BT51" s="1253"/>
      <c r="BU51" s="1253"/>
      <c r="BV51" s="1253"/>
      <c r="BW51" s="1253"/>
      <c r="BX51" s="1253">
        <v>41.1</v>
      </c>
      <c r="BY51" s="1253"/>
      <c r="BZ51" s="1253"/>
      <c r="CA51" s="1253"/>
      <c r="CB51" s="1253"/>
      <c r="CC51" s="1253"/>
      <c r="CD51" s="1253"/>
      <c r="CE51" s="1253"/>
      <c r="CF51" s="1253">
        <v>92.2</v>
      </c>
      <c r="CG51" s="1253"/>
      <c r="CH51" s="1253"/>
      <c r="CI51" s="1253"/>
      <c r="CJ51" s="1253"/>
      <c r="CK51" s="1253"/>
      <c r="CL51" s="1253"/>
      <c r="CM51" s="1253"/>
      <c r="CN51" s="1253">
        <v>66.5</v>
      </c>
      <c r="CO51" s="1253"/>
      <c r="CP51" s="1253"/>
      <c r="CQ51" s="1253"/>
      <c r="CR51" s="1253"/>
      <c r="CS51" s="1253"/>
      <c r="CT51" s="1253"/>
      <c r="CU51" s="1253"/>
      <c r="CV51" s="1253">
        <v>56.2</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600</v>
      </c>
      <c r="BC53" s="1270"/>
      <c r="BD53" s="1270"/>
      <c r="BE53" s="1270"/>
      <c r="BF53" s="1270"/>
      <c r="BG53" s="1270"/>
      <c r="BH53" s="1270"/>
      <c r="BI53" s="1270"/>
      <c r="BJ53" s="1270"/>
      <c r="BK53" s="1270"/>
      <c r="BL53" s="1270"/>
      <c r="BM53" s="1270"/>
      <c r="BN53" s="1270"/>
      <c r="BO53" s="1270"/>
      <c r="BP53" s="1253">
        <v>57.6</v>
      </c>
      <c r="BQ53" s="1253"/>
      <c r="BR53" s="1253"/>
      <c r="BS53" s="1253"/>
      <c r="BT53" s="1253"/>
      <c r="BU53" s="1253"/>
      <c r="BV53" s="1253"/>
      <c r="BW53" s="1253"/>
      <c r="BX53" s="1253">
        <v>58.6</v>
      </c>
      <c r="BY53" s="1253"/>
      <c r="BZ53" s="1253"/>
      <c r="CA53" s="1253"/>
      <c r="CB53" s="1253"/>
      <c r="CC53" s="1253"/>
      <c r="CD53" s="1253"/>
      <c r="CE53" s="1253"/>
      <c r="CF53" s="1253">
        <v>60.3</v>
      </c>
      <c r="CG53" s="1253"/>
      <c r="CH53" s="1253"/>
      <c r="CI53" s="1253"/>
      <c r="CJ53" s="1253"/>
      <c r="CK53" s="1253"/>
      <c r="CL53" s="1253"/>
      <c r="CM53" s="1253"/>
      <c r="CN53" s="1253">
        <v>61.8</v>
      </c>
      <c r="CO53" s="1253"/>
      <c r="CP53" s="1253"/>
      <c r="CQ53" s="1253"/>
      <c r="CR53" s="1253"/>
      <c r="CS53" s="1253"/>
      <c r="CT53" s="1253"/>
      <c r="CU53" s="1253"/>
      <c r="CV53" s="1253">
        <v>63.4</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601</v>
      </c>
      <c r="AO55" s="1267"/>
      <c r="AP55" s="1267"/>
      <c r="AQ55" s="1267"/>
      <c r="AR55" s="1267"/>
      <c r="AS55" s="1267"/>
      <c r="AT55" s="1267"/>
      <c r="AU55" s="1267"/>
      <c r="AV55" s="1267"/>
      <c r="AW55" s="1267"/>
      <c r="AX55" s="1267"/>
      <c r="AY55" s="1267"/>
      <c r="AZ55" s="1267"/>
      <c r="BA55" s="1267"/>
      <c r="BB55" s="1270" t="s">
        <v>599</v>
      </c>
      <c r="BC55" s="1270"/>
      <c r="BD55" s="1270"/>
      <c r="BE55" s="1270"/>
      <c r="BF55" s="1270"/>
      <c r="BG55" s="1270"/>
      <c r="BH55" s="1270"/>
      <c r="BI55" s="1270"/>
      <c r="BJ55" s="1270"/>
      <c r="BK55" s="1270"/>
      <c r="BL55" s="1270"/>
      <c r="BM55" s="1270"/>
      <c r="BN55" s="1270"/>
      <c r="BO55" s="1270"/>
      <c r="BP55" s="1253">
        <v>20.5</v>
      </c>
      <c r="BQ55" s="1253"/>
      <c r="BR55" s="1253"/>
      <c r="BS55" s="1253"/>
      <c r="BT55" s="1253"/>
      <c r="BU55" s="1253"/>
      <c r="BV55" s="1253"/>
      <c r="BW55" s="1253"/>
      <c r="BX55" s="1253">
        <v>21.4</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600</v>
      </c>
      <c r="BC57" s="1270"/>
      <c r="BD57" s="1270"/>
      <c r="BE57" s="1270"/>
      <c r="BF57" s="1270"/>
      <c r="BG57" s="1270"/>
      <c r="BH57" s="1270"/>
      <c r="BI57" s="1270"/>
      <c r="BJ57" s="1270"/>
      <c r="BK57" s="1270"/>
      <c r="BL57" s="1270"/>
      <c r="BM57" s="1270"/>
      <c r="BN57" s="1270"/>
      <c r="BO57" s="1270"/>
      <c r="BP57" s="1253">
        <v>60.3</v>
      </c>
      <c r="BQ57" s="1253"/>
      <c r="BR57" s="1253"/>
      <c r="BS57" s="1253"/>
      <c r="BT57" s="1253"/>
      <c r="BU57" s="1253"/>
      <c r="BV57" s="1253"/>
      <c r="BW57" s="1253"/>
      <c r="BX57" s="1253">
        <v>60.5</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604</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562</v>
      </c>
      <c r="BQ72" s="1267"/>
      <c r="BR72" s="1267"/>
      <c r="BS72" s="1267"/>
      <c r="BT72" s="1267"/>
      <c r="BU72" s="1267"/>
      <c r="BV72" s="1267"/>
      <c r="BW72" s="1267"/>
      <c r="BX72" s="1267" t="s">
        <v>563</v>
      </c>
      <c r="BY72" s="1267"/>
      <c r="BZ72" s="1267"/>
      <c r="CA72" s="1267"/>
      <c r="CB72" s="1267"/>
      <c r="CC72" s="1267"/>
      <c r="CD72" s="1267"/>
      <c r="CE72" s="1267"/>
      <c r="CF72" s="1267" t="s">
        <v>564</v>
      </c>
      <c r="CG72" s="1267"/>
      <c r="CH72" s="1267"/>
      <c r="CI72" s="1267"/>
      <c r="CJ72" s="1267"/>
      <c r="CK72" s="1267"/>
      <c r="CL72" s="1267"/>
      <c r="CM72" s="1267"/>
      <c r="CN72" s="1267" t="s">
        <v>565</v>
      </c>
      <c r="CO72" s="1267"/>
      <c r="CP72" s="1267"/>
      <c r="CQ72" s="1267"/>
      <c r="CR72" s="1267"/>
      <c r="CS72" s="1267"/>
      <c r="CT72" s="1267"/>
      <c r="CU72" s="1267"/>
      <c r="CV72" s="1267" t="s">
        <v>566</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598</v>
      </c>
      <c r="AO73" s="1270"/>
      <c r="AP73" s="1270"/>
      <c r="AQ73" s="1270"/>
      <c r="AR73" s="1270"/>
      <c r="AS73" s="1270"/>
      <c r="AT73" s="1270"/>
      <c r="AU73" s="1270"/>
      <c r="AV73" s="1270"/>
      <c r="AW73" s="1270"/>
      <c r="AX73" s="1270"/>
      <c r="AY73" s="1270"/>
      <c r="AZ73" s="1270"/>
      <c r="BA73" s="1270"/>
      <c r="BB73" s="1270" t="s">
        <v>599</v>
      </c>
      <c r="BC73" s="1270"/>
      <c r="BD73" s="1270"/>
      <c r="BE73" s="1270"/>
      <c r="BF73" s="1270"/>
      <c r="BG73" s="1270"/>
      <c r="BH73" s="1270"/>
      <c r="BI73" s="1270"/>
      <c r="BJ73" s="1270"/>
      <c r="BK73" s="1270"/>
      <c r="BL73" s="1270"/>
      <c r="BM73" s="1270"/>
      <c r="BN73" s="1270"/>
      <c r="BO73" s="1270"/>
      <c r="BP73" s="1253">
        <v>35.4</v>
      </c>
      <c r="BQ73" s="1253"/>
      <c r="BR73" s="1253"/>
      <c r="BS73" s="1253"/>
      <c r="BT73" s="1253"/>
      <c r="BU73" s="1253"/>
      <c r="BV73" s="1253"/>
      <c r="BW73" s="1253"/>
      <c r="BX73" s="1253">
        <v>41.1</v>
      </c>
      <c r="BY73" s="1253"/>
      <c r="BZ73" s="1253"/>
      <c r="CA73" s="1253"/>
      <c r="CB73" s="1253"/>
      <c r="CC73" s="1253"/>
      <c r="CD73" s="1253"/>
      <c r="CE73" s="1253"/>
      <c r="CF73" s="1253">
        <v>92.2</v>
      </c>
      <c r="CG73" s="1253"/>
      <c r="CH73" s="1253"/>
      <c r="CI73" s="1253"/>
      <c r="CJ73" s="1253"/>
      <c r="CK73" s="1253"/>
      <c r="CL73" s="1253"/>
      <c r="CM73" s="1253"/>
      <c r="CN73" s="1253">
        <v>66.5</v>
      </c>
      <c r="CO73" s="1253"/>
      <c r="CP73" s="1253"/>
      <c r="CQ73" s="1253"/>
      <c r="CR73" s="1253"/>
      <c r="CS73" s="1253"/>
      <c r="CT73" s="1253"/>
      <c r="CU73" s="1253"/>
      <c r="CV73" s="1253">
        <v>56.2</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603</v>
      </c>
      <c r="BC75" s="1270"/>
      <c r="BD75" s="1270"/>
      <c r="BE75" s="1270"/>
      <c r="BF75" s="1270"/>
      <c r="BG75" s="1270"/>
      <c r="BH75" s="1270"/>
      <c r="BI75" s="1270"/>
      <c r="BJ75" s="1270"/>
      <c r="BK75" s="1270"/>
      <c r="BL75" s="1270"/>
      <c r="BM75" s="1270"/>
      <c r="BN75" s="1270"/>
      <c r="BO75" s="1270"/>
      <c r="BP75" s="1253">
        <v>5.4</v>
      </c>
      <c r="BQ75" s="1253"/>
      <c r="BR75" s="1253"/>
      <c r="BS75" s="1253"/>
      <c r="BT75" s="1253"/>
      <c r="BU75" s="1253"/>
      <c r="BV75" s="1253"/>
      <c r="BW75" s="1253"/>
      <c r="BX75" s="1253">
        <v>5.8</v>
      </c>
      <c r="BY75" s="1253"/>
      <c r="BZ75" s="1253"/>
      <c r="CA75" s="1253"/>
      <c r="CB75" s="1253"/>
      <c r="CC75" s="1253"/>
      <c r="CD75" s="1253"/>
      <c r="CE75" s="1253"/>
      <c r="CF75" s="1253">
        <v>6.1</v>
      </c>
      <c r="CG75" s="1253"/>
      <c r="CH75" s="1253"/>
      <c r="CI75" s="1253"/>
      <c r="CJ75" s="1253"/>
      <c r="CK75" s="1253"/>
      <c r="CL75" s="1253"/>
      <c r="CM75" s="1253"/>
      <c r="CN75" s="1253">
        <v>6.9</v>
      </c>
      <c r="CO75" s="1253"/>
      <c r="CP75" s="1253"/>
      <c r="CQ75" s="1253"/>
      <c r="CR75" s="1253"/>
      <c r="CS75" s="1253"/>
      <c r="CT75" s="1253"/>
      <c r="CU75" s="1253"/>
      <c r="CV75" s="1253">
        <v>7.5</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601</v>
      </c>
      <c r="AO77" s="1267"/>
      <c r="AP77" s="1267"/>
      <c r="AQ77" s="1267"/>
      <c r="AR77" s="1267"/>
      <c r="AS77" s="1267"/>
      <c r="AT77" s="1267"/>
      <c r="AU77" s="1267"/>
      <c r="AV77" s="1267"/>
      <c r="AW77" s="1267"/>
      <c r="AX77" s="1267"/>
      <c r="AY77" s="1267"/>
      <c r="AZ77" s="1267"/>
      <c r="BA77" s="1267"/>
      <c r="BB77" s="1270" t="s">
        <v>599</v>
      </c>
      <c r="BC77" s="1270"/>
      <c r="BD77" s="1270"/>
      <c r="BE77" s="1270"/>
      <c r="BF77" s="1270"/>
      <c r="BG77" s="1270"/>
      <c r="BH77" s="1270"/>
      <c r="BI77" s="1270"/>
      <c r="BJ77" s="1270"/>
      <c r="BK77" s="1270"/>
      <c r="BL77" s="1270"/>
      <c r="BM77" s="1270"/>
      <c r="BN77" s="1270"/>
      <c r="BO77" s="1270"/>
      <c r="BP77" s="1253">
        <v>20.5</v>
      </c>
      <c r="BQ77" s="1253"/>
      <c r="BR77" s="1253"/>
      <c r="BS77" s="1253"/>
      <c r="BT77" s="1253"/>
      <c r="BU77" s="1253"/>
      <c r="BV77" s="1253"/>
      <c r="BW77" s="1253"/>
      <c r="BX77" s="1253">
        <v>21.4</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603</v>
      </c>
      <c r="BC79" s="1270"/>
      <c r="BD79" s="1270"/>
      <c r="BE79" s="1270"/>
      <c r="BF79" s="1270"/>
      <c r="BG79" s="1270"/>
      <c r="BH79" s="1270"/>
      <c r="BI79" s="1270"/>
      <c r="BJ79" s="1270"/>
      <c r="BK79" s="1270"/>
      <c r="BL79" s="1270"/>
      <c r="BM79" s="1270"/>
      <c r="BN79" s="1270"/>
      <c r="BO79" s="1270"/>
      <c r="BP79" s="1253">
        <v>7.9</v>
      </c>
      <c r="BQ79" s="1253"/>
      <c r="BR79" s="1253"/>
      <c r="BS79" s="1253"/>
      <c r="BT79" s="1253"/>
      <c r="BU79" s="1253"/>
      <c r="BV79" s="1253"/>
      <c r="BW79" s="1253"/>
      <c r="BX79" s="1253">
        <v>7.7</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2guocizjg40UfvXJPEGACBL/4fCSb5vGvpdy7CLBlzOClwUrsFUTnU5ZUTWH7aaMsPLYQ7xMcJ0L36sIIURrA==" saltValue="M4QpCiHDzIssE8JmVhjq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TOaMmXPpBbwHpWeszedHEeAyequNGnLYfpP2mJ1PktEN/722leHaufrc216WmuvsYN320w+aM+BJjJrEJsmbA==" saltValue="+G1y53a2HnnIEcIaAOQb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Aizgh5Sa2ZIm+gjRIe1JX53/s/kd19m5IGAF4dcqzqV6agHIHpGDOS/GBb6FnBV6aj5CSIn0WibYqzVpU8dRFw==" saltValue="foL3AJH4/NZa0+VEmrkW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64752</v>
      </c>
      <c r="E3" s="156"/>
      <c r="F3" s="157">
        <v>73475</v>
      </c>
      <c r="G3" s="158"/>
      <c r="H3" s="159"/>
    </row>
    <row r="4" spans="1:8" x14ac:dyDescent="0.15">
      <c r="A4" s="160"/>
      <c r="B4" s="161"/>
      <c r="C4" s="162"/>
      <c r="D4" s="163">
        <v>47983</v>
      </c>
      <c r="E4" s="164"/>
      <c r="F4" s="165">
        <v>43072</v>
      </c>
      <c r="G4" s="166"/>
      <c r="H4" s="167"/>
    </row>
    <row r="5" spans="1:8" x14ac:dyDescent="0.15">
      <c r="A5" s="148" t="s">
        <v>554</v>
      </c>
      <c r="B5" s="153"/>
      <c r="C5" s="154"/>
      <c r="D5" s="155">
        <v>39888</v>
      </c>
      <c r="E5" s="156"/>
      <c r="F5" s="157">
        <v>87464</v>
      </c>
      <c r="G5" s="158"/>
      <c r="H5" s="159"/>
    </row>
    <row r="6" spans="1:8" x14ac:dyDescent="0.15">
      <c r="A6" s="160"/>
      <c r="B6" s="161"/>
      <c r="C6" s="162"/>
      <c r="D6" s="163">
        <v>28385</v>
      </c>
      <c r="E6" s="164"/>
      <c r="F6" s="165">
        <v>47479</v>
      </c>
      <c r="G6" s="166"/>
      <c r="H6" s="167"/>
    </row>
    <row r="7" spans="1:8" x14ac:dyDescent="0.15">
      <c r="A7" s="148" t="s">
        <v>555</v>
      </c>
      <c r="B7" s="153"/>
      <c r="C7" s="154"/>
      <c r="D7" s="155">
        <v>18578</v>
      </c>
      <c r="E7" s="156"/>
      <c r="F7" s="157">
        <v>117234</v>
      </c>
      <c r="G7" s="158"/>
      <c r="H7" s="159"/>
    </row>
    <row r="8" spans="1:8" x14ac:dyDescent="0.15">
      <c r="A8" s="160"/>
      <c r="B8" s="161"/>
      <c r="C8" s="162"/>
      <c r="D8" s="163">
        <v>13797</v>
      </c>
      <c r="E8" s="164"/>
      <c r="F8" s="165">
        <v>59796</v>
      </c>
      <c r="G8" s="166"/>
      <c r="H8" s="167"/>
    </row>
    <row r="9" spans="1:8" x14ac:dyDescent="0.15">
      <c r="A9" s="148" t="s">
        <v>556</v>
      </c>
      <c r="B9" s="153"/>
      <c r="C9" s="154"/>
      <c r="D9" s="155">
        <v>16785</v>
      </c>
      <c r="E9" s="156"/>
      <c r="F9" s="157">
        <v>97758</v>
      </c>
      <c r="G9" s="158"/>
      <c r="H9" s="159"/>
    </row>
    <row r="10" spans="1:8" x14ac:dyDescent="0.15">
      <c r="A10" s="160"/>
      <c r="B10" s="161"/>
      <c r="C10" s="162"/>
      <c r="D10" s="163">
        <v>14191</v>
      </c>
      <c r="E10" s="164"/>
      <c r="F10" s="165">
        <v>45946</v>
      </c>
      <c r="G10" s="166"/>
      <c r="H10" s="167"/>
    </row>
    <row r="11" spans="1:8" x14ac:dyDescent="0.15">
      <c r="A11" s="148" t="s">
        <v>557</v>
      </c>
      <c r="B11" s="153"/>
      <c r="C11" s="154"/>
      <c r="D11" s="155">
        <v>23150</v>
      </c>
      <c r="E11" s="156"/>
      <c r="F11" s="157">
        <v>91338</v>
      </c>
      <c r="G11" s="158"/>
      <c r="H11" s="159"/>
    </row>
    <row r="12" spans="1:8" x14ac:dyDescent="0.15">
      <c r="A12" s="160"/>
      <c r="B12" s="161"/>
      <c r="C12" s="168"/>
      <c r="D12" s="163">
        <v>19287</v>
      </c>
      <c r="E12" s="164"/>
      <c r="F12" s="165">
        <v>43989</v>
      </c>
      <c r="G12" s="166"/>
      <c r="H12" s="167"/>
    </row>
    <row r="13" spans="1:8" x14ac:dyDescent="0.15">
      <c r="A13" s="148"/>
      <c r="B13" s="153"/>
      <c r="C13" s="169"/>
      <c r="D13" s="170">
        <v>32631</v>
      </c>
      <c r="E13" s="171"/>
      <c r="F13" s="172">
        <v>93454</v>
      </c>
      <c r="G13" s="173"/>
      <c r="H13" s="159"/>
    </row>
    <row r="14" spans="1:8" x14ac:dyDescent="0.15">
      <c r="A14" s="160"/>
      <c r="B14" s="161"/>
      <c r="C14" s="162"/>
      <c r="D14" s="163">
        <v>24729</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4.53</v>
      </c>
      <c r="C19" s="174">
        <f>ROUND(VALUE(SUBSTITUTE(実質収支比率等に係る経年分析!G$48,"▲","-")),2)</f>
        <v>6.4</v>
      </c>
      <c r="D19" s="174">
        <f>ROUND(VALUE(SUBSTITUTE(実質収支比率等に係る経年分析!H$48,"▲","-")),2)</f>
        <v>6.5</v>
      </c>
      <c r="E19" s="174">
        <f>ROUND(VALUE(SUBSTITUTE(実質収支比率等に係る経年分析!I$48,"▲","-")),2)</f>
        <v>7.86</v>
      </c>
      <c r="F19" s="174">
        <f>ROUND(VALUE(SUBSTITUTE(実質収支比率等に係る経年分析!J$48,"▲","-")),2)</f>
        <v>7.14</v>
      </c>
    </row>
    <row r="20" spans="1:11" x14ac:dyDescent="0.15">
      <c r="A20" s="174" t="s">
        <v>57</v>
      </c>
      <c r="B20" s="174">
        <f>ROUND(VALUE(SUBSTITUTE(実質収支比率等に係る経年分析!F$47,"▲","-")),2)</f>
        <v>9.61</v>
      </c>
      <c r="C20" s="174">
        <f>ROUND(VALUE(SUBSTITUTE(実質収支比率等に係る経年分析!G$47,"▲","-")),2)</f>
        <v>5.74</v>
      </c>
      <c r="D20" s="174">
        <f>ROUND(VALUE(SUBSTITUTE(実質収支比率等に係る経年分析!H$47,"▲","-")),2)</f>
        <v>11.68</v>
      </c>
      <c r="E20" s="174">
        <f>ROUND(VALUE(SUBSTITUTE(実質収支比率等に係る経年分析!I$47,"▲","-")),2)</f>
        <v>18.84</v>
      </c>
      <c r="F20" s="174">
        <f>ROUND(VALUE(SUBSTITUTE(実質収支比率等に係る経年分析!J$47,"▲","-")),2)</f>
        <v>22.53</v>
      </c>
    </row>
    <row r="21" spans="1:11" x14ac:dyDescent="0.15">
      <c r="A21" s="174" t="s">
        <v>58</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-2.0699999999999998</v>
      </c>
      <c r="D21" s="174">
        <f>IF(ISNUMBER(VALUE(SUBSTITUTE(実質収支比率等に係る経年分析!H$49,"▲","-"))),ROUND(VALUE(SUBSTITUTE(実質収支比率等に係る経年分析!H$49,"▲","-")),2),NA())</f>
        <v>6.87</v>
      </c>
      <c r="E21" s="174">
        <f>IF(ISNUMBER(VALUE(SUBSTITUTE(実質収支比率等に係る経年分析!I$49,"▲","-"))),ROUND(VALUE(SUBSTITUTE(実質収支比率等に係る経年分析!I$49,"▲","-")),2),NA())</f>
        <v>9.64</v>
      </c>
      <c r="F21" s="174">
        <f>IF(ISNUMBER(VALUE(SUBSTITUTE(実質収支比率等に係る経年分析!J$49,"▲","-"))),ROUND(VALUE(SUBSTITUTE(実質収支比率等に係る経年分析!J$49,"▲","-")),2),NA())</f>
        <v>2.2000000000000002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4.6100000000000003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15">
      <c r="A33" s="175" t="str">
        <f>IF(連結実質赤字比率に係る赤字・黒字の構成分析!C$37="",NA(),連結実質赤字比率に係る赤字・黒字の構成分析!C$37)</f>
        <v>電気事業会計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7.14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17.649999999999999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16.350000000000001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579</v>
      </c>
      <c r="E42" s="176"/>
      <c r="F42" s="176"/>
      <c r="G42" s="176">
        <f>'実質公債費比率（分子）の構造'!L$52</f>
        <v>592</v>
      </c>
      <c r="H42" s="176"/>
      <c r="I42" s="176"/>
      <c r="J42" s="176">
        <f>'実質公債費比率（分子）の構造'!M$52</f>
        <v>609</v>
      </c>
      <c r="K42" s="176"/>
      <c r="L42" s="176"/>
      <c r="M42" s="176">
        <f>'実質公債費比率（分子）の構造'!N$52</f>
        <v>623</v>
      </c>
      <c r="N42" s="176"/>
      <c r="O42" s="176"/>
      <c r="P42" s="176">
        <f>'実質公債費比率（分子）の構造'!O$52</f>
        <v>630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43</v>
      </c>
      <c r="C45" s="176"/>
      <c r="D45" s="176"/>
      <c r="E45" s="176">
        <f>'実質公債費比率（分子）の構造'!L$49</f>
        <v>32</v>
      </c>
      <c r="F45" s="176"/>
      <c r="G45" s="176"/>
      <c r="H45" s="176">
        <f>'実質公債費比率（分子）の構造'!M$49</f>
        <v>30</v>
      </c>
      <c r="I45" s="176"/>
      <c r="J45" s="176"/>
      <c r="K45" s="176">
        <f>'実質公債費比率（分子）の構造'!N$49</f>
        <v>23</v>
      </c>
      <c r="L45" s="176"/>
      <c r="M45" s="176"/>
      <c r="N45" s="176">
        <f>'実質公債費比率（分子）の構造'!O$49</f>
        <v>23</v>
      </c>
      <c r="O45" s="176"/>
      <c r="P45" s="176"/>
    </row>
    <row r="46" spans="1:16" x14ac:dyDescent="0.15">
      <c r="A46" s="176" t="s">
        <v>69</v>
      </c>
      <c r="B46" s="176">
        <f>'実質公債費比率（分子）の構造'!K$48</f>
        <v>152</v>
      </c>
      <c r="C46" s="176"/>
      <c r="D46" s="176"/>
      <c r="E46" s="176">
        <f>'実質公債費比率（分子）の構造'!L$48</f>
        <v>162</v>
      </c>
      <c r="F46" s="176"/>
      <c r="G46" s="176"/>
      <c r="H46" s="176">
        <f>'実質公債費比率（分子）の構造'!M$48</f>
        <v>179</v>
      </c>
      <c r="I46" s="176"/>
      <c r="J46" s="176"/>
      <c r="K46" s="176">
        <f>'実質公債費比率（分子）の構造'!N$48</f>
        <v>318</v>
      </c>
      <c r="L46" s="176"/>
      <c r="M46" s="176"/>
      <c r="N46" s="176">
        <f>'実質公債費比率（分子）の構造'!O$48</f>
        <v>251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610</v>
      </c>
      <c r="C49" s="176"/>
      <c r="D49" s="176"/>
      <c r="E49" s="176">
        <f>'実質公債費比率（分子）の構造'!L$45</f>
        <v>617</v>
      </c>
      <c r="F49" s="176"/>
      <c r="G49" s="176"/>
      <c r="H49" s="176">
        <f>'実質公債費比率（分子）の構造'!M$45</f>
        <v>622</v>
      </c>
      <c r="I49" s="176"/>
      <c r="J49" s="176"/>
      <c r="K49" s="176">
        <f>'実質公債費比率（分子）の構造'!N$45</f>
        <v>640</v>
      </c>
      <c r="L49" s="176"/>
      <c r="M49" s="176"/>
      <c r="N49" s="176">
        <f>'実質公債費比率（分子）の構造'!O$45</f>
        <v>673</v>
      </c>
      <c r="O49" s="176"/>
      <c r="P49" s="176"/>
    </row>
    <row r="50" spans="1:16" x14ac:dyDescent="0.15">
      <c r="A50" s="176" t="s">
        <v>73</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219</v>
      </c>
      <c r="G50" s="176" t="e">
        <f>NA()</f>
        <v>#N/A</v>
      </c>
      <c r="H50" s="176" t="e">
        <f>NA()</f>
        <v>#N/A</v>
      </c>
      <c r="I50" s="176">
        <f>IF(ISNUMBER('実質公債費比率（分子）の構造'!M$53),'実質公債費比率（分子）の構造'!M$53,NA())</f>
        <v>222</v>
      </c>
      <c r="J50" s="176" t="e">
        <f>NA()</f>
        <v>#N/A</v>
      </c>
      <c r="K50" s="176" t="e">
        <f>NA()</f>
        <v>#N/A</v>
      </c>
      <c r="L50" s="176">
        <f>IF(ISNUMBER('実質公債費比率（分子）の構造'!N$53),'実質公債費比率（分子）の構造'!N$53,NA())</f>
        <v>358</v>
      </c>
      <c r="M50" s="176" t="e">
        <f>NA()</f>
        <v>#N/A</v>
      </c>
      <c r="N50" s="176" t="e">
        <f>NA()</f>
        <v>#N/A</v>
      </c>
      <c r="O50" s="176">
        <f>IF(ISNUMBER('実質公債費比率（分子）の構造'!O$53),'実質公債費比率（分子）の構造'!O$53,NA())</f>
        <v>317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8013</v>
      </c>
      <c r="E56" s="175"/>
      <c r="F56" s="175"/>
      <c r="G56" s="175">
        <f>'将来負担比率（分子）の構造'!J$52</f>
        <v>7913</v>
      </c>
      <c r="H56" s="175"/>
      <c r="I56" s="175"/>
      <c r="J56" s="175">
        <f>'将来負担比率（分子）の構造'!K$52</f>
        <v>7858</v>
      </c>
      <c r="K56" s="175"/>
      <c r="L56" s="175"/>
      <c r="M56" s="175">
        <f>'将来負担比率（分子）の構造'!L$52</f>
        <v>7748</v>
      </c>
      <c r="N56" s="175"/>
      <c r="O56" s="175"/>
      <c r="P56" s="175">
        <f>'将来負担比率（分子）の構造'!M$52</f>
        <v>7546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1429</v>
      </c>
      <c r="E58" s="175"/>
      <c r="F58" s="175"/>
      <c r="G58" s="175">
        <f>'将来負担比率（分子）の構造'!J$50</f>
        <v>1258</v>
      </c>
      <c r="H58" s="175"/>
      <c r="I58" s="175"/>
      <c r="J58" s="175">
        <f>'将来負担比率（分子）の構造'!K$50</f>
        <v>1763</v>
      </c>
      <c r="K58" s="175"/>
      <c r="L58" s="175"/>
      <c r="M58" s="175">
        <f>'将来負担比率（分子）の構造'!L$50</f>
        <v>2559</v>
      </c>
      <c r="N58" s="175"/>
      <c r="O58" s="175"/>
      <c r="P58" s="175">
        <f>'将来負担比率（分子）の構造'!M$50</f>
        <v>3011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0</v>
      </c>
      <c r="O61" s="175"/>
      <c r="P61" s="175"/>
    </row>
    <row r="62" spans="1:16" x14ac:dyDescent="0.15">
      <c r="A62" s="175" t="s">
        <v>37</v>
      </c>
      <c r="B62" s="175">
        <f>'将来負担比率（分子）の構造'!I$45</f>
        <v>511</v>
      </c>
      <c r="C62" s="175"/>
      <c r="D62" s="175"/>
      <c r="E62" s="175">
        <f>'将来負担比率（分子）の構造'!J$45</f>
        <v>517</v>
      </c>
      <c r="F62" s="175"/>
      <c r="G62" s="175"/>
      <c r="H62" s="175">
        <f>'将来負担比率（分子）の構造'!K$45</f>
        <v>531</v>
      </c>
      <c r="I62" s="175"/>
      <c r="J62" s="175"/>
      <c r="K62" s="175">
        <f>'将来負担比率（分子）の構造'!L$45</f>
        <v>606</v>
      </c>
      <c r="L62" s="175"/>
      <c r="M62" s="175"/>
      <c r="N62" s="175">
        <f>'将来負担比率（分子）の構造'!M$45</f>
        <v>690</v>
      </c>
      <c r="O62" s="175"/>
      <c r="P62" s="175"/>
    </row>
    <row r="63" spans="1:16" x14ac:dyDescent="0.15">
      <c r="A63" s="175" t="s">
        <v>36</v>
      </c>
      <c r="B63" s="175">
        <f>'将来負担比率（分子）の構造'!I$44</f>
        <v>222</v>
      </c>
      <c r="C63" s="175"/>
      <c r="D63" s="175"/>
      <c r="E63" s="175">
        <f>'将来負担比率（分子）の構造'!J$44</f>
        <v>198</v>
      </c>
      <c r="F63" s="175"/>
      <c r="G63" s="175"/>
      <c r="H63" s="175">
        <f>'将来負担比率（分子）の構造'!K$44</f>
        <v>188</v>
      </c>
      <c r="I63" s="175"/>
      <c r="J63" s="175"/>
      <c r="K63" s="175">
        <f>'将来負担比率（分子）の構造'!L$44</f>
        <v>181</v>
      </c>
      <c r="L63" s="175"/>
      <c r="M63" s="175"/>
      <c r="N63" s="175">
        <f>'将来負担比率（分子）の構造'!M$44</f>
        <v>175</v>
      </c>
      <c r="O63" s="175"/>
      <c r="P63" s="175"/>
    </row>
    <row r="64" spans="1:16" x14ac:dyDescent="0.15">
      <c r="A64" s="175" t="s">
        <v>35</v>
      </c>
      <c r="B64" s="175">
        <f>'将来負担比率（分子）の構造'!I$43</f>
        <v>2440</v>
      </c>
      <c r="C64" s="175"/>
      <c r="D64" s="175"/>
      <c r="E64" s="175">
        <f>'将来負担比率（分子）の構造'!J$43</f>
        <v>2293</v>
      </c>
      <c r="F64" s="175"/>
      <c r="G64" s="175"/>
      <c r="H64" s="175">
        <f>'将来負担比率（分子）の構造'!K$43</f>
        <v>4822</v>
      </c>
      <c r="I64" s="175"/>
      <c r="J64" s="175"/>
      <c r="K64" s="175">
        <f>'将来負担比率（分子）の構造'!L$43</f>
        <v>4637</v>
      </c>
      <c r="L64" s="175"/>
      <c r="M64" s="175"/>
      <c r="N64" s="175">
        <f>'将来負担比率（分子）の構造'!M$43</f>
        <v>4549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7531</v>
      </c>
      <c r="C66" s="175"/>
      <c r="D66" s="175"/>
      <c r="E66" s="175">
        <f>'将来負担比率（分子）の構造'!J$41</f>
        <v>7615</v>
      </c>
      <c r="F66" s="175"/>
      <c r="G66" s="175"/>
      <c r="H66" s="175">
        <f>'将来負担比率（分子）の構造'!K$41</f>
        <v>7599</v>
      </c>
      <c r="I66" s="175"/>
      <c r="J66" s="175"/>
      <c r="K66" s="175">
        <f>'将来負担比率（分子）の構造'!L$41</f>
        <v>7610</v>
      </c>
      <c r="L66" s="175"/>
      <c r="M66" s="175"/>
      <c r="N66" s="175">
        <f>'将来負担比率（分子）の構造'!M$41</f>
        <v>7364</v>
      </c>
      <c r="O66" s="175"/>
      <c r="P66" s="175"/>
    </row>
    <row r="67" spans="1:16" x14ac:dyDescent="0.15">
      <c r="A67" s="175" t="s">
        <v>77</v>
      </c>
      <c r="B67" s="175" t="e">
        <f>NA()</f>
        <v>#N/A</v>
      </c>
      <c r="C67" s="175">
        <f>IF(ISNUMBER('将来負担比率（分子）の構造'!I$53), IF('将来負担比率（分子）の構造'!I$53 &lt; 0, 0, '将来負担比率（分子）の構造'!I$53), NA())</f>
        <v>1262</v>
      </c>
      <c r="D67" s="175" t="e">
        <f>NA()</f>
        <v>#N/A</v>
      </c>
      <c r="E67" s="175" t="e">
        <f>NA()</f>
        <v>#N/A</v>
      </c>
      <c r="F67" s="175">
        <f>IF(ISNUMBER('将来負担比率（分子）の構造'!J$53), IF('将来負担比率（分子）の構造'!J$53 &lt; 0, 0, '将来負担比率（分子）の構造'!J$53), NA())</f>
        <v>1452</v>
      </c>
      <c r="G67" s="175" t="e">
        <f>NA()</f>
        <v>#N/A</v>
      </c>
      <c r="H67" s="175" t="e">
        <f>NA()</f>
        <v>#N/A</v>
      </c>
      <c r="I67" s="175">
        <f>IF(ISNUMBER('将来負担比率（分子）の構造'!K$53), IF('将来負担比率（分子）の構造'!K$53 &lt; 0, 0, '将来負担比率（分子）の構造'!K$53), NA())</f>
        <v>3519</v>
      </c>
      <c r="J67" s="175" t="e">
        <f>NA()</f>
        <v>#N/A</v>
      </c>
      <c r="K67" s="175" t="e">
        <f>NA()</f>
        <v>#N/A</v>
      </c>
      <c r="L67" s="175">
        <f>IF(ISNUMBER('将来負担比率（分子）の構造'!L$53), IF('将来負担比率（分子）の構造'!L$53 &lt; 0, 0, '将来負担比率（分子）の構造'!L$53), NA())</f>
        <v>2725</v>
      </c>
      <c r="M67" s="175" t="e">
        <f>NA()</f>
        <v>#N/A</v>
      </c>
      <c r="N67" s="175" t="e">
        <f>NA()</f>
        <v>#N/A</v>
      </c>
      <c r="O67" s="175">
        <f>IF(ISNUMBER('将来負担比率（分子）の構造'!M$53), IF('将来負担比率（分子）の構造'!M$53 &lt; 0, 0, '将来負担比率（分子）の構造'!M$53), NA())</f>
        <v>2221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517</v>
      </c>
      <c r="C72" s="179">
        <f>基金残高に係る経年分析!G55</f>
        <v>888</v>
      </c>
      <c r="D72" s="179">
        <f>基金残高に係る経年分析!H55</f>
        <v>1032</v>
      </c>
    </row>
    <row r="73" spans="1:16" x14ac:dyDescent="0.15">
      <c r="A73" s="178" t="s">
        <v>80</v>
      </c>
      <c r="B73" s="179">
        <f>基金残高に係る経年分析!F56</f>
        <v>182</v>
      </c>
      <c r="C73" s="179">
        <f>基金残高に係る経年分析!G56</f>
        <v>461</v>
      </c>
      <c r="D73" s="179">
        <f>基金残高に係る経年分析!H56</f>
        <v>821</v>
      </c>
    </row>
    <row r="74" spans="1:16" x14ac:dyDescent="0.15">
      <c r="A74" s="178" t="s">
        <v>81</v>
      </c>
      <c r="B74" s="179">
        <f>基金残高に係る経年分析!F57</f>
        <v>717</v>
      </c>
      <c r="C74" s="179">
        <f>基金残高に係る経年分析!G57</f>
        <v>730</v>
      </c>
      <c r="D74" s="179">
        <f>基金残高に係る経年分析!H57</f>
        <v>699</v>
      </c>
    </row>
  </sheetData>
  <sheetProtection algorithmName="SHA-512" hashValue="nV1B71dnNCb8M+zxtAwRQ3nn6HbxgzVgimWdem7NEnE2U4+SMedL05qyaIQEk5h5Ye3iMeHeeXgyN+tW/JwZeA==" saltValue="B+iVPZ+5LGbpOJsswaeg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2024-09-02T07:19:43Z</cp:lastPrinted>
  <dcterms:created xsi:type="dcterms:W3CDTF">2024-02-05T00:23:11Z</dcterms:created>
  <dcterms:modified xsi:type="dcterms:W3CDTF">2024-09-30T00:33:07Z</dcterms:modified>
  <cp:category/>
</cp:coreProperties>
</file>