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160" windowHeight="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<sst xmlns="http://schemas.openxmlformats.org/spreadsheetml/2006/main" count="1127" uniqueCount="601">
  <si>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</si>
  <si>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</si>
  <si>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</si>
  <si>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</si>
  <si>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</si>
  <si>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</si>
  <si>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</si>
  <si>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</si>
  <si>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</si>
  <si>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</si>
  <si>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</si>
  <si>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</si>
  <si>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</si>
  <si>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</si>
  <si>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</si>
  <si>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</si>
  <si>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</si>
  <si>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</si>
  <si>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</si>
  <si>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</si>
  <si>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</si>
  <si>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</si>
  <si>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</si>
  <si>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</si>
  <si>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</si>
  <si>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</si>
  <si>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</si>
  <si>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</si>
  <si>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</si>
  <si>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</si>
  <si>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</si>
  <si>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</si>
  <si>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</si>
  <si>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</si>
  <si>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</si>
  <si>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</si>
  <si>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</si>
  <si>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</si>
  <si>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</si>
  <si>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</si>
  <si>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</si>
  <si>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</si>
  <si>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</si>
  <si>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</si>
  <si>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</si>
  <si>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</si>
  <si>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</si>
  <si>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</si>
  <si>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</si>
  <si>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</si>
  <si>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</si>
  <si>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</si>
  <si>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</si>
  <si>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</si>
  <si>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</si>
  <si>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</si>
  <si>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</si>
  <si>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</si>
  <si>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</si>
  <si>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</si>
  <si>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</si>
  <si>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</si>
  <si>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</si>
  <si>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</si>
  <si>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</si>
  <si>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</si>
  <si>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</si>
  <si>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</si>
  <si>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</si>
  <si>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</si>
  <si>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</si>
  <si>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</si>
  <si>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</si>
  <si>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</si>
  <si>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</si>
  <si>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</si>
  <si>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</si>
  <si>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</si>
  <si>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</si>
  <si>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</si>
  <si>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</si>
  <si>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</si>
  <si>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</si>
  <si>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</si>
  <si>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</si>
  <si>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</si>
  <si>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</si>
  <si>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</si>
  <si>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</si>
  <si>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</si>
  <si>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</si>
  <si>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</si>
  <si>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</si>
  <si>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</si>
  <si>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</si>
  <si>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</si>
  <si>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</si>
  <si>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</si>
  <si>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</si>
  <si>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</si>
  <si>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</si>
  <si>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</si>
  <si>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</si>
  <si>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</si>
  <si>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</si>
  <si>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</si>
  <si>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</si>
  <si>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</si>
  <si>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</si>
  <si>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</si>
  <si>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</si>
  <si>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</si>
  <si>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</si>
  <si>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</si>
  <si>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</si>
  <si>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</si>
  <si>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</si>
  <si>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</si>
  <si>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</si>
  <si>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</si>
  <si>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</si>
  <si>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</si>
  <si>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</si>
  <si>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</si>
  <si>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</si>
  <si>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</si>
  <si>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</si>
  <si>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</si>
  <si>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</si>
  <si>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</si>
  <si>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</si>
  <si>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</si>
  <si>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</si>
  <si>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</si>
  <si>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</si>
  <si>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</si>
  <si>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</si>
  <si>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</si>
  <si>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</si>
  <si>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</si>
  <si>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</si>
  <si>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</si>
  <si>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</si>
  <si>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</si>
  <si>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</si>
  <si>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</si>
  <si>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</si>
  <si>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</si>
  <si>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</si>
  <si>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</si>
  <si>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</si>
  <si>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</si>
  <si>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</si>
  <si>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</si>
  <si>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</si>
  <si>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</si>
  <si>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</si>
  <si>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</si>
  <si>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</si>
  <si>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</si>
  <si>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</si>
  <si>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</si>
  <si>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</si>
  <si>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</si>
  <si>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</si>
  <si>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</si>
  <si>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</si>
  <si>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</si>
  <si>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</si>
  <si>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</si>
  <si>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</si>
  <si>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</si>
  <si>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</si>
  <si>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</si>
  <si>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</si>
  <si>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</si>
  <si>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</si>
  <si>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</si>
  <si>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</si>
  <si>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</si>
  <si>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</si>
  <si>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</si>
  <si>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</si>
  <si>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</si>
  <si>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</si>
  <si>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</si>
  <si>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</si>
  <si>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</si>
  <si>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</si>
  <si>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</si>
  <si>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</si>
  <si>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</si>
  <si>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</si>
  <si>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</si>
  <si>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</si>
  <si>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</si>
  <si>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</si>
  <si>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</si>
  <si>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</si>
  <si>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</si>
  <si>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</si>
  <si>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</si>
  <si>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</si>
  <si>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</si>
  <si>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</si>
  <si>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</si>
  <si>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</si>
  <si>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</si>
  <si>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</si>
  <si>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</si>
  <si>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</si>
  <si>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</si>
  <si>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</si>
  <si>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</si>
  <si>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</si>
  <si>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</si>
  <si>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</si>
  <si>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茨城県行方市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</si>
  <si>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</si>
  <si>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</si>
  <si>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</si>
  <si>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</si>
  <si>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</si>
  <si>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</si>
  <si>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</si>
  <si>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</si>
  <si>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</si>
  <si>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</si>
  <si>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</si>
  <si>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</si>
  <si>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</si>
  <si>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</si>
  <si>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</si>
  <si>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</si>
  <si>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</si>
  <si>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</si>
  <si>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</si>
  <si>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</si>
  <si>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</si>
  <si>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</si>
  <si>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</si>
  <si>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</si>
  <si>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</si>
  <si>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</si>
  <si>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</si>
  <si>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</si>
  <si>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</si>
  <si>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</si>
  <si>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</si>
  <si>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</si>
  <si>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</si>
  <si>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</si>
  <si>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</si>
  <si>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</si>
  <si>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</si>
  <si>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</si>
  <si>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</si>
  <si>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</si>
  <si>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</si>
  <si>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</si>
  <si>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</si>
  <si>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</si>
  <si>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</si>
  <si>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</si>
  <si>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</si>
  <si>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</si>
  <si>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</si>
  <si>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</si>
  <si>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</si>
  <si>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</si>
  <si>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</si>
  <si>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</si>
  <si>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</si>
  <si>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</si>
  <si>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</si>
  <si>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</si>
  <si>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</si>
  <si>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</si>
  <si>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</si>
  <si>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</si>
  <si>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</si>
  <si>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</si>
  <si>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</si>
  <si>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</si>
  <si>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</si>
  <si>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</si>
  <si>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</si>
  <si>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</si>
  <si>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</si>
  <si>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</si>
  <si>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</si>
  <si>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</si>
  <si>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</si>
  <si>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</si>
  <si>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</si>
  <si>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</si>
  <si>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</si>
  <si>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</si>
  <si>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</si>
  <si>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</si>
  <si>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</si>
  <si>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</si>
  <si>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</si>
  <si>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</si>
  <si>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</si>
  <si>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</si>
  <si>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</si>
  <si>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</si>
  <si>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</si>
  <si>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</si>
  <si>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</si>
  <si>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</si>
  <si>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</si>
  <si>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</si>
  <si>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</si>
  <si>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</si>
  <si>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</si>
  <si>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</si>
  <si>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</si>
  <si>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</si>
  <si>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</si>
  <si>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</si>
  <si>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</si>
  <si>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</si>
  <si>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</si>
  <si>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</si>
  <si>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</si>
  <si>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</si>
  <si>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</si>
  <si>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</si>
  <si>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</si>
  <si>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</si>
  <si>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</si>
  <si>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</si>
  <si>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</si>
  <si>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</si>
  <si>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</si>
  <si>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</si>
  <si>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</si>
  <si>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</si>
  <si>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</si>
  <si>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</si>
  <si>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</si>
  <si>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</si>
  <si>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</si>
  <si>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</si>
  <si>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</si>
  <si>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</si>
  <si>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</si>
  <si>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</si>
  <si>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</si>
  <si>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</si>
  <si>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</si>
  <si>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</si>
  <si>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</si>
  <si>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</si>
  <si>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</si>
  <si>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</si>
  <si>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</si>
  <si>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</si>
  <si>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</si>
  <si>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</si>
  <si>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</si>
  <si>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</si>
  <si>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</si>
  <si>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</si>
  <si>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</si>
  <si>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</si>
  <si>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</si>
  <si>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</si>
  <si>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</si>
  <si>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茨城県行方市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</si>
  <si>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</si>
  <si>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</si>
  <si>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</si>
  <si>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</si>
  <si>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</si>
  <si>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</si>
  <si>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</si>
  <si>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</si>
  <si>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</si>
  <si>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</si>
  <si>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</si>
  <si>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</si>
  <si>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</si>
  <si>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</si>
  <si>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</si>
  <si>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</si>
  <si>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</si>
  <si>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</si>
  <si>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</si>
  <si>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</si>
  <si>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</si>
  <si>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</si>
  <si>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</si>
  <si>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</si>
  <si>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</si>
  <si>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</si>
  <si>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</si>
  <si>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</si>
  <si>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</si>
  <si>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</si>
  <si>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</si>
  <si>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</si>
  <si>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</si>
  <si>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</si>
  <si>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</si>
  <si>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</si>
  <si>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</si>
  <si>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</si>
  <si>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</si>
  <si>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</si>
  <si>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</si>
  <si>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</si>
  <si>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</si>
  <si>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</si>
  <si>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</si>
  <si>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</si>
  <si>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</si>
  <si>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</si>
  <si>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</si>
  <si>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</si>
  <si>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</si>
  <si>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</si>
  <si>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</si>
  <si>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</si>
  <si>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</si>
  <si>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</si>
  <si>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</si>
  <si>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</si>
  <si>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</si>
  <si>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</si>
  <si>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</si>
  <si>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</si>
  <si>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</si>
  <si>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</si>
  <si>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</si>
  <si>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</si>
  <si>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</si>
  <si>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</si>
  <si>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</si>
  <si>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</si>
  <si>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</si>
  <si>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</si>
  <si>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</si>
  <si>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</si>
  <si>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</si>
  <si>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</si>
  <si>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</si>
  <si>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</si>
  <si>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</si>
  <si>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</si>
  <si>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</si>
  <si>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</si>
  <si>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</si>
  <si>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</si>
  <si>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</si>
  <si>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</si>
  <si>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</si>
  <si>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</si>
  <si>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</si>
  <si>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</si>
  <si>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</si>
  <si>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</si>
  <si>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</si>
  <si>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</si>
  <si>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</si>
  <si>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</si>
  <si>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</si>
  <si>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</si>
  <si>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</si>
  <si>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</si>
  <si>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</si>
  <si>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</si>
  <si>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</si>
  <si>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</si>
  <si>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</si>
  <si>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</si>
  <si>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</si>
  <si>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</si>
  <si>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</si>
  <si>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</si>
  <si>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</si>
  <si>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</si>
  <si>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</si>
  <si>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</si>
  <si>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</si>
  <si>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</si>
  <si>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</si>
  <si>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</si>
  <si>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</si>
  <si>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</si>
  <si>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</si>
  <si>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</si>
  <si>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</si>
  <si>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</si>
  <si>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</si>
  <si>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</si>
  <si>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</si>
  <si>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</si>
  <si>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</si>
  <si>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</si>
  <si>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</si>
  <si>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</si>
  <si>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</si>
  <si>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</si>
  <si>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</si>
  <si>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</si>
  <si>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</si>
  <si>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</si>
  <si>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</si>
  <si>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</si>
  <si>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</si>
  <si>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</si>
  <si>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</si>
  <si>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</si>
  <si>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</si>
  <si>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</si>
  <si>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</si>
  <si>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</si>
  <si>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</si>
  <si>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</si>
  <si>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</si>
  <si>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</si>
  <si>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</si>
  <si>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</si>
  <si>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</si>
  <si>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</si>
  <si>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</si>
  <si>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</si>
  <si>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</si>
  <si>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</si>
  <si>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</si>
  <si>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</si>
  <si>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</si>
  <si>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</si>
  <si>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</si>
  <si>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</si>
  <si>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</si>
  <si>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</si>
  <si>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</si>
  <si>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</si>
  <si>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</si>
  <si>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</si>
  <si>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</si>
  <si>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</si>
  <si>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</si>
  <si>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</si>
  <si>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</si>
  <si>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</si>
  <si>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</si>
  <si>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</si>
  <si>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</si>
  <si>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</si>
  <si>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</si>
  <si>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</si>
  <si>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1.48</t>
  </si>
  <si>
    <t>一般会計</t>
  </si>
  <si>
    <t>水道事業会計</t>
  </si>
  <si>
    <t>下水道事業会計</t>
  </si>
  <si>
    <t>介護保険特別会計</t>
  </si>
  <si>
    <t>国民健康保険特別会計</t>
  </si>
  <si>
    <t>後期高齢者医療特別会計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</si>
  <si>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</si>
  <si>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</si>
  <si>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</si>
  <si>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</si>
  <si>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</si>
  <si>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</si>
  <si>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</si>
  <si>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</si>
  <si>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</si>
  <si>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</si>
  <si>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鹿行広域事務組合一般会計</t>
  </si>
  <si>
    <t>鹿行広域事務組合養護老人ホーム事業特別会計</t>
  </si>
  <si>
    <t>鹿行広域事務組合消防特別会計</t>
  </si>
  <si>
    <t>鹿行広域事務組合火葬場事業特別会計</t>
  </si>
  <si>
    <t>鹿行広域事務組合審査会事業特別会計</t>
  </si>
  <si>
    <t>茨城県市町村総合事務組合一般会計</t>
  </si>
  <si>
    <t>茨城県市町村総合事務組合県民交通災害共済事業特別会計</t>
  </si>
  <si>
    <t>茨城租税債権管理機構一般会計</t>
  </si>
  <si>
    <t>茨城県後期高齢者医療広域連合一般会計</t>
  </si>
  <si>
    <t>茨城県後期高齢者医療広域連合後期高齢医療特別会計</t>
  </si>
  <si>
    <t>行方市合併振興基金</t>
    <rPh sb="0" eb="3">
      <t>ナメガタシ</t>
    </rPh>
    <rPh sb="3" eb="9">
      <t>ガッペイシンコウキキン</t>
    </rPh>
    <phoneticPr fontId="5"/>
  </si>
  <si>
    <t>公共施設整備基金</t>
    <rPh sb="0" eb="8">
      <t>コウキョウシセツセイビキキン</t>
    </rPh>
    <phoneticPr fontId="5"/>
  </si>
  <si>
    <t>行方市ふるさと応援寄附金基金</t>
    <rPh sb="0" eb="3">
      <t>ナメガタシ</t>
    </rPh>
    <rPh sb="7" eb="14">
      <t>オウエンキフキンキキン</t>
    </rPh>
    <phoneticPr fontId="5"/>
  </si>
  <si>
    <t>なめがた振興基金</t>
    <rPh sb="4" eb="8">
      <t>シンコウキキン</t>
    </rPh>
    <phoneticPr fontId="5"/>
  </si>
  <si>
    <t>行方市公共交通システム事業基金</t>
    <rPh sb="0" eb="3">
      <t>ナメガタシ</t>
    </rPh>
    <rPh sb="3" eb="7">
      <t>コウキョウコウツウ</t>
    </rPh>
    <rPh sb="11" eb="13">
      <t>ジギョウ</t>
    </rPh>
    <rPh sb="13" eb="15">
      <t>キキン</t>
    </rPh>
    <phoneticPr fontId="2"/>
  </si>
  <si>
    <t>-</t>
    <phoneticPr fontId="2"/>
  </si>
  <si>
    <t>行方市まちづくり推進機構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</si>
  <si>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</si>
  <si>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</si>
  <si>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</si>
  <si>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</si>
  <si>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</si>
  <si>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</si>
  <si>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</si>
  <si>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</si>
  <si>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</si>
  <si>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よりもやや低い数値で推移している一方、将来負担比率については、類似団体と比べては高い水準となっているものの、地方債発行額の抑制に伴う地方債残高の減少により低下傾向にある。今後は庁舎建設等に伴う地方債の発行が見込まれることから、その他の事業における地方債の発行の抑制等により、将来負担比率の大幅な上昇抑制に努めていく。</t>
    <rPh sb="33" eb="35">
      <t>イッポウ</t>
    </rPh>
    <rPh sb="71" eb="73">
      <t>チホウ</t>
    </rPh>
    <rPh sb="73" eb="74">
      <t>サイ</t>
    </rPh>
    <rPh sb="74" eb="77">
      <t>ハッコウガク</t>
    </rPh>
    <rPh sb="78" eb="80">
      <t>ヨクセイ</t>
    </rPh>
    <rPh sb="81" eb="82">
      <t>トモナ</t>
    </rPh>
    <rPh sb="83" eb="85">
      <t>チホウ</t>
    </rPh>
    <rPh sb="85" eb="86">
      <t>サイ</t>
    </rPh>
    <rPh sb="86" eb="88">
      <t>ザンダカ</t>
    </rPh>
    <rPh sb="89" eb="91">
      <t>ゲンショウ</t>
    </rPh>
    <rPh sb="94" eb="96">
      <t>テイカ</t>
    </rPh>
    <rPh sb="96" eb="98">
      <t>ケイコウ</t>
    </rPh>
    <rPh sb="111" eb="112">
      <t>トモナ</t>
    </rPh>
    <rPh sb="113" eb="115">
      <t>チホウ</t>
    </rPh>
    <rPh sb="115" eb="116">
      <t>サイ</t>
    </rPh>
    <rPh sb="117" eb="119">
      <t>ハッコウ</t>
    </rPh>
    <rPh sb="120" eb="122">
      <t>ミコ</t>
    </rPh>
    <rPh sb="132" eb="133">
      <t>タ</t>
    </rPh>
    <rPh sb="134" eb="136">
      <t>ジギョウ</t>
    </rPh>
    <rPh sb="149" eb="150">
      <t>トウ</t>
    </rPh>
    <rPh sb="161" eb="163">
      <t>オオハバ</t>
    </rPh>
    <rPh sb="164" eb="166">
      <t>ジョウショウ</t>
    </rPh>
    <rPh sb="166" eb="168">
      <t>ヨクセイ</t>
    </rPh>
    <phoneticPr fontId="5"/>
  </si>
  <si>
    <t>実質公債費比率については、類似団体と比較すると0.3ポイント上回っており、当市前年度比においては0.4ポイント上昇している。また、将来負担比率については、類似団体と比較すると30.6ポイント上回っており、当市前年度比は9.3ポイント低下となっている。新規地方債発行額の抑制に伴う地方債残高の減少やふるさと応援寄附金の増による充当可能基金残高の増加により将来負担比率は低下傾向にあり、実質公債費率についても、今後数年間は緩やかに低下していくことが想定される。今後は庁舎建設等に伴う地方債の発行が見込まれることから、その他の事業における地方債の発行の抑制等により、実質公債費比率及び将来負担比率の大幅な上昇抑制に努めていく。</t>
    <rPh sb="30" eb="32">
      <t>ウワマワ</t>
    </rPh>
    <rPh sb="37" eb="39">
      <t>トウシ</t>
    </rPh>
    <rPh sb="55" eb="57">
      <t>ジョウショウ</t>
    </rPh>
    <rPh sb="102" eb="104">
      <t>トウシ</t>
    </rPh>
    <rPh sb="116" eb="118">
      <t>テイカ</t>
    </rPh>
    <rPh sb="137" eb="138">
      <t>トモナ</t>
    </rPh>
    <rPh sb="158" eb="159">
      <t>ゾウ</t>
    </rPh>
    <rPh sb="162" eb="164">
      <t>ジュウトウ</t>
    </rPh>
    <rPh sb="164" eb="166">
      <t>カノウ</t>
    </rPh>
    <rPh sb="168" eb="170">
      <t>ザンダカ</t>
    </rPh>
    <rPh sb="171" eb="173">
      <t>ゾウカ</t>
    </rPh>
    <rPh sb="176" eb="178">
      <t>ショウライ</t>
    </rPh>
    <rPh sb="178" eb="180">
      <t>フタン</t>
    </rPh>
    <rPh sb="180" eb="182">
      <t>ヒリツ</t>
    </rPh>
    <rPh sb="183" eb="185">
      <t>テイカ</t>
    </rPh>
    <rPh sb="191" eb="193">
      <t>ジッシツ</t>
    </rPh>
    <rPh sb="193" eb="196">
      <t>コウサイヒ</t>
    </rPh>
    <rPh sb="196" eb="197">
      <t>リツ</t>
    </rPh>
    <rPh sb="203" eb="205">
      <t>コンゴ</t>
    </rPh>
    <rPh sb="205" eb="208">
      <t>スウネンカン</t>
    </rPh>
    <rPh sb="209" eb="210">
      <t>ユル</t>
    </rPh>
    <rPh sb="213" eb="215">
      <t>テイカ</t>
    </rPh>
    <rPh sb="222" eb="224">
      <t>ソウテイ</t>
    </rPh>
    <rPh sb="287" eb="288">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</si>
</sst>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6BF8-4B5E-8A90-A3C4183E1F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54876</c:v>
                </c:pt>
                <c:pt idx="1">
                  <c:v>52249</c:v>
                </c:pt>
                <c:pt idx="2">
                  <c:v>61793</c:v>
                </c:pt>
                <c:pt idx="3">
                  <c:v>51014</c:v>
                </c:pt>
                <c:pt idx="4">
                  <c:v>60656</c:v>
                </c:pt>
              </c:numCache>
            </c:numRef>
          </c:val>
          <c:smooth val="0"/>
          <c:extLst>
            <c:ext xmlns:c16="http://schemas.microsoft.com/office/drawing/2014/chart" uri="{C3380CC4-5D6E-409C-BE32-E72D297353CC}">
              <c16:uniqueId val="{00000001-6BF8-4B5E-8A90-A3C4183E1F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3.37</c:v>
                </c:pt>
                <c:pt idx="1">
                  <c:v>4.83</c:v>
                </c:pt>
                <c:pt idx="2">
                  <c:v>6.15</c:v>
                </c:pt>
                <c:pt idx="3">
                  <c:v>4.78</c:v>
                </c:pt>
                <c:pt idx="4">
                  <c:v>5.82</c:v>
                </c:pt>
              </c:numCache>
            </c:numRef>
          </c:val>
          <c:extLst>
            <c:ext xmlns:c16="http://schemas.microsoft.com/office/drawing/2014/chart" uri="{C3380CC4-5D6E-409C-BE32-E72D297353CC}">
              <c16:uniqueId val="{00000000-4145-4AF4-8F84-D279F80C58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17.170000000000002</c:v>
                </c:pt>
                <c:pt idx="1">
                  <c:v>16.239999999999998</c:v>
                </c:pt>
                <c:pt idx="2">
                  <c:v>15.21</c:v>
                </c:pt>
                <c:pt idx="3">
                  <c:v>18.559999999999999</c:v>
                </c:pt>
                <c:pt idx="4">
                  <c:v>20.66</c:v>
                </c:pt>
              </c:numCache>
            </c:numRef>
          </c:val>
          <c:extLst>
            <c:ext xmlns:c16="http://schemas.microsoft.com/office/drawing/2014/chart" uri="{C3380CC4-5D6E-409C-BE32-E72D297353CC}">
              <c16:uniqueId val="{00000001-4145-4AF4-8F84-D279F80C58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-1.48</c:v>
                </c:pt>
                <c:pt idx="1">
                  <c:v>0.32</c:v>
                </c:pt>
                <c:pt idx="2">
                  <c:v>0.85</c:v>
                </c:pt>
                <c:pt idx="3">
                  <c:v>2.74</c:v>
                </c:pt>
                <c:pt idx="4">
                  <c:v>2.5099999999999998</c:v>
                </c:pt>
              </c:numCache>
            </c:numRef>
          </c:val>
          <c:smooth val="0"/>
          <c:extLst>
            <c:ext xmlns:c16="http://schemas.microsoft.com/office/drawing/2014/chart" uri="{C3380CC4-5D6E-409C-BE32-E72D297353CC}">
              <c16:uniqueId val="{00000002-4145-4AF4-8F84-D279F80C58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0.55000000000000004</c:v>
                </c:pt>
                <c:pt idx="2">
                  <c:v>#N/A</c:v>
                </c:pt>
                <c:pt idx="3">
                  <c:v>3.21</c:v>
                </c:pt>
                <c:pt idx="4">
                  <c:v>0</c:v>
                </c:pt>
                <c:pt idx="5">
                  <c:v>0</c:v>
                </c:pt>
                <c:pt idx="6">
                  <c:v>0</c:v>
                </c:pt>
                <c:pt idx="7">
                  <c:v>0</c:v>
                </c:pt>
                <c:pt idx="8">
                  <c:v>0</c:v>
                </c:pt>
                <c:pt idx="9">
                  <c:v>0</c:v>
                </c:pt>
              </c:numCache>
            </c:numRef>
          </c:val>
          <c:extLst>
            <c:ext xmlns:c16="http://schemas.microsoft.com/office/drawing/2014/chart" uri="{C3380CC4-5D6E-409C-BE32-E72D297353CC}">
              <c16:uniqueId val="{00000000-84B8-43EE-9C57-0DEB0A9C06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B8-43EE-9C57-0DEB0A9C06F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4B8-43EE-9C57-0DEB0A9C06FD}"/>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84B8-43EE-9C57-0DEB0A9C06F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4-84B8-43EE-9C57-0DEB0A9C06F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0.06</c:v>
                </c:pt>
                <c:pt idx="4">
                  <c:v>#N/A</c:v>
                </c:pt>
                <c:pt idx="5">
                  <c:v>0.21</c:v>
                </c:pt>
                <c:pt idx="6">
                  <c:v>#N/A</c:v>
                </c:pt>
                <c:pt idx="7">
                  <c:v>0.12</c:v>
                </c:pt>
                <c:pt idx="8">
                  <c:v>#N/A</c:v>
                </c:pt>
                <c:pt idx="9">
                  <c:v>0.19</c:v>
                </c:pt>
              </c:numCache>
            </c:numRef>
          </c:val>
          <c:extLst>
            <c:ext xmlns:c16="http://schemas.microsoft.com/office/drawing/2014/chart" uri="{C3380CC4-5D6E-409C-BE32-E72D297353CC}">
              <c16:uniqueId val="{00000005-84B8-43EE-9C57-0DEB0A9C06F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1.1599999999999999</c:v>
                </c:pt>
                <c:pt idx="2">
                  <c:v>#N/A</c:v>
                </c:pt>
                <c:pt idx="3">
                  <c:v>1.4</c:v>
                </c:pt>
                <c:pt idx="4">
                  <c:v>#N/A</c:v>
                </c:pt>
                <c:pt idx="5">
                  <c:v>1.55</c:v>
                </c:pt>
                <c:pt idx="6">
                  <c:v>#N/A</c:v>
                </c:pt>
                <c:pt idx="7">
                  <c:v>1.54</c:v>
                </c:pt>
                <c:pt idx="8">
                  <c:v>#N/A</c:v>
                </c:pt>
                <c:pt idx="9">
                  <c:v>2.42</c:v>
                </c:pt>
              </c:numCache>
            </c:numRef>
          </c:val>
          <c:extLst>
            <c:ext xmlns:c16="http://schemas.microsoft.com/office/drawing/2014/chart" uri="{C3380CC4-5D6E-409C-BE32-E72D297353CC}">
              <c16:uniqueId val="{00000006-84B8-43EE-9C57-0DEB0A9C06F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1.22</c:v>
                </c:pt>
                <c:pt idx="6">
                  <c:v>#N/A</c:v>
                </c:pt>
                <c:pt idx="7">
                  <c:v>2.19</c:v>
                </c:pt>
                <c:pt idx="8">
                  <c:v>#N/A</c:v>
                </c:pt>
                <c:pt idx="9">
                  <c:v>2.4900000000000002</c:v>
                </c:pt>
              </c:numCache>
            </c:numRef>
          </c:val>
          <c:extLst>
            <c:ext xmlns:c16="http://schemas.microsoft.com/office/drawing/2014/chart" uri="{C3380CC4-5D6E-409C-BE32-E72D297353CC}">
              <c16:uniqueId val="{00000007-84B8-43EE-9C57-0DEB0A9C06F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4.46</c:v>
                </c:pt>
                <c:pt idx="2">
                  <c:v>#N/A</c:v>
                </c:pt>
                <c:pt idx="3">
                  <c:v>4.3600000000000003</c:v>
                </c:pt>
                <c:pt idx="4">
                  <c:v>#N/A</c:v>
                </c:pt>
                <c:pt idx="5">
                  <c:v>4.47</c:v>
                </c:pt>
                <c:pt idx="6">
                  <c:v>#N/A</c:v>
                </c:pt>
                <c:pt idx="7">
                  <c:v>4.8499999999999996</c:v>
                </c:pt>
                <c:pt idx="8">
                  <c:v>#N/A</c:v>
                </c:pt>
                <c:pt idx="9">
                  <c:v>5.1100000000000003</c:v>
                </c:pt>
              </c:numCache>
            </c:numRef>
          </c:val>
          <c:extLst>
            <c:ext xmlns:c16="http://schemas.microsoft.com/office/drawing/2014/chart" uri="{C3380CC4-5D6E-409C-BE32-E72D297353CC}">
              <c16:uniqueId val="{00000008-84B8-43EE-9C57-0DEB0A9C06F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3.36</c:v>
                </c:pt>
                <c:pt idx="2">
                  <c:v>#N/A</c:v>
                </c:pt>
                <c:pt idx="3">
                  <c:v>4.83</c:v>
                </c:pt>
                <c:pt idx="4">
                  <c:v>#N/A</c:v>
                </c:pt>
                <c:pt idx="5">
                  <c:v>6.15</c:v>
                </c:pt>
                <c:pt idx="6">
                  <c:v>#N/A</c:v>
                </c:pt>
                <c:pt idx="7">
                  <c:v>4.7699999999999996</c:v>
                </c:pt>
                <c:pt idx="8">
                  <c:v>#N/A</c:v>
                </c:pt>
                <c:pt idx="9">
                  <c:v>5.81</c:v>
                </c:pt>
              </c:numCache>
            </c:numRef>
          </c:val>
          <c:extLst>
            <c:ext xmlns:c16="http://schemas.microsoft.com/office/drawing/2014/chart" uri="{C3380CC4-5D6E-409C-BE32-E72D297353CC}">
              <c16:uniqueId val="{00000009-84B8-43EE-9C57-0DEB0A9C06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1662</c:v>
                </c:pt>
                <c:pt idx="5">
                  <c:v>1689</c:v>
                </c:pt>
                <c:pt idx="8">
                  <c:v>1706</c:v>
                </c:pt>
                <c:pt idx="11">
                  <c:v>1729</c:v>
                </c:pt>
                <c:pt idx="14">
                  <c:v>1734</c:v>
                </c:pt>
              </c:numCache>
            </c:numRef>
          </c:val>
          <c:extLst>
            <c:ext xmlns:c16="http://schemas.microsoft.com/office/drawing/2014/chart" uri="{C3380CC4-5D6E-409C-BE32-E72D297353CC}">
              <c16:uniqueId val="{00000000-794C-447E-A8DE-B7AAF137D6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4C-447E-A8DE-B7AAF137D6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56</c:v>
                </c:pt>
                <c:pt idx="9">
                  <c:v>56</c:v>
                </c:pt>
                <c:pt idx="12">
                  <c:v>56</c:v>
                </c:pt>
              </c:numCache>
            </c:numRef>
          </c:val>
          <c:extLst>
            <c:ext xmlns:c16="http://schemas.microsoft.com/office/drawing/2014/chart" uri="{C3380CC4-5D6E-409C-BE32-E72D297353CC}">
              <c16:uniqueId val="{00000002-794C-447E-A8DE-B7AAF137D6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30</c:v>
                </c:pt>
                <c:pt idx="6">
                  <c:v>32</c:v>
                </c:pt>
                <c:pt idx="9">
                  <c:v>32</c:v>
                </c:pt>
                <c:pt idx="12">
                  <c:v>36</c:v>
                </c:pt>
              </c:numCache>
            </c:numRef>
          </c:val>
          <c:extLst>
            <c:ext xmlns:c16="http://schemas.microsoft.com/office/drawing/2014/chart" uri="{C3380CC4-5D6E-409C-BE32-E72D297353CC}">
              <c16:uniqueId val="{00000003-794C-447E-A8DE-B7AAF137D6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484</c:v>
                </c:pt>
                <c:pt idx="3">
                  <c:v>479</c:v>
                </c:pt>
                <c:pt idx="6">
                  <c:v>487</c:v>
                </c:pt>
                <c:pt idx="9">
                  <c:v>452</c:v>
                </c:pt>
                <c:pt idx="12">
                  <c:v>466</c:v>
                </c:pt>
              </c:numCache>
            </c:numRef>
          </c:val>
          <c:extLst>
            <c:ext xmlns:c16="http://schemas.microsoft.com/office/drawing/2014/chart" uri="{C3380CC4-5D6E-409C-BE32-E72D297353CC}">
              <c16:uniqueId val="{00000004-794C-447E-A8DE-B7AAF137D6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4C-447E-A8DE-B7AAF137D6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4C-447E-A8DE-B7AAF137D6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1813</c:v>
                </c:pt>
                <c:pt idx="3">
                  <c:v>1867</c:v>
                </c:pt>
                <c:pt idx="6">
                  <c:v>1959</c:v>
                </c:pt>
                <c:pt idx="9">
                  <c:v>2002</c:v>
                </c:pt>
                <c:pt idx="12">
                  <c:v>2010</c:v>
                </c:pt>
              </c:numCache>
            </c:numRef>
          </c:val>
          <c:extLst>
            <c:ext xmlns:c16="http://schemas.microsoft.com/office/drawing/2014/chart" uri="{C3380CC4-5D6E-409C-BE32-E72D297353CC}">
              <c16:uniqueId val="{00000007-794C-447E-A8DE-B7AAF137D6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661</c:v>
                </c:pt>
                <c:pt idx="2">
                  <c:v>#N/A</c:v>
                </c:pt>
                <c:pt idx="3">
                  <c:v>#N/A</c:v>
                </c:pt>
                <c:pt idx="4">
                  <c:v>687</c:v>
                </c:pt>
                <c:pt idx="5">
                  <c:v>#N/A</c:v>
                </c:pt>
                <c:pt idx="6">
                  <c:v>#N/A</c:v>
                </c:pt>
                <c:pt idx="7">
                  <c:v>828</c:v>
                </c:pt>
                <c:pt idx="8">
                  <c:v>#N/A</c:v>
                </c:pt>
                <c:pt idx="9">
                  <c:v>#N/A</c:v>
                </c:pt>
                <c:pt idx="10">
                  <c:v>813</c:v>
                </c:pt>
                <c:pt idx="11">
                  <c:v>#N/A</c:v>
                </c:pt>
                <c:pt idx="12">
                  <c:v>#N/A</c:v>
                </c:pt>
                <c:pt idx="13">
                  <c:v>834</c:v>
                </c:pt>
                <c:pt idx="14">
                  <c:v>#N/A</c:v>
                </c:pt>
              </c:numCache>
            </c:numRef>
          </c:val>
          <c:smooth val="0"/>
          <c:extLst>
            <c:ext xmlns:c16="http://schemas.microsoft.com/office/drawing/2014/chart" uri="{C3380CC4-5D6E-409C-BE32-E72D297353CC}">
              <c16:uniqueId val="{00000008-794C-447E-A8DE-B7AAF137D6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17922</c:v>
                </c:pt>
                <c:pt idx="5">
                  <c:v>17288</c:v>
                </c:pt>
                <c:pt idx="8">
                  <c:v>16684</c:v>
                </c:pt>
                <c:pt idx="11">
                  <c:v>16023</c:v>
                </c:pt>
                <c:pt idx="14">
                  <c:v>15007</c:v>
                </c:pt>
              </c:numCache>
            </c:numRef>
          </c:val>
          <c:extLst>
            <c:ext xmlns:c16="http://schemas.microsoft.com/office/drawing/2014/chart" uri="{C3380CC4-5D6E-409C-BE32-E72D297353CC}">
              <c16:uniqueId val="{00000000-0900-4DB5-A0E8-17C329355C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388</c:v>
                </c:pt>
                <c:pt idx="5">
                  <c:v>334</c:v>
                </c:pt>
                <c:pt idx="8">
                  <c:v>279</c:v>
                </c:pt>
                <c:pt idx="11">
                  <c:v>234</c:v>
                </c:pt>
                <c:pt idx="14">
                  <c:v>190</c:v>
                </c:pt>
              </c:numCache>
            </c:numRef>
          </c:val>
          <c:extLst>
            <c:ext xmlns:c16="http://schemas.microsoft.com/office/drawing/2014/chart" uri="{C3380CC4-5D6E-409C-BE32-E72D297353CC}">
              <c16:uniqueId val="{00000001-0900-4DB5-A0E8-17C329355C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4403</c:v>
                </c:pt>
                <c:pt idx="5">
                  <c:v>4295</c:v>
                </c:pt>
                <c:pt idx="8">
                  <c:v>4214</c:v>
                </c:pt>
                <c:pt idx="11">
                  <c:v>5511</c:v>
                </c:pt>
                <c:pt idx="14">
                  <c:v>6096</c:v>
                </c:pt>
              </c:numCache>
            </c:numRef>
          </c:val>
          <c:extLst>
            <c:ext xmlns:c16="http://schemas.microsoft.com/office/drawing/2014/chart" uri="{C3380CC4-5D6E-409C-BE32-E72D297353CC}">
              <c16:uniqueId val="{00000002-0900-4DB5-A0E8-17C329355C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00-4DB5-A0E8-17C329355C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00-4DB5-A0E8-17C329355C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0900-4DB5-A0E8-17C329355C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3508</c:v>
                </c:pt>
                <c:pt idx="3">
                  <c:v>3494</c:v>
                </c:pt>
                <c:pt idx="6">
                  <c:v>3491</c:v>
                </c:pt>
                <c:pt idx="9">
                  <c:v>3448</c:v>
                </c:pt>
                <c:pt idx="12">
                  <c:v>3428</c:v>
                </c:pt>
              </c:numCache>
            </c:numRef>
          </c:val>
          <c:extLst>
            <c:ext xmlns:c16="http://schemas.microsoft.com/office/drawing/2014/chart" uri="{C3380CC4-5D6E-409C-BE32-E72D297353CC}">
              <c16:uniqueId val="{00000006-0900-4DB5-A0E8-17C329355C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190</c:v>
                </c:pt>
                <c:pt idx="3">
                  <c:v>180</c:v>
                </c:pt>
                <c:pt idx="6">
                  <c:v>160</c:v>
                </c:pt>
                <c:pt idx="9">
                  <c:v>151</c:v>
                </c:pt>
                <c:pt idx="12">
                  <c:v>119</c:v>
                </c:pt>
              </c:numCache>
            </c:numRef>
          </c:val>
          <c:extLst>
            <c:ext xmlns:c16="http://schemas.microsoft.com/office/drawing/2014/chart" uri="{C3380CC4-5D6E-409C-BE32-E72D297353CC}">
              <c16:uniqueId val="{00000007-0900-4DB5-A0E8-17C329355C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5490</c:v>
                </c:pt>
                <c:pt idx="3">
                  <c:v>5412</c:v>
                </c:pt>
                <c:pt idx="6">
                  <c:v>5156</c:v>
                </c:pt>
                <c:pt idx="9">
                  <c:v>4838</c:v>
                </c:pt>
                <c:pt idx="12">
                  <c:v>4544</c:v>
                </c:pt>
              </c:numCache>
            </c:numRef>
          </c:val>
          <c:extLst>
            <c:ext xmlns:c16="http://schemas.microsoft.com/office/drawing/2014/chart" uri="{C3380CC4-5D6E-409C-BE32-E72D297353CC}">
              <c16:uniqueId val="{00000008-0900-4DB5-A0E8-17C329355C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889</c:v>
                </c:pt>
                <c:pt idx="9">
                  <c:v>834</c:v>
                </c:pt>
                <c:pt idx="12">
                  <c:v>778</c:v>
                </c:pt>
              </c:numCache>
            </c:numRef>
          </c:val>
          <c:extLst>
            <c:ext xmlns:c16="http://schemas.microsoft.com/office/drawing/2014/chart" uri="{C3380CC4-5D6E-409C-BE32-E72D297353CC}">
              <c16:uniqueId val="{00000009-0900-4DB5-A0E8-17C329355C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19214</c:v>
                </c:pt>
                <c:pt idx="3">
                  <c:v>18475</c:v>
                </c:pt>
                <c:pt idx="6">
                  <c:v>17824</c:v>
                </c:pt>
                <c:pt idx="9">
                  <c:v>16877</c:v>
                </c:pt>
                <c:pt idx="12">
                  <c:v>15800</c:v>
                </c:pt>
              </c:numCache>
            </c:numRef>
          </c:val>
          <c:extLst>
            <c:ext xmlns:c16="http://schemas.microsoft.com/office/drawing/2014/chart" uri="{C3380CC4-5D6E-409C-BE32-E72D297353CC}">
              <c16:uniqueId val="{0000000A-0900-4DB5-A0E8-17C329355C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5694</c:v>
                </c:pt>
                <c:pt idx="2">
                  <c:v>#N/A</c:v>
                </c:pt>
                <c:pt idx="3">
                  <c:v>#N/A</c:v>
                </c:pt>
                <c:pt idx="4">
                  <c:v>5644</c:v>
                </c:pt>
                <c:pt idx="5">
                  <c:v>#N/A</c:v>
                </c:pt>
                <c:pt idx="6">
                  <c:v>#N/A</c:v>
                </c:pt>
                <c:pt idx="7">
                  <c:v>6343</c:v>
                </c:pt>
                <c:pt idx="8">
                  <c:v>#N/A</c:v>
                </c:pt>
                <c:pt idx="9">
                  <c:v>#N/A</c:v>
                </c:pt>
                <c:pt idx="10">
                  <c:v>4379</c:v>
                </c:pt>
                <c:pt idx="11">
                  <c:v>#N/A</c:v>
                </c:pt>
                <c:pt idx="12">
                  <c:v>#N/A</c:v>
                </c:pt>
                <c:pt idx="13">
                  <c:v>3375</c:v>
                </c:pt>
                <c:pt idx="14">
                  <c:v>#N/A</c:v>
                </c:pt>
              </c:numCache>
            </c:numRef>
          </c:val>
          <c:smooth val="0"/>
          <c:extLst>
            <c:ext xmlns:c16="http://schemas.microsoft.com/office/drawing/2014/chart" uri="{C3380CC4-5D6E-409C-BE32-E72D297353CC}">
              <c16:uniqueId val="{0000000B-0900-4DB5-A0E8-17C329355C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1664</c:v>
                </c:pt>
                <c:pt idx="1">
                  <c:v>2106</c:v>
                </c:pt>
                <c:pt idx="2">
                  <c:v>2283</c:v>
                </c:pt>
              </c:numCache>
            </c:numRef>
          </c:val>
          <c:extLst>
            <c:ext xmlns:c16="http://schemas.microsoft.com/office/drawing/2014/chart" uri="{C3380CC4-5D6E-409C-BE32-E72D297353CC}">
              <c16:uniqueId val="{00000000-2C72-48C8-9A1E-D4987BE727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665</c:v>
                </c:pt>
                <c:pt idx="1">
                  <c:v>883</c:v>
                </c:pt>
                <c:pt idx="2">
                  <c:v>891</c:v>
                </c:pt>
              </c:numCache>
            </c:numRef>
          </c:val>
          <c:extLst>
            <c:ext xmlns:c16="http://schemas.microsoft.com/office/drawing/2014/chart" uri="{C3380CC4-5D6E-409C-BE32-E72D297353CC}">
              <c16:uniqueId val="{00000001-2C72-48C8-9A1E-D4987BE727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3540</c:v>
                </c:pt>
                <c:pt idx="1">
                  <c:v>4023</c:v>
                </c:pt>
                <c:pt idx="2">
                  <c:v>4231</c:v>
                </c:pt>
              </c:numCache>
            </c:numRef>
          </c:val>
          <c:extLst>
            <c:ext xmlns:c16="http://schemas.microsoft.com/office/drawing/2014/chart" uri="{C3380CC4-5D6E-409C-BE32-E72D297353CC}">
              <c16:uniqueId val="{00000002-2C72-48C8-9A1E-D4987BE727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{DEE25B5D-5C56-451B-AB37-F3252BAD7F77}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505-41FD-8472-09A03E3B17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{F421873E-A0B3-4396-BA78-15125479ECCB}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05-41FD-8472-09A03E3B17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{033DD8A6-8F94-483A-A436-44A1B915961E}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05-41FD-8472-09A03E3B17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{0AE1D22D-2388-49CA-BEFE-1506EAD4254D}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05-41FD-8472-09A03E3B17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{DE9F69A3-3086-4C64-8607-468F2FD8EC5E}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05-41FD-8472-09A03E3B174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{7CB5C92D-38DB-4ED4-8168-EB13935DF9E4}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505-41FD-8472-09A03E3B174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{40D82E44-C570-4BF7-8B14-E10FECD70250}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505-41FD-8472-09A03E3B174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{B24FA63F-202E-4048-9B1E-DD9B69B0F5EB}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505-41FD-8472-09A03E3B174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{A3B9D279-BD8F-4F23-B85E-702A7F0EF7C7}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505-41FD-8472-09A03E3B17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54.2</c:v>
                </c:pt>
                <c:pt idx="16">
                  <c:v>55.8</c:v>
                </c:pt>
                <c:pt idx="24">
                  <c:v>58</c:v>
                </c:pt>
                <c:pt idx="32">
                  <c:v>59.7</c:v>
                </c:pt>
              </c:numCache>
            </c:numRef>
          </c:xVal>
          <c:yVal>
            <c:numRef>
              <c:f>公会計指標分析・財政指標組合せ分析表!$BP$51:$DC$51</c:f>
              <c:numCache>
                <c:formatCode>#,##0.0;"▲ "#,##0.0</c:formatCode>
                <c:ptCount val="40"/>
                <c:pt idx="0">
                  <c:v>62.2</c:v>
                </c:pt>
                <c:pt idx="8">
                  <c:v>62.6</c:v>
                </c:pt>
                <c:pt idx="16">
                  <c:v>68.3</c:v>
                </c:pt>
                <c:pt idx="24">
                  <c:v>45.3</c:v>
                </c:pt>
                <c:pt idx="32">
                  <c:v>36</c:v>
                </c:pt>
              </c:numCache>
            </c:numRef>
          </c:yVal>
          <c:smooth val="0"/>
          <c:extLst>
            <c:ext xmlns:c16="http://schemas.microsoft.com/office/drawing/2014/chart" uri="{C3380CC4-5D6E-409C-BE32-E72D297353CC}">
              <c16:uniqueId val="{00000009-D505-41FD-8472-09A03E3B17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{5F1EC164-F3C9-452C-ABE2-1AEE6936B33F}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505-41FD-8472-09A03E3B17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{64A4FA6C-B96A-4736-A181-CE14E51F986E}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05-41FD-8472-09A03E3B17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{14ADA8D0-70BC-4286-A0B9-D65472BFFFE9}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05-41FD-8472-09A03E3B17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{3D19B1F1-0379-4B4E-A0AA-EBB011BC486E}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05-41FD-8472-09A03E3B17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{C9B03E49-D21E-43F1-AD0F-ACC65FFD9FB2}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05-41FD-8472-09A03E3B174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{25B104C4-FBAA-401C-9B2B-46C3368B9D7F}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505-41FD-8472-09A03E3B174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{A6EFCDB1-9AB1-42DA-887B-1B36B50CD65B}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505-41FD-8472-09A03E3B174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{1D858EF3-ADB0-4ADD-BC6C-A08D734AE32A}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505-41FD-8472-09A03E3B174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{38E7E8EA-9308-4301-80EA-5EBCF73022AC}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505-41FD-8472-09A03E3B17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D505-41FD-8472-09A03E3B174D}"/>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7.960592695288124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{6EB2491C-3D31-433E-AE58-ABDFDD748644}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C46-47F7-BBCF-A00ADDB610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{5BA04E1B-2C8F-41C9-9A4D-D129EA3BE047}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46-47F7-BBCF-A00ADDB610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{5B885B27-0C37-4C75-BD81-C144620B4BBB}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46-47F7-BBCF-A00ADDB610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{79DF3F62-E289-49A6-83A6-2B691E0AB236}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46-47F7-BBCF-A00ADDB610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{2B091EBF-F97E-419F-A302-F1921F43A380}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46-47F7-BBCF-A00ADDB6107C}"/>
                </c:ext>
              </c:extLst>
            </c:dLbl>
            <c:dLbl>
              <c:idx val="8"/>
              <c:layout>
                <c:manualLayout>
                  <c:x val="-1.8171803637232604E-2"/>
                  <c:y val="-4.522736722270664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{846A164D-05F6-4F97-8BFA-90FEF5A59B0C}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C46-47F7-BBCF-A00ADDB6107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{3B917B0C-9BF1-47FD-B3DA-0090B8656D63}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C46-47F7-BBCF-A00ADDB6107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{25ACD1B6-D8EB-411E-9010-6E75059DA9EB}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C46-47F7-BBCF-A00ADDB6107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{A5F863E1-8150-4641-A35C-4003D7522A3E}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C46-47F7-BBCF-A00ADDB610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7.4</c:v>
                </c:pt>
                <c:pt idx="16">
                  <c:v>7.9</c:v>
                </c:pt>
                <c:pt idx="24">
                  <c:v>8.3000000000000007</c:v>
                </c:pt>
                <c:pt idx="32">
                  <c:v>8.6999999999999993</c:v>
                </c:pt>
              </c:numCache>
            </c:numRef>
          </c:xVal>
          <c:yVal>
            <c:numRef>
              <c:f>公会計指標分析・財政指標組合せ分析表!$BP$73:$DC$73</c:f>
              <c:numCache>
                <c:formatCode>#,##0.0;"▲ "#,##0.0</c:formatCode>
                <c:ptCount val="40"/>
                <c:pt idx="0">
                  <c:v>62.2</c:v>
                </c:pt>
                <c:pt idx="8">
                  <c:v>62.6</c:v>
                </c:pt>
                <c:pt idx="16">
                  <c:v>68.3</c:v>
                </c:pt>
                <c:pt idx="24">
                  <c:v>45.3</c:v>
                </c:pt>
                <c:pt idx="32">
                  <c:v>36</c:v>
                </c:pt>
              </c:numCache>
            </c:numRef>
          </c:yVal>
          <c:smooth val="0"/>
          <c:extLst>
            <c:ext xmlns:c16="http://schemas.microsoft.com/office/drawing/2014/chart" uri="{C3380CC4-5D6E-409C-BE32-E72D297353CC}">
              <c16:uniqueId val="{00000009-6C46-47F7-BBCF-A00ADDB610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18927986508729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{57B151EC-BF2B-4268-A2B2-882D52BEEF55}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C46-47F7-BBCF-A00ADDB610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{9A892019-59E3-446F-8005-463FC1917386}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46-47F7-BBCF-A00ADDB610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{3CB34140-2232-4F86-9631-E4D7D9330B1A}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46-47F7-BBCF-A00ADDB610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{E720D89B-BE1C-4C67-A7D3-72B311476313}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46-47F7-BBCF-A00ADDB610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{A8F9B11B-51BD-4BB9-AD64-52AA41EB15AB}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46-47F7-BBCF-A00ADDB6107C}"/>
                </c:ext>
              </c:extLst>
            </c:dLbl>
            <c:dLbl>
              <c:idx val="8"/>
              <c:layout>
                <c:manualLayout>
                  <c:x val="0"/>
                  <c:y val="-1.718927986508733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{9F57DD95-4D9D-4249-8D76-944DDDA9A035}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C46-47F7-BBCF-A00ADDB6107C}"/>
                </c:ext>
              </c:extLst>
            </c:dLbl>
            <c:dLbl>
              <c:idx val="16"/>
              <c:layout>
                <c:manualLayout>
                  <c:x val="0"/>
                  <c:y val="1.372655929453040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{F31CE530-7363-440E-A13A-C9704F7EB29A}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C46-47F7-BBCF-A00ADDB6107C}"/>
                </c:ext>
              </c:extLst>
            </c:dLbl>
            <c:dLbl>
              <c:idx val="24"/>
              <c:layout>
                <c:manualLayout>
                  <c:x val="0"/>
                  <c:y val="-1.372655929453040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{58B27398-9AAF-4D9C-BFDF-AC24A605915A}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C46-47F7-BBCF-A00ADDB6107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{4214FFD7-1178-4D08-94C4-89E523566DE2}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C46-47F7-BBCF-A00ADDB610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6C46-47F7-BBCF-A00ADDB6107C}"/>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32,502
31,338
222.48
18,854,471
18,078,513
642,516
11,047,263
15,799,590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人口減少や高い高齢化率に加え、行方市は、大きな企業が少なく第一次産業中心の脆弱な税収構造にある。類似団体平均と比べると</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ポイント上回る</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ポイントとなったものの、茨城県平均と比較すると依然として低い状況が続いている。</a:t>
          </a:r>
          <a:endParaRPr lang="ja-JP" altLang="ja-JP" sz="1400">
            <a:effectLst/>
          </a:endParaRPr>
        </a:p>
        <a:p>
          <a:r>
            <a:rPr lang="ja-JP" altLang="ja-JP" sz="1100" b="0" i="0" baseline="0">
              <a:solidFill>
                <a:schemeClr val="dk1"/>
              </a:solidFill>
              <a:effectLst/>
              <a:latin typeface="+mn-lt"/>
              <a:ea typeface="+mn-ea"/>
              <a:cs typeface="+mn-cs"/>
            </a:rPr>
            <a:t>本市においては、極めて自主財源に乏しく、今後も数値の大幅改善を見込むことは難しいと考えられるため、行政の効率化に努めることにより財政の健全化を図る。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24493</xdr:rowOff>
    </xdr:to>
    <xdr:cxnSp macro="">
      <xdr:nvCxnSpPr>
        <xdr:cNvPr id="71" name="直線コネクタ 70"/>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24493</xdr:rowOff>
    </xdr:to>
    <xdr:cxnSp macro="">
      <xdr:nvCxnSpPr>
        <xdr:cNvPr id="74" name="直線コネクタ 73"/>
        <xdr:cNvCxnSpPr/>
      </xdr:nvCxnSpPr>
      <xdr:spPr>
        <a:xfrm>
          <a:off x="3225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40</xdr:row>
      <xdr:rowOff>161472</xdr:rowOff>
    </xdr:to>
    <xdr:cxnSp macro="">
      <xdr:nvCxnSpPr>
        <xdr:cNvPr id="77" name="直線コネクタ 76"/>
        <xdr:cNvCxnSpPr/>
      </xdr:nvCxnSpPr>
      <xdr:spPr>
        <a:xfrm>
          <a:off x="2336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24493</xdr:rowOff>
    </xdr:to>
    <xdr:cxnSp macro="">
      <xdr:nvCxnSpPr>
        <xdr:cNvPr id="80" name="直線コネクタ 79"/>
        <xdr:cNvCxnSpPr/>
      </xdr:nvCxnSpPr>
      <xdr:spPr>
        <a:xfrm flipV="1">
          <a:off x="1447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経常一般財源収入は、昨年度に比べて地方税が</a:t>
          </a:r>
          <a:r>
            <a:rPr kumimoji="1" lang="en-US" altLang="ja-JP" sz="1100" b="0" i="0" baseline="0">
              <a:solidFill>
                <a:schemeClr val="dk1"/>
              </a:solidFill>
              <a:effectLst/>
              <a:latin typeface="+mn-lt"/>
              <a:ea typeface="+mn-ea"/>
              <a:cs typeface="+mn-cs"/>
            </a:rPr>
            <a:t>10,855</a:t>
          </a:r>
          <a:r>
            <a:rPr kumimoji="1" lang="ja-JP" altLang="ja-JP" sz="1100" b="0" i="0" baseline="0">
              <a:solidFill>
                <a:schemeClr val="dk1"/>
              </a:solidFill>
              <a:effectLst/>
              <a:latin typeface="+mn-lt"/>
              <a:ea typeface="+mn-ea"/>
              <a:cs typeface="+mn-cs"/>
            </a:rPr>
            <a:t>千円増額となったほか、普通交付税通常分では臨時財政対策債の抑制により増となったが、国の補正予算等による再算定分の減等により全体としては減となった。特別交付税については、防衛施設周辺事業の経費に係る一般財源分への交付が増となり、地方交付税全体で</a:t>
          </a:r>
          <a:r>
            <a:rPr kumimoji="1" lang="en-US" altLang="ja-JP" sz="1100" b="0" i="0" baseline="0">
              <a:solidFill>
                <a:schemeClr val="dk1"/>
              </a:solidFill>
              <a:effectLst/>
              <a:latin typeface="+mn-lt"/>
              <a:ea typeface="+mn-ea"/>
              <a:cs typeface="+mn-cs"/>
            </a:rPr>
            <a:t>37,578</a:t>
          </a:r>
          <a:r>
            <a:rPr kumimoji="1" lang="ja-JP" altLang="ja-JP" sz="1100" b="0" i="0" baseline="0">
              <a:solidFill>
                <a:schemeClr val="dk1"/>
              </a:solidFill>
              <a:effectLst/>
              <a:latin typeface="+mn-lt"/>
              <a:ea typeface="+mn-ea"/>
              <a:cs typeface="+mn-cs"/>
            </a:rPr>
            <a:t>千円の減額となった。一方、歳出の経常経費充当額については、前年度に比べて減少した。これらにより経常収支比率は、</a:t>
          </a:r>
          <a:r>
            <a:rPr kumimoji="1" lang="en-US" altLang="ja-JP" sz="1100" b="0" i="0" baseline="0">
              <a:solidFill>
                <a:schemeClr val="dk1"/>
              </a:solidFill>
              <a:effectLst/>
              <a:latin typeface="+mn-lt"/>
              <a:ea typeface="+mn-ea"/>
              <a:cs typeface="+mn-cs"/>
            </a:rPr>
            <a:t>89.1</a:t>
          </a:r>
          <a:r>
            <a:rPr kumimoji="1" lang="ja-JP" altLang="ja-JP" sz="1100" b="0" i="0" baseline="0">
              <a:solidFill>
                <a:schemeClr val="dk1"/>
              </a:solidFill>
              <a:effectLst/>
              <a:latin typeface="+mn-lt"/>
              <a:ea typeface="+mn-ea"/>
              <a:cs typeface="+mn-cs"/>
            </a:rPr>
            <a:t>％と昨年に比べ</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ポイント上がり、類似団体平均より</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ポイント下回った。</a:t>
          </a:r>
          <a:r>
            <a:rPr lang="ja-JP" altLang="ja-JP" sz="110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経常一般財源収入が減少し、歳出の公債費が増加していく見込みであるため、さらなる経常経費の削減を図っていかなければならない。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98044</xdr:rowOff>
    </xdr:from>
    <xdr:to>
      <xdr:col>23</xdr:col>
      <xdr:colOff>133350</xdr:colOff>
      <xdr:row>61</xdr:row>
      <xdr:rowOff>8382</xdr:rowOff>
    </xdr:to>
    <xdr:cxnSp macro="">
      <xdr:nvCxnSpPr>
        <xdr:cNvPr id="132" name="直線コネクタ 131"/>
        <xdr:cNvCxnSpPr/>
      </xdr:nvCxnSpPr>
      <xdr:spPr>
        <a:xfrm>
          <a:off x="4114800" y="10042144"/>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3"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98044</xdr:rowOff>
    </xdr:from>
    <xdr:to>
      <xdr:col>19</xdr:col>
      <xdr:colOff>133350</xdr:colOff>
      <xdr:row>61</xdr:row>
      <xdr:rowOff>56642</xdr:rowOff>
    </xdr:to>
    <xdr:cxnSp macro="">
      <xdr:nvCxnSpPr>
        <xdr:cNvPr id="135" name="直線コネクタ 134"/>
        <xdr:cNvCxnSpPr/>
      </xdr:nvCxnSpPr>
      <xdr:spPr>
        <a:xfrm flipV="1">
          <a:off x="3225800" y="10042144"/>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37" name="テキスト ボックス 136"/>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56642</xdr:rowOff>
    </xdr:from>
    <xdr:to>
      <xdr:col>15</xdr:col>
      <xdr:colOff>82550</xdr:colOff>
      <xdr:row>62</xdr:row>
      <xdr:rowOff>49276</xdr:rowOff>
    </xdr:to>
    <xdr:cxnSp macro="">
      <xdr:nvCxnSpPr>
        <xdr:cNvPr id="138" name="直線コネクタ 137"/>
        <xdr:cNvCxnSpPr/>
      </xdr:nvCxnSpPr>
      <xdr:spPr>
        <a:xfrm flipV="1">
          <a:off x="2336800" y="1051509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40" name="テキスト ボックス 139"/>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49276</xdr:rowOff>
    </xdr:to>
    <xdr:cxnSp macro="">
      <xdr:nvCxnSpPr>
        <xdr:cNvPr id="141" name="直線コネクタ 140"/>
        <xdr:cNvCxnSpPr/>
      </xdr:nvCxnSpPr>
      <xdr:spPr>
        <a:xfrm>
          <a:off x="1447800" y="106019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43" name="テキスト ボックス 142"/>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5" name="テキスト ボックス 144"/>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129032</xdr:rowOff>
    </xdr:from>
    <xdr:to>
      <xdr:col>23</xdr:col>
      <xdr:colOff>184150</xdr:colOff>
      <xdr:row>61</xdr:row>
      <xdr:rowOff>59182</xdr:rowOff>
    </xdr:to>
    <xdr:sp macro="" textlink="">
      <xdr:nvSpPr>
        <xdr:cNvPr id="151" name="楕円 150"/>
        <xdr:cNvSpPr/>
      </xdr:nvSpPr>
      <xdr:spPr>
        <a:xfrm>
          <a:off x="4902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145559</xdr:rowOff>
    </xdr:from>
    <xdr:ext cx="762000" cy="259045"/>
    <xdr:sp macro="" textlink="">
      <xdr:nvSpPr>
        <xdr:cNvPr id="152" name="財政構造の弾力性該当値テキスト"/>
        <xdr:cNvSpPr txBox="1"/>
      </xdr:nvSpPr>
      <xdr:spPr>
        <a:xfrm>
          <a:off x="5041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47244</xdr:rowOff>
    </xdr:from>
    <xdr:to>
      <xdr:col>19</xdr:col>
      <xdr:colOff>184150</xdr:colOff>
      <xdr:row>58</xdr:row>
      <xdr:rowOff>148844</xdr:rowOff>
    </xdr:to>
    <xdr:sp macro="" textlink="">
      <xdr:nvSpPr>
        <xdr:cNvPr id="153" name="楕円 152"/>
        <xdr:cNvSpPr/>
      </xdr:nvSpPr>
      <xdr:spPr>
        <a:xfrm>
          <a:off x="4064000" y="99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159021</xdr:rowOff>
    </xdr:from>
    <xdr:ext cx="736600" cy="259045"/>
    <xdr:sp macro="" textlink="">
      <xdr:nvSpPr>
        <xdr:cNvPr id="154" name="テキスト ボックス 153"/>
        <xdr:cNvSpPr txBox="1"/>
      </xdr:nvSpPr>
      <xdr:spPr>
        <a:xfrm>
          <a:off x="3733800" y="976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5842</xdr:rowOff>
    </xdr:from>
    <xdr:to>
      <xdr:col>15</xdr:col>
      <xdr:colOff>133350</xdr:colOff>
      <xdr:row>61</xdr:row>
      <xdr:rowOff>107442</xdr:rowOff>
    </xdr:to>
    <xdr:sp macro="" textlink="">
      <xdr:nvSpPr>
        <xdr:cNvPr id="155" name="楕円 154"/>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117619</xdr:rowOff>
    </xdr:from>
    <xdr:ext cx="762000" cy="259045"/>
    <xdr:sp macro="" textlink="">
      <xdr:nvSpPr>
        <xdr:cNvPr id="156" name="テキスト ボックス 155"/>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7" name="楕円 156"/>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8" name="テキスト ボックス 157"/>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9" name="楕円 158"/>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60" name="テキスト ボックス 159"/>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昨年度と比べると</a:t>
          </a:r>
          <a:r>
            <a:rPr kumimoji="1" lang="en-US" altLang="ja-JP" sz="1100" b="0" i="0" baseline="0">
              <a:solidFill>
                <a:schemeClr val="dk1"/>
              </a:solidFill>
              <a:effectLst/>
              <a:latin typeface="+mn-lt"/>
              <a:ea typeface="+mn-ea"/>
              <a:cs typeface="+mn-cs"/>
            </a:rPr>
            <a:t>8,341</a:t>
          </a:r>
          <a:r>
            <a:rPr kumimoji="1" lang="ja-JP" altLang="ja-JP" sz="1100" b="0" i="0" baseline="0">
              <a:solidFill>
                <a:schemeClr val="dk1"/>
              </a:solidFill>
              <a:effectLst/>
              <a:latin typeface="+mn-lt"/>
              <a:ea typeface="+mn-ea"/>
              <a:cs typeface="+mn-cs"/>
            </a:rPr>
            <a:t>円増加はしているが、類似団体平均と比較すると</a:t>
          </a:r>
          <a:r>
            <a:rPr kumimoji="1" lang="en-US" altLang="ja-JP" sz="1100" b="0" i="0" baseline="0">
              <a:solidFill>
                <a:schemeClr val="dk1"/>
              </a:solidFill>
              <a:effectLst/>
              <a:latin typeface="+mn-lt"/>
              <a:ea typeface="+mn-ea"/>
              <a:cs typeface="+mn-cs"/>
            </a:rPr>
            <a:t>21,129</a:t>
          </a:r>
          <a:r>
            <a:rPr kumimoji="1" lang="ja-JP" altLang="ja-JP" sz="1100" b="0" i="0" baseline="0">
              <a:solidFill>
                <a:schemeClr val="dk1"/>
              </a:solidFill>
              <a:effectLst/>
              <a:latin typeface="+mn-lt"/>
              <a:ea typeface="+mn-ea"/>
              <a:cs typeface="+mn-cs"/>
            </a:rPr>
            <a:t>円下回っている。しかしながら、依然として全国平均・茨城県平均からみると高くなっている。今年度は、学校等適正配置計画による統合校設置に伴うスクールバス運行委託料が多額になっていることに加え、物価高騰の影響を受けた光熱水費や材料費等の値上げにより物件費が大幅に増額となった。その他人件費は人員の減等により常勤職員に係る人件費が減となった。今後も引き続き職員の定員適正化計画の確実な遂行による人件費の削減、並びに公共施設の整理統合などによる物件費の抑制により、一層のコスト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166077</xdr:rowOff>
    </xdr:from>
    <xdr:to>
      <xdr:col>23</xdr:col>
      <xdr:colOff>133350</xdr:colOff>
      <xdr:row>83</xdr:row>
      <xdr:rowOff>34880</xdr:rowOff>
    </xdr:to>
    <xdr:cxnSp macro="">
      <xdr:nvCxnSpPr>
        <xdr:cNvPr id="193" name="直線コネクタ 192"/>
        <xdr:cNvCxnSpPr/>
      </xdr:nvCxnSpPr>
      <xdr:spPr>
        <a:xfrm>
          <a:off x="4114800" y="14224977"/>
          <a:ext cx="838200" cy="4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58126</xdr:rowOff>
    </xdr:from>
    <xdr:ext cx="762000" cy="259045"/>
    <xdr:sp macro="" textlink="">
      <xdr:nvSpPr>
        <xdr:cNvPr id="194" name="人件費・物件費等の状況平均値テキスト"/>
        <xdr:cNvSpPr txBox="1"/>
      </xdr:nvSpPr>
      <xdr:spPr>
        <a:xfrm>
          <a:off x="5041900" y="14288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166077</xdr:rowOff>
    </xdr:from>
    <xdr:to>
      <xdr:col>19</xdr:col>
      <xdr:colOff>133350</xdr:colOff>
      <xdr:row>83</xdr:row>
      <xdr:rowOff>9838</xdr:rowOff>
    </xdr:to>
    <xdr:cxnSp macro="">
      <xdr:nvCxnSpPr>
        <xdr:cNvPr id="196" name="直線コネクタ 195"/>
        <xdr:cNvCxnSpPr/>
      </xdr:nvCxnSpPr>
      <xdr:spPr>
        <a:xfrm flipV="1">
          <a:off x="3225800" y="14224977"/>
          <a:ext cx="889000" cy="1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138171</xdr:rowOff>
    </xdr:from>
    <xdr:ext cx="736600" cy="259045"/>
    <xdr:sp macro="" textlink="">
      <xdr:nvSpPr>
        <xdr:cNvPr id="198" name="テキスト ボックス 197"/>
        <xdr:cNvSpPr txBox="1"/>
      </xdr:nvSpPr>
      <xdr:spPr>
        <a:xfrm>
          <a:off x="3733800" y="1436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118097</xdr:rowOff>
    </xdr:from>
    <xdr:to>
      <xdr:col>15</xdr:col>
      <xdr:colOff>82550</xdr:colOff>
      <xdr:row>83</xdr:row>
      <xdr:rowOff>9838</xdr:rowOff>
    </xdr:to>
    <xdr:cxnSp macro="">
      <xdr:nvCxnSpPr>
        <xdr:cNvPr id="199" name="直線コネクタ 198"/>
        <xdr:cNvCxnSpPr/>
      </xdr:nvCxnSpPr>
      <xdr:spPr>
        <a:xfrm>
          <a:off x="2336800" y="14176997"/>
          <a:ext cx="889000" cy="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107574</xdr:rowOff>
    </xdr:from>
    <xdr:ext cx="762000" cy="259045"/>
    <xdr:sp macro="" textlink="">
      <xdr:nvSpPr>
        <xdr:cNvPr id="201" name="テキスト ボックス 200"/>
        <xdr:cNvSpPr txBox="1"/>
      </xdr:nvSpPr>
      <xdr:spPr>
        <a:xfrm>
          <a:off x="2844800" y="143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89140</xdr:rowOff>
    </xdr:from>
    <xdr:to>
      <xdr:col>11</xdr:col>
      <xdr:colOff>31750</xdr:colOff>
      <xdr:row>82</xdr:row>
      <xdr:rowOff>118097</xdr:rowOff>
    </xdr:to>
    <xdr:cxnSp macro="">
      <xdr:nvCxnSpPr>
        <xdr:cNvPr id="202" name="直線コネクタ 201"/>
        <xdr:cNvCxnSpPr/>
      </xdr:nvCxnSpPr>
      <xdr:spPr>
        <a:xfrm>
          <a:off x="1447800" y="14148040"/>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46221</xdr:rowOff>
    </xdr:from>
    <xdr:ext cx="762000" cy="259045"/>
    <xdr:sp macro="" textlink="">
      <xdr:nvSpPr>
        <xdr:cNvPr id="204" name="テキスト ボックス 203"/>
        <xdr:cNvSpPr txBox="1"/>
      </xdr:nvSpPr>
      <xdr:spPr>
        <a:xfrm>
          <a:off x="1955800" y="142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6788</xdr:rowOff>
    </xdr:from>
    <xdr:ext cx="762000" cy="259045"/>
    <xdr:sp macro="" textlink="">
      <xdr:nvSpPr>
        <xdr:cNvPr id="206" name="テキスト ボックス 205"/>
        <xdr:cNvSpPr txBox="1"/>
      </xdr:nvSpPr>
      <xdr:spPr>
        <a:xfrm>
          <a:off x="1066800" y="142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155530</xdr:rowOff>
    </xdr:from>
    <xdr:to>
      <xdr:col>23</xdr:col>
      <xdr:colOff>184150</xdr:colOff>
      <xdr:row>83</xdr:row>
      <xdr:rowOff>85680</xdr:rowOff>
    </xdr:to>
    <xdr:sp macro="" textlink="">
      <xdr:nvSpPr>
        <xdr:cNvPr id="212" name="楕円 211"/>
        <xdr:cNvSpPr/>
      </xdr:nvSpPr>
      <xdr:spPr>
        <a:xfrm>
          <a:off x="4902200" y="142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607</xdr:rowOff>
    </xdr:from>
    <xdr:ext cx="762000" cy="259045"/>
    <xdr:sp macro="" textlink="">
      <xdr:nvSpPr>
        <xdr:cNvPr id="213" name="人件費・物件費等の状況該当値テキスト"/>
        <xdr:cNvSpPr txBox="1"/>
      </xdr:nvSpPr>
      <xdr:spPr>
        <a:xfrm>
          <a:off x="5041900" y="1405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115277</xdr:rowOff>
    </xdr:from>
    <xdr:to>
      <xdr:col>19</xdr:col>
      <xdr:colOff>184150</xdr:colOff>
      <xdr:row>83</xdr:row>
      <xdr:rowOff>45427</xdr:rowOff>
    </xdr:to>
    <xdr:sp macro="" textlink="">
      <xdr:nvSpPr>
        <xdr:cNvPr id="214" name="楕円 213"/>
        <xdr:cNvSpPr/>
      </xdr:nvSpPr>
      <xdr:spPr>
        <a:xfrm>
          <a:off x="4064000" y="141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55604</xdr:rowOff>
    </xdr:from>
    <xdr:ext cx="736600" cy="259045"/>
    <xdr:sp macro="" textlink="">
      <xdr:nvSpPr>
        <xdr:cNvPr id="215" name="テキスト ボックス 214"/>
        <xdr:cNvSpPr txBox="1"/>
      </xdr:nvSpPr>
      <xdr:spPr>
        <a:xfrm>
          <a:off x="3733800" y="13943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130488</xdr:rowOff>
    </xdr:from>
    <xdr:to>
      <xdr:col>15</xdr:col>
      <xdr:colOff>133350</xdr:colOff>
      <xdr:row>83</xdr:row>
      <xdr:rowOff>60638</xdr:rowOff>
    </xdr:to>
    <xdr:sp macro="" textlink="">
      <xdr:nvSpPr>
        <xdr:cNvPr id="216" name="楕円 215"/>
        <xdr:cNvSpPr/>
      </xdr:nvSpPr>
      <xdr:spPr>
        <a:xfrm>
          <a:off x="3175000" y="141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70815</xdr:rowOff>
    </xdr:from>
    <xdr:ext cx="762000" cy="259045"/>
    <xdr:sp macro="" textlink="">
      <xdr:nvSpPr>
        <xdr:cNvPr id="217" name="テキスト ボックス 216"/>
        <xdr:cNvSpPr txBox="1"/>
      </xdr:nvSpPr>
      <xdr:spPr>
        <a:xfrm>
          <a:off x="2844800" y="1395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67297</xdr:rowOff>
    </xdr:from>
    <xdr:to>
      <xdr:col>11</xdr:col>
      <xdr:colOff>82550</xdr:colOff>
      <xdr:row>82</xdr:row>
      <xdr:rowOff>168897</xdr:rowOff>
    </xdr:to>
    <xdr:sp macro="" textlink="">
      <xdr:nvSpPr>
        <xdr:cNvPr id="218" name="楕円 217"/>
        <xdr:cNvSpPr/>
      </xdr:nvSpPr>
      <xdr:spPr>
        <a:xfrm>
          <a:off x="2286000" y="1412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7624</xdr:rowOff>
    </xdr:from>
    <xdr:ext cx="762000" cy="259045"/>
    <xdr:sp macro="" textlink="">
      <xdr:nvSpPr>
        <xdr:cNvPr id="219" name="テキスト ボックス 218"/>
        <xdr:cNvSpPr txBox="1"/>
      </xdr:nvSpPr>
      <xdr:spPr>
        <a:xfrm>
          <a:off x="1955800" y="1389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38340</xdr:rowOff>
    </xdr:from>
    <xdr:to>
      <xdr:col>7</xdr:col>
      <xdr:colOff>31750</xdr:colOff>
      <xdr:row>82</xdr:row>
      <xdr:rowOff>139940</xdr:rowOff>
    </xdr:to>
    <xdr:sp macro="" textlink="">
      <xdr:nvSpPr>
        <xdr:cNvPr id="220" name="楕円 219"/>
        <xdr:cNvSpPr/>
      </xdr:nvSpPr>
      <xdr:spPr>
        <a:xfrm>
          <a:off x="1397000" y="140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150117</xdr:rowOff>
    </xdr:from>
    <xdr:ext cx="762000" cy="259045"/>
    <xdr:sp macro="" textlink="">
      <xdr:nvSpPr>
        <xdr:cNvPr id="221" name="テキスト ボックス 220"/>
        <xdr:cNvSpPr txBox="1"/>
      </xdr:nvSpPr>
      <xdr:spPr>
        <a:xfrm>
          <a:off x="1066800" y="1386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上回る指数となったが。類似団体平均値とほぼ変わらない指数を保っている。全国市平均よりは下回っているが、引き続き安定した職員構成の確保、計画的な人事管理の推進及び行政の効率化を図っていく。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169636</xdr:rowOff>
    </xdr:to>
    <xdr:cxnSp macro="">
      <xdr:nvCxnSpPr>
        <xdr:cNvPr id="257" name="直線コネクタ 256"/>
        <xdr:cNvCxnSpPr/>
      </xdr:nvCxnSpPr>
      <xdr:spPr>
        <a:xfrm>
          <a:off x="16179800" y="146567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169636</xdr:rowOff>
    </xdr:to>
    <xdr:cxnSp macro="">
      <xdr:nvCxnSpPr>
        <xdr:cNvPr id="260" name="直線コネクタ 259"/>
        <xdr:cNvCxnSpPr/>
      </xdr:nvCxnSpPr>
      <xdr:spPr>
        <a:xfrm flipV="1">
          <a:off x="15290800" y="146567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2" name="テキスト ボックス 261"/>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67129</xdr:rowOff>
    </xdr:to>
    <xdr:cxnSp macro="">
      <xdr:nvCxnSpPr>
        <xdr:cNvPr id="263" name="直線コネクタ 262"/>
        <xdr:cNvCxnSpPr/>
      </xdr:nvCxnSpPr>
      <xdr:spPr>
        <a:xfrm flipV="1">
          <a:off x="14401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67129</xdr:rowOff>
    </xdr:to>
    <xdr:cxnSp macro="">
      <xdr:nvCxnSpPr>
        <xdr:cNvPr id="266" name="直線コネクタ 265"/>
        <xdr:cNvCxnSpPr/>
      </xdr:nvCxnSpPr>
      <xdr:spPr>
        <a:xfrm>
          <a:off x="13512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79" name="テキスト ボックス 278"/>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4" name="楕円 283"/>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5" name="テキスト ボックス 284"/>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年度から人員の削減を行ってきたことなどにより類似団体の平均より</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ポイント下回っている。令和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次行方市職員定員適正化計画の中では、令和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年度職員数を、公営企業関係職員を含め</a:t>
          </a:r>
          <a:r>
            <a:rPr kumimoji="1" lang="en-US" altLang="ja-JP" sz="1100">
              <a:solidFill>
                <a:schemeClr val="dk1"/>
              </a:solidFill>
              <a:effectLst/>
              <a:latin typeface="+mn-lt"/>
              <a:ea typeface="+mn-ea"/>
              <a:cs typeface="+mn-cs"/>
            </a:rPr>
            <a:t>312</a:t>
          </a:r>
          <a:r>
            <a:rPr kumimoji="1" lang="ja-JP" altLang="ja-JP" sz="1100">
              <a:solidFill>
                <a:schemeClr val="dk1"/>
              </a:solidFill>
              <a:effectLst/>
              <a:latin typeface="+mn-lt"/>
              <a:ea typeface="+mn-ea"/>
              <a:cs typeface="+mn-cs"/>
            </a:rPr>
            <a:t>人としており、適正化計画を下回ったが、今後も組織機構の見直しや民間委託の推進、会計年度任用職員制度を活用しながら、職員数の適正化を図っていく。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113302</xdr:rowOff>
    </xdr:to>
    <xdr:cxnSp macro="">
      <xdr:nvCxnSpPr>
        <xdr:cNvPr id="322" name="直線コネクタ 321"/>
        <xdr:cNvCxnSpPr/>
      </xdr:nvCxnSpPr>
      <xdr:spPr>
        <a:xfrm flipV="1">
          <a:off x="16179800" y="10377896"/>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113302</xdr:rowOff>
    </xdr:to>
    <xdr:cxnSp macro="">
      <xdr:nvCxnSpPr>
        <xdr:cNvPr id="325" name="直線コネクタ 324"/>
        <xdr:cNvCxnSpPr/>
      </xdr:nvCxnSpPr>
      <xdr:spPr>
        <a:xfrm>
          <a:off x="15290800" y="1036410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27" name="テキスト ボックス 326"/>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52977</xdr:rowOff>
    </xdr:from>
    <xdr:to>
      <xdr:col>72</xdr:col>
      <xdr:colOff>203200</xdr:colOff>
      <xdr:row>60</xdr:row>
      <xdr:rowOff>77107</xdr:rowOff>
    </xdr:to>
    <xdr:cxnSp macro="">
      <xdr:nvCxnSpPr>
        <xdr:cNvPr id="328" name="直線コネクタ 327"/>
        <xdr:cNvCxnSpPr/>
      </xdr:nvCxnSpPr>
      <xdr:spPr>
        <a:xfrm>
          <a:off x="14401800" y="103399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30" name="テキスト ボックス 329"/>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42635</xdr:rowOff>
    </xdr:from>
    <xdr:to>
      <xdr:col>68</xdr:col>
      <xdr:colOff>152400</xdr:colOff>
      <xdr:row>60</xdr:row>
      <xdr:rowOff>52977</xdr:rowOff>
    </xdr:to>
    <xdr:cxnSp macro="">
      <xdr:nvCxnSpPr>
        <xdr:cNvPr id="331" name="直線コネクタ 330"/>
        <xdr:cNvCxnSpPr/>
      </xdr:nvCxnSpPr>
      <xdr:spPr>
        <a:xfrm>
          <a:off x="13512800" y="103296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33" name="テキスト ボックス 332"/>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35" name="テキスト ボックス 334"/>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40096</xdr:rowOff>
    </xdr:from>
    <xdr:to>
      <xdr:col>81</xdr:col>
      <xdr:colOff>95250</xdr:colOff>
      <xdr:row>60</xdr:row>
      <xdr:rowOff>141696</xdr:rowOff>
    </xdr:to>
    <xdr:sp macro="" textlink="">
      <xdr:nvSpPr>
        <xdr:cNvPr id="341" name="楕円 340"/>
        <xdr:cNvSpPr/>
      </xdr:nvSpPr>
      <xdr:spPr>
        <a:xfrm>
          <a:off x="16967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56623</xdr:rowOff>
    </xdr:from>
    <xdr:ext cx="762000" cy="259045"/>
    <xdr:sp macro="" textlink="">
      <xdr:nvSpPr>
        <xdr:cNvPr id="342" name="定員管理の状況該当値テキスト"/>
        <xdr:cNvSpPr txBox="1"/>
      </xdr:nvSpPr>
      <xdr:spPr>
        <a:xfrm>
          <a:off x="17106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62502</xdr:rowOff>
    </xdr:from>
    <xdr:to>
      <xdr:col>77</xdr:col>
      <xdr:colOff>95250</xdr:colOff>
      <xdr:row>60</xdr:row>
      <xdr:rowOff>164102</xdr:rowOff>
    </xdr:to>
    <xdr:sp macro="" textlink="">
      <xdr:nvSpPr>
        <xdr:cNvPr id="343" name="楕円 342"/>
        <xdr:cNvSpPr/>
      </xdr:nvSpPr>
      <xdr:spPr>
        <a:xfrm>
          <a:off x="16129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2829</xdr:rowOff>
    </xdr:from>
    <xdr:ext cx="736600" cy="259045"/>
    <xdr:sp macro="" textlink="">
      <xdr:nvSpPr>
        <xdr:cNvPr id="344" name="テキスト ボックス 343"/>
        <xdr:cNvSpPr txBox="1"/>
      </xdr:nvSpPr>
      <xdr:spPr>
        <a:xfrm>
          <a:off x="15798800" y="10118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5" name="楕円 344"/>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138084</xdr:rowOff>
    </xdr:from>
    <xdr:ext cx="762000" cy="259045"/>
    <xdr:sp macro="" textlink="">
      <xdr:nvSpPr>
        <xdr:cNvPr id="346" name="テキスト ボックス 345"/>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47" name="楕円 346"/>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48" name="テキスト ボックス 347"/>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49" name="楕円 348"/>
        <xdr:cNvSpPr/>
      </xdr:nvSpPr>
      <xdr:spPr>
        <a:xfrm>
          <a:off x="13462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50" name="テキスト ボックス 349"/>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ポイント上昇している。類似団体の平均値より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ポイント、全国平均より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ポイント、茨城県平均より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ポイント上回っている。主に、合併特例債の償還が始まり、公債費充当一般財源が増額となったところによる。</a:t>
          </a:r>
          <a:endParaRPr lang="ja-JP" altLang="ja-JP" sz="1400">
            <a:effectLst/>
          </a:endParaRPr>
        </a:p>
        <a:p>
          <a:r>
            <a:rPr kumimoji="1" lang="ja-JP" altLang="ja-JP" sz="1100">
              <a:solidFill>
                <a:schemeClr val="dk1"/>
              </a:solidFill>
              <a:effectLst/>
              <a:latin typeface="+mn-lt"/>
              <a:ea typeface="+mn-ea"/>
              <a:cs typeface="+mn-cs"/>
            </a:rPr>
            <a:t>今後庁舎建設や公共施設の改修など公債費が増加することが見込まれることから、地方債を財源とする事業の実施については、事業の必要性及び事業費の精査により、地方債の新規発行を抑制し、実質公債費比率の増加を抑えるよ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22437</xdr:rowOff>
    </xdr:to>
    <xdr:cxnSp macro="">
      <xdr:nvCxnSpPr>
        <xdr:cNvPr id="384" name="直線コネクタ 383"/>
        <xdr:cNvCxnSpPr/>
      </xdr:nvCxnSpPr>
      <xdr:spPr>
        <a:xfrm>
          <a:off x="16179800" y="68482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5" name="公債費負担の状況平均値テキスト"/>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161713</xdr:rowOff>
    </xdr:to>
    <xdr:cxnSp macro="">
      <xdr:nvCxnSpPr>
        <xdr:cNvPr id="387" name="直線コネクタ 386"/>
        <xdr:cNvCxnSpPr/>
      </xdr:nvCxnSpPr>
      <xdr:spPr>
        <a:xfrm>
          <a:off x="15290800" y="68160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33883</xdr:rowOff>
    </xdr:from>
    <xdr:ext cx="736600" cy="259045"/>
    <xdr:sp macro="" textlink="">
      <xdr:nvSpPr>
        <xdr:cNvPr id="389" name="テキスト ボックス 388"/>
        <xdr:cNvSpPr txBox="1"/>
      </xdr:nvSpPr>
      <xdr:spPr>
        <a:xfrm>
          <a:off x="15798800" y="68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129540</xdr:rowOff>
    </xdr:to>
    <xdr:cxnSp macro="">
      <xdr:nvCxnSpPr>
        <xdr:cNvPr id="390" name="直線コネクタ 389"/>
        <xdr:cNvCxnSpPr/>
      </xdr:nvCxnSpPr>
      <xdr:spPr>
        <a:xfrm>
          <a:off x="14401800" y="67758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33883</xdr:rowOff>
    </xdr:from>
    <xdr:ext cx="762000" cy="259045"/>
    <xdr:sp macro="" textlink="">
      <xdr:nvSpPr>
        <xdr:cNvPr id="392" name="テキスト ボックス 391"/>
        <xdr:cNvSpPr txBox="1"/>
      </xdr:nvSpPr>
      <xdr:spPr>
        <a:xfrm>
          <a:off x="149098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89323</xdr:rowOff>
    </xdr:to>
    <xdr:cxnSp macro="">
      <xdr:nvCxnSpPr>
        <xdr:cNvPr id="393" name="直線コネクタ 392"/>
        <xdr:cNvCxnSpPr/>
      </xdr:nvCxnSpPr>
      <xdr:spPr>
        <a:xfrm>
          <a:off x="13512800" y="677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5" name="テキスト ボックス 394"/>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3" name="楕円 402"/>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115164</xdr:rowOff>
    </xdr:from>
    <xdr:ext cx="762000" cy="259045"/>
    <xdr:sp macro="" textlink="">
      <xdr:nvSpPr>
        <xdr:cNvPr id="404" name="公債費負担の状況該当値テキスト"/>
        <xdr:cNvSpPr txBox="1"/>
      </xdr:nvSpPr>
      <xdr:spPr>
        <a:xfrm>
          <a:off x="17106900" y="680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5" name="楕円 404"/>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6" name="テキスト ボックス 405"/>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7" name="楕円 406"/>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8" name="テキスト ボックス 407"/>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9" name="楕円 408"/>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10" name="テキスト ボックス 409"/>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11" name="楕円 410"/>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12" name="テキスト ボックス 411"/>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ポイント低くなっているが、類似団体平均と比較すると</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ポイント高くなっている。令和４年度においては、起債事業の減による、借入額の減及び充当可能基金の増などにより全体として比率が減少した。現在、地方債現在高については学校建設事業の終了により減少はしているが、今後、庁舎建設や公共施設の改修等が予定されていることから、緊急性や優先順位を見極めながら行うこととし、財政の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110067</xdr:rowOff>
    </xdr:from>
    <xdr:to>
      <xdr:col>81</xdr:col>
      <xdr:colOff>44450</xdr:colOff>
      <xdr:row>17</xdr:row>
      <xdr:rowOff>63288</xdr:rowOff>
    </xdr:to>
    <xdr:cxnSp macro="">
      <xdr:nvCxnSpPr>
        <xdr:cNvPr id="446" name="直線コネクタ 445"/>
        <xdr:cNvCxnSpPr/>
      </xdr:nvCxnSpPr>
      <xdr:spPr>
        <a:xfrm flipV="1">
          <a:off x="16179800" y="2853267"/>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8484</xdr:rowOff>
    </xdr:from>
    <xdr:ext cx="762000" cy="259045"/>
    <xdr:sp macro="" textlink="">
      <xdr:nvSpPr>
        <xdr:cNvPr id="447" name="将来負担の状況平均値テキスト"/>
        <xdr:cNvSpPr txBox="1"/>
      </xdr:nvSpPr>
      <xdr:spPr>
        <a:xfrm>
          <a:off x="17106900" y="22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8" name="フローチャート: 判断 447"/>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63288</xdr:rowOff>
    </xdr:from>
    <xdr:to>
      <xdr:col>77</xdr:col>
      <xdr:colOff>44450</xdr:colOff>
      <xdr:row>19</xdr:row>
      <xdr:rowOff>28716</xdr:rowOff>
    </xdr:to>
    <xdr:cxnSp macro="">
      <xdr:nvCxnSpPr>
        <xdr:cNvPr id="449" name="直線コネクタ 448"/>
        <xdr:cNvCxnSpPr/>
      </xdr:nvCxnSpPr>
      <xdr:spPr>
        <a:xfrm flipV="1">
          <a:off x="15290800" y="2977938"/>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97860</xdr:rowOff>
    </xdr:from>
    <xdr:to>
      <xdr:col>77</xdr:col>
      <xdr:colOff>95250</xdr:colOff>
      <xdr:row>15</xdr:row>
      <xdr:rowOff>28010</xdr:rowOff>
    </xdr:to>
    <xdr:sp macro="" textlink="">
      <xdr:nvSpPr>
        <xdr:cNvPr id="450" name="フローチャート: 判断 449"/>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51" name="テキスト ボックス 450"/>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123754</xdr:rowOff>
    </xdr:from>
    <xdr:to>
      <xdr:col>72</xdr:col>
      <xdr:colOff>203200</xdr:colOff>
      <xdr:row>19</xdr:row>
      <xdr:rowOff>28716</xdr:rowOff>
    </xdr:to>
    <xdr:cxnSp macro="">
      <xdr:nvCxnSpPr>
        <xdr:cNvPr id="452" name="直線コネクタ 451"/>
        <xdr:cNvCxnSpPr/>
      </xdr:nvCxnSpPr>
      <xdr:spPr>
        <a:xfrm>
          <a:off x="14401800" y="320985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113947</xdr:rowOff>
    </xdr:from>
    <xdr:to>
      <xdr:col>73</xdr:col>
      <xdr:colOff>44450</xdr:colOff>
      <xdr:row>15</xdr:row>
      <xdr:rowOff>44097</xdr:rowOff>
    </xdr:to>
    <xdr:sp macro="" textlink="">
      <xdr:nvSpPr>
        <xdr:cNvPr id="453" name="フローチャート: 判断 452"/>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4" name="テキスト ボックス 453"/>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118392</xdr:rowOff>
    </xdr:from>
    <xdr:to>
      <xdr:col>68</xdr:col>
      <xdr:colOff>152400</xdr:colOff>
      <xdr:row>18</xdr:row>
      <xdr:rowOff>123754</xdr:rowOff>
    </xdr:to>
    <xdr:cxnSp macro="">
      <xdr:nvCxnSpPr>
        <xdr:cNvPr id="455" name="直線コネクタ 454"/>
        <xdr:cNvCxnSpPr/>
      </xdr:nvCxnSpPr>
      <xdr:spPr>
        <a:xfrm>
          <a:off x="13512800" y="3204492"/>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119309</xdr:rowOff>
    </xdr:from>
    <xdr:to>
      <xdr:col>68</xdr:col>
      <xdr:colOff>203200</xdr:colOff>
      <xdr:row>15</xdr:row>
      <xdr:rowOff>49459</xdr:rowOff>
    </xdr:to>
    <xdr:sp macro="" textlink="">
      <xdr:nvSpPr>
        <xdr:cNvPr id="456" name="フローチャート: 判断 455"/>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7" name="テキスト ボックス 456"/>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8" name="フローチャート: 判断 457"/>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9" name="テキスト ボックス 458"/>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59267</xdr:rowOff>
    </xdr:from>
    <xdr:to>
      <xdr:col>81</xdr:col>
      <xdr:colOff>95250</xdr:colOff>
      <xdr:row>16</xdr:row>
      <xdr:rowOff>160867</xdr:rowOff>
    </xdr:to>
    <xdr:sp macro="" textlink="">
      <xdr:nvSpPr>
        <xdr:cNvPr id="465" name="楕円 464"/>
        <xdr:cNvSpPr/>
      </xdr:nvSpPr>
      <xdr:spPr>
        <a:xfrm>
          <a:off x="169672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31344</xdr:rowOff>
    </xdr:from>
    <xdr:ext cx="762000" cy="259045"/>
    <xdr:sp macro="" textlink="">
      <xdr:nvSpPr>
        <xdr:cNvPr id="466" name="将来負担の状況該当値テキスト"/>
        <xdr:cNvSpPr txBox="1"/>
      </xdr:nvSpPr>
      <xdr:spPr>
        <a:xfrm>
          <a:off x="17106900" y="277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12488</xdr:rowOff>
    </xdr:from>
    <xdr:to>
      <xdr:col>77</xdr:col>
      <xdr:colOff>95250</xdr:colOff>
      <xdr:row>17</xdr:row>
      <xdr:rowOff>114088</xdr:rowOff>
    </xdr:to>
    <xdr:sp macro="" textlink="">
      <xdr:nvSpPr>
        <xdr:cNvPr id="467" name="楕円 466"/>
        <xdr:cNvSpPr/>
      </xdr:nvSpPr>
      <xdr:spPr>
        <a:xfrm>
          <a:off x="16129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98865</xdr:rowOff>
    </xdr:from>
    <xdr:ext cx="736600" cy="259045"/>
    <xdr:sp macro="" textlink="">
      <xdr:nvSpPr>
        <xdr:cNvPr id="468" name="テキスト ボックス 467"/>
        <xdr:cNvSpPr txBox="1"/>
      </xdr:nvSpPr>
      <xdr:spPr>
        <a:xfrm>
          <a:off x="15798800" y="301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149366</xdr:rowOff>
    </xdr:from>
    <xdr:to>
      <xdr:col>73</xdr:col>
      <xdr:colOff>44450</xdr:colOff>
      <xdr:row>19</xdr:row>
      <xdr:rowOff>79516</xdr:rowOff>
    </xdr:to>
    <xdr:sp macro="" textlink="">
      <xdr:nvSpPr>
        <xdr:cNvPr id="469" name="楕円 468"/>
        <xdr:cNvSpPr/>
      </xdr:nvSpPr>
      <xdr:spPr>
        <a:xfrm>
          <a:off x="15240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64293</xdr:rowOff>
    </xdr:from>
    <xdr:ext cx="762000" cy="259045"/>
    <xdr:sp macro="" textlink="">
      <xdr:nvSpPr>
        <xdr:cNvPr id="470" name="テキスト ボックス 469"/>
        <xdr:cNvSpPr txBox="1"/>
      </xdr:nvSpPr>
      <xdr:spPr>
        <a:xfrm>
          <a:off x="14909800" y="33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72954</xdr:rowOff>
    </xdr:from>
    <xdr:to>
      <xdr:col>68</xdr:col>
      <xdr:colOff>203200</xdr:colOff>
      <xdr:row>19</xdr:row>
      <xdr:rowOff>3104</xdr:rowOff>
    </xdr:to>
    <xdr:sp macro="" textlink="">
      <xdr:nvSpPr>
        <xdr:cNvPr id="471" name="楕円 470"/>
        <xdr:cNvSpPr/>
      </xdr:nvSpPr>
      <xdr:spPr>
        <a:xfrm>
          <a:off x="14351000" y="31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159331</xdr:rowOff>
    </xdr:from>
    <xdr:ext cx="762000" cy="259045"/>
    <xdr:sp macro="" textlink="">
      <xdr:nvSpPr>
        <xdr:cNvPr id="472" name="テキスト ボックス 471"/>
        <xdr:cNvSpPr txBox="1"/>
      </xdr:nvSpPr>
      <xdr:spPr>
        <a:xfrm>
          <a:off x="14020800" y="324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67592</xdr:rowOff>
    </xdr:from>
    <xdr:to>
      <xdr:col>64</xdr:col>
      <xdr:colOff>152400</xdr:colOff>
      <xdr:row>18</xdr:row>
      <xdr:rowOff>169192</xdr:rowOff>
    </xdr:to>
    <xdr:sp macro="" textlink="">
      <xdr:nvSpPr>
        <xdr:cNvPr id="473" name="楕円 472"/>
        <xdr:cNvSpPr/>
      </xdr:nvSpPr>
      <xdr:spPr>
        <a:xfrm>
          <a:off x="13462000" y="31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153969</xdr:rowOff>
    </xdr:from>
    <xdr:ext cx="762000" cy="259045"/>
    <xdr:sp macro="" textlink="">
      <xdr:nvSpPr>
        <xdr:cNvPr id="474" name="テキスト ボックス 473"/>
        <xdr:cNvSpPr txBox="1"/>
      </xdr:nvSpPr>
      <xdr:spPr>
        <a:xfrm>
          <a:off x="13131800" y="324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32,502
31,338
222.48
18,854,471
18,078,513
642,516
11,047,263
15,799,590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ポイント減少し、類似団体平均と比べると</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下回っている。今後は、新庁舎建設に伴い更なる職員数の削減を図るとともに、行政運営の効率化や民間でも実施可能な部分の民間委託、会計年度任用職員の配置を進めながら、更なる人件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148772</xdr:rowOff>
    </xdr:from>
    <xdr:to>
      <xdr:col>24</xdr:col>
      <xdr:colOff>25400</xdr:colOff>
      <xdr:row>34</xdr:row>
      <xdr:rowOff>170543</xdr:rowOff>
    </xdr:to>
    <xdr:cxnSp macro="">
      <xdr:nvCxnSpPr>
        <xdr:cNvPr id="68" name="直線コネクタ 67"/>
        <xdr:cNvCxnSpPr/>
      </xdr:nvCxnSpPr>
      <xdr:spPr>
        <a:xfrm flipV="1">
          <a:off x="3987800" y="597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170543</xdr:rowOff>
    </xdr:from>
    <xdr:to>
      <xdr:col>19</xdr:col>
      <xdr:colOff>187325</xdr:colOff>
      <xdr:row>35</xdr:row>
      <xdr:rowOff>64407</xdr:rowOff>
    </xdr:to>
    <xdr:cxnSp macro="">
      <xdr:nvCxnSpPr>
        <xdr:cNvPr id="71" name="直線コネクタ 70"/>
        <xdr:cNvCxnSpPr/>
      </xdr:nvCxnSpPr>
      <xdr:spPr>
        <a:xfrm flipV="1">
          <a:off x="3098800" y="599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15620</xdr:rowOff>
    </xdr:from>
    <xdr:ext cx="736600" cy="259045"/>
    <xdr:sp macro="" textlink="">
      <xdr:nvSpPr>
        <xdr:cNvPr id="73" name="テキスト ボックス 72"/>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64407</xdr:rowOff>
    </xdr:from>
    <xdr:to>
      <xdr:col>15</xdr:col>
      <xdr:colOff>98425</xdr:colOff>
      <xdr:row>36</xdr:row>
      <xdr:rowOff>154214</xdr:rowOff>
    </xdr:to>
    <xdr:cxnSp macro="">
      <xdr:nvCxnSpPr>
        <xdr:cNvPr id="74" name="直線コネクタ 73"/>
        <xdr:cNvCxnSpPr/>
      </xdr:nvCxnSpPr>
      <xdr:spPr>
        <a:xfrm flipV="1">
          <a:off x="2209800" y="60651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36</xdr:row>
      <xdr:rowOff>154214</xdr:rowOff>
    </xdr:to>
    <xdr:cxnSp macro="">
      <xdr:nvCxnSpPr>
        <xdr:cNvPr id="77" name="直線コネクタ 76"/>
        <xdr:cNvCxnSpPr/>
      </xdr:nvCxnSpPr>
      <xdr:spPr>
        <a:xfrm>
          <a:off x="1320800" y="62828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97972</xdr:rowOff>
    </xdr:from>
    <xdr:to>
      <xdr:col>24</xdr:col>
      <xdr:colOff>76200</xdr:colOff>
      <xdr:row>35</xdr:row>
      <xdr:rowOff>28122</xdr:rowOff>
    </xdr:to>
    <xdr:sp macro="" textlink="">
      <xdr:nvSpPr>
        <xdr:cNvPr id="87" name="楕円 86"/>
        <xdr:cNvSpPr/>
      </xdr:nvSpPr>
      <xdr:spPr>
        <a:xfrm>
          <a:off x="4775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114499</xdr:rowOff>
    </xdr:from>
    <xdr:ext cx="762000" cy="259045"/>
    <xdr:sp macro="" textlink="">
      <xdr:nvSpPr>
        <xdr:cNvPr id="88" name="人件費該当値テキスト"/>
        <xdr:cNvSpPr txBox="1"/>
      </xdr:nvSpPr>
      <xdr:spPr>
        <a:xfrm>
          <a:off x="4914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119743</xdr:rowOff>
    </xdr:from>
    <xdr:to>
      <xdr:col>20</xdr:col>
      <xdr:colOff>38100</xdr:colOff>
      <xdr:row>35</xdr:row>
      <xdr:rowOff>49893</xdr:rowOff>
    </xdr:to>
    <xdr:sp macro="" textlink="">
      <xdr:nvSpPr>
        <xdr:cNvPr id="89" name="楕円 88"/>
        <xdr:cNvSpPr/>
      </xdr:nvSpPr>
      <xdr:spPr>
        <a:xfrm>
          <a:off x="3937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60070</xdr:rowOff>
    </xdr:from>
    <xdr:ext cx="736600" cy="259045"/>
    <xdr:sp macro="" textlink="">
      <xdr:nvSpPr>
        <xdr:cNvPr id="90" name="テキスト ボックス 89"/>
        <xdr:cNvSpPr txBox="1"/>
      </xdr:nvSpPr>
      <xdr:spPr>
        <a:xfrm>
          <a:off x="3606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13607</xdr:rowOff>
    </xdr:from>
    <xdr:to>
      <xdr:col>15</xdr:col>
      <xdr:colOff>149225</xdr:colOff>
      <xdr:row>35</xdr:row>
      <xdr:rowOff>115207</xdr:rowOff>
    </xdr:to>
    <xdr:sp macro="" textlink="">
      <xdr:nvSpPr>
        <xdr:cNvPr id="91" name="楕円 90"/>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92" name="テキスト ボックス 91"/>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103414</xdr:rowOff>
    </xdr:from>
    <xdr:to>
      <xdr:col>11</xdr:col>
      <xdr:colOff>60325</xdr:colOff>
      <xdr:row>37</xdr:row>
      <xdr:rowOff>33564</xdr:rowOff>
    </xdr:to>
    <xdr:sp macro="" textlink="">
      <xdr:nvSpPr>
        <xdr:cNvPr id="93" name="楕円 92"/>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94" name="テキスト ボックス 93"/>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96" name="テキスト ボックス 95"/>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し、類似団体平均と比べ</a:t>
          </a:r>
          <a:r>
            <a:rPr kumimoji="1" lang="ja-JP" altLang="en-US" sz="1100">
              <a:solidFill>
                <a:schemeClr val="dk1"/>
              </a:solidFill>
              <a:effectLst/>
              <a:latin typeface="+mn-lt"/>
              <a:ea typeface="+mn-ea"/>
              <a:cs typeface="+mn-cs"/>
            </a:rPr>
            <a:t>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ポイント上回る結果となった。</a:t>
          </a:r>
          <a:r>
            <a:rPr kumimoji="1" lang="ja-JP" altLang="en-US" sz="1100">
              <a:solidFill>
                <a:schemeClr val="dk1"/>
              </a:solidFill>
              <a:effectLst/>
              <a:latin typeface="+mn-lt"/>
              <a:ea typeface="+mn-ea"/>
              <a:cs typeface="+mn-cs"/>
            </a:rPr>
            <a:t>大幅に増額となった主な要因は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物価高騰の影響を受けた光熱水費や材料費等の値上げによるものである。それに加え例年類似団体平均より上回るのは、</a:t>
          </a:r>
          <a:r>
            <a:rPr kumimoji="1" lang="ja-JP" altLang="ja-JP" sz="1100">
              <a:solidFill>
                <a:schemeClr val="dk1"/>
              </a:solidFill>
              <a:effectLst/>
              <a:latin typeface="+mn-lt"/>
              <a:ea typeface="+mn-ea"/>
              <a:cs typeface="+mn-cs"/>
            </a:rPr>
            <a:t>学校統合によるスクールバス運行委託事業が大きく影響していると考えられる。今後も施設の統合を見据えながら、光熱水費・管理委託料等を減らし、数値が上がらないように努めていく。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18</xdr:row>
      <xdr:rowOff>101600</xdr:rowOff>
    </xdr:to>
    <xdr:cxnSp macro="">
      <xdr:nvCxnSpPr>
        <xdr:cNvPr id="129" name="直線コネクタ 128"/>
        <xdr:cNvCxnSpPr/>
      </xdr:nvCxnSpPr>
      <xdr:spPr>
        <a:xfrm>
          <a:off x="15671800" y="28829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17</xdr:row>
      <xdr:rowOff>120650</xdr:rowOff>
    </xdr:to>
    <xdr:cxnSp macro="">
      <xdr:nvCxnSpPr>
        <xdr:cNvPr id="132" name="直線コネクタ 131"/>
        <xdr:cNvCxnSpPr/>
      </xdr:nvCxnSpPr>
      <xdr:spPr>
        <a:xfrm flipV="1">
          <a:off x="14782800" y="2882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4" name="テキスト ボックス 133"/>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18</xdr:row>
      <xdr:rowOff>0</xdr:rowOff>
    </xdr:to>
    <xdr:cxnSp macro="">
      <xdr:nvCxnSpPr>
        <xdr:cNvPr id="135" name="直線コネクタ 134"/>
        <xdr:cNvCxnSpPr/>
      </xdr:nvCxnSpPr>
      <xdr:spPr>
        <a:xfrm flipV="1">
          <a:off x="13893800" y="303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0</xdr:rowOff>
    </xdr:from>
    <xdr:to>
      <xdr:col>69</xdr:col>
      <xdr:colOff>92075</xdr:colOff>
      <xdr:row>18</xdr:row>
      <xdr:rowOff>88900</xdr:rowOff>
    </xdr:to>
    <xdr:cxnSp macro="">
      <xdr:nvCxnSpPr>
        <xdr:cNvPr id="138" name="直線コネクタ 137"/>
        <xdr:cNvCxnSpPr/>
      </xdr:nvCxnSpPr>
      <xdr:spPr>
        <a:xfrm flipV="1">
          <a:off x="13004800" y="308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48" name="楕円 147"/>
        <xdr:cNvSpPr/>
      </xdr:nvSpPr>
      <xdr:spPr>
        <a:xfrm>
          <a:off x="164592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22877</xdr:rowOff>
    </xdr:from>
    <xdr:ext cx="762000" cy="259045"/>
    <xdr:sp macro="" textlink="">
      <xdr:nvSpPr>
        <xdr:cNvPr id="149" name="物件費該当値テキスト"/>
        <xdr:cNvSpPr txBox="1"/>
      </xdr:nvSpPr>
      <xdr:spPr>
        <a:xfrm>
          <a:off x="165989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88900</xdr:rowOff>
    </xdr:from>
    <xdr:to>
      <xdr:col>78</xdr:col>
      <xdr:colOff>120650</xdr:colOff>
      <xdr:row>17</xdr:row>
      <xdr:rowOff>19050</xdr:rowOff>
    </xdr:to>
    <xdr:sp macro="" textlink="">
      <xdr:nvSpPr>
        <xdr:cNvPr id="150" name="楕円 149"/>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51" name="テキスト ボックス 150"/>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69850</xdr:rowOff>
    </xdr:from>
    <xdr:to>
      <xdr:col>74</xdr:col>
      <xdr:colOff>31750</xdr:colOff>
      <xdr:row>18</xdr:row>
      <xdr:rowOff>0</xdr:rowOff>
    </xdr:to>
    <xdr:sp macro="" textlink="">
      <xdr:nvSpPr>
        <xdr:cNvPr id="152" name="楕円 151"/>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156227</xdr:rowOff>
    </xdr:from>
    <xdr:ext cx="762000" cy="259045"/>
    <xdr:sp macro="" textlink="">
      <xdr:nvSpPr>
        <xdr:cNvPr id="153" name="テキスト ボックス 152"/>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120650</xdr:rowOff>
    </xdr:from>
    <xdr:to>
      <xdr:col>69</xdr:col>
      <xdr:colOff>142875</xdr:colOff>
      <xdr:row>18</xdr:row>
      <xdr:rowOff>50800</xdr:rowOff>
    </xdr:to>
    <xdr:sp macro="" textlink="">
      <xdr:nvSpPr>
        <xdr:cNvPr id="154" name="楕円 153"/>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55" name="テキスト ボックス 154"/>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6" name="楕円 155"/>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7" name="テキスト ボックス 156"/>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し、類似団体の平均と比べ</a:t>
          </a:r>
          <a:r>
            <a:rPr kumimoji="1" lang="ja-JP" altLang="en-US" sz="1100">
              <a:solidFill>
                <a:schemeClr val="dk1"/>
              </a:solidFill>
              <a:effectLst/>
              <a:latin typeface="+mn-lt"/>
              <a:ea typeface="+mn-ea"/>
              <a:cs typeface="+mn-cs"/>
            </a:rPr>
            <a:t>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今後、少子高齢化に伴う社会保障及び社会福祉費の増加、生活保護受給者の増加等により、扶助費が増加することが見込まれる。削減を図ることは難しいと思われるが、市単独事業の精査を行い、ふるさと応援寄附金基金の繰入など活用するとともに、これ以上上昇し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107950</xdr:rowOff>
    </xdr:to>
    <xdr:cxnSp macro="">
      <xdr:nvCxnSpPr>
        <xdr:cNvPr id="190" name="直線コネクタ 189"/>
        <xdr:cNvCxnSpPr/>
      </xdr:nvCxnSpPr>
      <xdr:spPr>
        <a:xfrm>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1"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107950</xdr:rowOff>
    </xdr:to>
    <xdr:cxnSp macro="">
      <xdr:nvCxnSpPr>
        <xdr:cNvPr id="193" name="直線コネクタ 192"/>
        <xdr:cNvCxnSpPr/>
      </xdr:nvCxnSpPr>
      <xdr:spPr>
        <a:xfrm flipV="1">
          <a:off x="3098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88900</xdr:rowOff>
    </xdr:to>
    <xdr:cxnSp macro="">
      <xdr:nvCxnSpPr>
        <xdr:cNvPr id="196" name="直線コネクタ 195"/>
        <xdr:cNvCxnSpPr/>
      </xdr:nvCxnSpPr>
      <xdr:spPr>
        <a:xfrm flipV="1">
          <a:off x="2209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88900</xdr:rowOff>
    </xdr:to>
    <xdr:cxnSp macro="">
      <xdr:nvCxnSpPr>
        <xdr:cNvPr id="199" name="直線コネクタ 198"/>
        <xdr:cNvCxnSpPr/>
      </xdr:nvCxnSpPr>
      <xdr:spPr>
        <a:xfrm>
          <a:off x="1320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01" name="テキスト ボックス 200"/>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03" name="テキスト ボックス 202"/>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9" name="楕円 208"/>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10"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1" name="楕円 210"/>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2" name="テキスト ボックス 211"/>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3" name="楕円 212"/>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4" name="テキスト ボックス 213"/>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5" name="楕円 214"/>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16" name="テキスト ボックス 215"/>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8" name="テキスト ボックス 217"/>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その他に係る経常収支比率については、前年度より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、類似団体の平均より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ポイント下回る結果となった。</a:t>
          </a:r>
          <a:r>
            <a:rPr kumimoji="1" lang="ja-JP" altLang="en-US" sz="1100">
              <a:solidFill>
                <a:schemeClr val="dk1"/>
              </a:solidFill>
              <a:effectLst/>
              <a:latin typeface="+mn-lt"/>
              <a:ea typeface="+mn-ea"/>
              <a:cs typeface="+mn-cs"/>
            </a:rPr>
            <a:t>後期高齢者医療特別会計</a:t>
          </a:r>
          <a:r>
            <a:rPr kumimoji="1" lang="ja-JP" altLang="ja-JP" sz="1100">
              <a:solidFill>
                <a:schemeClr val="dk1"/>
              </a:solidFill>
              <a:effectLst/>
              <a:latin typeface="+mn-lt"/>
              <a:ea typeface="+mn-ea"/>
              <a:cs typeface="+mn-cs"/>
            </a:rPr>
            <a:t>繰出金の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等が比率の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の要因となっている。今後も、国民健康保険特別会計や介護保険特別会計において保険料の財政健全化を図り、一般会計からの繰出金について負担の軽減を図っていく必要がある。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12700</xdr:rowOff>
    </xdr:to>
    <xdr:cxnSp macro="">
      <xdr:nvCxnSpPr>
        <xdr:cNvPr id="253" name="直線コネクタ 252"/>
        <xdr:cNvCxnSpPr/>
      </xdr:nvCxnSpPr>
      <xdr:spPr>
        <a:xfrm>
          <a:off x="15671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4"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56243</xdr:rowOff>
    </xdr:to>
    <xdr:cxnSp macro="">
      <xdr:nvCxnSpPr>
        <xdr:cNvPr id="256" name="直線コネクタ 255"/>
        <xdr:cNvCxnSpPr/>
      </xdr:nvCxnSpPr>
      <xdr:spPr>
        <a:xfrm flipV="1">
          <a:off x="14782800" y="9537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58" name="テキスト ボックス 257"/>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58</xdr:row>
      <xdr:rowOff>170543</xdr:rowOff>
    </xdr:to>
    <xdr:cxnSp macro="">
      <xdr:nvCxnSpPr>
        <xdr:cNvPr id="259" name="直線コネクタ 258"/>
        <xdr:cNvCxnSpPr/>
      </xdr:nvCxnSpPr>
      <xdr:spPr>
        <a:xfrm flipV="1">
          <a:off x="13893800" y="96574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58</xdr:row>
      <xdr:rowOff>170543</xdr:rowOff>
    </xdr:to>
    <xdr:cxnSp macro="">
      <xdr:nvCxnSpPr>
        <xdr:cNvPr id="262" name="直線コネクタ 261"/>
        <xdr:cNvCxnSpPr/>
      </xdr:nvCxnSpPr>
      <xdr:spPr>
        <a:xfrm>
          <a:off x="13004800" y="10060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6" name="テキスト ボックス 265"/>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6" name="楕円 275"/>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7" name="テキスト ボックス 276"/>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8" name="楕円 277"/>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9" name="テキスト ボックス 278"/>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80" name="楕円 279"/>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81" name="テキスト ボックス 280"/>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ポイント上回る結果となった。</a:t>
          </a:r>
          <a:endParaRPr lang="ja-JP" altLang="ja-JP" sz="1400">
            <a:effectLst/>
          </a:endParaRPr>
        </a:p>
        <a:p>
          <a:r>
            <a:rPr kumimoji="1" lang="ja-JP" altLang="ja-JP" sz="1100">
              <a:solidFill>
                <a:schemeClr val="dk1"/>
              </a:solidFill>
              <a:effectLst/>
              <a:latin typeface="+mn-lt"/>
              <a:ea typeface="+mn-ea"/>
              <a:cs typeface="+mn-cs"/>
            </a:rPr>
            <a:t>令和２年度以降下水道事業が企業会計に移行し、補助金が増加した。下水道事業については、今後も同様に推移していくと見込まれるが、経費節減をするとともに使用料の値上げによる健全化を図など、一般会計からの負担軽減を図っていく必要がある。また、その他各種団体への補助金については、必要性の低い補助金の見直しや廃止を積極的に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54610</xdr:rowOff>
    </xdr:to>
    <xdr:cxnSp macro="">
      <xdr:nvCxnSpPr>
        <xdr:cNvPr id="314" name="直線コネクタ 313"/>
        <xdr:cNvCxnSpPr/>
      </xdr:nvCxnSpPr>
      <xdr:spPr>
        <a:xfrm>
          <a:off x="15671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5"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37</xdr:row>
      <xdr:rowOff>92710</xdr:rowOff>
    </xdr:to>
    <xdr:cxnSp macro="">
      <xdr:nvCxnSpPr>
        <xdr:cNvPr id="317" name="直線コネクタ 316"/>
        <xdr:cNvCxnSpPr/>
      </xdr:nvCxnSpPr>
      <xdr:spPr>
        <a:xfrm flipV="1">
          <a:off x="14782800" y="635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37</xdr:row>
      <xdr:rowOff>92710</xdr:rowOff>
    </xdr:to>
    <xdr:cxnSp macro="">
      <xdr:nvCxnSpPr>
        <xdr:cNvPr id="320" name="直線コネクタ 319"/>
        <xdr:cNvCxnSpPr/>
      </xdr:nvCxnSpPr>
      <xdr:spPr>
        <a:xfrm>
          <a:off x="13893800" y="601726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2" name="テキスト ボックス 321"/>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35</xdr:row>
      <xdr:rowOff>85090</xdr:rowOff>
    </xdr:to>
    <xdr:cxnSp macro="">
      <xdr:nvCxnSpPr>
        <xdr:cNvPr id="323" name="直線コネクタ 322"/>
        <xdr:cNvCxnSpPr/>
      </xdr:nvCxnSpPr>
      <xdr:spPr>
        <a:xfrm flipV="1">
          <a:off x="13004800" y="6017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5" name="テキスト ボックス 324"/>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xdr:rowOff>
    </xdr:from>
    <xdr:to>
      <xdr:col>82</xdr:col>
      <xdr:colOff>158750</xdr:colOff>
      <xdr:row>37</xdr:row>
      <xdr:rowOff>105410</xdr:rowOff>
    </xdr:to>
    <xdr:sp macro="" textlink="">
      <xdr:nvSpPr>
        <xdr:cNvPr id="333" name="楕円 332"/>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147337</xdr:rowOff>
    </xdr:from>
    <xdr:ext cx="762000" cy="259045"/>
    <xdr:sp macro="" textlink="">
      <xdr:nvSpPr>
        <xdr:cNvPr id="334" name="補助費等該当値テキスト"/>
        <xdr:cNvSpPr txBox="1"/>
      </xdr:nvSpPr>
      <xdr:spPr>
        <a:xfrm>
          <a:off x="16598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5" name="楕円 334"/>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36" name="テキスト ボックス 33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7" name="楕円 336"/>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8" name="テキスト ボックス 337"/>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137160</xdr:rowOff>
    </xdr:from>
    <xdr:to>
      <xdr:col>69</xdr:col>
      <xdr:colOff>142875</xdr:colOff>
      <xdr:row>35</xdr:row>
      <xdr:rowOff>67310</xdr:rowOff>
    </xdr:to>
    <xdr:sp macro="" textlink="">
      <xdr:nvSpPr>
        <xdr:cNvPr id="339" name="楕円 338"/>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40" name="テキスト ボックス 339"/>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41" name="楕円 340"/>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146067</xdr:rowOff>
    </xdr:from>
    <xdr:ext cx="762000" cy="259045"/>
    <xdr:sp macro="" textlink="">
      <xdr:nvSpPr>
        <xdr:cNvPr id="342" name="テキスト ボックス 341"/>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過去からの起債抑制策により類似団体の平均値と比べ</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が、今後は、合併特例事業債の元金償還に加え、公共施設適正管理推進除去事業債や臨時財政対策債の元金償還開始などにより、比率は上昇していくことが見込まれる。基金の活用や事業の抑制によって、可能な限り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69850</xdr:rowOff>
    </xdr:to>
    <xdr:cxnSp macro="">
      <xdr:nvCxnSpPr>
        <xdr:cNvPr id="373" name="直線コネクタ 372"/>
        <xdr:cNvCxnSpPr/>
      </xdr:nvCxnSpPr>
      <xdr:spPr>
        <a:xfrm>
          <a:off x="3987800" y="132074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69850</xdr:rowOff>
    </xdr:to>
    <xdr:cxnSp macro="">
      <xdr:nvCxnSpPr>
        <xdr:cNvPr id="376" name="直線コネクタ 375"/>
        <xdr:cNvCxnSpPr/>
      </xdr:nvCxnSpPr>
      <xdr:spPr>
        <a:xfrm flipV="1">
          <a:off x="3098800" y="13207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69850</xdr:rowOff>
    </xdr:to>
    <xdr:cxnSp macro="">
      <xdr:nvCxnSpPr>
        <xdr:cNvPr id="379" name="直線コネクタ 378"/>
        <xdr:cNvCxnSpPr/>
      </xdr:nvCxnSpPr>
      <xdr:spPr>
        <a:xfrm>
          <a:off x="2209800" y="132166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1" name="テキスト ボックス 380"/>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77</xdr:row>
      <xdr:rowOff>14987</xdr:rowOff>
    </xdr:to>
    <xdr:cxnSp macro="">
      <xdr:nvCxnSpPr>
        <xdr:cNvPr id="382" name="直線コネクタ 381"/>
        <xdr:cNvCxnSpPr/>
      </xdr:nvCxnSpPr>
      <xdr:spPr>
        <a:xfrm>
          <a:off x="1320800" y="131526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2" name="楕円 391"/>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3"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94" name="楕円 393"/>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95" name="テキスト ボックス 394"/>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6" name="楕円 395"/>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7" name="テキスト ボックス 396"/>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8" name="楕円 397"/>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9" name="テキスト ボックス 398"/>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400" name="楕円 399"/>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401" name="テキスト ボックス 400"/>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全体的に経常経費が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となっているため、昨年度より</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ポイント下回る結果となった。</a:t>
          </a:r>
          <a:endParaRPr lang="ja-JP" altLang="ja-JP" sz="1400">
            <a:effectLst/>
          </a:endParaRPr>
        </a:p>
        <a:p>
          <a:r>
            <a:rPr kumimoji="1" lang="ja-JP" altLang="ja-JP" sz="1100">
              <a:solidFill>
                <a:schemeClr val="dk1"/>
              </a:solidFill>
              <a:effectLst/>
              <a:latin typeface="+mn-lt"/>
              <a:ea typeface="+mn-ea"/>
              <a:cs typeface="+mn-cs"/>
            </a:rPr>
            <a:t>今後も職員定員適正化計画及び新庁舎建設による職員数の削減、行政組織としての総合力を高める上での行政改革の推進、財政援助団体への補助金の見直し等を行うことで、経費節減を行い、類似団体平均を上回らないよう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43180</xdr:rowOff>
    </xdr:from>
    <xdr:to>
      <xdr:col>82</xdr:col>
      <xdr:colOff>107950</xdr:colOff>
      <xdr:row>75</xdr:row>
      <xdr:rowOff>153670</xdr:rowOff>
    </xdr:to>
    <xdr:cxnSp macro="">
      <xdr:nvCxnSpPr>
        <xdr:cNvPr id="434" name="直線コネクタ 433"/>
        <xdr:cNvCxnSpPr/>
      </xdr:nvCxnSpPr>
      <xdr:spPr>
        <a:xfrm>
          <a:off x="15671800" y="1273048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5" name="公債費以外平均値テキスト"/>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43180</xdr:rowOff>
    </xdr:from>
    <xdr:to>
      <xdr:col>78</xdr:col>
      <xdr:colOff>69850</xdr:colOff>
      <xdr:row>76</xdr:row>
      <xdr:rowOff>20320</xdr:rowOff>
    </xdr:to>
    <xdr:cxnSp macro="">
      <xdr:nvCxnSpPr>
        <xdr:cNvPr id="437" name="直線コネクタ 436"/>
        <xdr:cNvCxnSpPr/>
      </xdr:nvCxnSpPr>
      <xdr:spPr>
        <a:xfrm flipV="1">
          <a:off x="14782800" y="127304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9" name="テキスト ボックス 438"/>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77</xdr:row>
      <xdr:rowOff>24130</xdr:rowOff>
    </xdr:to>
    <xdr:cxnSp macro="">
      <xdr:nvCxnSpPr>
        <xdr:cNvPr id="440" name="直線コネクタ 439"/>
        <xdr:cNvCxnSpPr/>
      </xdr:nvCxnSpPr>
      <xdr:spPr>
        <a:xfrm flipV="1">
          <a:off x="13893800" y="130505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42" name="テキスト ボックス 441"/>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16511</xdr:rowOff>
    </xdr:from>
    <xdr:to>
      <xdr:col>69</xdr:col>
      <xdr:colOff>92075</xdr:colOff>
      <xdr:row>77</xdr:row>
      <xdr:rowOff>24130</xdr:rowOff>
    </xdr:to>
    <xdr:cxnSp macro="">
      <xdr:nvCxnSpPr>
        <xdr:cNvPr id="443" name="直線コネクタ 442"/>
        <xdr:cNvCxnSpPr/>
      </xdr:nvCxnSpPr>
      <xdr:spPr>
        <a:xfrm>
          <a:off x="13004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5" name="テキスト ボックス 444"/>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53" name="楕円 452"/>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54"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163830</xdr:rowOff>
    </xdr:from>
    <xdr:to>
      <xdr:col>78</xdr:col>
      <xdr:colOff>120650</xdr:colOff>
      <xdr:row>74</xdr:row>
      <xdr:rowOff>93980</xdr:rowOff>
    </xdr:to>
    <xdr:sp macro="" textlink="">
      <xdr:nvSpPr>
        <xdr:cNvPr id="455" name="楕円 454"/>
        <xdr:cNvSpPr/>
      </xdr:nvSpPr>
      <xdr:spPr>
        <a:xfrm>
          <a:off x="15621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104157</xdr:rowOff>
    </xdr:from>
    <xdr:ext cx="736600" cy="259045"/>
    <xdr:sp macro="" textlink="">
      <xdr:nvSpPr>
        <xdr:cNvPr id="456" name="テキスト ボックス 455"/>
        <xdr:cNvSpPr txBox="1"/>
      </xdr:nvSpPr>
      <xdr:spPr>
        <a:xfrm>
          <a:off x="15290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57" name="楕円 456"/>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81297</xdr:rowOff>
    </xdr:from>
    <xdr:ext cx="762000" cy="259045"/>
    <xdr:sp macro="" textlink="">
      <xdr:nvSpPr>
        <xdr:cNvPr id="458" name="テキスト ボックス 457"/>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9" name="楕円 458"/>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60" name="テキスト ボックス 459"/>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61" name="楕円 460"/>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62" name="テキスト ボックス 461"/>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31962</xdr:rowOff>
    </xdr:from>
    <xdr:to>
      <xdr:col>29</xdr:col>
      <xdr:colOff>127000</xdr:colOff>
      <xdr:row>17</xdr:row>
      <xdr:rowOff>92003</xdr:rowOff>
    </xdr:to>
    <xdr:cxnSp macro="">
      <xdr:nvCxnSpPr>
        <xdr:cNvPr id="52" name="直線コネクタ 51"/>
        <xdr:cNvCxnSpPr/>
      </xdr:nvCxnSpPr>
      <xdr:spPr bwMode="auto">
        <a:xfrm>
          <a:off x="5003800" y="2994237"/>
          <a:ext cx="647700" cy="6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23342</xdr:rowOff>
    </xdr:from>
    <xdr:ext cx="762000" cy="259045"/>
    <xdr:sp macro="" textlink="">
      <xdr:nvSpPr>
        <xdr:cNvPr id="53" name="人口1人当たり決算額の推移平均値テキスト130"/>
        <xdr:cNvSpPr txBox="1"/>
      </xdr:nvSpPr>
      <xdr:spPr>
        <a:xfrm>
          <a:off x="5740400" y="264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31962</xdr:rowOff>
    </xdr:from>
    <xdr:to>
      <xdr:col>26</xdr:col>
      <xdr:colOff>50800</xdr:colOff>
      <xdr:row>17</xdr:row>
      <xdr:rowOff>60701</xdr:rowOff>
    </xdr:to>
    <xdr:cxnSp macro="">
      <xdr:nvCxnSpPr>
        <xdr:cNvPr id="55" name="直線コネクタ 54"/>
        <xdr:cNvCxnSpPr/>
      </xdr:nvCxnSpPr>
      <xdr:spPr bwMode="auto">
        <a:xfrm flipV="1">
          <a:off x="4305300" y="2994237"/>
          <a:ext cx="698500" cy="28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60701</xdr:rowOff>
    </xdr:from>
    <xdr:to>
      <xdr:col>22</xdr:col>
      <xdr:colOff>114300</xdr:colOff>
      <xdr:row>17</xdr:row>
      <xdr:rowOff>72082</xdr:rowOff>
    </xdr:to>
    <xdr:cxnSp macro="">
      <xdr:nvCxnSpPr>
        <xdr:cNvPr id="58" name="直線コネクタ 57"/>
        <xdr:cNvCxnSpPr/>
      </xdr:nvCxnSpPr>
      <xdr:spPr bwMode="auto">
        <a:xfrm flipV="1">
          <a:off x="3606800" y="3022976"/>
          <a:ext cx="698500" cy="1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6822</xdr:rowOff>
    </xdr:from>
    <xdr:ext cx="762000" cy="259045"/>
    <xdr:sp macro="" textlink="">
      <xdr:nvSpPr>
        <xdr:cNvPr id="60" name="テキスト ボックス 59"/>
        <xdr:cNvSpPr txBox="1"/>
      </xdr:nvSpPr>
      <xdr:spPr>
        <a:xfrm>
          <a:off x="3924300" y="26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72082</xdr:rowOff>
    </xdr:from>
    <xdr:to>
      <xdr:col>18</xdr:col>
      <xdr:colOff>177800</xdr:colOff>
      <xdr:row>17</xdr:row>
      <xdr:rowOff>87822</xdr:rowOff>
    </xdr:to>
    <xdr:cxnSp macro="">
      <xdr:nvCxnSpPr>
        <xdr:cNvPr id="61" name="直線コネクタ 60"/>
        <xdr:cNvCxnSpPr/>
      </xdr:nvCxnSpPr>
      <xdr:spPr bwMode="auto">
        <a:xfrm flipV="1">
          <a:off x="2908300" y="3034357"/>
          <a:ext cx="698500" cy="1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95487</xdr:rowOff>
    </xdr:from>
    <xdr:ext cx="762000" cy="259045"/>
    <xdr:sp macro="" textlink="">
      <xdr:nvSpPr>
        <xdr:cNvPr id="65" name="テキスト ボックス 64"/>
        <xdr:cNvSpPr txBox="1"/>
      </xdr:nvSpPr>
      <xdr:spPr>
        <a:xfrm>
          <a:off x="2527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41203</xdr:rowOff>
    </xdr:from>
    <xdr:to>
      <xdr:col>29</xdr:col>
      <xdr:colOff>177800</xdr:colOff>
      <xdr:row>17</xdr:row>
      <xdr:rowOff>142803</xdr:rowOff>
    </xdr:to>
    <xdr:sp macro="" textlink="">
      <xdr:nvSpPr>
        <xdr:cNvPr id="71" name="楕円 70"/>
        <xdr:cNvSpPr/>
      </xdr:nvSpPr>
      <xdr:spPr bwMode="auto">
        <a:xfrm>
          <a:off x="5600700" y="300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13280</xdr:rowOff>
    </xdr:from>
    <xdr:ext cx="762000" cy="259045"/>
    <xdr:sp macro="" textlink="">
      <xdr:nvSpPr>
        <xdr:cNvPr id="72" name="人口1人当たり決算額の推移該当値テキスト130"/>
        <xdr:cNvSpPr txBox="1"/>
      </xdr:nvSpPr>
      <xdr:spPr>
        <a:xfrm>
          <a:off x="5740400" y="297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152612</xdr:rowOff>
    </xdr:from>
    <xdr:to>
      <xdr:col>26</xdr:col>
      <xdr:colOff>101600</xdr:colOff>
      <xdr:row>17</xdr:row>
      <xdr:rowOff>82762</xdr:rowOff>
    </xdr:to>
    <xdr:sp macro="" textlink="">
      <xdr:nvSpPr>
        <xdr:cNvPr id="73" name="楕円 72"/>
        <xdr:cNvSpPr/>
      </xdr:nvSpPr>
      <xdr:spPr bwMode="auto">
        <a:xfrm>
          <a:off x="4953000" y="294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67539</xdr:rowOff>
    </xdr:from>
    <xdr:ext cx="736600" cy="259045"/>
    <xdr:sp macro="" textlink="">
      <xdr:nvSpPr>
        <xdr:cNvPr id="74" name="テキスト ボックス 73"/>
        <xdr:cNvSpPr txBox="1"/>
      </xdr:nvSpPr>
      <xdr:spPr>
        <a:xfrm>
          <a:off x="4622800" y="302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9901</xdr:rowOff>
    </xdr:from>
    <xdr:to>
      <xdr:col>22</xdr:col>
      <xdr:colOff>165100</xdr:colOff>
      <xdr:row>17</xdr:row>
      <xdr:rowOff>111501</xdr:rowOff>
    </xdr:to>
    <xdr:sp macro="" textlink="">
      <xdr:nvSpPr>
        <xdr:cNvPr id="75" name="楕円 74"/>
        <xdr:cNvSpPr/>
      </xdr:nvSpPr>
      <xdr:spPr bwMode="auto">
        <a:xfrm>
          <a:off x="4254500" y="297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96278</xdr:rowOff>
    </xdr:from>
    <xdr:ext cx="762000" cy="259045"/>
    <xdr:sp macro="" textlink="">
      <xdr:nvSpPr>
        <xdr:cNvPr id="76" name="テキスト ボックス 75"/>
        <xdr:cNvSpPr txBox="1"/>
      </xdr:nvSpPr>
      <xdr:spPr>
        <a:xfrm>
          <a:off x="3924300" y="305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21282</xdr:rowOff>
    </xdr:from>
    <xdr:to>
      <xdr:col>19</xdr:col>
      <xdr:colOff>38100</xdr:colOff>
      <xdr:row>17</xdr:row>
      <xdr:rowOff>122882</xdr:rowOff>
    </xdr:to>
    <xdr:sp macro="" textlink="">
      <xdr:nvSpPr>
        <xdr:cNvPr id="77" name="楕円 76"/>
        <xdr:cNvSpPr/>
      </xdr:nvSpPr>
      <xdr:spPr bwMode="auto">
        <a:xfrm>
          <a:off x="3556000" y="298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107659</xdr:rowOff>
    </xdr:from>
    <xdr:ext cx="762000" cy="259045"/>
    <xdr:sp macro="" textlink="">
      <xdr:nvSpPr>
        <xdr:cNvPr id="78" name="テキスト ボックス 77"/>
        <xdr:cNvSpPr txBox="1"/>
      </xdr:nvSpPr>
      <xdr:spPr>
        <a:xfrm>
          <a:off x="3225800" y="306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37022</xdr:rowOff>
    </xdr:from>
    <xdr:to>
      <xdr:col>15</xdr:col>
      <xdr:colOff>101600</xdr:colOff>
      <xdr:row>17</xdr:row>
      <xdr:rowOff>138622</xdr:rowOff>
    </xdr:to>
    <xdr:sp macro="" textlink="">
      <xdr:nvSpPr>
        <xdr:cNvPr id="79" name="楕円 78"/>
        <xdr:cNvSpPr/>
      </xdr:nvSpPr>
      <xdr:spPr bwMode="auto">
        <a:xfrm>
          <a:off x="2857500" y="299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123399</xdr:rowOff>
    </xdr:from>
    <xdr:ext cx="762000" cy="259045"/>
    <xdr:sp macro="" textlink="">
      <xdr:nvSpPr>
        <xdr:cNvPr id="80" name="テキスト ボックス 79"/>
        <xdr:cNvSpPr txBox="1"/>
      </xdr:nvSpPr>
      <xdr:spPr>
        <a:xfrm>
          <a:off x="2527300" y="308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283637</xdr:rowOff>
    </xdr:from>
    <xdr:to>
      <xdr:col>29</xdr:col>
      <xdr:colOff>127000</xdr:colOff>
      <xdr:row>35</xdr:row>
      <xdr:rowOff>306474</xdr:rowOff>
    </xdr:to>
    <xdr:cxnSp macro="">
      <xdr:nvCxnSpPr>
        <xdr:cNvPr id="112" name="直線コネクタ 111"/>
        <xdr:cNvCxnSpPr/>
      </xdr:nvCxnSpPr>
      <xdr:spPr bwMode="auto">
        <a:xfrm flipV="1">
          <a:off x="5003800" y="6893987"/>
          <a:ext cx="647700" cy="22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268414</xdr:rowOff>
    </xdr:from>
    <xdr:ext cx="762000" cy="259045"/>
    <xdr:sp macro="" textlink="">
      <xdr:nvSpPr>
        <xdr:cNvPr id="113" name="人口1人当たり決算額の推移平均値テキスト445"/>
        <xdr:cNvSpPr txBox="1"/>
      </xdr:nvSpPr>
      <xdr:spPr>
        <a:xfrm>
          <a:off x="5740400" y="6878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306474</xdr:rowOff>
    </xdr:from>
    <xdr:to>
      <xdr:col>26</xdr:col>
      <xdr:colOff>50800</xdr:colOff>
      <xdr:row>35</xdr:row>
      <xdr:rowOff>309217</xdr:rowOff>
    </xdr:to>
    <xdr:cxnSp macro="">
      <xdr:nvCxnSpPr>
        <xdr:cNvPr id="115" name="直線コネクタ 114"/>
        <xdr:cNvCxnSpPr/>
      </xdr:nvCxnSpPr>
      <xdr:spPr bwMode="auto">
        <a:xfrm flipV="1">
          <a:off x="4305300" y="6916824"/>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340</xdr:rowOff>
    </xdr:from>
    <xdr:ext cx="736600" cy="259045"/>
    <xdr:sp macro="" textlink="">
      <xdr:nvSpPr>
        <xdr:cNvPr id="117" name="テキスト ボックス 116"/>
        <xdr:cNvSpPr txBox="1"/>
      </xdr:nvSpPr>
      <xdr:spPr>
        <a:xfrm>
          <a:off x="4622800" y="695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309217</xdr:rowOff>
    </xdr:from>
    <xdr:to>
      <xdr:col>22</xdr:col>
      <xdr:colOff>114300</xdr:colOff>
      <xdr:row>36</xdr:row>
      <xdr:rowOff>71541</xdr:rowOff>
    </xdr:to>
    <xdr:cxnSp macro="">
      <xdr:nvCxnSpPr>
        <xdr:cNvPr id="118" name="直線コネクタ 117"/>
        <xdr:cNvCxnSpPr/>
      </xdr:nvCxnSpPr>
      <xdr:spPr bwMode="auto">
        <a:xfrm flipV="1">
          <a:off x="3606800" y="6919567"/>
          <a:ext cx="698500" cy="10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35979</xdr:rowOff>
    </xdr:from>
    <xdr:ext cx="762000" cy="259045"/>
    <xdr:sp macro="" textlink="">
      <xdr:nvSpPr>
        <xdr:cNvPr id="120" name="テキスト ボックス 119"/>
        <xdr:cNvSpPr txBox="1"/>
      </xdr:nvSpPr>
      <xdr:spPr>
        <a:xfrm>
          <a:off x="3924300" y="698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71541</xdr:rowOff>
    </xdr:from>
    <xdr:to>
      <xdr:col>18</xdr:col>
      <xdr:colOff>177800</xdr:colOff>
      <xdr:row>36</xdr:row>
      <xdr:rowOff>96985</xdr:rowOff>
    </xdr:to>
    <xdr:cxnSp macro="">
      <xdr:nvCxnSpPr>
        <xdr:cNvPr id="121" name="直線コネクタ 120"/>
        <xdr:cNvCxnSpPr/>
      </xdr:nvCxnSpPr>
      <xdr:spPr bwMode="auto">
        <a:xfrm flipV="1">
          <a:off x="2908300" y="7024791"/>
          <a:ext cx="698500" cy="25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73243</xdr:rowOff>
    </xdr:from>
    <xdr:ext cx="762000" cy="259045"/>
    <xdr:sp macro="" textlink="">
      <xdr:nvSpPr>
        <xdr:cNvPr id="125" name="テキスト ボックス 124"/>
        <xdr:cNvSpPr txBox="1"/>
      </xdr:nvSpPr>
      <xdr:spPr>
        <a:xfrm>
          <a:off x="2527300" y="668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232837</xdr:rowOff>
    </xdr:from>
    <xdr:to>
      <xdr:col>29</xdr:col>
      <xdr:colOff>177800</xdr:colOff>
      <xdr:row>35</xdr:row>
      <xdr:rowOff>334437</xdr:rowOff>
    </xdr:to>
    <xdr:sp macro="" textlink="">
      <xdr:nvSpPr>
        <xdr:cNvPr id="131" name="楕円 130"/>
        <xdr:cNvSpPr/>
      </xdr:nvSpPr>
      <xdr:spPr bwMode="auto">
        <a:xfrm>
          <a:off x="5600700" y="684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77914</xdr:rowOff>
    </xdr:from>
    <xdr:ext cx="762000" cy="259045"/>
    <xdr:sp macro="" textlink="">
      <xdr:nvSpPr>
        <xdr:cNvPr id="132" name="人口1人当たり決算額の推移該当値テキスト445"/>
        <xdr:cNvSpPr txBox="1"/>
      </xdr:nvSpPr>
      <xdr:spPr>
        <a:xfrm>
          <a:off x="5740400" y="668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255674</xdr:rowOff>
    </xdr:from>
    <xdr:to>
      <xdr:col>26</xdr:col>
      <xdr:colOff>101600</xdr:colOff>
      <xdr:row>36</xdr:row>
      <xdr:rowOff>14374</xdr:rowOff>
    </xdr:to>
    <xdr:sp macro="" textlink="">
      <xdr:nvSpPr>
        <xdr:cNvPr id="133" name="楕円 132"/>
        <xdr:cNvSpPr/>
      </xdr:nvSpPr>
      <xdr:spPr bwMode="auto">
        <a:xfrm>
          <a:off x="4953000" y="686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24551</xdr:rowOff>
    </xdr:from>
    <xdr:ext cx="736600" cy="259045"/>
    <xdr:sp macro="" textlink="">
      <xdr:nvSpPr>
        <xdr:cNvPr id="134" name="テキスト ボックス 133"/>
        <xdr:cNvSpPr txBox="1"/>
      </xdr:nvSpPr>
      <xdr:spPr>
        <a:xfrm>
          <a:off x="4622800" y="663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258417</xdr:rowOff>
    </xdr:from>
    <xdr:to>
      <xdr:col>22</xdr:col>
      <xdr:colOff>165100</xdr:colOff>
      <xdr:row>36</xdr:row>
      <xdr:rowOff>17117</xdr:rowOff>
    </xdr:to>
    <xdr:sp macro="" textlink="">
      <xdr:nvSpPr>
        <xdr:cNvPr id="135" name="楕円 134"/>
        <xdr:cNvSpPr/>
      </xdr:nvSpPr>
      <xdr:spPr bwMode="auto">
        <a:xfrm>
          <a:off x="4254500" y="686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27294</xdr:rowOff>
    </xdr:from>
    <xdr:ext cx="762000" cy="259045"/>
    <xdr:sp macro="" textlink="">
      <xdr:nvSpPr>
        <xdr:cNvPr id="136" name="テキスト ボックス 135"/>
        <xdr:cNvSpPr txBox="1"/>
      </xdr:nvSpPr>
      <xdr:spPr>
        <a:xfrm>
          <a:off x="3924300" y="663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20741</xdr:rowOff>
    </xdr:from>
    <xdr:to>
      <xdr:col>19</xdr:col>
      <xdr:colOff>38100</xdr:colOff>
      <xdr:row>36</xdr:row>
      <xdr:rowOff>122341</xdr:rowOff>
    </xdr:to>
    <xdr:sp macro="" textlink="">
      <xdr:nvSpPr>
        <xdr:cNvPr id="137" name="楕円 136"/>
        <xdr:cNvSpPr/>
      </xdr:nvSpPr>
      <xdr:spPr bwMode="auto">
        <a:xfrm>
          <a:off x="3556000" y="697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107118</xdr:rowOff>
    </xdr:from>
    <xdr:ext cx="762000" cy="259045"/>
    <xdr:sp macro="" textlink="">
      <xdr:nvSpPr>
        <xdr:cNvPr id="138" name="テキスト ボックス 137"/>
        <xdr:cNvSpPr txBox="1"/>
      </xdr:nvSpPr>
      <xdr:spPr>
        <a:xfrm>
          <a:off x="3225800" y="706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46185</xdr:rowOff>
    </xdr:from>
    <xdr:to>
      <xdr:col>15</xdr:col>
      <xdr:colOff>101600</xdr:colOff>
      <xdr:row>36</xdr:row>
      <xdr:rowOff>147785</xdr:rowOff>
    </xdr:to>
    <xdr:sp macro="" textlink="">
      <xdr:nvSpPr>
        <xdr:cNvPr id="139" name="楕円 138"/>
        <xdr:cNvSpPr/>
      </xdr:nvSpPr>
      <xdr:spPr bwMode="auto">
        <a:xfrm>
          <a:off x="2857500" y="699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132562</xdr:rowOff>
    </xdr:from>
    <xdr:ext cx="762000" cy="259045"/>
    <xdr:sp macro="" textlink="">
      <xdr:nvSpPr>
        <xdr:cNvPr id="140" name="テキスト ボックス 139"/>
        <xdr:cNvSpPr txBox="1"/>
      </xdr:nvSpPr>
      <xdr:spPr>
        <a:xfrm>
          <a:off x="2527300" y="708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32,502
31,338
222.48
18,854,471
18,078,513
642,516
11,047,263
15,799,590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89065</xdr:rowOff>
    </xdr:from>
    <xdr:to>
      <xdr:col>24</xdr:col>
      <xdr:colOff>63500</xdr:colOff>
      <xdr:row>37</xdr:row>
      <xdr:rowOff>140925</xdr:rowOff>
    </xdr:to>
    <xdr:cxnSp macro="">
      <xdr:nvCxnSpPr>
        <xdr:cNvPr id="63" name="直線コネクタ 62"/>
        <xdr:cNvCxnSpPr/>
      </xdr:nvCxnSpPr>
      <xdr:spPr>
        <a:xfrm>
          <a:off x="3797300" y="6432715"/>
          <a:ext cx="8382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164127</xdr:rowOff>
    </xdr:from>
    <xdr:ext cx="534377" cy="259045"/>
    <xdr:sp macro="" textlink="">
      <xdr:nvSpPr>
        <xdr:cNvPr id="64" name="人件費平均値テキスト"/>
        <xdr:cNvSpPr txBox="1"/>
      </xdr:nvSpPr>
      <xdr:spPr>
        <a:xfrm>
          <a:off x="4686300" y="599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89065</xdr:rowOff>
    </xdr:from>
    <xdr:to>
      <xdr:col>19</xdr:col>
      <xdr:colOff>177800</xdr:colOff>
      <xdr:row>38</xdr:row>
      <xdr:rowOff>17660</xdr:rowOff>
    </xdr:to>
    <xdr:cxnSp macro="">
      <xdr:nvCxnSpPr>
        <xdr:cNvPr id="66" name="直線コネクタ 65"/>
        <xdr:cNvCxnSpPr/>
      </xdr:nvCxnSpPr>
      <xdr:spPr>
        <a:xfrm flipV="1">
          <a:off x="2908300" y="6432715"/>
          <a:ext cx="8890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105904</xdr:rowOff>
    </xdr:from>
    <xdr:ext cx="534377" cy="259045"/>
    <xdr:sp macro="" textlink="">
      <xdr:nvSpPr>
        <xdr:cNvPr id="68" name="テキスト ボックス 67"/>
        <xdr:cNvSpPr txBox="1"/>
      </xdr:nvSpPr>
      <xdr:spPr>
        <a:xfrm>
          <a:off x="3530111" y="59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118604</xdr:rowOff>
    </xdr:from>
    <xdr:to>
      <xdr:col>15</xdr:col>
      <xdr:colOff>50800</xdr:colOff>
      <xdr:row>38</xdr:row>
      <xdr:rowOff>17660</xdr:rowOff>
    </xdr:to>
    <xdr:cxnSp macro="">
      <xdr:nvCxnSpPr>
        <xdr:cNvPr id="69" name="直線コネクタ 68"/>
        <xdr:cNvCxnSpPr/>
      </xdr:nvCxnSpPr>
      <xdr:spPr>
        <a:xfrm>
          <a:off x="2019300" y="6462254"/>
          <a:ext cx="8890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119342</xdr:rowOff>
    </xdr:from>
    <xdr:ext cx="534377" cy="259045"/>
    <xdr:sp macro="" textlink="">
      <xdr:nvSpPr>
        <xdr:cNvPr id="71" name="テキスト ボックス 70"/>
        <xdr:cNvSpPr txBox="1"/>
      </xdr:nvSpPr>
      <xdr:spPr>
        <a:xfrm>
          <a:off x="2641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118604</xdr:rowOff>
    </xdr:from>
    <xdr:to>
      <xdr:col>10</xdr:col>
      <xdr:colOff>114300</xdr:colOff>
      <xdr:row>37</xdr:row>
      <xdr:rowOff>146721</xdr:rowOff>
    </xdr:to>
    <xdr:cxnSp macro="">
      <xdr:nvCxnSpPr>
        <xdr:cNvPr id="72" name="直線コネクタ 71"/>
        <xdr:cNvCxnSpPr/>
      </xdr:nvCxnSpPr>
      <xdr:spPr>
        <a:xfrm flipV="1">
          <a:off x="1130300" y="6462254"/>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69655</xdr:rowOff>
    </xdr:from>
    <xdr:ext cx="534377" cy="259045"/>
    <xdr:sp macro="" textlink="">
      <xdr:nvSpPr>
        <xdr:cNvPr id="74" name="テキスト ボックス 73"/>
        <xdr:cNvSpPr txBox="1"/>
      </xdr:nvSpPr>
      <xdr:spPr>
        <a:xfrm>
          <a:off x="1752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127115</xdr:rowOff>
    </xdr:from>
    <xdr:ext cx="534377" cy="259045"/>
    <xdr:sp macro="" textlink="">
      <xdr:nvSpPr>
        <xdr:cNvPr id="76" name="テキスト ボックス 75"/>
        <xdr:cNvSpPr txBox="1"/>
      </xdr:nvSpPr>
      <xdr:spPr>
        <a:xfrm>
          <a:off x="863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90125</xdr:rowOff>
    </xdr:from>
    <xdr:to>
      <xdr:col>24</xdr:col>
      <xdr:colOff>114300</xdr:colOff>
      <xdr:row>38</xdr:row>
      <xdr:rowOff>20275</xdr:rowOff>
    </xdr:to>
    <xdr:sp macro="" textlink="">
      <xdr:nvSpPr>
        <xdr:cNvPr id="82" name="楕円 81"/>
        <xdr:cNvSpPr/>
      </xdr:nvSpPr>
      <xdr:spPr>
        <a:xfrm>
          <a:off x="4584700" y="64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68552</xdr:rowOff>
    </xdr:from>
    <xdr:ext cx="534377" cy="259045"/>
    <xdr:sp macro="" textlink="">
      <xdr:nvSpPr>
        <xdr:cNvPr id="83" name="人件費該当値テキスト"/>
        <xdr:cNvSpPr txBox="1"/>
      </xdr:nvSpPr>
      <xdr:spPr>
        <a:xfrm>
          <a:off x="4686300" y="64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38265</xdr:rowOff>
    </xdr:from>
    <xdr:to>
      <xdr:col>20</xdr:col>
      <xdr:colOff>38100</xdr:colOff>
      <xdr:row>37</xdr:row>
      <xdr:rowOff>139865</xdr:rowOff>
    </xdr:to>
    <xdr:sp macro="" textlink="">
      <xdr:nvSpPr>
        <xdr:cNvPr id="84" name="楕円 83"/>
        <xdr:cNvSpPr/>
      </xdr:nvSpPr>
      <xdr:spPr>
        <a:xfrm>
          <a:off x="3746500" y="63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130992</xdr:rowOff>
    </xdr:from>
    <xdr:ext cx="534377" cy="259045"/>
    <xdr:sp macro="" textlink="">
      <xdr:nvSpPr>
        <xdr:cNvPr id="85" name="テキスト ボックス 84"/>
        <xdr:cNvSpPr txBox="1"/>
      </xdr:nvSpPr>
      <xdr:spPr>
        <a:xfrm>
          <a:off x="3530111" y="64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138310</xdr:rowOff>
    </xdr:from>
    <xdr:to>
      <xdr:col>15</xdr:col>
      <xdr:colOff>101600</xdr:colOff>
      <xdr:row>38</xdr:row>
      <xdr:rowOff>68460</xdr:rowOff>
    </xdr:to>
    <xdr:sp macro="" textlink="">
      <xdr:nvSpPr>
        <xdr:cNvPr id="86" name="楕円 85"/>
        <xdr:cNvSpPr/>
      </xdr:nvSpPr>
      <xdr:spPr>
        <a:xfrm>
          <a:off x="2857500" y="64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59587</xdr:rowOff>
    </xdr:from>
    <xdr:ext cx="534377" cy="259045"/>
    <xdr:sp macro="" textlink="">
      <xdr:nvSpPr>
        <xdr:cNvPr id="87" name="テキスト ボックス 86"/>
        <xdr:cNvSpPr txBox="1"/>
      </xdr:nvSpPr>
      <xdr:spPr>
        <a:xfrm>
          <a:off x="2641111" y="65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67804</xdr:rowOff>
    </xdr:from>
    <xdr:to>
      <xdr:col>10</xdr:col>
      <xdr:colOff>165100</xdr:colOff>
      <xdr:row>37</xdr:row>
      <xdr:rowOff>169404</xdr:rowOff>
    </xdr:to>
    <xdr:sp macro="" textlink="">
      <xdr:nvSpPr>
        <xdr:cNvPr id="88" name="楕円 87"/>
        <xdr:cNvSpPr/>
      </xdr:nvSpPr>
      <xdr:spPr>
        <a:xfrm>
          <a:off x="1968500" y="64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160531</xdr:rowOff>
    </xdr:from>
    <xdr:ext cx="534377" cy="259045"/>
    <xdr:sp macro="" textlink="">
      <xdr:nvSpPr>
        <xdr:cNvPr id="89" name="テキスト ボックス 88"/>
        <xdr:cNvSpPr txBox="1"/>
      </xdr:nvSpPr>
      <xdr:spPr>
        <a:xfrm>
          <a:off x="1752111" y="65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95921</xdr:rowOff>
    </xdr:from>
    <xdr:to>
      <xdr:col>6</xdr:col>
      <xdr:colOff>38100</xdr:colOff>
      <xdr:row>38</xdr:row>
      <xdr:rowOff>26071</xdr:rowOff>
    </xdr:to>
    <xdr:sp macro="" textlink="">
      <xdr:nvSpPr>
        <xdr:cNvPr id="90" name="楕円 89"/>
        <xdr:cNvSpPr/>
      </xdr:nvSpPr>
      <xdr:spPr>
        <a:xfrm>
          <a:off x="1079500" y="64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17198</xdr:rowOff>
    </xdr:from>
    <xdr:ext cx="534377" cy="259045"/>
    <xdr:sp macro="" textlink="">
      <xdr:nvSpPr>
        <xdr:cNvPr id="91" name="テキスト ボックス 90"/>
        <xdr:cNvSpPr txBox="1"/>
      </xdr:nvSpPr>
      <xdr:spPr>
        <a:xfrm>
          <a:off x="863111" y="653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58382</xdr:rowOff>
    </xdr:from>
    <xdr:to>
      <xdr:col>24</xdr:col>
      <xdr:colOff>63500</xdr:colOff>
      <xdr:row>57</xdr:row>
      <xdr:rowOff>19494</xdr:rowOff>
    </xdr:to>
    <xdr:cxnSp macro="">
      <xdr:nvCxnSpPr>
        <xdr:cNvPr id="121" name="直線コネクタ 120"/>
        <xdr:cNvCxnSpPr/>
      </xdr:nvCxnSpPr>
      <xdr:spPr>
        <a:xfrm flipV="1">
          <a:off x="3797300" y="9659582"/>
          <a:ext cx="838200" cy="1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110516</xdr:rowOff>
    </xdr:from>
    <xdr:to>
      <xdr:col>19</xdr:col>
      <xdr:colOff>177800</xdr:colOff>
      <xdr:row>57</xdr:row>
      <xdr:rowOff>19494</xdr:rowOff>
    </xdr:to>
    <xdr:cxnSp macro="">
      <xdr:nvCxnSpPr>
        <xdr:cNvPr id="124" name="直線コネクタ 123"/>
        <xdr:cNvCxnSpPr/>
      </xdr:nvCxnSpPr>
      <xdr:spPr>
        <a:xfrm>
          <a:off x="2908300" y="9711716"/>
          <a:ext cx="889000" cy="8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39158</xdr:rowOff>
    </xdr:from>
    <xdr:ext cx="534377" cy="259045"/>
    <xdr:sp macro="" textlink="">
      <xdr:nvSpPr>
        <xdr:cNvPr id="126" name="テキスト ボックス 125"/>
        <xdr:cNvSpPr txBox="1"/>
      </xdr:nvSpPr>
      <xdr:spPr>
        <a:xfrm>
          <a:off x="3530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110516</xdr:rowOff>
    </xdr:from>
    <xdr:to>
      <xdr:col>15</xdr:col>
      <xdr:colOff>50800</xdr:colOff>
      <xdr:row>57</xdr:row>
      <xdr:rowOff>106108</xdr:rowOff>
    </xdr:to>
    <xdr:cxnSp macro="">
      <xdr:nvCxnSpPr>
        <xdr:cNvPr id="127" name="直線コネクタ 126"/>
        <xdr:cNvCxnSpPr/>
      </xdr:nvCxnSpPr>
      <xdr:spPr>
        <a:xfrm flipV="1">
          <a:off x="2019300" y="9711716"/>
          <a:ext cx="889000" cy="16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63746</xdr:rowOff>
    </xdr:from>
    <xdr:ext cx="534377" cy="259045"/>
    <xdr:sp macro="" textlink="">
      <xdr:nvSpPr>
        <xdr:cNvPr id="129" name="テキスト ボックス 128"/>
        <xdr:cNvSpPr txBox="1"/>
      </xdr:nvSpPr>
      <xdr:spPr>
        <a:xfrm>
          <a:off x="2641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106108</xdr:rowOff>
    </xdr:from>
    <xdr:to>
      <xdr:col>10</xdr:col>
      <xdr:colOff>114300</xdr:colOff>
      <xdr:row>57</xdr:row>
      <xdr:rowOff>167640</xdr:rowOff>
    </xdr:to>
    <xdr:cxnSp macro="">
      <xdr:nvCxnSpPr>
        <xdr:cNvPr id="130" name="直線コネクタ 129"/>
        <xdr:cNvCxnSpPr/>
      </xdr:nvCxnSpPr>
      <xdr:spPr>
        <a:xfrm flipV="1">
          <a:off x="1130300" y="9878758"/>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32" name="テキスト ボックス 131"/>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12006</xdr:rowOff>
    </xdr:from>
    <xdr:ext cx="534377" cy="259045"/>
    <xdr:sp macro="" textlink="">
      <xdr:nvSpPr>
        <xdr:cNvPr id="134" name="テキスト ボックス 133"/>
        <xdr:cNvSpPr txBox="1"/>
      </xdr:nvSpPr>
      <xdr:spPr>
        <a:xfrm>
          <a:off x="863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7582</xdr:rowOff>
    </xdr:from>
    <xdr:to>
      <xdr:col>24</xdr:col>
      <xdr:colOff>114300</xdr:colOff>
      <xdr:row>56</xdr:row>
      <xdr:rowOff>109182</xdr:rowOff>
    </xdr:to>
    <xdr:sp macro="" textlink="">
      <xdr:nvSpPr>
        <xdr:cNvPr id="140" name="楕円 139"/>
        <xdr:cNvSpPr/>
      </xdr:nvSpPr>
      <xdr:spPr>
        <a:xfrm>
          <a:off x="4584700" y="96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30459</xdr:rowOff>
    </xdr:from>
    <xdr:ext cx="534377" cy="259045"/>
    <xdr:sp macro="" textlink="">
      <xdr:nvSpPr>
        <xdr:cNvPr id="141" name="物件費該当値テキスト"/>
        <xdr:cNvSpPr txBox="1"/>
      </xdr:nvSpPr>
      <xdr:spPr>
        <a:xfrm>
          <a:off x="4686300" y="94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140144</xdr:rowOff>
    </xdr:from>
    <xdr:to>
      <xdr:col>20</xdr:col>
      <xdr:colOff>38100</xdr:colOff>
      <xdr:row>57</xdr:row>
      <xdr:rowOff>70294</xdr:rowOff>
    </xdr:to>
    <xdr:sp macro="" textlink="">
      <xdr:nvSpPr>
        <xdr:cNvPr id="142" name="楕円 141"/>
        <xdr:cNvSpPr/>
      </xdr:nvSpPr>
      <xdr:spPr>
        <a:xfrm>
          <a:off x="37465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61421</xdr:rowOff>
    </xdr:from>
    <xdr:ext cx="534377" cy="259045"/>
    <xdr:sp macro="" textlink="">
      <xdr:nvSpPr>
        <xdr:cNvPr id="143" name="テキスト ボックス 142"/>
        <xdr:cNvSpPr txBox="1"/>
      </xdr:nvSpPr>
      <xdr:spPr>
        <a:xfrm>
          <a:off x="3530111" y="98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59716</xdr:rowOff>
    </xdr:from>
    <xdr:to>
      <xdr:col>15</xdr:col>
      <xdr:colOff>101600</xdr:colOff>
      <xdr:row>56</xdr:row>
      <xdr:rowOff>161316</xdr:rowOff>
    </xdr:to>
    <xdr:sp macro="" textlink="">
      <xdr:nvSpPr>
        <xdr:cNvPr id="144" name="楕円 143"/>
        <xdr:cNvSpPr/>
      </xdr:nvSpPr>
      <xdr:spPr>
        <a:xfrm>
          <a:off x="2857500" y="96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6393</xdr:rowOff>
    </xdr:from>
    <xdr:ext cx="534377" cy="259045"/>
    <xdr:sp macro="" textlink="">
      <xdr:nvSpPr>
        <xdr:cNvPr id="145" name="テキスト ボックス 144"/>
        <xdr:cNvSpPr txBox="1"/>
      </xdr:nvSpPr>
      <xdr:spPr>
        <a:xfrm>
          <a:off x="2641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55308</xdr:rowOff>
    </xdr:from>
    <xdr:to>
      <xdr:col>10</xdr:col>
      <xdr:colOff>165100</xdr:colOff>
      <xdr:row>57</xdr:row>
      <xdr:rowOff>156908</xdr:rowOff>
    </xdr:to>
    <xdr:sp macro="" textlink="">
      <xdr:nvSpPr>
        <xdr:cNvPr id="146" name="楕円 145"/>
        <xdr:cNvSpPr/>
      </xdr:nvSpPr>
      <xdr:spPr>
        <a:xfrm>
          <a:off x="1968500" y="98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148035</xdr:rowOff>
    </xdr:from>
    <xdr:ext cx="534377" cy="259045"/>
    <xdr:sp macro="" textlink="">
      <xdr:nvSpPr>
        <xdr:cNvPr id="147" name="テキスト ボックス 146"/>
        <xdr:cNvSpPr txBox="1"/>
      </xdr:nvSpPr>
      <xdr:spPr>
        <a:xfrm>
          <a:off x="1752111" y="99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116840</xdr:rowOff>
    </xdr:from>
    <xdr:to>
      <xdr:col>6</xdr:col>
      <xdr:colOff>38100</xdr:colOff>
      <xdr:row>58</xdr:row>
      <xdr:rowOff>46990</xdr:rowOff>
    </xdr:to>
    <xdr:sp macro="" textlink="">
      <xdr:nvSpPr>
        <xdr:cNvPr id="148" name="楕円 147"/>
        <xdr:cNvSpPr/>
      </xdr:nvSpPr>
      <xdr:spPr>
        <a:xfrm>
          <a:off x="1079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38117</xdr:rowOff>
    </xdr:from>
    <xdr:ext cx="534377" cy="259045"/>
    <xdr:sp macro="" textlink="">
      <xdr:nvSpPr>
        <xdr:cNvPr id="149" name="テキスト ボックス 148"/>
        <xdr:cNvSpPr txBox="1"/>
      </xdr:nvSpPr>
      <xdr:spPr>
        <a:xfrm>
          <a:off x="863111" y="99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114936</xdr:rowOff>
    </xdr:from>
    <xdr:to>
      <xdr:col>24</xdr:col>
      <xdr:colOff>63500</xdr:colOff>
      <xdr:row>78</xdr:row>
      <xdr:rowOff>125851</xdr:rowOff>
    </xdr:to>
    <xdr:cxnSp macro="">
      <xdr:nvCxnSpPr>
        <xdr:cNvPr id="178" name="直線コネクタ 177"/>
        <xdr:cNvCxnSpPr/>
      </xdr:nvCxnSpPr>
      <xdr:spPr>
        <a:xfrm flipV="1">
          <a:off x="3797300" y="13488036"/>
          <a:ext cx="8382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116269</xdr:rowOff>
    </xdr:from>
    <xdr:to>
      <xdr:col>19</xdr:col>
      <xdr:colOff>177800</xdr:colOff>
      <xdr:row>78</xdr:row>
      <xdr:rowOff>125851</xdr:rowOff>
    </xdr:to>
    <xdr:cxnSp macro="">
      <xdr:nvCxnSpPr>
        <xdr:cNvPr id="181" name="直線コネクタ 180"/>
        <xdr:cNvCxnSpPr/>
      </xdr:nvCxnSpPr>
      <xdr:spPr>
        <a:xfrm>
          <a:off x="2908300" y="13489369"/>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116269</xdr:rowOff>
    </xdr:from>
    <xdr:to>
      <xdr:col>15</xdr:col>
      <xdr:colOff>50800</xdr:colOff>
      <xdr:row>78</xdr:row>
      <xdr:rowOff>134804</xdr:rowOff>
    </xdr:to>
    <xdr:cxnSp macro="">
      <xdr:nvCxnSpPr>
        <xdr:cNvPr id="184" name="直線コネクタ 183"/>
        <xdr:cNvCxnSpPr/>
      </xdr:nvCxnSpPr>
      <xdr:spPr>
        <a:xfrm flipV="1">
          <a:off x="2019300" y="13489369"/>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6" name="テキスト ボックス 185"/>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134804</xdr:rowOff>
    </xdr:from>
    <xdr:to>
      <xdr:col>10</xdr:col>
      <xdr:colOff>114300</xdr:colOff>
      <xdr:row>78</xdr:row>
      <xdr:rowOff>139681</xdr:rowOff>
    </xdr:to>
    <xdr:cxnSp macro="">
      <xdr:nvCxnSpPr>
        <xdr:cNvPr id="187" name="直線コネクタ 186"/>
        <xdr:cNvCxnSpPr/>
      </xdr:nvCxnSpPr>
      <xdr:spPr>
        <a:xfrm flipV="1">
          <a:off x="1130300" y="13507904"/>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9" name="テキスト ボックス 188"/>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91" name="テキスト ボックス 190"/>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64136</xdr:rowOff>
    </xdr:from>
    <xdr:to>
      <xdr:col>24</xdr:col>
      <xdr:colOff>114300</xdr:colOff>
      <xdr:row>78</xdr:row>
      <xdr:rowOff>165736</xdr:rowOff>
    </xdr:to>
    <xdr:sp macro="" textlink="">
      <xdr:nvSpPr>
        <xdr:cNvPr id="197" name="楕円 196"/>
        <xdr:cNvSpPr/>
      </xdr:nvSpPr>
      <xdr:spPr>
        <a:xfrm>
          <a:off x="4584700" y="134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150513</xdr:rowOff>
    </xdr:from>
    <xdr:ext cx="469744" cy="259045"/>
    <xdr:sp macro="" textlink="">
      <xdr:nvSpPr>
        <xdr:cNvPr id="198" name="維持補修費該当値テキスト"/>
        <xdr:cNvSpPr txBox="1"/>
      </xdr:nvSpPr>
      <xdr:spPr>
        <a:xfrm>
          <a:off x="4686300" y="133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75051</xdr:rowOff>
    </xdr:from>
    <xdr:to>
      <xdr:col>20</xdr:col>
      <xdr:colOff>38100</xdr:colOff>
      <xdr:row>79</xdr:row>
      <xdr:rowOff>5201</xdr:rowOff>
    </xdr:to>
    <xdr:sp macro="" textlink="">
      <xdr:nvSpPr>
        <xdr:cNvPr id="199" name="楕円 198"/>
        <xdr:cNvSpPr/>
      </xdr:nvSpPr>
      <xdr:spPr>
        <a:xfrm>
          <a:off x="3746500" y="134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167778</xdr:rowOff>
    </xdr:from>
    <xdr:ext cx="469744" cy="259045"/>
    <xdr:sp macro="" textlink="">
      <xdr:nvSpPr>
        <xdr:cNvPr id="200" name="テキスト ボックス 199"/>
        <xdr:cNvSpPr txBox="1"/>
      </xdr:nvSpPr>
      <xdr:spPr>
        <a:xfrm>
          <a:off x="3562428" y="135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65469</xdr:rowOff>
    </xdr:from>
    <xdr:to>
      <xdr:col>15</xdr:col>
      <xdr:colOff>101600</xdr:colOff>
      <xdr:row>78</xdr:row>
      <xdr:rowOff>167069</xdr:rowOff>
    </xdr:to>
    <xdr:sp macro="" textlink="">
      <xdr:nvSpPr>
        <xdr:cNvPr id="201" name="楕円 200"/>
        <xdr:cNvSpPr/>
      </xdr:nvSpPr>
      <xdr:spPr>
        <a:xfrm>
          <a:off x="2857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158196</xdr:rowOff>
    </xdr:from>
    <xdr:ext cx="469744" cy="259045"/>
    <xdr:sp macro="" textlink="">
      <xdr:nvSpPr>
        <xdr:cNvPr id="202" name="テキスト ボックス 201"/>
        <xdr:cNvSpPr txBox="1"/>
      </xdr:nvSpPr>
      <xdr:spPr>
        <a:xfrm>
          <a:off x="2673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84004</xdr:rowOff>
    </xdr:from>
    <xdr:to>
      <xdr:col>10</xdr:col>
      <xdr:colOff>165100</xdr:colOff>
      <xdr:row>79</xdr:row>
      <xdr:rowOff>14154</xdr:rowOff>
    </xdr:to>
    <xdr:sp macro="" textlink="">
      <xdr:nvSpPr>
        <xdr:cNvPr id="203" name="楕円 202"/>
        <xdr:cNvSpPr/>
      </xdr:nvSpPr>
      <xdr:spPr>
        <a:xfrm>
          <a:off x="1968500" y="134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5281</xdr:rowOff>
    </xdr:from>
    <xdr:ext cx="469744" cy="259045"/>
    <xdr:sp macro="" textlink="">
      <xdr:nvSpPr>
        <xdr:cNvPr id="204" name="テキスト ボックス 203"/>
        <xdr:cNvSpPr txBox="1"/>
      </xdr:nvSpPr>
      <xdr:spPr>
        <a:xfrm>
          <a:off x="1784428" y="135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88881</xdr:rowOff>
    </xdr:from>
    <xdr:to>
      <xdr:col>6</xdr:col>
      <xdr:colOff>38100</xdr:colOff>
      <xdr:row>79</xdr:row>
      <xdr:rowOff>19031</xdr:rowOff>
    </xdr:to>
    <xdr:sp macro="" textlink="">
      <xdr:nvSpPr>
        <xdr:cNvPr id="205" name="楕円 204"/>
        <xdr:cNvSpPr/>
      </xdr:nvSpPr>
      <xdr:spPr>
        <a:xfrm>
          <a:off x="1079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10158</xdr:rowOff>
    </xdr:from>
    <xdr:ext cx="469744" cy="259045"/>
    <xdr:sp macro="" textlink="">
      <xdr:nvSpPr>
        <xdr:cNvPr id="206" name="テキスト ボックス 205"/>
        <xdr:cNvSpPr txBox="1"/>
      </xdr:nvSpPr>
      <xdr:spPr>
        <a:xfrm>
          <a:off x="895428" y="1355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165760</xdr:rowOff>
    </xdr:from>
    <xdr:to>
      <xdr:col>24</xdr:col>
      <xdr:colOff>63500</xdr:colOff>
      <xdr:row>95</xdr:row>
      <xdr:rowOff>154347</xdr:rowOff>
    </xdr:to>
    <xdr:cxnSp macro="">
      <xdr:nvCxnSpPr>
        <xdr:cNvPr id="238" name="直線コネクタ 237"/>
        <xdr:cNvCxnSpPr/>
      </xdr:nvCxnSpPr>
      <xdr:spPr>
        <a:xfrm>
          <a:off x="3797300" y="16282060"/>
          <a:ext cx="838200" cy="16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39" name="扶助費平均値テキスト"/>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165760</xdr:rowOff>
    </xdr:from>
    <xdr:to>
      <xdr:col>19</xdr:col>
      <xdr:colOff>177800</xdr:colOff>
      <xdr:row>97</xdr:row>
      <xdr:rowOff>2851</xdr:rowOff>
    </xdr:to>
    <xdr:cxnSp macro="">
      <xdr:nvCxnSpPr>
        <xdr:cNvPr id="241" name="直線コネクタ 240"/>
        <xdr:cNvCxnSpPr/>
      </xdr:nvCxnSpPr>
      <xdr:spPr>
        <a:xfrm flipV="1">
          <a:off x="2908300" y="16282060"/>
          <a:ext cx="889000" cy="35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43" name="テキスト ボックス 242"/>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2851</xdr:rowOff>
    </xdr:from>
    <xdr:to>
      <xdr:col>15</xdr:col>
      <xdr:colOff>50800</xdr:colOff>
      <xdr:row>97</xdr:row>
      <xdr:rowOff>49550</xdr:rowOff>
    </xdr:to>
    <xdr:cxnSp macro="">
      <xdr:nvCxnSpPr>
        <xdr:cNvPr id="244" name="直線コネクタ 243"/>
        <xdr:cNvCxnSpPr/>
      </xdr:nvCxnSpPr>
      <xdr:spPr>
        <a:xfrm flipV="1">
          <a:off x="2019300" y="16633501"/>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6" name="テキスト ボックス 245"/>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49550</xdr:rowOff>
    </xdr:from>
    <xdr:to>
      <xdr:col>10</xdr:col>
      <xdr:colOff>114300</xdr:colOff>
      <xdr:row>97</xdr:row>
      <xdr:rowOff>139618</xdr:rowOff>
    </xdr:to>
    <xdr:cxnSp macro="">
      <xdr:nvCxnSpPr>
        <xdr:cNvPr id="247" name="直線コネクタ 246"/>
        <xdr:cNvCxnSpPr/>
      </xdr:nvCxnSpPr>
      <xdr:spPr>
        <a:xfrm flipV="1">
          <a:off x="1130300" y="16680200"/>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49" name="テキスト ボックス 248"/>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51" name="テキスト ボックス 250"/>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103547</xdr:rowOff>
    </xdr:from>
    <xdr:to>
      <xdr:col>24</xdr:col>
      <xdr:colOff>114300</xdr:colOff>
      <xdr:row>96</xdr:row>
      <xdr:rowOff>33697</xdr:rowOff>
    </xdr:to>
    <xdr:sp macro="" textlink="">
      <xdr:nvSpPr>
        <xdr:cNvPr id="257" name="楕円 256"/>
        <xdr:cNvSpPr/>
      </xdr:nvSpPr>
      <xdr:spPr>
        <a:xfrm>
          <a:off x="4584700" y="163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81974</xdr:rowOff>
    </xdr:from>
    <xdr:ext cx="534377" cy="259045"/>
    <xdr:sp macro="" textlink="">
      <xdr:nvSpPr>
        <xdr:cNvPr id="258" name="扶助費該当値テキスト"/>
        <xdr:cNvSpPr txBox="1"/>
      </xdr:nvSpPr>
      <xdr:spPr>
        <a:xfrm>
          <a:off x="4686300" y="1636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114960</xdr:rowOff>
    </xdr:from>
    <xdr:to>
      <xdr:col>20</xdr:col>
      <xdr:colOff>38100</xdr:colOff>
      <xdr:row>95</xdr:row>
      <xdr:rowOff>45110</xdr:rowOff>
    </xdr:to>
    <xdr:sp macro="" textlink="">
      <xdr:nvSpPr>
        <xdr:cNvPr id="259" name="楕円 258"/>
        <xdr:cNvSpPr/>
      </xdr:nvSpPr>
      <xdr:spPr>
        <a:xfrm>
          <a:off x="3746500" y="162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36237</xdr:rowOff>
    </xdr:from>
    <xdr:ext cx="599010" cy="259045"/>
    <xdr:sp macro="" textlink="">
      <xdr:nvSpPr>
        <xdr:cNvPr id="260" name="テキスト ボックス 259"/>
        <xdr:cNvSpPr txBox="1"/>
      </xdr:nvSpPr>
      <xdr:spPr>
        <a:xfrm>
          <a:off x="3497795" y="1632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123501</xdr:rowOff>
    </xdr:from>
    <xdr:to>
      <xdr:col>15</xdr:col>
      <xdr:colOff>101600</xdr:colOff>
      <xdr:row>97</xdr:row>
      <xdr:rowOff>53651</xdr:rowOff>
    </xdr:to>
    <xdr:sp macro="" textlink="">
      <xdr:nvSpPr>
        <xdr:cNvPr id="261" name="楕円 260"/>
        <xdr:cNvSpPr/>
      </xdr:nvSpPr>
      <xdr:spPr>
        <a:xfrm>
          <a:off x="2857500" y="165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44778</xdr:rowOff>
    </xdr:from>
    <xdr:ext cx="534377" cy="259045"/>
    <xdr:sp macro="" textlink="">
      <xdr:nvSpPr>
        <xdr:cNvPr id="262" name="テキスト ボックス 261"/>
        <xdr:cNvSpPr txBox="1"/>
      </xdr:nvSpPr>
      <xdr:spPr>
        <a:xfrm>
          <a:off x="2641111" y="166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170200</xdr:rowOff>
    </xdr:from>
    <xdr:to>
      <xdr:col>10</xdr:col>
      <xdr:colOff>165100</xdr:colOff>
      <xdr:row>97</xdr:row>
      <xdr:rowOff>100350</xdr:rowOff>
    </xdr:to>
    <xdr:sp macro="" textlink="">
      <xdr:nvSpPr>
        <xdr:cNvPr id="263" name="楕円 262"/>
        <xdr:cNvSpPr/>
      </xdr:nvSpPr>
      <xdr:spPr>
        <a:xfrm>
          <a:off x="1968500" y="1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64" name="テキスト ボックス 263"/>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88818</xdr:rowOff>
    </xdr:from>
    <xdr:to>
      <xdr:col>6</xdr:col>
      <xdr:colOff>38100</xdr:colOff>
      <xdr:row>98</xdr:row>
      <xdr:rowOff>18968</xdr:rowOff>
    </xdr:to>
    <xdr:sp macro="" textlink="">
      <xdr:nvSpPr>
        <xdr:cNvPr id="265" name="楕円 264"/>
        <xdr:cNvSpPr/>
      </xdr:nvSpPr>
      <xdr:spPr>
        <a:xfrm>
          <a:off x="1079500" y="167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10095</xdr:rowOff>
    </xdr:from>
    <xdr:ext cx="534377" cy="259045"/>
    <xdr:sp macro="" textlink="">
      <xdr:nvSpPr>
        <xdr:cNvPr id="266" name="テキスト ボックス 265"/>
        <xdr:cNvSpPr txBox="1"/>
      </xdr:nvSpPr>
      <xdr:spPr>
        <a:xfrm>
          <a:off x="863111" y="1681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112103</xdr:rowOff>
    </xdr:from>
    <xdr:to>
      <xdr:col>54</xdr:col>
      <xdr:colOff>189865</xdr:colOff>
      <xdr:row>38</xdr:row>
      <xdr:rowOff>77932</xdr:rowOff>
    </xdr:to>
    <xdr:cxnSp macro="">
      <xdr:nvCxnSpPr>
        <xdr:cNvPr id="289" name="直線コネクタ 288"/>
        <xdr:cNvCxnSpPr/>
      </xdr:nvCxnSpPr>
      <xdr:spPr>
        <a:xfrm flipV="1">
          <a:off x="10475595" y="5598503"/>
          <a:ext cx="1270" cy="994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81759</xdr:rowOff>
    </xdr:from>
    <xdr:ext cx="534377" cy="259045"/>
    <xdr:sp macro="" textlink="">
      <xdr:nvSpPr>
        <xdr:cNvPr id="290" name="補助費等最小値テキスト"/>
        <xdr:cNvSpPr txBox="1"/>
      </xdr:nvSpPr>
      <xdr:spPr>
        <a:xfrm>
          <a:off x="10528300" y="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77932</xdr:rowOff>
    </xdr:from>
    <xdr:to>
      <xdr:col>55</xdr:col>
      <xdr:colOff>88900</xdr:colOff>
      <xdr:row>38</xdr:row>
      <xdr:rowOff>77932</xdr:rowOff>
    </xdr:to>
    <xdr:cxnSp macro="">
      <xdr:nvCxnSpPr>
        <xdr:cNvPr id="291" name="直線コネクタ 290"/>
        <xdr:cNvCxnSpPr/>
      </xdr:nvCxnSpPr>
      <xdr:spPr>
        <a:xfrm>
          <a:off x="10388600" y="659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58780</xdr:rowOff>
    </xdr:from>
    <xdr:ext cx="599010" cy="259045"/>
    <xdr:sp macro="" textlink="">
      <xdr:nvSpPr>
        <xdr:cNvPr id="292" name="補助費等最大値テキスト"/>
        <xdr:cNvSpPr txBox="1"/>
      </xdr:nvSpPr>
      <xdr:spPr>
        <a:xfrm>
          <a:off x="10528300" y="53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112103</xdr:rowOff>
    </xdr:from>
    <xdr:to>
      <xdr:col>55</xdr:col>
      <xdr:colOff>88900</xdr:colOff>
      <xdr:row>32</xdr:row>
      <xdr:rowOff>112103</xdr:rowOff>
    </xdr:to>
    <xdr:cxnSp macro="">
      <xdr:nvCxnSpPr>
        <xdr:cNvPr id="293" name="直線コネクタ 292"/>
        <xdr:cNvCxnSpPr/>
      </xdr:nvCxnSpPr>
      <xdr:spPr>
        <a:xfrm>
          <a:off x="10388600" y="55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73205</xdr:rowOff>
    </xdr:from>
    <xdr:to>
      <xdr:col>55</xdr:col>
      <xdr:colOff>0</xdr:colOff>
      <xdr:row>37</xdr:row>
      <xdr:rowOff>89755</xdr:rowOff>
    </xdr:to>
    <xdr:cxnSp macro="">
      <xdr:nvCxnSpPr>
        <xdr:cNvPr id="294" name="直線コネクタ 293"/>
        <xdr:cNvCxnSpPr/>
      </xdr:nvCxnSpPr>
      <xdr:spPr>
        <a:xfrm flipV="1">
          <a:off x="9639300" y="6416855"/>
          <a:ext cx="8382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134033</xdr:rowOff>
    </xdr:from>
    <xdr:ext cx="599010" cy="259045"/>
    <xdr:sp macro="" textlink="">
      <xdr:nvSpPr>
        <xdr:cNvPr id="295" name="補助費等平均値テキスト"/>
        <xdr:cNvSpPr txBox="1"/>
      </xdr:nvSpPr>
      <xdr:spPr>
        <a:xfrm>
          <a:off x="10528300" y="5963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111156</xdr:rowOff>
    </xdr:from>
    <xdr:to>
      <xdr:col>55</xdr:col>
      <xdr:colOff>50800</xdr:colOff>
      <xdr:row>36</xdr:row>
      <xdr:rowOff>41306</xdr:rowOff>
    </xdr:to>
    <xdr:sp macro="" textlink="">
      <xdr:nvSpPr>
        <xdr:cNvPr id="296" name="フローチャート: 判断 295"/>
        <xdr:cNvSpPr/>
      </xdr:nvSpPr>
      <xdr:spPr>
        <a:xfrm>
          <a:off x="104267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35074</xdr:rowOff>
    </xdr:from>
    <xdr:to>
      <xdr:col>50</xdr:col>
      <xdr:colOff>114300</xdr:colOff>
      <xdr:row>37</xdr:row>
      <xdr:rowOff>89755</xdr:rowOff>
    </xdr:to>
    <xdr:cxnSp macro="">
      <xdr:nvCxnSpPr>
        <xdr:cNvPr id="297" name="直線コネクタ 296"/>
        <xdr:cNvCxnSpPr/>
      </xdr:nvCxnSpPr>
      <xdr:spPr>
        <a:xfrm>
          <a:off x="8750300" y="5521474"/>
          <a:ext cx="889000" cy="9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1118</xdr:rowOff>
    </xdr:from>
    <xdr:to>
      <xdr:col>50</xdr:col>
      <xdr:colOff>165100</xdr:colOff>
      <xdr:row>36</xdr:row>
      <xdr:rowOff>102718</xdr:rowOff>
    </xdr:to>
    <xdr:sp macro="" textlink="">
      <xdr:nvSpPr>
        <xdr:cNvPr id="298" name="フローチャート: 判断 297"/>
        <xdr:cNvSpPr/>
      </xdr:nvSpPr>
      <xdr:spPr>
        <a:xfrm>
          <a:off x="9588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119245</xdr:rowOff>
    </xdr:from>
    <xdr:ext cx="534377" cy="259045"/>
    <xdr:sp macro="" textlink="">
      <xdr:nvSpPr>
        <xdr:cNvPr id="299" name="テキスト ボックス 298"/>
        <xdr:cNvSpPr txBox="1"/>
      </xdr:nvSpPr>
      <xdr:spPr>
        <a:xfrm>
          <a:off x="9372111" y="59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35074</xdr:rowOff>
    </xdr:from>
    <xdr:to>
      <xdr:col>45</xdr:col>
      <xdr:colOff>177800</xdr:colOff>
      <xdr:row>39</xdr:row>
      <xdr:rowOff>9517</xdr:rowOff>
    </xdr:to>
    <xdr:cxnSp macro="">
      <xdr:nvCxnSpPr>
        <xdr:cNvPr id="300" name="直線コネクタ 299"/>
        <xdr:cNvCxnSpPr/>
      </xdr:nvCxnSpPr>
      <xdr:spPr>
        <a:xfrm flipV="1">
          <a:off x="7861300" y="5521474"/>
          <a:ext cx="889000" cy="117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100037</xdr:rowOff>
    </xdr:from>
    <xdr:to>
      <xdr:col>46</xdr:col>
      <xdr:colOff>38100</xdr:colOff>
      <xdr:row>31</xdr:row>
      <xdr:rowOff>30187</xdr:rowOff>
    </xdr:to>
    <xdr:sp macro="" textlink="">
      <xdr:nvSpPr>
        <xdr:cNvPr id="301" name="フローチャート: 判断 300"/>
        <xdr:cNvSpPr/>
      </xdr:nvSpPr>
      <xdr:spPr>
        <a:xfrm>
          <a:off x="8699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46714</xdr:rowOff>
    </xdr:from>
    <xdr:ext cx="599010" cy="259045"/>
    <xdr:sp macro="" textlink="">
      <xdr:nvSpPr>
        <xdr:cNvPr id="302" name="テキスト ボックス 301"/>
        <xdr:cNvSpPr txBox="1"/>
      </xdr:nvSpPr>
      <xdr:spPr>
        <a:xfrm>
          <a:off x="8450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5850</xdr:rowOff>
    </xdr:from>
    <xdr:to>
      <xdr:col>41</xdr:col>
      <xdr:colOff>50800</xdr:colOff>
      <xdr:row>39</xdr:row>
      <xdr:rowOff>9517</xdr:rowOff>
    </xdr:to>
    <xdr:cxnSp macro="">
      <xdr:nvCxnSpPr>
        <xdr:cNvPr id="303" name="直線コネクタ 302"/>
        <xdr:cNvCxnSpPr/>
      </xdr:nvCxnSpPr>
      <xdr:spPr>
        <a:xfrm>
          <a:off x="6972300" y="6692400"/>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40418</xdr:rowOff>
    </xdr:from>
    <xdr:to>
      <xdr:col>41</xdr:col>
      <xdr:colOff>101600</xdr:colOff>
      <xdr:row>37</xdr:row>
      <xdr:rowOff>142018</xdr:rowOff>
    </xdr:to>
    <xdr:sp macro="" textlink="">
      <xdr:nvSpPr>
        <xdr:cNvPr id="304" name="フローチャート: 判断 303"/>
        <xdr:cNvSpPr/>
      </xdr:nvSpPr>
      <xdr:spPr>
        <a:xfrm>
          <a:off x="7810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158545</xdr:rowOff>
    </xdr:from>
    <xdr:ext cx="534377" cy="259045"/>
    <xdr:sp macro="" textlink="">
      <xdr:nvSpPr>
        <xdr:cNvPr id="305" name="テキスト ボックス 304"/>
        <xdr:cNvSpPr txBox="1"/>
      </xdr:nvSpPr>
      <xdr:spPr>
        <a:xfrm>
          <a:off x="7594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115646</xdr:rowOff>
    </xdr:from>
    <xdr:to>
      <xdr:col>36</xdr:col>
      <xdr:colOff>165100</xdr:colOff>
      <xdr:row>38</xdr:row>
      <xdr:rowOff>45796</xdr:rowOff>
    </xdr:to>
    <xdr:sp macro="" textlink="">
      <xdr:nvSpPr>
        <xdr:cNvPr id="306" name="フローチャート: 判断 305"/>
        <xdr:cNvSpPr/>
      </xdr:nvSpPr>
      <xdr:spPr>
        <a:xfrm>
          <a:off x="6921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62323</xdr:rowOff>
    </xdr:from>
    <xdr:ext cx="534377" cy="259045"/>
    <xdr:sp macro="" textlink="">
      <xdr:nvSpPr>
        <xdr:cNvPr id="307" name="テキスト ボックス 306"/>
        <xdr:cNvSpPr txBox="1"/>
      </xdr:nvSpPr>
      <xdr:spPr>
        <a:xfrm>
          <a:off x="6705111" y="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22405</xdr:rowOff>
    </xdr:from>
    <xdr:to>
      <xdr:col>55</xdr:col>
      <xdr:colOff>50800</xdr:colOff>
      <xdr:row>37</xdr:row>
      <xdr:rowOff>124005</xdr:rowOff>
    </xdr:to>
    <xdr:sp macro="" textlink="">
      <xdr:nvSpPr>
        <xdr:cNvPr id="313" name="楕円 312"/>
        <xdr:cNvSpPr/>
      </xdr:nvSpPr>
      <xdr:spPr>
        <a:xfrm>
          <a:off x="10426700" y="63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832</xdr:rowOff>
    </xdr:from>
    <xdr:ext cx="534377" cy="259045"/>
    <xdr:sp macro="" textlink="">
      <xdr:nvSpPr>
        <xdr:cNvPr id="314" name="補助費等該当値テキスト"/>
        <xdr:cNvSpPr txBox="1"/>
      </xdr:nvSpPr>
      <xdr:spPr>
        <a:xfrm>
          <a:off x="10528300" y="634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38955</xdr:rowOff>
    </xdr:from>
    <xdr:to>
      <xdr:col>50</xdr:col>
      <xdr:colOff>165100</xdr:colOff>
      <xdr:row>37</xdr:row>
      <xdr:rowOff>140555</xdr:rowOff>
    </xdr:to>
    <xdr:sp macro="" textlink="">
      <xdr:nvSpPr>
        <xdr:cNvPr id="315" name="楕円 314"/>
        <xdr:cNvSpPr/>
      </xdr:nvSpPr>
      <xdr:spPr>
        <a:xfrm>
          <a:off x="9588500" y="63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131683</xdr:rowOff>
    </xdr:from>
    <xdr:ext cx="534377" cy="259045"/>
    <xdr:sp macro="" textlink="">
      <xdr:nvSpPr>
        <xdr:cNvPr id="316" name="テキスト ボックス 315"/>
        <xdr:cNvSpPr txBox="1"/>
      </xdr:nvSpPr>
      <xdr:spPr>
        <a:xfrm>
          <a:off x="9372111" y="647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155724</xdr:rowOff>
    </xdr:from>
    <xdr:to>
      <xdr:col>46</xdr:col>
      <xdr:colOff>38100</xdr:colOff>
      <xdr:row>32</xdr:row>
      <xdr:rowOff>85874</xdr:rowOff>
    </xdr:to>
    <xdr:sp macro="" textlink="">
      <xdr:nvSpPr>
        <xdr:cNvPr id="317" name="楕円 316"/>
        <xdr:cNvSpPr/>
      </xdr:nvSpPr>
      <xdr:spPr>
        <a:xfrm>
          <a:off x="8699500" y="54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77001</xdr:rowOff>
    </xdr:from>
    <xdr:ext cx="599010" cy="259045"/>
    <xdr:sp macro="" textlink="">
      <xdr:nvSpPr>
        <xdr:cNvPr id="318" name="テキスト ボックス 317"/>
        <xdr:cNvSpPr txBox="1"/>
      </xdr:nvSpPr>
      <xdr:spPr>
        <a:xfrm>
          <a:off x="8450795" y="55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130167</xdr:rowOff>
    </xdr:from>
    <xdr:to>
      <xdr:col>41</xdr:col>
      <xdr:colOff>101600</xdr:colOff>
      <xdr:row>39</xdr:row>
      <xdr:rowOff>60317</xdr:rowOff>
    </xdr:to>
    <xdr:sp macro="" textlink="">
      <xdr:nvSpPr>
        <xdr:cNvPr id="319" name="楕円 318"/>
        <xdr:cNvSpPr/>
      </xdr:nvSpPr>
      <xdr:spPr>
        <a:xfrm>
          <a:off x="7810500" y="6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51444</xdr:rowOff>
    </xdr:from>
    <xdr:ext cx="534377" cy="259045"/>
    <xdr:sp macro="" textlink="">
      <xdr:nvSpPr>
        <xdr:cNvPr id="320" name="テキスト ボックス 319"/>
        <xdr:cNvSpPr txBox="1"/>
      </xdr:nvSpPr>
      <xdr:spPr>
        <a:xfrm>
          <a:off x="7594111" y="673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126500</xdr:rowOff>
    </xdr:from>
    <xdr:to>
      <xdr:col>36</xdr:col>
      <xdr:colOff>165100</xdr:colOff>
      <xdr:row>39</xdr:row>
      <xdr:rowOff>56650</xdr:rowOff>
    </xdr:to>
    <xdr:sp macro="" textlink="">
      <xdr:nvSpPr>
        <xdr:cNvPr id="321" name="楕円 320"/>
        <xdr:cNvSpPr/>
      </xdr:nvSpPr>
      <xdr:spPr>
        <a:xfrm>
          <a:off x="6921500" y="6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47777</xdr:rowOff>
    </xdr:from>
    <xdr:ext cx="534377" cy="259045"/>
    <xdr:sp macro="" textlink="">
      <xdr:nvSpPr>
        <xdr:cNvPr id="322" name="テキスト ボックス 321"/>
        <xdr:cNvSpPr txBox="1"/>
      </xdr:nvSpPr>
      <xdr:spPr>
        <a:xfrm>
          <a:off x="6705111" y="673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4" name="直線コネクタ 343"/>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5" name="普通建設事業費最小値テキスト"/>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6" name="直線コネクタ 345"/>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7" name="普通建設事業費最大値テキスト"/>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48" name="直線コネクタ 347"/>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33830</xdr:rowOff>
    </xdr:from>
    <xdr:to>
      <xdr:col>55</xdr:col>
      <xdr:colOff>0</xdr:colOff>
      <xdr:row>57</xdr:row>
      <xdr:rowOff>77914</xdr:rowOff>
    </xdr:to>
    <xdr:cxnSp macro="">
      <xdr:nvCxnSpPr>
        <xdr:cNvPr id="349" name="直線コネクタ 348"/>
        <xdr:cNvCxnSpPr/>
      </xdr:nvCxnSpPr>
      <xdr:spPr>
        <a:xfrm flipV="1">
          <a:off x="9639300" y="9806480"/>
          <a:ext cx="838200" cy="4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0" name="普通建設事業費平均値テキスト"/>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1" name="フローチャート: 判断 350"/>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28632</xdr:rowOff>
    </xdr:from>
    <xdr:to>
      <xdr:col>50</xdr:col>
      <xdr:colOff>114300</xdr:colOff>
      <xdr:row>57</xdr:row>
      <xdr:rowOff>77914</xdr:rowOff>
    </xdr:to>
    <xdr:cxnSp macro="">
      <xdr:nvCxnSpPr>
        <xdr:cNvPr id="352" name="直線コネクタ 351"/>
        <xdr:cNvCxnSpPr/>
      </xdr:nvCxnSpPr>
      <xdr:spPr>
        <a:xfrm>
          <a:off x="8750300" y="9801282"/>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3" name="フローチャート: 判断 352"/>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54" name="テキスト ボックス 353"/>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28632</xdr:rowOff>
    </xdr:from>
    <xdr:to>
      <xdr:col>45</xdr:col>
      <xdr:colOff>177800</xdr:colOff>
      <xdr:row>57</xdr:row>
      <xdr:rowOff>72268</xdr:rowOff>
    </xdr:to>
    <xdr:cxnSp macro="">
      <xdr:nvCxnSpPr>
        <xdr:cNvPr id="355" name="直線コネクタ 354"/>
        <xdr:cNvCxnSpPr/>
      </xdr:nvCxnSpPr>
      <xdr:spPr>
        <a:xfrm flipV="1">
          <a:off x="7861300" y="9801282"/>
          <a:ext cx="889000" cy="4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6" name="フローチャート: 判断 355"/>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57" name="テキスト ボックス 356"/>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60257</xdr:rowOff>
    </xdr:from>
    <xdr:to>
      <xdr:col>41</xdr:col>
      <xdr:colOff>50800</xdr:colOff>
      <xdr:row>57</xdr:row>
      <xdr:rowOff>72268</xdr:rowOff>
    </xdr:to>
    <xdr:cxnSp macro="">
      <xdr:nvCxnSpPr>
        <xdr:cNvPr id="358" name="直線コネクタ 357"/>
        <xdr:cNvCxnSpPr/>
      </xdr:nvCxnSpPr>
      <xdr:spPr>
        <a:xfrm>
          <a:off x="6972300" y="9832907"/>
          <a:ext cx="889000" cy="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59" name="フローチャート: 判断 358"/>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0" name="テキスト ボックス 359"/>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1" name="フローチャート: 判断 360"/>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166912</xdr:rowOff>
    </xdr:from>
    <xdr:ext cx="534377" cy="259045"/>
    <xdr:sp macro="" textlink="">
      <xdr:nvSpPr>
        <xdr:cNvPr id="362" name="テキスト ボックス 361"/>
        <xdr:cNvSpPr txBox="1"/>
      </xdr:nvSpPr>
      <xdr:spPr>
        <a:xfrm>
          <a:off x="6705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154480</xdr:rowOff>
    </xdr:from>
    <xdr:to>
      <xdr:col>55</xdr:col>
      <xdr:colOff>50800</xdr:colOff>
      <xdr:row>57</xdr:row>
      <xdr:rowOff>84630</xdr:rowOff>
    </xdr:to>
    <xdr:sp macro="" textlink="">
      <xdr:nvSpPr>
        <xdr:cNvPr id="368" name="楕円 367"/>
        <xdr:cNvSpPr/>
      </xdr:nvSpPr>
      <xdr:spPr>
        <a:xfrm>
          <a:off x="10426700" y="97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69407</xdr:rowOff>
    </xdr:from>
    <xdr:ext cx="534377" cy="259045"/>
    <xdr:sp macro="" textlink="">
      <xdr:nvSpPr>
        <xdr:cNvPr id="369" name="普通建設事業費該当値テキスト"/>
        <xdr:cNvSpPr txBox="1"/>
      </xdr:nvSpPr>
      <xdr:spPr>
        <a:xfrm>
          <a:off x="10528300" y="967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27114</xdr:rowOff>
    </xdr:from>
    <xdr:to>
      <xdr:col>50</xdr:col>
      <xdr:colOff>165100</xdr:colOff>
      <xdr:row>57</xdr:row>
      <xdr:rowOff>128714</xdr:rowOff>
    </xdr:to>
    <xdr:sp macro="" textlink="">
      <xdr:nvSpPr>
        <xdr:cNvPr id="370" name="楕円 369"/>
        <xdr:cNvSpPr/>
      </xdr:nvSpPr>
      <xdr:spPr>
        <a:xfrm>
          <a:off x="9588500" y="97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119841</xdr:rowOff>
    </xdr:from>
    <xdr:ext cx="534377" cy="259045"/>
    <xdr:sp macro="" textlink="">
      <xdr:nvSpPr>
        <xdr:cNvPr id="371" name="テキスト ボックス 370"/>
        <xdr:cNvSpPr txBox="1"/>
      </xdr:nvSpPr>
      <xdr:spPr>
        <a:xfrm>
          <a:off x="9372111" y="98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149282</xdr:rowOff>
    </xdr:from>
    <xdr:to>
      <xdr:col>46</xdr:col>
      <xdr:colOff>38100</xdr:colOff>
      <xdr:row>57</xdr:row>
      <xdr:rowOff>79432</xdr:rowOff>
    </xdr:to>
    <xdr:sp macro="" textlink="">
      <xdr:nvSpPr>
        <xdr:cNvPr id="372" name="楕円 371"/>
        <xdr:cNvSpPr/>
      </xdr:nvSpPr>
      <xdr:spPr>
        <a:xfrm>
          <a:off x="8699500" y="97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70559</xdr:rowOff>
    </xdr:from>
    <xdr:ext cx="534377" cy="259045"/>
    <xdr:sp macro="" textlink="">
      <xdr:nvSpPr>
        <xdr:cNvPr id="373" name="テキスト ボックス 372"/>
        <xdr:cNvSpPr txBox="1"/>
      </xdr:nvSpPr>
      <xdr:spPr>
        <a:xfrm>
          <a:off x="8483111" y="984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21468</xdr:rowOff>
    </xdr:from>
    <xdr:to>
      <xdr:col>41</xdr:col>
      <xdr:colOff>101600</xdr:colOff>
      <xdr:row>57</xdr:row>
      <xdr:rowOff>123068</xdr:rowOff>
    </xdr:to>
    <xdr:sp macro="" textlink="">
      <xdr:nvSpPr>
        <xdr:cNvPr id="374" name="楕円 373"/>
        <xdr:cNvSpPr/>
      </xdr:nvSpPr>
      <xdr:spPr>
        <a:xfrm>
          <a:off x="7810500" y="979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114195</xdr:rowOff>
    </xdr:from>
    <xdr:ext cx="534377" cy="259045"/>
    <xdr:sp macro="" textlink="">
      <xdr:nvSpPr>
        <xdr:cNvPr id="375" name="テキスト ボックス 374"/>
        <xdr:cNvSpPr txBox="1"/>
      </xdr:nvSpPr>
      <xdr:spPr>
        <a:xfrm>
          <a:off x="7594111" y="988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9457</xdr:rowOff>
    </xdr:from>
    <xdr:to>
      <xdr:col>36</xdr:col>
      <xdr:colOff>165100</xdr:colOff>
      <xdr:row>57</xdr:row>
      <xdr:rowOff>111057</xdr:rowOff>
    </xdr:to>
    <xdr:sp macro="" textlink="">
      <xdr:nvSpPr>
        <xdr:cNvPr id="376" name="楕円 375"/>
        <xdr:cNvSpPr/>
      </xdr:nvSpPr>
      <xdr:spPr>
        <a:xfrm>
          <a:off x="6921500" y="97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102184</xdr:rowOff>
    </xdr:from>
    <xdr:ext cx="534377" cy="259045"/>
    <xdr:sp macro="" textlink="">
      <xdr:nvSpPr>
        <xdr:cNvPr id="377" name="テキスト ボックス 376"/>
        <xdr:cNvSpPr txBox="1"/>
      </xdr:nvSpPr>
      <xdr:spPr>
        <a:xfrm>
          <a:off x="6705111" y="987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1" name="直線コネクタ 400"/>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2" name="普通建設事業費 （ うち新規整備　）最小値テキスト"/>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3" name="直線コネクタ 402"/>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4" name="普通建設事業費 （ うち新規整備　）最大値テキスト"/>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5" name="直線コネクタ 404"/>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136827</xdr:rowOff>
    </xdr:from>
    <xdr:to>
      <xdr:col>55</xdr:col>
      <xdr:colOff>0</xdr:colOff>
      <xdr:row>77</xdr:row>
      <xdr:rowOff>144073</xdr:rowOff>
    </xdr:to>
    <xdr:cxnSp macro="">
      <xdr:nvCxnSpPr>
        <xdr:cNvPr id="406" name="直線コネクタ 405"/>
        <xdr:cNvCxnSpPr/>
      </xdr:nvCxnSpPr>
      <xdr:spPr>
        <a:xfrm flipV="1">
          <a:off x="9639300" y="13338477"/>
          <a:ext cx="8382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70589</xdr:rowOff>
    </xdr:from>
    <xdr:ext cx="534377" cy="259045"/>
    <xdr:sp macro="" textlink="">
      <xdr:nvSpPr>
        <xdr:cNvPr id="407" name="普通建設事業費 （ うち新規整備　）平均値テキスト"/>
        <xdr:cNvSpPr txBox="1"/>
      </xdr:nvSpPr>
      <xdr:spPr>
        <a:xfrm>
          <a:off x="10528300" y="13272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08" name="フローチャート: 判断 407"/>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144073</xdr:rowOff>
    </xdr:from>
    <xdr:to>
      <xdr:col>50</xdr:col>
      <xdr:colOff>114300</xdr:colOff>
      <xdr:row>78</xdr:row>
      <xdr:rowOff>155</xdr:rowOff>
    </xdr:to>
    <xdr:cxnSp macro="">
      <xdr:nvCxnSpPr>
        <xdr:cNvPr id="409" name="直線コネクタ 408"/>
        <xdr:cNvCxnSpPr/>
      </xdr:nvCxnSpPr>
      <xdr:spPr>
        <a:xfrm flipV="1">
          <a:off x="8750300" y="13345723"/>
          <a:ext cx="889000" cy="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0" name="フローチャート: 判断 409"/>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49359</xdr:rowOff>
    </xdr:from>
    <xdr:ext cx="534377" cy="259045"/>
    <xdr:sp macro="" textlink="">
      <xdr:nvSpPr>
        <xdr:cNvPr id="411" name="テキスト ボックス 410"/>
        <xdr:cNvSpPr txBox="1"/>
      </xdr:nvSpPr>
      <xdr:spPr>
        <a:xfrm>
          <a:off x="9372111" y="134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xdr:rowOff>
    </xdr:from>
    <xdr:to>
      <xdr:col>45</xdr:col>
      <xdr:colOff>177800</xdr:colOff>
      <xdr:row>78</xdr:row>
      <xdr:rowOff>89895</xdr:rowOff>
    </xdr:to>
    <xdr:cxnSp macro="">
      <xdr:nvCxnSpPr>
        <xdr:cNvPr id="412" name="直線コネクタ 411"/>
        <xdr:cNvCxnSpPr/>
      </xdr:nvCxnSpPr>
      <xdr:spPr>
        <a:xfrm flipV="1">
          <a:off x="7861300" y="13373255"/>
          <a:ext cx="889000" cy="8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3" name="フローチャート: 判断 412"/>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4" name="テキスト ボックス 413"/>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81849</xdr:rowOff>
    </xdr:from>
    <xdr:to>
      <xdr:col>41</xdr:col>
      <xdr:colOff>50800</xdr:colOff>
      <xdr:row>78</xdr:row>
      <xdr:rowOff>89895</xdr:rowOff>
    </xdr:to>
    <xdr:cxnSp macro="">
      <xdr:nvCxnSpPr>
        <xdr:cNvPr id="415" name="直線コネクタ 414"/>
        <xdr:cNvCxnSpPr/>
      </xdr:nvCxnSpPr>
      <xdr:spPr>
        <a:xfrm>
          <a:off x="6972300" y="13454949"/>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6" name="フローチャート: 判断 415"/>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7" name="テキスト ボックス 416"/>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18" name="フローチャート: 判断 417"/>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19" name="テキスト ボックス 418"/>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86027</xdr:rowOff>
    </xdr:from>
    <xdr:to>
      <xdr:col>55</xdr:col>
      <xdr:colOff>50800</xdr:colOff>
      <xdr:row>78</xdr:row>
      <xdr:rowOff>16177</xdr:rowOff>
    </xdr:to>
    <xdr:sp macro="" textlink="">
      <xdr:nvSpPr>
        <xdr:cNvPr id="425" name="楕円 424"/>
        <xdr:cNvSpPr/>
      </xdr:nvSpPr>
      <xdr:spPr>
        <a:xfrm>
          <a:off x="10426700" y="1328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108904</xdr:rowOff>
    </xdr:from>
    <xdr:ext cx="534377" cy="259045"/>
    <xdr:sp macro="" textlink="">
      <xdr:nvSpPr>
        <xdr:cNvPr id="426" name="普通建設事業費 （ うち新規整備　）該当値テキスト"/>
        <xdr:cNvSpPr txBox="1"/>
      </xdr:nvSpPr>
      <xdr:spPr>
        <a:xfrm>
          <a:off x="10528300" y="1313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93273</xdr:rowOff>
    </xdr:from>
    <xdr:to>
      <xdr:col>50</xdr:col>
      <xdr:colOff>165100</xdr:colOff>
      <xdr:row>78</xdr:row>
      <xdr:rowOff>23423</xdr:rowOff>
    </xdr:to>
    <xdr:sp macro="" textlink="">
      <xdr:nvSpPr>
        <xdr:cNvPr id="427" name="楕円 426"/>
        <xdr:cNvSpPr/>
      </xdr:nvSpPr>
      <xdr:spPr>
        <a:xfrm>
          <a:off x="9588500" y="1329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39950</xdr:rowOff>
    </xdr:from>
    <xdr:ext cx="534377" cy="259045"/>
    <xdr:sp macro="" textlink="">
      <xdr:nvSpPr>
        <xdr:cNvPr id="428" name="テキスト ボックス 427"/>
        <xdr:cNvSpPr txBox="1"/>
      </xdr:nvSpPr>
      <xdr:spPr>
        <a:xfrm>
          <a:off x="9372111" y="1307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120805</xdr:rowOff>
    </xdr:from>
    <xdr:to>
      <xdr:col>46</xdr:col>
      <xdr:colOff>38100</xdr:colOff>
      <xdr:row>78</xdr:row>
      <xdr:rowOff>50955</xdr:rowOff>
    </xdr:to>
    <xdr:sp macro="" textlink="">
      <xdr:nvSpPr>
        <xdr:cNvPr id="429" name="楕円 428"/>
        <xdr:cNvSpPr/>
      </xdr:nvSpPr>
      <xdr:spPr>
        <a:xfrm>
          <a:off x="8699500" y="133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42082</xdr:rowOff>
    </xdr:from>
    <xdr:ext cx="534377" cy="259045"/>
    <xdr:sp macro="" textlink="">
      <xdr:nvSpPr>
        <xdr:cNvPr id="430" name="テキスト ボックス 429"/>
        <xdr:cNvSpPr txBox="1"/>
      </xdr:nvSpPr>
      <xdr:spPr>
        <a:xfrm>
          <a:off x="8483111" y="13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39095</xdr:rowOff>
    </xdr:from>
    <xdr:to>
      <xdr:col>41</xdr:col>
      <xdr:colOff>101600</xdr:colOff>
      <xdr:row>78</xdr:row>
      <xdr:rowOff>140695</xdr:rowOff>
    </xdr:to>
    <xdr:sp macro="" textlink="">
      <xdr:nvSpPr>
        <xdr:cNvPr id="431" name="楕円 430"/>
        <xdr:cNvSpPr/>
      </xdr:nvSpPr>
      <xdr:spPr>
        <a:xfrm>
          <a:off x="7810500" y="134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131822</xdr:rowOff>
    </xdr:from>
    <xdr:ext cx="534377" cy="259045"/>
    <xdr:sp macro="" textlink="">
      <xdr:nvSpPr>
        <xdr:cNvPr id="432" name="テキスト ボックス 431"/>
        <xdr:cNvSpPr txBox="1"/>
      </xdr:nvSpPr>
      <xdr:spPr>
        <a:xfrm>
          <a:off x="7594111" y="1350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31049</xdr:rowOff>
    </xdr:from>
    <xdr:to>
      <xdr:col>36</xdr:col>
      <xdr:colOff>165100</xdr:colOff>
      <xdr:row>78</xdr:row>
      <xdr:rowOff>132649</xdr:rowOff>
    </xdr:to>
    <xdr:sp macro="" textlink="">
      <xdr:nvSpPr>
        <xdr:cNvPr id="433" name="楕円 432"/>
        <xdr:cNvSpPr/>
      </xdr:nvSpPr>
      <xdr:spPr>
        <a:xfrm>
          <a:off x="6921500" y="134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123776</xdr:rowOff>
    </xdr:from>
    <xdr:ext cx="534377" cy="259045"/>
    <xdr:sp macro="" textlink="">
      <xdr:nvSpPr>
        <xdr:cNvPr id="434" name="テキスト ボックス 433"/>
        <xdr:cNvSpPr txBox="1"/>
      </xdr:nvSpPr>
      <xdr:spPr>
        <a:xfrm>
          <a:off x="6705111" y="134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58" name="直線コネクタ 457"/>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59" name="普通建設事業費 （ うち更新整備　）最小値テキスト"/>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0" name="直線コネクタ 459"/>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1" name="普通建設事業費 （ うち更新整備　）最大値テキスト"/>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2" name="直線コネクタ 461"/>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37288</xdr:rowOff>
    </xdr:from>
    <xdr:to>
      <xdr:col>55</xdr:col>
      <xdr:colOff>0</xdr:colOff>
      <xdr:row>98</xdr:row>
      <xdr:rowOff>94300</xdr:rowOff>
    </xdr:to>
    <xdr:cxnSp macro="">
      <xdr:nvCxnSpPr>
        <xdr:cNvPr id="463" name="直線コネクタ 462"/>
        <xdr:cNvCxnSpPr/>
      </xdr:nvCxnSpPr>
      <xdr:spPr>
        <a:xfrm flipV="1">
          <a:off x="9639300" y="16839388"/>
          <a:ext cx="838200" cy="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64" name="普通建設事業費 （ うち更新整備　）平均値テキスト"/>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5" name="フローチャート: 判断 464"/>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52992</xdr:rowOff>
    </xdr:from>
    <xdr:to>
      <xdr:col>50</xdr:col>
      <xdr:colOff>114300</xdr:colOff>
      <xdr:row>98</xdr:row>
      <xdr:rowOff>94300</xdr:rowOff>
    </xdr:to>
    <xdr:cxnSp macro="">
      <xdr:nvCxnSpPr>
        <xdr:cNvPr id="466" name="直線コネクタ 465"/>
        <xdr:cNvCxnSpPr/>
      </xdr:nvCxnSpPr>
      <xdr:spPr>
        <a:xfrm>
          <a:off x="8750300" y="16855092"/>
          <a:ext cx="8890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7" name="フローチャート: 判断 466"/>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55701</xdr:rowOff>
    </xdr:from>
    <xdr:ext cx="534377" cy="259045"/>
    <xdr:sp macro="" textlink="">
      <xdr:nvSpPr>
        <xdr:cNvPr id="468" name="テキスト ボックス 467"/>
        <xdr:cNvSpPr txBox="1"/>
      </xdr:nvSpPr>
      <xdr:spPr>
        <a:xfrm>
          <a:off x="9372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14686</xdr:rowOff>
    </xdr:from>
    <xdr:to>
      <xdr:col>45</xdr:col>
      <xdr:colOff>177800</xdr:colOff>
      <xdr:row>98</xdr:row>
      <xdr:rowOff>52992</xdr:rowOff>
    </xdr:to>
    <xdr:cxnSp macro="">
      <xdr:nvCxnSpPr>
        <xdr:cNvPr id="469" name="直線コネクタ 468"/>
        <xdr:cNvCxnSpPr/>
      </xdr:nvCxnSpPr>
      <xdr:spPr>
        <a:xfrm>
          <a:off x="7861300" y="16816786"/>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0" name="フローチャート: 判断 469"/>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101559</xdr:rowOff>
    </xdr:from>
    <xdr:ext cx="534377" cy="259045"/>
    <xdr:sp macro="" textlink="">
      <xdr:nvSpPr>
        <xdr:cNvPr id="471" name="テキスト ボックス 470"/>
        <xdr:cNvSpPr txBox="1"/>
      </xdr:nvSpPr>
      <xdr:spPr>
        <a:xfrm>
          <a:off x="8483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138495</xdr:rowOff>
    </xdr:from>
    <xdr:to>
      <xdr:col>41</xdr:col>
      <xdr:colOff>50800</xdr:colOff>
      <xdr:row>98</xdr:row>
      <xdr:rowOff>14686</xdr:rowOff>
    </xdr:to>
    <xdr:cxnSp macro="">
      <xdr:nvCxnSpPr>
        <xdr:cNvPr id="472" name="直線コネクタ 471"/>
        <xdr:cNvCxnSpPr/>
      </xdr:nvCxnSpPr>
      <xdr:spPr>
        <a:xfrm>
          <a:off x="6972300" y="16769145"/>
          <a:ext cx="8890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3" name="フローチャート: 判断 472"/>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4" name="テキスト ボックス 473"/>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5" name="フローチャート: 判断 474"/>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76" name="テキスト ボックス 475"/>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157938</xdr:rowOff>
    </xdr:from>
    <xdr:to>
      <xdr:col>55</xdr:col>
      <xdr:colOff>50800</xdr:colOff>
      <xdr:row>98</xdr:row>
      <xdr:rowOff>88088</xdr:rowOff>
    </xdr:to>
    <xdr:sp macro="" textlink="">
      <xdr:nvSpPr>
        <xdr:cNvPr id="482" name="楕円 481"/>
        <xdr:cNvSpPr/>
      </xdr:nvSpPr>
      <xdr:spPr>
        <a:xfrm>
          <a:off x="10426700" y="167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72865</xdr:rowOff>
    </xdr:from>
    <xdr:ext cx="534377" cy="259045"/>
    <xdr:sp macro="" textlink="">
      <xdr:nvSpPr>
        <xdr:cNvPr id="483" name="普通建設事業費 （ うち更新整備　）該当値テキスト"/>
        <xdr:cNvSpPr txBox="1"/>
      </xdr:nvSpPr>
      <xdr:spPr>
        <a:xfrm>
          <a:off x="10528300" y="1670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43500</xdr:rowOff>
    </xdr:from>
    <xdr:to>
      <xdr:col>50</xdr:col>
      <xdr:colOff>165100</xdr:colOff>
      <xdr:row>98</xdr:row>
      <xdr:rowOff>145100</xdr:rowOff>
    </xdr:to>
    <xdr:sp macro="" textlink="">
      <xdr:nvSpPr>
        <xdr:cNvPr id="484" name="楕円 483"/>
        <xdr:cNvSpPr/>
      </xdr:nvSpPr>
      <xdr:spPr>
        <a:xfrm>
          <a:off x="9588500" y="168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136227</xdr:rowOff>
    </xdr:from>
    <xdr:ext cx="534377" cy="259045"/>
    <xdr:sp macro="" textlink="">
      <xdr:nvSpPr>
        <xdr:cNvPr id="485" name="テキスト ボックス 484"/>
        <xdr:cNvSpPr txBox="1"/>
      </xdr:nvSpPr>
      <xdr:spPr>
        <a:xfrm>
          <a:off x="9372111" y="1693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2192</xdr:rowOff>
    </xdr:from>
    <xdr:to>
      <xdr:col>46</xdr:col>
      <xdr:colOff>38100</xdr:colOff>
      <xdr:row>98</xdr:row>
      <xdr:rowOff>103792</xdr:rowOff>
    </xdr:to>
    <xdr:sp macro="" textlink="">
      <xdr:nvSpPr>
        <xdr:cNvPr id="486" name="楕円 485"/>
        <xdr:cNvSpPr/>
      </xdr:nvSpPr>
      <xdr:spPr>
        <a:xfrm>
          <a:off x="8699500" y="168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94919</xdr:rowOff>
    </xdr:from>
    <xdr:ext cx="534377" cy="259045"/>
    <xdr:sp macro="" textlink="">
      <xdr:nvSpPr>
        <xdr:cNvPr id="487" name="テキスト ボックス 486"/>
        <xdr:cNvSpPr txBox="1"/>
      </xdr:nvSpPr>
      <xdr:spPr>
        <a:xfrm>
          <a:off x="8483111" y="168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135336</xdr:rowOff>
    </xdr:from>
    <xdr:to>
      <xdr:col>41</xdr:col>
      <xdr:colOff>101600</xdr:colOff>
      <xdr:row>98</xdr:row>
      <xdr:rowOff>65486</xdr:rowOff>
    </xdr:to>
    <xdr:sp macro="" textlink="">
      <xdr:nvSpPr>
        <xdr:cNvPr id="488" name="楕円 487"/>
        <xdr:cNvSpPr/>
      </xdr:nvSpPr>
      <xdr:spPr>
        <a:xfrm>
          <a:off x="7810500" y="1676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56613</xdr:rowOff>
    </xdr:from>
    <xdr:ext cx="534377" cy="259045"/>
    <xdr:sp macro="" textlink="">
      <xdr:nvSpPr>
        <xdr:cNvPr id="489" name="テキスト ボックス 488"/>
        <xdr:cNvSpPr txBox="1"/>
      </xdr:nvSpPr>
      <xdr:spPr>
        <a:xfrm>
          <a:off x="7594111" y="168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87695</xdr:rowOff>
    </xdr:from>
    <xdr:to>
      <xdr:col>36</xdr:col>
      <xdr:colOff>165100</xdr:colOff>
      <xdr:row>98</xdr:row>
      <xdr:rowOff>17845</xdr:rowOff>
    </xdr:to>
    <xdr:sp macro="" textlink="">
      <xdr:nvSpPr>
        <xdr:cNvPr id="490" name="楕円 489"/>
        <xdr:cNvSpPr/>
      </xdr:nvSpPr>
      <xdr:spPr>
        <a:xfrm>
          <a:off x="6921500" y="167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8972</xdr:rowOff>
    </xdr:from>
    <xdr:ext cx="534377" cy="259045"/>
    <xdr:sp macro="" textlink="">
      <xdr:nvSpPr>
        <xdr:cNvPr id="491" name="テキスト ボックス 490"/>
        <xdr:cNvSpPr txBox="1"/>
      </xdr:nvSpPr>
      <xdr:spPr>
        <a:xfrm>
          <a:off x="6705111" y="168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5" name="直線コネクタ 514"/>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18" name="災害復旧事業費最大値テキスト"/>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19" name="直線コネクタ 518"/>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1" name="災害復旧事業費平均値テキスト"/>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2" name="フローチャート: 判断 521"/>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3" name="直線コネクタ 52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4" name="フローチャート: 判断 523"/>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5" name="テキスト ボックス 524"/>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74930</xdr:rowOff>
    </xdr:from>
    <xdr:to>
      <xdr:col>76</xdr:col>
      <xdr:colOff>114300</xdr:colOff>
      <xdr:row>39</xdr:row>
      <xdr:rowOff>44450</xdr:rowOff>
    </xdr:to>
    <xdr:cxnSp macro="">
      <xdr:nvCxnSpPr>
        <xdr:cNvPr id="526" name="直線コネクタ 525"/>
        <xdr:cNvCxnSpPr/>
      </xdr:nvCxnSpPr>
      <xdr:spPr>
        <a:xfrm>
          <a:off x="13703300" y="65900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7" name="フローチャート: 判断 526"/>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28" name="テキスト ボックス 527"/>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74930</xdr:rowOff>
    </xdr:from>
    <xdr:to>
      <xdr:col>71</xdr:col>
      <xdr:colOff>177800</xdr:colOff>
      <xdr:row>39</xdr:row>
      <xdr:rowOff>12522</xdr:rowOff>
    </xdr:to>
    <xdr:cxnSp macro="">
      <xdr:nvCxnSpPr>
        <xdr:cNvPr id="529" name="直線コネクタ 528"/>
        <xdr:cNvCxnSpPr/>
      </xdr:nvCxnSpPr>
      <xdr:spPr>
        <a:xfrm flipV="1">
          <a:off x="12814300" y="6590030"/>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0" name="フローチャート: 判断 529"/>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1" name="テキスト ボックス 530"/>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2" name="フローチャート: 判断 531"/>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3" name="テキスト ボックス 532"/>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24130</xdr:rowOff>
    </xdr:from>
    <xdr:to>
      <xdr:col>72</xdr:col>
      <xdr:colOff>38100</xdr:colOff>
      <xdr:row>38</xdr:row>
      <xdr:rowOff>125730</xdr:rowOff>
    </xdr:to>
    <xdr:sp macro="" textlink="">
      <xdr:nvSpPr>
        <xdr:cNvPr id="545" name="楕円 544"/>
        <xdr:cNvSpPr/>
      </xdr:nvSpPr>
      <xdr:spPr>
        <a:xfrm>
          <a:off x="13652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116857</xdr:rowOff>
    </xdr:from>
    <xdr:ext cx="469744" cy="259045"/>
    <xdr:sp macro="" textlink="">
      <xdr:nvSpPr>
        <xdr:cNvPr id="546" name="テキスト ボックス 545"/>
        <xdr:cNvSpPr txBox="1"/>
      </xdr:nvSpPr>
      <xdr:spPr>
        <a:xfrm>
          <a:off x="13468428"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133172</xdr:rowOff>
    </xdr:from>
    <xdr:to>
      <xdr:col>67</xdr:col>
      <xdr:colOff>101600</xdr:colOff>
      <xdr:row>39</xdr:row>
      <xdr:rowOff>63322</xdr:rowOff>
    </xdr:to>
    <xdr:sp macro="" textlink="">
      <xdr:nvSpPr>
        <xdr:cNvPr id="547" name="楕円 546"/>
        <xdr:cNvSpPr/>
      </xdr:nvSpPr>
      <xdr:spPr>
        <a:xfrm>
          <a:off x="12763500" y="66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54449</xdr:rowOff>
    </xdr:from>
    <xdr:ext cx="378565" cy="259045"/>
    <xdr:sp macro="" textlink="">
      <xdr:nvSpPr>
        <xdr:cNvPr id="548" name="テキスト ボックス 547"/>
        <xdr:cNvSpPr txBox="1"/>
      </xdr:nvSpPr>
      <xdr:spPr>
        <a:xfrm>
          <a:off x="12625017" y="674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4" name="直線コネクタ 623"/>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5" name="公債費最小値テキスト"/>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6" name="直線コネクタ 625"/>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7" name="公債費最大値テキスト"/>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28" name="直線コネクタ 627"/>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101393</xdr:rowOff>
    </xdr:from>
    <xdr:to>
      <xdr:col>85</xdr:col>
      <xdr:colOff>127000</xdr:colOff>
      <xdr:row>75</xdr:row>
      <xdr:rowOff>119485</xdr:rowOff>
    </xdr:to>
    <xdr:cxnSp macro="">
      <xdr:nvCxnSpPr>
        <xdr:cNvPr id="629" name="直線コネクタ 628"/>
        <xdr:cNvCxnSpPr/>
      </xdr:nvCxnSpPr>
      <xdr:spPr>
        <a:xfrm flipV="1">
          <a:off x="15481300" y="12960143"/>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30" name="公債費平均値テキスト"/>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1" name="フローチャート: 判断 630"/>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119485</xdr:rowOff>
    </xdr:from>
    <xdr:to>
      <xdr:col>81</xdr:col>
      <xdr:colOff>50800</xdr:colOff>
      <xdr:row>75</xdr:row>
      <xdr:rowOff>163964</xdr:rowOff>
    </xdr:to>
    <xdr:cxnSp macro="">
      <xdr:nvCxnSpPr>
        <xdr:cNvPr id="632" name="直線コネクタ 631"/>
        <xdr:cNvCxnSpPr/>
      </xdr:nvCxnSpPr>
      <xdr:spPr>
        <a:xfrm flipV="1">
          <a:off x="14592300" y="12978235"/>
          <a:ext cx="889000" cy="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3" name="フローチャート: 判断 632"/>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4" name="テキスト ボックス 633"/>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163964</xdr:rowOff>
    </xdr:from>
    <xdr:to>
      <xdr:col>76</xdr:col>
      <xdr:colOff>114300</xdr:colOff>
      <xdr:row>76</xdr:row>
      <xdr:rowOff>54628</xdr:rowOff>
    </xdr:to>
    <xdr:cxnSp macro="">
      <xdr:nvCxnSpPr>
        <xdr:cNvPr id="635" name="直線コネクタ 634"/>
        <xdr:cNvCxnSpPr/>
      </xdr:nvCxnSpPr>
      <xdr:spPr>
        <a:xfrm flipV="1">
          <a:off x="13703300" y="13022714"/>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6" name="フローチャート: 判断 635"/>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37" name="テキスト ボックス 636"/>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54628</xdr:rowOff>
    </xdr:from>
    <xdr:to>
      <xdr:col>71</xdr:col>
      <xdr:colOff>177800</xdr:colOff>
      <xdr:row>76</xdr:row>
      <xdr:rowOff>95972</xdr:rowOff>
    </xdr:to>
    <xdr:cxnSp macro="">
      <xdr:nvCxnSpPr>
        <xdr:cNvPr id="638" name="直線コネクタ 637"/>
        <xdr:cNvCxnSpPr/>
      </xdr:nvCxnSpPr>
      <xdr:spPr>
        <a:xfrm flipV="1">
          <a:off x="12814300" y="13084828"/>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39" name="フローチャート: 判断 638"/>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0" name="テキスト ボックス 639"/>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1" name="フローチャート: 判断 640"/>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2" name="テキスト ボックス 641"/>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50593</xdr:rowOff>
    </xdr:from>
    <xdr:to>
      <xdr:col>85</xdr:col>
      <xdr:colOff>177800</xdr:colOff>
      <xdr:row>75</xdr:row>
      <xdr:rowOff>152192</xdr:rowOff>
    </xdr:to>
    <xdr:sp macro="" textlink="">
      <xdr:nvSpPr>
        <xdr:cNvPr id="648" name="楕円 647"/>
        <xdr:cNvSpPr/>
      </xdr:nvSpPr>
      <xdr:spPr>
        <a:xfrm>
          <a:off x="16268700" y="129093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29020</xdr:rowOff>
    </xdr:from>
    <xdr:ext cx="534377" cy="259045"/>
    <xdr:sp macro="" textlink="">
      <xdr:nvSpPr>
        <xdr:cNvPr id="649" name="公債費該当値テキスト"/>
        <xdr:cNvSpPr txBox="1"/>
      </xdr:nvSpPr>
      <xdr:spPr>
        <a:xfrm>
          <a:off x="16370300" y="1288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68685</xdr:rowOff>
    </xdr:from>
    <xdr:to>
      <xdr:col>81</xdr:col>
      <xdr:colOff>101600</xdr:colOff>
      <xdr:row>75</xdr:row>
      <xdr:rowOff>170284</xdr:rowOff>
    </xdr:to>
    <xdr:sp macro="" textlink="">
      <xdr:nvSpPr>
        <xdr:cNvPr id="650" name="楕円 649"/>
        <xdr:cNvSpPr/>
      </xdr:nvSpPr>
      <xdr:spPr>
        <a:xfrm>
          <a:off x="15430500" y="129274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161413</xdr:rowOff>
    </xdr:from>
    <xdr:ext cx="534377" cy="259045"/>
    <xdr:sp macro="" textlink="">
      <xdr:nvSpPr>
        <xdr:cNvPr id="651" name="テキスト ボックス 650"/>
        <xdr:cNvSpPr txBox="1"/>
      </xdr:nvSpPr>
      <xdr:spPr>
        <a:xfrm>
          <a:off x="15214111" y="130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113164</xdr:rowOff>
    </xdr:from>
    <xdr:to>
      <xdr:col>76</xdr:col>
      <xdr:colOff>165100</xdr:colOff>
      <xdr:row>76</xdr:row>
      <xdr:rowOff>43315</xdr:rowOff>
    </xdr:to>
    <xdr:sp macro="" textlink="">
      <xdr:nvSpPr>
        <xdr:cNvPr id="652" name="楕円 651"/>
        <xdr:cNvSpPr/>
      </xdr:nvSpPr>
      <xdr:spPr>
        <a:xfrm>
          <a:off x="14541500" y="12971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34441</xdr:rowOff>
    </xdr:from>
    <xdr:ext cx="534377" cy="259045"/>
    <xdr:sp macro="" textlink="">
      <xdr:nvSpPr>
        <xdr:cNvPr id="653" name="テキスト ボックス 652"/>
        <xdr:cNvSpPr txBox="1"/>
      </xdr:nvSpPr>
      <xdr:spPr>
        <a:xfrm>
          <a:off x="14325111" y="130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3828</xdr:rowOff>
    </xdr:from>
    <xdr:to>
      <xdr:col>72</xdr:col>
      <xdr:colOff>38100</xdr:colOff>
      <xdr:row>76</xdr:row>
      <xdr:rowOff>105428</xdr:rowOff>
    </xdr:to>
    <xdr:sp macro="" textlink="">
      <xdr:nvSpPr>
        <xdr:cNvPr id="654" name="楕円 653"/>
        <xdr:cNvSpPr/>
      </xdr:nvSpPr>
      <xdr:spPr>
        <a:xfrm>
          <a:off x="13652500" y="130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96555</xdr:rowOff>
    </xdr:from>
    <xdr:ext cx="534377" cy="259045"/>
    <xdr:sp macro="" textlink="">
      <xdr:nvSpPr>
        <xdr:cNvPr id="655" name="テキスト ボックス 654"/>
        <xdr:cNvSpPr txBox="1"/>
      </xdr:nvSpPr>
      <xdr:spPr>
        <a:xfrm>
          <a:off x="13436111" y="1312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45172</xdr:rowOff>
    </xdr:from>
    <xdr:to>
      <xdr:col>67</xdr:col>
      <xdr:colOff>101600</xdr:colOff>
      <xdr:row>76</xdr:row>
      <xdr:rowOff>146772</xdr:rowOff>
    </xdr:to>
    <xdr:sp macro="" textlink="">
      <xdr:nvSpPr>
        <xdr:cNvPr id="656" name="楕円 655"/>
        <xdr:cNvSpPr/>
      </xdr:nvSpPr>
      <xdr:spPr>
        <a:xfrm>
          <a:off x="12763500" y="130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137899</xdr:rowOff>
    </xdr:from>
    <xdr:ext cx="534377" cy="259045"/>
    <xdr:sp macro="" textlink="">
      <xdr:nvSpPr>
        <xdr:cNvPr id="657" name="テキスト ボックス 656"/>
        <xdr:cNvSpPr txBox="1"/>
      </xdr:nvSpPr>
      <xdr:spPr>
        <a:xfrm>
          <a:off x="12547111" y="1316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3" name="直線コネクタ 682"/>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4" name="積立金最小値テキスト"/>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5" name="直線コネクタ 684"/>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6" name="積立金最大値テキスト"/>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7" name="直線コネクタ 686"/>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104789</xdr:rowOff>
    </xdr:from>
    <xdr:to>
      <xdr:col>85</xdr:col>
      <xdr:colOff>127000</xdr:colOff>
      <xdr:row>97</xdr:row>
      <xdr:rowOff>100947</xdr:rowOff>
    </xdr:to>
    <xdr:cxnSp macro="">
      <xdr:nvCxnSpPr>
        <xdr:cNvPr id="688" name="直線コネクタ 687"/>
        <xdr:cNvCxnSpPr/>
      </xdr:nvCxnSpPr>
      <xdr:spPr>
        <a:xfrm>
          <a:off x="15481300" y="16563989"/>
          <a:ext cx="838200" cy="16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89" name="積立金平均値テキスト"/>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0" name="フローチャート: 判断 689"/>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104789</xdr:rowOff>
    </xdr:from>
    <xdr:to>
      <xdr:col>81</xdr:col>
      <xdr:colOff>50800</xdr:colOff>
      <xdr:row>98</xdr:row>
      <xdr:rowOff>73385</xdr:rowOff>
    </xdr:to>
    <xdr:cxnSp macro="">
      <xdr:nvCxnSpPr>
        <xdr:cNvPr id="691" name="直線コネクタ 690"/>
        <xdr:cNvCxnSpPr/>
      </xdr:nvCxnSpPr>
      <xdr:spPr>
        <a:xfrm flipV="1">
          <a:off x="14592300" y="16563989"/>
          <a:ext cx="889000" cy="3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2" name="フローチャート: 判断 691"/>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7968</xdr:rowOff>
    </xdr:from>
    <xdr:ext cx="534377" cy="259045"/>
    <xdr:sp macro="" textlink="">
      <xdr:nvSpPr>
        <xdr:cNvPr id="693" name="テキスト ボックス 692"/>
        <xdr:cNvSpPr txBox="1"/>
      </xdr:nvSpPr>
      <xdr:spPr>
        <a:xfrm>
          <a:off x="15214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64044</xdr:rowOff>
    </xdr:from>
    <xdr:to>
      <xdr:col>76</xdr:col>
      <xdr:colOff>114300</xdr:colOff>
      <xdr:row>98</xdr:row>
      <xdr:rowOff>73385</xdr:rowOff>
    </xdr:to>
    <xdr:cxnSp macro="">
      <xdr:nvCxnSpPr>
        <xdr:cNvPr id="694" name="直線コネクタ 693"/>
        <xdr:cNvCxnSpPr/>
      </xdr:nvCxnSpPr>
      <xdr:spPr>
        <a:xfrm>
          <a:off x="13703300" y="16866144"/>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5" name="フローチャート: 判断 694"/>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696" name="テキスト ボックス 695"/>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46780</xdr:rowOff>
    </xdr:from>
    <xdr:to>
      <xdr:col>71</xdr:col>
      <xdr:colOff>177800</xdr:colOff>
      <xdr:row>98</xdr:row>
      <xdr:rowOff>64044</xdr:rowOff>
    </xdr:to>
    <xdr:cxnSp macro="">
      <xdr:nvCxnSpPr>
        <xdr:cNvPr id="697" name="直線コネクタ 696"/>
        <xdr:cNvCxnSpPr/>
      </xdr:nvCxnSpPr>
      <xdr:spPr>
        <a:xfrm>
          <a:off x="12814300" y="16848880"/>
          <a:ext cx="889000" cy="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698" name="フローチャート: 判断 697"/>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699" name="テキスト ボックス 698"/>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0" name="フローチャート: 判断 699"/>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1" name="テキスト ボックス 700"/>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50147</xdr:rowOff>
    </xdr:from>
    <xdr:to>
      <xdr:col>85</xdr:col>
      <xdr:colOff>177800</xdr:colOff>
      <xdr:row>97</xdr:row>
      <xdr:rowOff>151747</xdr:rowOff>
    </xdr:to>
    <xdr:sp macro="" textlink="">
      <xdr:nvSpPr>
        <xdr:cNvPr id="707" name="楕円 706"/>
        <xdr:cNvSpPr/>
      </xdr:nvSpPr>
      <xdr:spPr>
        <a:xfrm>
          <a:off x="16268700" y="166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28574</xdr:rowOff>
    </xdr:from>
    <xdr:ext cx="534377" cy="259045"/>
    <xdr:sp macro="" textlink="">
      <xdr:nvSpPr>
        <xdr:cNvPr id="708" name="積立金該当値テキスト"/>
        <xdr:cNvSpPr txBox="1"/>
      </xdr:nvSpPr>
      <xdr:spPr>
        <a:xfrm>
          <a:off x="16370300" y="166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53989</xdr:rowOff>
    </xdr:from>
    <xdr:to>
      <xdr:col>81</xdr:col>
      <xdr:colOff>101600</xdr:colOff>
      <xdr:row>96</xdr:row>
      <xdr:rowOff>155589</xdr:rowOff>
    </xdr:to>
    <xdr:sp macro="" textlink="">
      <xdr:nvSpPr>
        <xdr:cNvPr id="709" name="楕円 708"/>
        <xdr:cNvSpPr/>
      </xdr:nvSpPr>
      <xdr:spPr>
        <a:xfrm>
          <a:off x="15430500" y="165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666</xdr:rowOff>
    </xdr:from>
    <xdr:ext cx="534377" cy="259045"/>
    <xdr:sp macro="" textlink="">
      <xdr:nvSpPr>
        <xdr:cNvPr id="710" name="テキスト ボックス 709"/>
        <xdr:cNvSpPr txBox="1"/>
      </xdr:nvSpPr>
      <xdr:spPr>
        <a:xfrm>
          <a:off x="15214111" y="162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22585</xdr:rowOff>
    </xdr:from>
    <xdr:to>
      <xdr:col>76</xdr:col>
      <xdr:colOff>165100</xdr:colOff>
      <xdr:row>98</xdr:row>
      <xdr:rowOff>124185</xdr:rowOff>
    </xdr:to>
    <xdr:sp macro="" textlink="">
      <xdr:nvSpPr>
        <xdr:cNvPr id="711" name="楕円 710"/>
        <xdr:cNvSpPr/>
      </xdr:nvSpPr>
      <xdr:spPr>
        <a:xfrm>
          <a:off x="14541500" y="168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115312</xdr:rowOff>
    </xdr:from>
    <xdr:ext cx="534377" cy="259045"/>
    <xdr:sp macro="" textlink="">
      <xdr:nvSpPr>
        <xdr:cNvPr id="712" name="テキスト ボックス 711"/>
        <xdr:cNvSpPr txBox="1"/>
      </xdr:nvSpPr>
      <xdr:spPr>
        <a:xfrm>
          <a:off x="14325111" y="169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13244</xdr:rowOff>
    </xdr:from>
    <xdr:to>
      <xdr:col>72</xdr:col>
      <xdr:colOff>38100</xdr:colOff>
      <xdr:row>98</xdr:row>
      <xdr:rowOff>114844</xdr:rowOff>
    </xdr:to>
    <xdr:sp macro="" textlink="">
      <xdr:nvSpPr>
        <xdr:cNvPr id="713" name="楕円 712"/>
        <xdr:cNvSpPr/>
      </xdr:nvSpPr>
      <xdr:spPr>
        <a:xfrm>
          <a:off x="13652500" y="168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105971</xdr:rowOff>
    </xdr:from>
    <xdr:ext cx="534377" cy="259045"/>
    <xdr:sp macro="" textlink="">
      <xdr:nvSpPr>
        <xdr:cNvPr id="714" name="テキスト ボックス 713"/>
        <xdr:cNvSpPr txBox="1"/>
      </xdr:nvSpPr>
      <xdr:spPr>
        <a:xfrm>
          <a:off x="13436111" y="169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167430</xdr:rowOff>
    </xdr:from>
    <xdr:to>
      <xdr:col>67</xdr:col>
      <xdr:colOff>101600</xdr:colOff>
      <xdr:row>98</xdr:row>
      <xdr:rowOff>97580</xdr:rowOff>
    </xdr:to>
    <xdr:sp macro="" textlink="">
      <xdr:nvSpPr>
        <xdr:cNvPr id="715" name="楕円 714"/>
        <xdr:cNvSpPr/>
      </xdr:nvSpPr>
      <xdr:spPr>
        <a:xfrm>
          <a:off x="12763500" y="167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88707</xdr:rowOff>
    </xdr:from>
    <xdr:ext cx="534377" cy="259045"/>
    <xdr:sp macro="" textlink="">
      <xdr:nvSpPr>
        <xdr:cNvPr id="716" name="テキスト ボックス 715"/>
        <xdr:cNvSpPr txBox="1"/>
      </xdr:nvSpPr>
      <xdr:spPr>
        <a:xfrm>
          <a:off x="12547111" y="1689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2" name="テキスト ボックス 73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6" name="直線コネクタ 735"/>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39" name="投資及び出資金最大値テキスト"/>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0" name="直線コネクタ 739"/>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162160</xdr:rowOff>
    </xdr:from>
    <xdr:to>
      <xdr:col>116</xdr:col>
      <xdr:colOff>63500</xdr:colOff>
      <xdr:row>38</xdr:row>
      <xdr:rowOff>25400</xdr:rowOff>
    </xdr:to>
    <xdr:cxnSp macro="">
      <xdr:nvCxnSpPr>
        <xdr:cNvPr id="741" name="直線コネクタ 740"/>
        <xdr:cNvCxnSpPr/>
      </xdr:nvCxnSpPr>
      <xdr:spPr>
        <a:xfrm>
          <a:off x="21323300" y="6505810"/>
          <a:ext cx="8382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42" name="投資及び出資金平均値テキスト"/>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3" name="フローチャート: 判断 742"/>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162160</xdr:rowOff>
    </xdr:from>
    <xdr:to>
      <xdr:col>111</xdr:col>
      <xdr:colOff>177800</xdr:colOff>
      <xdr:row>38</xdr:row>
      <xdr:rowOff>7455</xdr:rowOff>
    </xdr:to>
    <xdr:cxnSp macro="">
      <xdr:nvCxnSpPr>
        <xdr:cNvPr id="744" name="直線コネクタ 743"/>
        <xdr:cNvCxnSpPr/>
      </xdr:nvCxnSpPr>
      <xdr:spPr>
        <a:xfrm flipV="1">
          <a:off x="20434300" y="6505810"/>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5" name="フローチャート: 判断 744"/>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46" name="テキスト ボックス 745"/>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7455</xdr:rowOff>
    </xdr:from>
    <xdr:to>
      <xdr:col>107</xdr:col>
      <xdr:colOff>50800</xdr:colOff>
      <xdr:row>38</xdr:row>
      <xdr:rowOff>25400</xdr:rowOff>
    </xdr:to>
    <xdr:cxnSp macro="">
      <xdr:nvCxnSpPr>
        <xdr:cNvPr id="747" name="直線コネクタ 746"/>
        <xdr:cNvCxnSpPr/>
      </xdr:nvCxnSpPr>
      <xdr:spPr>
        <a:xfrm flipV="1">
          <a:off x="19545300" y="6522555"/>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48" name="フローチャート: 判断 747"/>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128103</xdr:rowOff>
    </xdr:from>
    <xdr:ext cx="469744" cy="259045"/>
    <xdr:sp macro="" textlink="">
      <xdr:nvSpPr>
        <xdr:cNvPr id="749" name="テキスト ボックス 748"/>
        <xdr:cNvSpPr txBox="1"/>
      </xdr:nvSpPr>
      <xdr:spPr>
        <a:xfrm>
          <a:off x="20199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20371</xdr:rowOff>
    </xdr:from>
    <xdr:to>
      <xdr:col>102</xdr:col>
      <xdr:colOff>114300</xdr:colOff>
      <xdr:row>38</xdr:row>
      <xdr:rowOff>25400</xdr:rowOff>
    </xdr:to>
    <xdr:cxnSp macro="">
      <xdr:nvCxnSpPr>
        <xdr:cNvPr id="750" name="直線コネクタ 749"/>
        <xdr:cNvCxnSpPr/>
      </xdr:nvCxnSpPr>
      <xdr:spPr>
        <a:xfrm>
          <a:off x="18656300" y="65354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1" name="フローチャート: 判断 750"/>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2944</xdr:rowOff>
    </xdr:from>
    <xdr:ext cx="469744" cy="259045"/>
    <xdr:sp macro="" textlink="">
      <xdr:nvSpPr>
        <xdr:cNvPr id="752" name="テキスト ボックス 751"/>
        <xdr:cNvSpPr txBox="1"/>
      </xdr:nvSpPr>
      <xdr:spPr>
        <a:xfrm>
          <a:off x="19310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3" name="フローチャート: 判断 752"/>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54" name="テキスト ボックス 753"/>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0" name="楕円 75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111360</xdr:rowOff>
    </xdr:from>
    <xdr:to>
      <xdr:col>112</xdr:col>
      <xdr:colOff>38100</xdr:colOff>
      <xdr:row>38</xdr:row>
      <xdr:rowOff>41510</xdr:rowOff>
    </xdr:to>
    <xdr:sp macro="" textlink="">
      <xdr:nvSpPr>
        <xdr:cNvPr id="762" name="楕円 761"/>
        <xdr:cNvSpPr/>
      </xdr:nvSpPr>
      <xdr:spPr>
        <a:xfrm>
          <a:off x="21272500" y="64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32637</xdr:rowOff>
    </xdr:from>
    <xdr:ext cx="378565" cy="259045"/>
    <xdr:sp macro="" textlink="">
      <xdr:nvSpPr>
        <xdr:cNvPr id="763" name="テキスト ボックス 762"/>
        <xdr:cNvSpPr txBox="1"/>
      </xdr:nvSpPr>
      <xdr:spPr>
        <a:xfrm>
          <a:off x="21134017" y="6547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128105</xdr:rowOff>
    </xdr:from>
    <xdr:to>
      <xdr:col>107</xdr:col>
      <xdr:colOff>101600</xdr:colOff>
      <xdr:row>38</xdr:row>
      <xdr:rowOff>58255</xdr:rowOff>
    </xdr:to>
    <xdr:sp macro="" textlink="">
      <xdr:nvSpPr>
        <xdr:cNvPr id="764" name="楕円 763"/>
        <xdr:cNvSpPr/>
      </xdr:nvSpPr>
      <xdr:spPr>
        <a:xfrm>
          <a:off x="20383500" y="64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49382</xdr:rowOff>
    </xdr:from>
    <xdr:ext cx="378565" cy="259045"/>
    <xdr:sp macro="" textlink="">
      <xdr:nvSpPr>
        <xdr:cNvPr id="765" name="テキスト ボックス 764"/>
        <xdr:cNvSpPr txBox="1"/>
      </xdr:nvSpPr>
      <xdr:spPr>
        <a:xfrm>
          <a:off x="20245017" y="6564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6" name="楕円 76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7" name="テキスト ボックス 76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141021</xdr:rowOff>
    </xdr:from>
    <xdr:to>
      <xdr:col>98</xdr:col>
      <xdr:colOff>38100</xdr:colOff>
      <xdr:row>38</xdr:row>
      <xdr:rowOff>71171</xdr:rowOff>
    </xdr:to>
    <xdr:sp macro="" textlink="">
      <xdr:nvSpPr>
        <xdr:cNvPr id="768" name="楕円 767"/>
        <xdr:cNvSpPr/>
      </xdr:nvSpPr>
      <xdr:spPr>
        <a:xfrm>
          <a:off x="18605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62298</xdr:rowOff>
    </xdr:from>
    <xdr:ext cx="313932" cy="259045"/>
    <xdr:sp macro="" textlink="">
      <xdr:nvSpPr>
        <xdr:cNvPr id="769" name="テキスト ボックス 768"/>
        <xdr:cNvSpPr txBox="1"/>
      </xdr:nvSpPr>
      <xdr:spPr>
        <a:xfrm>
          <a:off x="18499333" y="6577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5" name="直線コネクタ 794"/>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798" name="貸付金最大値テキスト"/>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799" name="直線コネクタ 798"/>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65350</xdr:rowOff>
    </xdr:from>
    <xdr:to>
      <xdr:col>116</xdr:col>
      <xdr:colOff>63500</xdr:colOff>
      <xdr:row>59</xdr:row>
      <xdr:rowOff>65895</xdr:rowOff>
    </xdr:to>
    <xdr:cxnSp macro="">
      <xdr:nvCxnSpPr>
        <xdr:cNvPr id="800" name="直線コネクタ 799"/>
        <xdr:cNvCxnSpPr/>
      </xdr:nvCxnSpPr>
      <xdr:spPr>
        <a:xfrm flipV="1">
          <a:off x="21323300" y="10180900"/>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1" name="貸付金平均値テキスト"/>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2" name="フローチャート: 判断 801"/>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65895</xdr:rowOff>
    </xdr:from>
    <xdr:to>
      <xdr:col>111</xdr:col>
      <xdr:colOff>177800</xdr:colOff>
      <xdr:row>59</xdr:row>
      <xdr:rowOff>66657</xdr:rowOff>
    </xdr:to>
    <xdr:cxnSp macro="">
      <xdr:nvCxnSpPr>
        <xdr:cNvPr id="803" name="直線コネクタ 802"/>
        <xdr:cNvCxnSpPr/>
      </xdr:nvCxnSpPr>
      <xdr:spPr>
        <a:xfrm flipV="1">
          <a:off x="20434300" y="1018144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4" name="フローチャート: 判断 803"/>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5" name="テキスト ボックス 804"/>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60996</xdr:rowOff>
    </xdr:from>
    <xdr:to>
      <xdr:col>107</xdr:col>
      <xdr:colOff>50800</xdr:colOff>
      <xdr:row>59</xdr:row>
      <xdr:rowOff>66657</xdr:rowOff>
    </xdr:to>
    <xdr:cxnSp macro="">
      <xdr:nvCxnSpPr>
        <xdr:cNvPr id="806" name="直線コネクタ 805"/>
        <xdr:cNvCxnSpPr/>
      </xdr:nvCxnSpPr>
      <xdr:spPr>
        <a:xfrm>
          <a:off x="19545300" y="10176546"/>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07" name="フローチャート: 判断 806"/>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163811</xdr:rowOff>
    </xdr:from>
    <xdr:ext cx="469744" cy="259045"/>
    <xdr:sp macro="" textlink="">
      <xdr:nvSpPr>
        <xdr:cNvPr id="808" name="テキスト ボックス 807"/>
        <xdr:cNvSpPr txBox="1"/>
      </xdr:nvSpPr>
      <xdr:spPr>
        <a:xfrm>
          <a:off x="20199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60996</xdr:rowOff>
    </xdr:from>
    <xdr:to>
      <xdr:col>102</xdr:col>
      <xdr:colOff>114300</xdr:colOff>
      <xdr:row>59</xdr:row>
      <xdr:rowOff>61650</xdr:rowOff>
    </xdr:to>
    <xdr:cxnSp macro="">
      <xdr:nvCxnSpPr>
        <xdr:cNvPr id="809" name="直線コネクタ 808"/>
        <xdr:cNvCxnSpPr/>
      </xdr:nvCxnSpPr>
      <xdr:spPr>
        <a:xfrm flipV="1">
          <a:off x="18656300" y="1017654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0" name="フローチャート: 判断 809"/>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23276</xdr:rowOff>
    </xdr:from>
    <xdr:ext cx="469744" cy="259045"/>
    <xdr:sp macro="" textlink="">
      <xdr:nvSpPr>
        <xdr:cNvPr id="811" name="テキスト ボックス 810"/>
        <xdr:cNvSpPr txBox="1"/>
      </xdr:nvSpPr>
      <xdr:spPr>
        <a:xfrm>
          <a:off x="19310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2" name="フローチャート: 判断 811"/>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31440</xdr:rowOff>
    </xdr:from>
    <xdr:ext cx="469744" cy="259045"/>
    <xdr:sp macro="" textlink="">
      <xdr:nvSpPr>
        <xdr:cNvPr id="813" name="テキスト ボックス 812"/>
        <xdr:cNvSpPr txBox="1"/>
      </xdr:nvSpPr>
      <xdr:spPr>
        <a:xfrm>
          <a:off x="18421428" y="9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14550</xdr:rowOff>
    </xdr:from>
    <xdr:to>
      <xdr:col>116</xdr:col>
      <xdr:colOff>114300</xdr:colOff>
      <xdr:row>59</xdr:row>
      <xdr:rowOff>116150</xdr:rowOff>
    </xdr:to>
    <xdr:sp macro="" textlink="">
      <xdr:nvSpPr>
        <xdr:cNvPr id="819" name="楕円 818"/>
        <xdr:cNvSpPr/>
      </xdr:nvSpPr>
      <xdr:spPr>
        <a:xfrm>
          <a:off x="22110700" y="101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100927</xdr:rowOff>
    </xdr:from>
    <xdr:ext cx="378565" cy="259045"/>
    <xdr:sp macro="" textlink="">
      <xdr:nvSpPr>
        <xdr:cNvPr id="820" name="貸付金該当値テキスト"/>
        <xdr:cNvSpPr txBox="1"/>
      </xdr:nvSpPr>
      <xdr:spPr>
        <a:xfrm>
          <a:off x="22212300" y="1004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15095</xdr:rowOff>
    </xdr:from>
    <xdr:to>
      <xdr:col>112</xdr:col>
      <xdr:colOff>38100</xdr:colOff>
      <xdr:row>59</xdr:row>
      <xdr:rowOff>116695</xdr:rowOff>
    </xdr:to>
    <xdr:sp macro="" textlink="">
      <xdr:nvSpPr>
        <xdr:cNvPr id="821" name="楕円 820"/>
        <xdr:cNvSpPr/>
      </xdr:nvSpPr>
      <xdr:spPr>
        <a:xfrm>
          <a:off x="21272500" y="101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107822</xdr:rowOff>
    </xdr:from>
    <xdr:ext cx="378565" cy="259045"/>
    <xdr:sp macro="" textlink="">
      <xdr:nvSpPr>
        <xdr:cNvPr id="822" name="テキスト ボックス 821"/>
        <xdr:cNvSpPr txBox="1"/>
      </xdr:nvSpPr>
      <xdr:spPr>
        <a:xfrm>
          <a:off x="21134017" y="102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15857</xdr:rowOff>
    </xdr:from>
    <xdr:to>
      <xdr:col>107</xdr:col>
      <xdr:colOff>101600</xdr:colOff>
      <xdr:row>59</xdr:row>
      <xdr:rowOff>117457</xdr:rowOff>
    </xdr:to>
    <xdr:sp macro="" textlink="">
      <xdr:nvSpPr>
        <xdr:cNvPr id="823" name="楕円 822"/>
        <xdr:cNvSpPr/>
      </xdr:nvSpPr>
      <xdr:spPr>
        <a:xfrm>
          <a:off x="20383500" y="101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108584</xdr:rowOff>
    </xdr:from>
    <xdr:ext cx="378565" cy="259045"/>
    <xdr:sp macro="" textlink="">
      <xdr:nvSpPr>
        <xdr:cNvPr id="824" name="テキスト ボックス 823"/>
        <xdr:cNvSpPr txBox="1"/>
      </xdr:nvSpPr>
      <xdr:spPr>
        <a:xfrm>
          <a:off x="20245017" y="1022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10196</xdr:rowOff>
    </xdr:from>
    <xdr:to>
      <xdr:col>102</xdr:col>
      <xdr:colOff>165100</xdr:colOff>
      <xdr:row>59</xdr:row>
      <xdr:rowOff>111796</xdr:rowOff>
    </xdr:to>
    <xdr:sp macro="" textlink="">
      <xdr:nvSpPr>
        <xdr:cNvPr id="825" name="楕円 824"/>
        <xdr:cNvSpPr/>
      </xdr:nvSpPr>
      <xdr:spPr>
        <a:xfrm>
          <a:off x="19494500" y="101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102923</xdr:rowOff>
    </xdr:from>
    <xdr:ext cx="378565" cy="259045"/>
    <xdr:sp macro="" textlink="">
      <xdr:nvSpPr>
        <xdr:cNvPr id="826" name="テキスト ボックス 825"/>
        <xdr:cNvSpPr txBox="1"/>
      </xdr:nvSpPr>
      <xdr:spPr>
        <a:xfrm>
          <a:off x="19356017" y="1021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10850</xdr:rowOff>
    </xdr:from>
    <xdr:to>
      <xdr:col>98</xdr:col>
      <xdr:colOff>38100</xdr:colOff>
      <xdr:row>59</xdr:row>
      <xdr:rowOff>112450</xdr:rowOff>
    </xdr:to>
    <xdr:sp macro="" textlink="">
      <xdr:nvSpPr>
        <xdr:cNvPr id="827" name="楕円 826"/>
        <xdr:cNvSpPr/>
      </xdr:nvSpPr>
      <xdr:spPr>
        <a:xfrm>
          <a:off x="18605500" y="101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103577</xdr:rowOff>
    </xdr:from>
    <xdr:ext cx="378565" cy="259045"/>
    <xdr:sp macro="" textlink="">
      <xdr:nvSpPr>
        <xdr:cNvPr id="828" name="テキスト ボックス 827"/>
        <xdr:cNvSpPr txBox="1"/>
      </xdr:nvSpPr>
      <xdr:spPr>
        <a:xfrm>
          <a:off x="18467017" y="1021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1" name="直線コネクタ 850"/>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2" name="繰出金最小値テキスト"/>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3" name="直線コネクタ 852"/>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4" name="繰出金最大値テキスト"/>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5" name="直線コネクタ 854"/>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97295</xdr:rowOff>
    </xdr:from>
    <xdr:to>
      <xdr:col>116</xdr:col>
      <xdr:colOff>63500</xdr:colOff>
      <xdr:row>75</xdr:row>
      <xdr:rowOff>129710</xdr:rowOff>
    </xdr:to>
    <xdr:cxnSp macro="">
      <xdr:nvCxnSpPr>
        <xdr:cNvPr id="856" name="直線コネクタ 855"/>
        <xdr:cNvCxnSpPr/>
      </xdr:nvCxnSpPr>
      <xdr:spPr>
        <a:xfrm flipV="1">
          <a:off x="21323300" y="12956045"/>
          <a:ext cx="8382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150410</xdr:rowOff>
    </xdr:from>
    <xdr:ext cx="534377" cy="259045"/>
    <xdr:sp macro="" textlink="">
      <xdr:nvSpPr>
        <xdr:cNvPr id="857" name="繰出金平均値テキスト"/>
        <xdr:cNvSpPr txBox="1"/>
      </xdr:nvSpPr>
      <xdr:spPr>
        <a:xfrm>
          <a:off x="22212300" y="1266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58" name="フローチャート: 判断 857"/>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129710</xdr:rowOff>
    </xdr:from>
    <xdr:to>
      <xdr:col>111</xdr:col>
      <xdr:colOff>177800</xdr:colOff>
      <xdr:row>75</xdr:row>
      <xdr:rowOff>140660</xdr:rowOff>
    </xdr:to>
    <xdr:cxnSp macro="">
      <xdr:nvCxnSpPr>
        <xdr:cNvPr id="859" name="直線コネクタ 858"/>
        <xdr:cNvCxnSpPr/>
      </xdr:nvCxnSpPr>
      <xdr:spPr>
        <a:xfrm flipV="1">
          <a:off x="20434300" y="12988460"/>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0" name="フローチャート: 判断 859"/>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76565</xdr:rowOff>
    </xdr:from>
    <xdr:ext cx="534377" cy="259045"/>
    <xdr:sp macro="" textlink="">
      <xdr:nvSpPr>
        <xdr:cNvPr id="861" name="テキスト ボックス 860"/>
        <xdr:cNvSpPr txBox="1"/>
      </xdr:nvSpPr>
      <xdr:spPr>
        <a:xfrm>
          <a:off x="21056111" y="125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79921</xdr:rowOff>
    </xdr:from>
    <xdr:to>
      <xdr:col>107</xdr:col>
      <xdr:colOff>50800</xdr:colOff>
      <xdr:row>75</xdr:row>
      <xdr:rowOff>140660</xdr:rowOff>
    </xdr:to>
    <xdr:cxnSp macro="">
      <xdr:nvCxnSpPr>
        <xdr:cNvPr id="862" name="直線コネクタ 861"/>
        <xdr:cNvCxnSpPr/>
      </xdr:nvCxnSpPr>
      <xdr:spPr>
        <a:xfrm>
          <a:off x="19545300" y="12595771"/>
          <a:ext cx="889000" cy="40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3" name="フローチャート: 判断 862"/>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57134</xdr:rowOff>
    </xdr:from>
    <xdr:ext cx="534377" cy="259045"/>
    <xdr:sp macro="" textlink="">
      <xdr:nvSpPr>
        <xdr:cNvPr id="864" name="テキスト ボックス 863"/>
        <xdr:cNvSpPr txBox="1"/>
      </xdr:nvSpPr>
      <xdr:spPr>
        <a:xfrm>
          <a:off x="20167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58455</xdr:rowOff>
    </xdr:from>
    <xdr:to>
      <xdr:col>102</xdr:col>
      <xdr:colOff>114300</xdr:colOff>
      <xdr:row>73</xdr:row>
      <xdr:rowOff>79921</xdr:rowOff>
    </xdr:to>
    <xdr:cxnSp macro="">
      <xdr:nvCxnSpPr>
        <xdr:cNvPr id="865" name="直線コネクタ 864"/>
        <xdr:cNvCxnSpPr/>
      </xdr:nvCxnSpPr>
      <xdr:spPr>
        <a:xfrm>
          <a:off x="18656300" y="12574305"/>
          <a:ext cx="8890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6" name="フローチャート: 判断 865"/>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77385</xdr:rowOff>
    </xdr:from>
    <xdr:ext cx="534377" cy="259045"/>
    <xdr:sp macro="" textlink="">
      <xdr:nvSpPr>
        <xdr:cNvPr id="867" name="テキスト ボックス 866"/>
        <xdr:cNvSpPr txBox="1"/>
      </xdr:nvSpPr>
      <xdr:spPr>
        <a:xfrm>
          <a:off x="19278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68" name="フローチャート: 判断 867"/>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66939</xdr:rowOff>
    </xdr:from>
    <xdr:ext cx="534377" cy="259045"/>
    <xdr:sp macro="" textlink="">
      <xdr:nvSpPr>
        <xdr:cNvPr id="869" name="テキスト ボックス 868"/>
        <xdr:cNvSpPr txBox="1"/>
      </xdr:nvSpPr>
      <xdr:spPr>
        <a:xfrm>
          <a:off x="18389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46495</xdr:rowOff>
    </xdr:from>
    <xdr:to>
      <xdr:col>116</xdr:col>
      <xdr:colOff>114300</xdr:colOff>
      <xdr:row>75</xdr:row>
      <xdr:rowOff>148095</xdr:rowOff>
    </xdr:to>
    <xdr:sp macro="" textlink="">
      <xdr:nvSpPr>
        <xdr:cNvPr id="875" name="楕円 874"/>
        <xdr:cNvSpPr/>
      </xdr:nvSpPr>
      <xdr:spPr>
        <a:xfrm>
          <a:off x="22110700" y="129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24922</xdr:rowOff>
    </xdr:from>
    <xdr:ext cx="534377" cy="259045"/>
    <xdr:sp macro="" textlink="">
      <xdr:nvSpPr>
        <xdr:cNvPr id="876" name="繰出金該当値テキスト"/>
        <xdr:cNvSpPr txBox="1"/>
      </xdr:nvSpPr>
      <xdr:spPr>
        <a:xfrm>
          <a:off x="22212300" y="128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78910</xdr:rowOff>
    </xdr:from>
    <xdr:to>
      <xdr:col>112</xdr:col>
      <xdr:colOff>38100</xdr:colOff>
      <xdr:row>76</xdr:row>
      <xdr:rowOff>9060</xdr:rowOff>
    </xdr:to>
    <xdr:sp macro="" textlink="">
      <xdr:nvSpPr>
        <xdr:cNvPr id="877" name="楕円 876"/>
        <xdr:cNvSpPr/>
      </xdr:nvSpPr>
      <xdr:spPr>
        <a:xfrm>
          <a:off x="21272500" y="129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187</xdr:rowOff>
    </xdr:from>
    <xdr:ext cx="534377" cy="259045"/>
    <xdr:sp macro="" textlink="">
      <xdr:nvSpPr>
        <xdr:cNvPr id="878" name="テキスト ボックス 877"/>
        <xdr:cNvSpPr txBox="1"/>
      </xdr:nvSpPr>
      <xdr:spPr>
        <a:xfrm>
          <a:off x="21056111" y="130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89860</xdr:rowOff>
    </xdr:from>
    <xdr:to>
      <xdr:col>107</xdr:col>
      <xdr:colOff>101600</xdr:colOff>
      <xdr:row>76</xdr:row>
      <xdr:rowOff>20011</xdr:rowOff>
    </xdr:to>
    <xdr:sp macro="" textlink="">
      <xdr:nvSpPr>
        <xdr:cNvPr id="879" name="楕円 878"/>
        <xdr:cNvSpPr/>
      </xdr:nvSpPr>
      <xdr:spPr>
        <a:xfrm>
          <a:off x="20383500" y="12948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11137</xdr:rowOff>
    </xdr:from>
    <xdr:ext cx="534377" cy="259045"/>
    <xdr:sp macro="" textlink="">
      <xdr:nvSpPr>
        <xdr:cNvPr id="880" name="テキスト ボックス 879"/>
        <xdr:cNvSpPr txBox="1"/>
      </xdr:nvSpPr>
      <xdr:spPr>
        <a:xfrm>
          <a:off x="20167111" y="1304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29121</xdr:rowOff>
    </xdr:from>
    <xdr:to>
      <xdr:col>102</xdr:col>
      <xdr:colOff>165100</xdr:colOff>
      <xdr:row>73</xdr:row>
      <xdr:rowOff>130721</xdr:rowOff>
    </xdr:to>
    <xdr:sp macro="" textlink="">
      <xdr:nvSpPr>
        <xdr:cNvPr id="881" name="楕円 880"/>
        <xdr:cNvSpPr/>
      </xdr:nvSpPr>
      <xdr:spPr>
        <a:xfrm>
          <a:off x="19494500" y="125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147248</xdr:rowOff>
    </xdr:from>
    <xdr:ext cx="534377" cy="259045"/>
    <xdr:sp macro="" textlink="">
      <xdr:nvSpPr>
        <xdr:cNvPr id="882" name="テキスト ボックス 881"/>
        <xdr:cNvSpPr txBox="1"/>
      </xdr:nvSpPr>
      <xdr:spPr>
        <a:xfrm>
          <a:off x="19278111" y="123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7655</xdr:rowOff>
    </xdr:from>
    <xdr:to>
      <xdr:col>98</xdr:col>
      <xdr:colOff>38100</xdr:colOff>
      <xdr:row>73</xdr:row>
      <xdr:rowOff>109255</xdr:rowOff>
    </xdr:to>
    <xdr:sp macro="" textlink="">
      <xdr:nvSpPr>
        <xdr:cNvPr id="883" name="楕円 882"/>
        <xdr:cNvSpPr/>
      </xdr:nvSpPr>
      <xdr:spPr>
        <a:xfrm>
          <a:off x="18605500" y="125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125782</xdr:rowOff>
    </xdr:from>
    <xdr:ext cx="534377" cy="259045"/>
    <xdr:sp macro="" textlink="">
      <xdr:nvSpPr>
        <xdr:cNvPr id="884" name="テキスト ボックス 883"/>
        <xdr:cNvSpPr txBox="1"/>
      </xdr:nvSpPr>
      <xdr:spPr>
        <a:xfrm>
          <a:off x="18389111" y="122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歳出決算総額は、住民一人あたり</a:t>
          </a:r>
          <a:r>
            <a:rPr kumimoji="1" lang="en-US" altLang="ja-JP" sz="1100">
              <a:solidFill>
                <a:schemeClr val="dk1"/>
              </a:solidFill>
              <a:effectLst/>
              <a:latin typeface="+mn-lt"/>
              <a:ea typeface="+mn-ea"/>
              <a:cs typeface="+mn-cs"/>
            </a:rPr>
            <a:t>556,228</a:t>
          </a:r>
          <a:r>
            <a:rPr kumimoji="1" lang="ja-JP" altLang="ja-JP" sz="1100">
              <a:solidFill>
                <a:schemeClr val="dk1"/>
              </a:solidFill>
              <a:effectLst/>
              <a:latin typeface="+mn-lt"/>
              <a:ea typeface="+mn-ea"/>
              <a:cs typeface="+mn-cs"/>
            </a:rPr>
            <a:t>円となっている。主な構成項目のうち人件費は、住民一人あたり</a:t>
          </a:r>
          <a:r>
            <a:rPr kumimoji="1" lang="en-US" altLang="ja-JP" sz="1100">
              <a:solidFill>
                <a:schemeClr val="dk1"/>
              </a:solidFill>
              <a:effectLst/>
              <a:latin typeface="+mn-lt"/>
              <a:ea typeface="+mn-ea"/>
              <a:cs typeface="+mn-cs"/>
            </a:rPr>
            <a:t>78,425</a:t>
          </a:r>
          <a:r>
            <a:rPr kumimoji="1" lang="ja-JP" altLang="ja-JP" sz="1100">
              <a:solidFill>
                <a:schemeClr val="dk1"/>
              </a:solidFill>
              <a:effectLst/>
              <a:latin typeface="+mn-lt"/>
              <a:ea typeface="+mn-ea"/>
              <a:cs typeface="+mn-cs"/>
            </a:rPr>
            <a:t>円で前年度と比べ</a:t>
          </a:r>
          <a:r>
            <a:rPr kumimoji="1" lang="en-US" altLang="ja-JP" sz="1100">
              <a:solidFill>
                <a:schemeClr val="dk1"/>
              </a:solidFill>
              <a:effectLst/>
              <a:latin typeface="+mn-lt"/>
              <a:ea typeface="+mn-ea"/>
              <a:cs typeface="+mn-cs"/>
            </a:rPr>
            <a:t>3,176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人員減によるものと、退職者の減により退職金が減少したことによる</a:t>
          </a:r>
          <a:r>
            <a:rPr kumimoji="1" lang="ja-JP" altLang="ja-JP" sz="1100">
              <a:solidFill>
                <a:schemeClr val="dk1"/>
              </a:solidFill>
              <a:effectLst/>
              <a:latin typeface="+mn-lt"/>
              <a:ea typeface="+mn-ea"/>
              <a:cs typeface="+mn-cs"/>
            </a:rPr>
            <a:t>。その結果、</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、全国</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下回る</a:t>
          </a:r>
          <a:r>
            <a:rPr kumimoji="1" lang="ja-JP" altLang="ja-JP" sz="1100">
              <a:solidFill>
                <a:schemeClr val="dk1"/>
              </a:solidFill>
              <a:effectLst/>
              <a:latin typeface="+mn-lt"/>
              <a:ea typeface="+mn-ea"/>
              <a:cs typeface="+mn-cs"/>
            </a:rPr>
            <a:t>結果となった。今後、定年延長制度への配慮や、会計年度任用職員制度の活用、民間委託等への推進などを行いながら、職員数の適正化を図っていく。物件費は、住民一人あたり</a:t>
          </a:r>
          <a:r>
            <a:rPr kumimoji="1" lang="en-US" altLang="ja-JP" sz="1100">
              <a:solidFill>
                <a:schemeClr val="dk1"/>
              </a:solidFill>
              <a:effectLst/>
              <a:latin typeface="+mn-lt"/>
              <a:ea typeface="+mn-ea"/>
              <a:cs typeface="+mn-cs"/>
            </a:rPr>
            <a:t>99,403</a:t>
          </a:r>
          <a:r>
            <a:rPr kumimoji="1" lang="ja-JP" altLang="ja-JP" sz="1100">
              <a:solidFill>
                <a:schemeClr val="dk1"/>
              </a:solidFill>
              <a:effectLst/>
              <a:latin typeface="+mn-lt"/>
              <a:ea typeface="+mn-ea"/>
              <a:cs typeface="+mn-cs"/>
            </a:rPr>
            <a:t>円となっている。類似団体平均、全国平均・茨城県平均と比べても上回っている。</a:t>
          </a:r>
          <a:r>
            <a:rPr kumimoji="1" lang="ja-JP" altLang="en-US" sz="1100">
              <a:solidFill>
                <a:schemeClr val="dk1"/>
              </a:solidFill>
              <a:effectLst/>
              <a:latin typeface="+mn-lt"/>
              <a:ea typeface="+mn-ea"/>
              <a:cs typeface="+mn-cs"/>
            </a:rPr>
            <a:t>令和４年度は、例年大きく影響している</a:t>
          </a:r>
          <a:r>
            <a:rPr kumimoji="1" lang="ja-JP" altLang="ja-JP" sz="1100">
              <a:solidFill>
                <a:schemeClr val="dk1"/>
              </a:solidFill>
              <a:effectLst/>
              <a:latin typeface="+mn-lt"/>
              <a:ea typeface="+mn-ea"/>
              <a:cs typeface="+mn-cs"/>
            </a:rPr>
            <a:t>学校の統合による、スクールバス運行経費</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物価高騰の影響を受けた光熱水費や材料費等の値上げにより</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扶助費は、住民一人あたり</a:t>
          </a:r>
          <a:r>
            <a:rPr kumimoji="1" lang="en-US" altLang="ja-JP" sz="1100">
              <a:solidFill>
                <a:schemeClr val="dk1"/>
              </a:solidFill>
              <a:effectLst/>
              <a:latin typeface="+mn-lt"/>
              <a:ea typeface="+mn-ea"/>
              <a:cs typeface="+mn-cs"/>
            </a:rPr>
            <a:t>98,603</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9,801</a:t>
          </a:r>
          <a:r>
            <a:rPr kumimoji="1" lang="ja-JP" altLang="en-US" sz="1100">
              <a:solidFill>
                <a:schemeClr val="dk1"/>
              </a:solidFill>
              <a:effectLst/>
              <a:latin typeface="+mn-lt"/>
              <a:ea typeface="+mn-ea"/>
              <a:cs typeface="+mn-cs"/>
            </a:rPr>
            <a:t>円下回った</a:t>
          </a:r>
          <a:r>
            <a:rPr kumimoji="1" lang="ja-JP" altLang="ja-JP" sz="1100">
              <a:solidFill>
                <a:schemeClr val="dk1"/>
              </a:solidFill>
              <a:effectLst/>
              <a:latin typeface="+mn-lt"/>
              <a:ea typeface="+mn-ea"/>
              <a:cs typeface="+mn-cs"/>
            </a:rPr>
            <a:t>。新型コロナウイルス感染症対策関連の交付金が</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たことによる。しかし、</a:t>
          </a:r>
          <a:r>
            <a:rPr kumimoji="1" lang="ja-JP" altLang="en-US" sz="1100">
              <a:solidFill>
                <a:schemeClr val="dk1"/>
              </a:solidFill>
              <a:effectLst/>
              <a:latin typeface="+mn-lt"/>
              <a:ea typeface="+mn-ea"/>
              <a:cs typeface="+mn-cs"/>
            </a:rPr>
            <a:t>扶助費については</a:t>
          </a:r>
          <a:r>
            <a:rPr kumimoji="1" lang="ja-JP" altLang="ja-JP" sz="1100">
              <a:solidFill>
                <a:schemeClr val="dk1"/>
              </a:solidFill>
              <a:effectLst/>
              <a:latin typeface="+mn-lt"/>
              <a:ea typeface="+mn-ea"/>
              <a:cs typeface="+mn-cs"/>
            </a:rPr>
            <a:t>少子高齢化に伴う社会保障及び社会福祉費の増加、生活保護受給者の増加等により</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増加が懸念される。補助費等は、</a:t>
          </a:r>
          <a:r>
            <a:rPr kumimoji="1" lang="ja-JP" altLang="ja-JP" sz="1100">
              <a:solidFill>
                <a:sysClr val="windowText" lastClr="000000"/>
              </a:solidFill>
              <a:effectLst/>
              <a:latin typeface="+mn-lt"/>
              <a:ea typeface="+mn-ea"/>
              <a:cs typeface="+mn-cs"/>
            </a:rPr>
            <a:t>新型コロナウイルス感染症対策に</a:t>
          </a:r>
          <a:r>
            <a:rPr kumimoji="1" lang="ja-JP" altLang="ja-JP" sz="1100">
              <a:solidFill>
                <a:schemeClr val="dk1"/>
              </a:solidFill>
              <a:effectLst/>
              <a:latin typeface="+mn-lt"/>
              <a:ea typeface="+mn-ea"/>
              <a:cs typeface="+mn-cs"/>
            </a:rPr>
            <a:t>係る補助金</a:t>
          </a:r>
          <a:r>
            <a:rPr kumimoji="1" lang="ja-JP" altLang="en-US" sz="1100">
              <a:solidFill>
                <a:schemeClr val="dk1"/>
              </a:solidFill>
              <a:effectLst/>
              <a:latin typeface="+mn-lt"/>
              <a:ea typeface="+mn-ea"/>
              <a:cs typeface="+mn-cs"/>
            </a:rPr>
            <a:t>等の増により、</a:t>
          </a:r>
          <a:r>
            <a:rPr kumimoji="1" lang="ja-JP" altLang="ja-JP" sz="1100">
              <a:solidFill>
                <a:schemeClr val="dk1"/>
              </a:solidFill>
              <a:effectLst/>
              <a:latin typeface="+mn-lt"/>
              <a:ea typeface="+mn-ea"/>
              <a:cs typeface="+mn-cs"/>
            </a:rPr>
            <a:t>住民一人あた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76,022</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昨年に比べ</a:t>
          </a:r>
          <a:r>
            <a:rPr kumimoji="1" lang="en-US" altLang="ja-JP" sz="1100">
              <a:solidFill>
                <a:schemeClr val="dk1"/>
              </a:solidFill>
              <a:effectLst/>
              <a:latin typeface="+mn-lt"/>
              <a:ea typeface="+mn-ea"/>
              <a:cs typeface="+mn-cs"/>
            </a:rPr>
            <a:t>1,810</a:t>
          </a:r>
          <a:r>
            <a:rPr kumimoji="1" lang="ja-JP" altLang="en-US" sz="1100">
              <a:solidFill>
                <a:schemeClr val="dk1"/>
              </a:solidFill>
              <a:effectLst/>
              <a:latin typeface="+mn-lt"/>
              <a:ea typeface="+mn-ea"/>
              <a:cs typeface="+mn-cs"/>
            </a:rPr>
            <a:t>円増加した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下水道事業の補助金</a:t>
          </a:r>
          <a:r>
            <a:rPr kumimoji="1" lang="ja-JP" altLang="en-US" sz="1100">
              <a:solidFill>
                <a:schemeClr val="dk1"/>
              </a:solidFill>
              <a:effectLst/>
              <a:latin typeface="+mn-lt"/>
              <a:ea typeface="+mn-ea"/>
              <a:cs typeface="+mn-cs"/>
            </a:rPr>
            <a:t>も増加しており、</a:t>
          </a:r>
          <a:r>
            <a:rPr kumimoji="1" lang="ja-JP" altLang="ja-JP" sz="1100">
              <a:solidFill>
                <a:schemeClr val="dk1"/>
              </a:solidFill>
              <a:effectLst/>
              <a:latin typeface="+mn-lt"/>
              <a:ea typeface="+mn-ea"/>
              <a:cs typeface="+mn-cs"/>
            </a:rPr>
            <a:t>今後も補助金の適正な支出を検討し、歳出削減を図っていかなければならない。普通建設事業費では、住民一人当り</a:t>
          </a:r>
          <a:r>
            <a:rPr kumimoji="1" lang="en-US" altLang="ja-JP" sz="1100">
              <a:solidFill>
                <a:schemeClr val="dk1"/>
              </a:solidFill>
              <a:effectLst/>
              <a:latin typeface="+mn-lt"/>
              <a:ea typeface="+mn-ea"/>
              <a:cs typeface="+mn-cs"/>
            </a:rPr>
            <a:t>60,656</a:t>
          </a:r>
          <a:r>
            <a:rPr kumimoji="1" lang="ja-JP" altLang="ja-JP" sz="1100">
              <a:solidFill>
                <a:schemeClr val="dk1"/>
              </a:solidFill>
              <a:effectLst/>
              <a:latin typeface="+mn-lt"/>
              <a:ea typeface="+mn-ea"/>
              <a:cs typeface="+mn-cs"/>
            </a:rPr>
            <a:t>円の支出であった。類似団体よ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43,007</a:t>
          </a:r>
          <a:r>
            <a:rPr kumimoji="1" lang="ja-JP" altLang="ja-JP" sz="1100">
              <a:solidFill>
                <a:schemeClr val="dk1"/>
              </a:solidFill>
              <a:effectLst/>
              <a:latin typeface="+mn-lt"/>
              <a:ea typeface="+mn-ea"/>
              <a:cs typeface="+mn-cs"/>
            </a:rPr>
            <a:t>円下回って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、全国平均・茨城県平均より</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年度は公共施設の大規模な改修工事が重なったため増加した。今後も</a:t>
          </a:r>
          <a:r>
            <a:rPr kumimoji="1" lang="ja-JP" altLang="ja-JP" sz="1100">
              <a:solidFill>
                <a:schemeClr val="dk1"/>
              </a:solidFill>
              <a:effectLst/>
              <a:latin typeface="+mn-lt"/>
              <a:ea typeface="+mn-ea"/>
              <a:cs typeface="+mn-cs"/>
            </a:rPr>
            <a:t>、庁舎建設をはじめ、</a:t>
          </a:r>
          <a:r>
            <a:rPr kumimoji="1" lang="ja-JP" altLang="en-US" sz="1100">
              <a:solidFill>
                <a:schemeClr val="dk1"/>
              </a:solidFill>
              <a:effectLst/>
              <a:latin typeface="+mn-lt"/>
              <a:ea typeface="+mn-ea"/>
              <a:cs typeface="+mn-cs"/>
            </a:rPr>
            <a:t>社会教育施設</a:t>
          </a:r>
          <a:r>
            <a:rPr kumimoji="1" lang="ja-JP" altLang="ja-JP" sz="1100">
              <a:solidFill>
                <a:schemeClr val="dk1"/>
              </a:solidFill>
              <a:effectLst/>
              <a:latin typeface="+mn-lt"/>
              <a:ea typeface="+mn-ea"/>
              <a:cs typeface="+mn-cs"/>
            </a:rPr>
            <a:t>やごみ処理施設の長寿命化により、事業費の増加が予想される。公債費は、住民一人あたり</a:t>
          </a:r>
          <a:r>
            <a:rPr kumimoji="1" lang="en-US" altLang="ja-JP" sz="1100">
              <a:solidFill>
                <a:schemeClr val="dk1"/>
              </a:solidFill>
              <a:effectLst/>
              <a:latin typeface="+mn-lt"/>
              <a:ea typeface="+mn-ea"/>
              <a:cs typeface="+mn-cs"/>
            </a:rPr>
            <a:t>61,846</a:t>
          </a:r>
          <a:r>
            <a:rPr kumimoji="1" lang="ja-JP" altLang="ja-JP" sz="1100">
              <a:solidFill>
                <a:schemeClr val="dk1"/>
              </a:solidFill>
              <a:effectLst/>
              <a:latin typeface="+mn-lt"/>
              <a:ea typeface="+mn-ea"/>
              <a:cs typeface="+mn-cs"/>
            </a:rPr>
            <a:t>円で、類似団体と比べると</a:t>
          </a:r>
          <a:r>
            <a:rPr kumimoji="1" lang="en-US" altLang="ja-JP" sz="1100">
              <a:solidFill>
                <a:schemeClr val="dk1"/>
              </a:solidFill>
              <a:effectLst/>
              <a:latin typeface="+mn-lt"/>
              <a:ea typeface="+mn-ea"/>
              <a:cs typeface="+mn-cs"/>
            </a:rPr>
            <a:t>7,987</a:t>
          </a:r>
          <a:r>
            <a:rPr kumimoji="1" lang="ja-JP" altLang="ja-JP" sz="1100">
              <a:solidFill>
                <a:schemeClr val="dk1"/>
              </a:solidFill>
              <a:effectLst/>
              <a:latin typeface="+mn-lt"/>
              <a:ea typeface="+mn-ea"/>
              <a:cs typeface="+mn-cs"/>
            </a:rPr>
            <a:t>円下回っているが、全国平均・茨城県平均よりは上回っている。積立金は、住民一人当た</a:t>
          </a:r>
          <a:r>
            <a:rPr kumimoji="1" lang="en-US" altLang="ja-JP" sz="1100">
              <a:solidFill>
                <a:schemeClr val="dk1"/>
              </a:solidFill>
              <a:effectLst/>
              <a:latin typeface="+mn-lt"/>
              <a:ea typeface="+mn-ea"/>
              <a:cs typeface="+mn-cs"/>
            </a:rPr>
            <a:t>31,130</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。今後の本市の厳しい財政状況を考慮し、適正な基金の活用に努める。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32,502
31,338
222.48
18,854,471
18,078,513
642,516
11,047,263
15,799,590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83884</xdr:rowOff>
    </xdr:from>
    <xdr:to>
      <xdr:col>24</xdr:col>
      <xdr:colOff>63500</xdr:colOff>
      <xdr:row>36</xdr:row>
      <xdr:rowOff>102743</xdr:rowOff>
    </xdr:to>
    <xdr:cxnSp macro="">
      <xdr:nvCxnSpPr>
        <xdr:cNvPr id="61" name="直線コネクタ 60"/>
        <xdr:cNvCxnSpPr/>
      </xdr:nvCxnSpPr>
      <xdr:spPr>
        <a:xfrm>
          <a:off x="3797300" y="6256084"/>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122636</xdr:rowOff>
    </xdr:from>
    <xdr:ext cx="469744" cy="259045"/>
    <xdr:sp macro="" textlink="">
      <xdr:nvSpPr>
        <xdr:cNvPr id="62" name="議会費平均値テキスト"/>
        <xdr:cNvSpPr txBox="1"/>
      </xdr:nvSpPr>
      <xdr:spPr>
        <a:xfrm>
          <a:off x="4686300" y="595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83884</xdr:rowOff>
    </xdr:from>
    <xdr:to>
      <xdr:col>19</xdr:col>
      <xdr:colOff>177800</xdr:colOff>
      <xdr:row>36</xdr:row>
      <xdr:rowOff>104077</xdr:rowOff>
    </xdr:to>
    <xdr:cxnSp macro="">
      <xdr:nvCxnSpPr>
        <xdr:cNvPr id="64" name="直線コネクタ 63"/>
        <xdr:cNvCxnSpPr/>
      </xdr:nvCxnSpPr>
      <xdr:spPr>
        <a:xfrm flipV="1">
          <a:off x="2908300" y="625608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70438</xdr:rowOff>
    </xdr:from>
    <xdr:ext cx="469744" cy="259045"/>
    <xdr:sp macro="" textlink="">
      <xdr:nvSpPr>
        <xdr:cNvPr id="66" name="テキスト ボックス 65"/>
        <xdr:cNvSpPr txBox="1"/>
      </xdr:nvSpPr>
      <xdr:spPr>
        <a:xfrm>
          <a:off x="3562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104077</xdr:rowOff>
    </xdr:from>
    <xdr:to>
      <xdr:col>15</xdr:col>
      <xdr:colOff>50800</xdr:colOff>
      <xdr:row>36</xdr:row>
      <xdr:rowOff>111887</xdr:rowOff>
    </xdr:to>
    <xdr:cxnSp macro="">
      <xdr:nvCxnSpPr>
        <xdr:cNvPr id="67" name="直線コネクタ 66"/>
        <xdr:cNvCxnSpPr/>
      </xdr:nvCxnSpPr>
      <xdr:spPr>
        <a:xfrm flipV="1">
          <a:off x="2019300" y="6276277"/>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111887</xdr:rowOff>
    </xdr:from>
    <xdr:to>
      <xdr:col>10</xdr:col>
      <xdr:colOff>114300</xdr:colOff>
      <xdr:row>36</xdr:row>
      <xdr:rowOff>113411</xdr:rowOff>
    </xdr:to>
    <xdr:cxnSp macro="">
      <xdr:nvCxnSpPr>
        <xdr:cNvPr id="70" name="直線コネクタ 69"/>
        <xdr:cNvCxnSpPr/>
      </xdr:nvCxnSpPr>
      <xdr:spPr>
        <a:xfrm flipV="1">
          <a:off x="1130300" y="62840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51943</xdr:rowOff>
    </xdr:from>
    <xdr:to>
      <xdr:col>24</xdr:col>
      <xdr:colOff>114300</xdr:colOff>
      <xdr:row>36</xdr:row>
      <xdr:rowOff>153543</xdr:rowOff>
    </xdr:to>
    <xdr:sp macro="" textlink="">
      <xdr:nvSpPr>
        <xdr:cNvPr id="80" name="楕円 79"/>
        <xdr:cNvSpPr/>
      </xdr:nvSpPr>
      <xdr:spPr>
        <a:xfrm>
          <a:off x="45847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30370</xdr:rowOff>
    </xdr:from>
    <xdr:ext cx="469744" cy="259045"/>
    <xdr:sp macro="" textlink="">
      <xdr:nvSpPr>
        <xdr:cNvPr id="81" name="議会費該当値テキスト"/>
        <xdr:cNvSpPr txBox="1"/>
      </xdr:nvSpPr>
      <xdr:spPr>
        <a:xfrm>
          <a:off x="4686300"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33084</xdr:rowOff>
    </xdr:from>
    <xdr:to>
      <xdr:col>20</xdr:col>
      <xdr:colOff>38100</xdr:colOff>
      <xdr:row>36</xdr:row>
      <xdr:rowOff>134684</xdr:rowOff>
    </xdr:to>
    <xdr:sp macro="" textlink="">
      <xdr:nvSpPr>
        <xdr:cNvPr id="82" name="楕円 81"/>
        <xdr:cNvSpPr/>
      </xdr:nvSpPr>
      <xdr:spPr>
        <a:xfrm>
          <a:off x="3746500" y="620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125811</xdr:rowOff>
    </xdr:from>
    <xdr:ext cx="469744" cy="259045"/>
    <xdr:sp macro="" textlink="">
      <xdr:nvSpPr>
        <xdr:cNvPr id="83" name="テキスト ボックス 82"/>
        <xdr:cNvSpPr txBox="1"/>
      </xdr:nvSpPr>
      <xdr:spPr>
        <a:xfrm>
          <a:off x="3562428" y="62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53277</xdr:rowOff>
    </xdr:from>
    <xdr:to>
      <xdr:col>15</xdr:col>
      <xdr:colOff>101600</xdr:colOff>
      <xdr:row>36</xdr:row>
      <xdr:rowOff>154877</xdr:rowOff>
    </xdr:to>
    <xdr:sp macro="" textlink="">
      <xdr:nvSpPr>
        <xdr:cNvPr id="84" name="楕円 83"/>
        <xdr:cNvSpPr/>
      </xdr:nvSpPr>
      <xdr:spPr>
        <a:xfrm>
          <a:off x="2857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146004</xdr:rowOff>
    </xdr:from>
    <xdr:ext cx="469744" cy="259045"/>
    <xdr:sp macro="" textlink="">
      <xdr:nvSpPr>
        <xdr:cNvPr id="85" name="テキスト ボックス 84"/>
        <xdr:cNvSpPr txBox="1"/>
      </xdr:nvSpPr>
      <xdr:spPr>
        <a:xfrm>
          <a:off x="2673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61087</xdr:rowOff>
    </xdr:from>
    <xdr:to>
      <xdr:col>10</xdr:col>
      <xdr:colOff>165100</xdr:colOff>
      <xdr:row>36</xdr:row>
      <xdr:rowOff>162687</xdr:rowOff>
    </xdr:to>
    <xdr:sp macro="" textlink="">
      <xdr:nvSpPr>
        <xdr:cNvPr id="86" name="楕円 85"/>
        <xdr:cNvSpPr/>
      </xdr:nvSpPr>
      <xdr:spPr>
        <a:xfrm>
          <a:off x="1968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153814</xdr:rowOff>
    </xdr:from>
    <xdr:ext cx="469744" cy="259045"/>
    <xdr:sp macro="" textlink="">
      <xdr:nvSpPr>
        <xdr:cNvPr id="87" name="テキスト ボックス 86"/>
        <xdr:cNvSpPr txBox="1"/>
      </xdr:nvSpPr>
      <xdr:spPr>
        <a:xfrm>
          <a:off x="1784428"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62611</xdr:rowOff>
    </xdr:from>
    <xdr:to>
      <xdr:col>6</xdr:col>
      <xdr:colOff>38100</xdr:colOff>
      <xdr:row>36</xdr:row>
      <xdr:rowOff>164211</xdr:rowOff>
    </xdr:to>
    <xdr:sp macro="" textlink="">
      <xdr:nvSpPr>
        <xdr:cNvPr id="88" name="楕円 87"/>
        <xdr:cNvSpPr/>
      </xdr:nvSpPr>
      <xdr:spPr>
        <a:xfrm>
          <a:off x="1079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155338</xdr:rowOff>
    </xdr:from>
    <xdr:ext cx="469744" cy="259045"/>
    <xdr:sp macro="" textlink="">
      <xdr:nvSpPr>
        <xdr:cNvPr id="89" name="テキスト ボックス 88"/>
        <xdr:cNvSpPr txBox="1"/>
      </xdr:nvSpPr>
      <xdr:spPr>
        <a:xfrm>
          <a:off x="895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162103</xdr:rowOff>
    </xdr:from>
    <xdr:to>
      <xdr:col>24</xdr:col>
      <xdr:colOff>63500</xdr:colOff>
      <xdr:row>56</xdr:row>
      <xdr:rowOff>40518</xdr:rowOff>
    </xdr:to>
    <xdr:cxnSp macro="">
      <xdr:nvCxnSpPr>
        <xdr:cNvPr id="119" name="直線コネクタ 118"/>
        <xdr:cNvCxnSpPr/>
      </xdr:nvCxnSpPr>
      <xdr:spPr>
        <a:xfrm>
          <a:off x="3797300" y="9591853"/>
          <a:ext cx="838200" cy="4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144273</xdr:rowOff>
    </xdr:from>
    <xdr:ext cx="599010" cy="259045"/>
    <xdr:sp macro="" textlink="">
      <xdr:nvSpPr>
        <xdr:cNvPr id="120" name="総務費平均値テキスト"/>
        <xdr:cNvSpPr txBox="1"/>
      </xdr:nvSpPr>
      <xdr:spPr>
        <a:xfrm>
          <a:off x="4686300" y="957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104244</xdr:rowOff>
    </xdr:from>
    <xdr:to>
      <xdr:col>19</xdr:col>
      <xdr:colOff>177800</xdr:colOff>
      <xdr:row>55</xdr:row>
      <xdr:rowOff>162103</xdr:rowOff>
    </xdr:to>
    <xdr:cxnSp macro="">
      <xdr:nvCxnSpPr>
        <xdr:cNvPr id="122" name="直線コネクタ 121"/>
        <xdr:cNvCxnSpPr/>
      </xdr:nvCxnSpPr>
      <xdr:spPr>
        <a:xfrm>
          <a:off x="2908300" y="9019644"/>
          <a:ext cx="889000" cy="5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38730</xdr:rowOff>
    </xdr:from>
    <xdr:ext cx="599010" cy="259045"/>
    <xdr:sp macro="" textlink="">
      <xdr:nvSpPr>
        <xdr:cNvPr id="124" name="テキスト ボックス 123"/>
        <xdr:cNvSpPr txBox="1"/>
      </xdr:nvSpPr>
      <xdr:spPr>
        <a:xfrm>
          <a:off x="3497795" y="963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104244</xdr:rowOff>
    </xdr:from>
    <xdr:to>
      <xdr:col>15</xdr:col>
      <xdr:colOff>50800</xdr:colOff>
      <xdr:row>57</xdr:row>
      <xdr:rowOff>122098</xdr:rowOff>
    </xdr:to>
    <xdr:cxnSp macro="">
      <xdr:nvCxnSpPr>
        <xdr:cNvPr id="125" name="直線コネクタ 124"/>
        <xdr:cNvCxnSpPr/>
      </xdr:nvCxnSpPr>
      <xdr:spPr>
        <a:xfrm flipV="1">
          <a:off x="2019300" y="9019644"/>
          <a:ext cx="889000" cy="87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164620</xdr:rowOff>
    </xdr:from>
    <xdr:to>
      <xdr:col>15</xdr:col>
      <xdr:colOff>101600</xdr:colOff>
      <xdr:row>52</xdr:row>
      <xdr:rowOff>94770</xdr:rowOff>
    </xdr:to>
    <xdr:sp macro="" textlink="">
      <xdr:nvSpPr>
        <xdr:cNvPr id="126" name="フローチャート: 判断 125"/>
        <xdr:cNvSpPr/>
      </xdr:nvSpPr>
      <xdr:spPr>
        <a:xfrm>
          <a:off x="2857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111297</xdr:rowOff>
    </xdr:from>
    <xdr:ext cx="599010" cy="259045"/>
    <xdr:sp macro="" textlink="">
      <xdr:nvSpPr>
        <xdr:cNvPr id="127" name="テキスト ボックス 126"/>
        <xdr:cNvSpPr txBox="1"/>
      </xdr:nvSpPr>
      <xdr:spPr>
        <a:xfrm>
          <a:off x="2608795" y="86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122098</xdr:rowOff>
    </xdr:from>
    <xdr:to>
      <xdr:col>10</xdr:col>
      <xdr:colOff>114300</xdr:colOff>
      <xdr:row>57</xdr:row>
      <xdr:rowOff>155443</xdr:rowOff>
    </xdr:to>
    <xdr:cxnSp macro="">
      <xdr:nvCxnSpPr>
        <xdr:cNvPr id="128" name="直線コネクタ 127"/>
        <xdr:cNvCxnSpPr/>
      </xdr:nvCxnSpPr>
      <xdr:spPr>
        <a:xfrm flipV="1">
          <a:off x="1130300" y="9894748"/>
          <a:ext cx="8890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49200</xdr:rowOff>
    </xdr:from>
    <xdr:to>
      <xdr:col>10</xdr:col>
      <xdr:colOff>165100</xdr:colOff>
      <xdr:row>56</xdr:row>
      <xdr:rowOff>150800</xdr:rowOff>
    </xdr:to>
    <xdr:sp macro="" textlink="">
      <xdr:nvSpPr>
        <xdr:cNvPr id="129" name="フローチャート: 判断 128"/>
        <xdr:cNvSpPr/>
      </xdr:nvSpPr>
      <xdr:spPr>
        <a:xfrm>
          <a:off x="1968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167327</xdr:rowOff>
    </xdr:from>
    <xdr:ext cx="599010" cy="259045"/>
    <xdr:sp macro="" textlink="">
      <xdr:nvSpPr>
        <xdr:cNvPr id="130" name="テキスト ボックス 129"/>
        <xdr:cNvSpPr txBox="1"/>
      </xdr:nvSpPr>
      <xdr:spPr>
        <a:xfrm>
          <a:off x="1719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45238</xdr:rowOff>
    </xdr:from>
    <xdr:to>
      <xdr:col>6</xdr:col>
      <xdr:colOff>38100</xdr:colOff>
      <xdr:row>57</xdr:row>
      <xdr:rowOff>146838</xdr:rowOff>
    </xdr:to>
    <xdr:sp macro="" textlink="">
      <xdr:nvSpPr>
        <xdr:cNvPr id="131" name="フローチャート: 判断 130"/>
        <xdr:cNvSpPr/>
      </xdr:nvSpPr>
      <xdr:spPr>
        <a:xfrm>
          <a:off x="1079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163365</xdr:rowOff>
    </xdr:from>
    <xdr:ext cx="534377" cy="259045"/>
    <xdr:sp macro="" textlink="">
      <xdr:nvSpPr>
        <xdr:cNvPr id="132" name="テキスト ボックス 131"/>
        <xdr:cNvSpPr txBox="1"/>
      </xdr:nvSpPr>
      <xdr:spPr>
        <a:xfrm>
          <a:off x="863111" y="95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161168</xdr:rowOff>
    </xdr:from>
    <xdr:to>
      <xdr:col>24</xdr:col>
      <xdr:colOff>114300</xdr:colOff>
      <xdr:row>56</xdr:row>
      <xdr:rowOff>91318</xdr:rowOff>
    </xdr:to>
    <xdr:sp macro="" textlink="">
      <xdr:nvSpPr>
        <xdr:cNvPr id="138" name="楕円 137"/>
        <xdr:cNvSpPr/>
      </xdr:nvSpPr>
      <xdr:spPr>
        <a:xfrm>
          <a:off x="4584700" y="95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12595</xdr:rowOff>
    </xdr:from>
    <xdr:ext cx="599010" cy="259045"/>
    <xdr:sp macro="" textlink="">
      <xdr:nvSpPr>
        <xdr:cNvPr id="139" name="総務費該当値テキスト"/>
        <xdr:cNvSpPr txBox="1"/>
      </xdr:nvSpPr>
      <xdr:spPr>
        <a:xfrm>
          <a:off x="4686300" y="94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111303</xdr:rowOff>
    </xdr:from>
    <xdr:to>
      <xdr:col>20</xdr:col>
      <xdr:colOff>38100</xdr:colOff>
      <xdr:row>56</xdr:row>
      <xdr:rowOff>41453</xdr:rowOff>
    </xdr:to>
    <xdr:sp macro="" textlink="">
      <xdr:nvSpPr>
        <xdr:cNvPr id="140" name="楕円 139"/>
        <xdr:cNvSpPr/>
      </xdr:nvSpPr>
      <xdr:spPr>
        <a:xfrm>
          <a:off x="3746500" y="95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57980</xdr:rowOff>
    </xdr:from>
    <xdr:ext cx="599010" cy="259045"/>
    <xdr:sp macro="" textlink="">
      <xdr:nvSpPr>
        <xdr:cNvPr id="141" name="テキスト ボックス 140"/>
        <xdr:cNvSpPr txBox="1"/>
      </xdr:nvSpPr>
      <xdr:spPr>
        <a:xfrm>
          <a:off x="3497795" y="931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53444</xdr:rowOff>
    </xdr:from>
    <xdr:to>
      <xdr:col>15</xdr:col>
      <xdr:colOff>101600</xdr:colOff>
      <xdr:row>52</xdr:row>
      <xdr:rowOff>155044</xdr:rowOff>
    </xdr:to>
    <xdr:sp macro="" textlink="">
      <xdr:nvSpPr>
        <xdr:cNvPr id="142" name="楕円 141"/>
        <xdr:cNvSpPr/>
      </xdr:nvSpPr>
      <xdr:spPr>
        <a:xfrm>
          <a:off x="2857500" y="896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146171</xdr:rowOff>
    </xdr:from>
    <xdr:ext cx="599010" cy="259045"/>
    <xdr:sp macro="" textlink="">
      <xdr:nvSpPr>
        <xdr:cNvPr id="143" name="テキスト ボックス 142"/>
        <xdr:cNvSpPr txBox="1"/>
      </xdr:nvSpPr>
      <xdr:spPr>
        <a:xfrm>
          <a:off x="2608795" y="906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71298</xdr:rowOff>
    </xdr:from>
    <xdr:to>
      <xdr:col>10</xdr:col>
      <xdr:colOff>165100</xdr:colOff>
      <xdr:row>58</xdr:row>
      <xdr:rowOff>1448</xdr:rowOff>
    </xdr:to>
    <xdr:sp macro="" textlink="">
      <xdr:nvSpPr>
        <xdr:cNvPr id="144" name="楕円 143"/>
        <xdr:cNvSpPr/>
      </xdr:nvSpPr>
      <xdr:spPr>
        <a:xfrm>
          <a:off x="1968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164025</xdr:rowOff>
    </xdr:from>
    <xdr:ext cx="534377" cy="259045"/>
    <xdr:sp macro="" textlink="">
      <xdr:nvSpPr>
        <xdr:cNvPr id="145" name="テキスト ボックス 144"/>
        <xdr:cNvSpPr txBox="1"/>
      </xdr:nvSpPr>
      <xdr:spPr>
        <a:xfrm>
          <a:off x="1752111" y="99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104643</xdr:rowOff>
    </xdr:from>
    <xdr:to>
      <xdr:col>6</xdr:col>
      <xdr:colOff>38100</xdr:colOff>
      <xdr:row>58</xdr:row>
      <xdr:rowOff>34793</xdr:rowOff>
    </xdr:to>
    <xdr:sp macro="" textlink="">
      <xdr:nvSpPr>
        <xdr:cNvPr id="146" name="楕円 145"/>
        <xdr:cNvSpPr/>
      </xdr:nvSpPr>
      <xdr:spPr>
        <a:xfrm>
          <a:off x="1079500" y="98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25920</xdr:rowOff>
    </xdr:from>
    <xdr:ext cx="534377" cy="259045"/>
    <xdr:sp macro="" textlink="">
      <xdr:nvSpPr>
        <xdr:cNvPr id="147" name="テキスト ボックス 146"/>
        <xdr:cNvSpPr txBox="1"/>
      </xdr:nvSpPr>
      <xdr:spPr>
        <a:xfrm>
          <a:off x="863111" y="997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74789</xdr:rowOff>
    </xdr:from>
    <xdr:to>
      <xdr:col>24</xdr:col>
      <xdr:colOff>63500</xdr:colOff>
      <xdr:row>76</xdr:row>
      <xdr:rowOff>156769</xdr:rowOff>
    </xdr:to>
    <xdr:cxnSp macro="">
      <xdr:nvCxnSpPr>
        <xdr:cNvPr id="179" name="直線コネクタ 178"/>
        <xdr:cNvCxnSpPr/>
      </xdr:nvCxnSpPr>
      <xdr:spPr>
        <a:xfrm>
          <a:off x="3797300" y="13104989"/>
          <a:ext cx="838200" cy="8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80" name="民生費平均値テキスト"/>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74789</xdr:rowOff>
    </xdr:from>
    <xdr:to>
      <xdr:col>19</xdr:col>
      <xdr:colOff>177800</xdr:colOff>
      <xdr:row>77</xdr:row>
      <xdr:rowOff>139765</xdr:rowOff>
    </xdr:to>
    <xdr:cxnSp macro="">
      <xdr:nvCxnSpPr>
        <xdr:cNvPr id="182" name="直線コネクタ 181"/>
        <xdr:cNvCxnSpPr/>
      </xdr:nvCxnSpPr>
      <xdr:spPr>
        <a:xfrm flipV="1">
          <a:off x="2908300" y="13104989"/>
          <a:ext cx="889000" cy="2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4" name="テキスト ボックス 183"/>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139765</xdr:rowOff>
    </xdr:from>
    <xdr:to>
      <xdr:col>15</xdr:col>
      <xdr:colOff>50800</xdr:colOff>
      <xdr:row>78</xdr:row>
      <xdr:rowOff>135</xdr:rowOff>
    </xdr:to>
    <xdr:cxnSp macro="">
      <xdr:nvCxnSpPr>
        <xdr:cNvPr id="185" name="直線コネクタ 184"/>
        <xdr:cNvCxnSpPr/>
      </xdr:nvCxnSpPr>
      <xdr:spPr>
        <a:xfrm flipV="1">
          <a:off x="2019300" y="13341415"/>
          <a:ext cx="889000" cy="3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6" name="フローチャート: 判断 185"/>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7" name="テキスト ボックス 186"/>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xdr:rowOff>
    </xdr:from>
    <xdr:to>
      <xdr:col>10</xdr:col>
      <xdr:colOff>114300</xdr:colOff>
      <xdr:row>78</xdr:row>
      <xdr:rowOff>75713</xdr:rowOff>
    </xdr:to>
    <xdr:cxnSp macro="">
      <xdr:nvCxnSpPr>
        <xdr:cNvPr id="188" name="直線コネクタ 187"/>
        <xdr:cNvCxnSpPr/>
      </xdr:nvCxnSpPr>
      <xdr:spPr>
        <a:xfrm flipV="1">
          <a:off x="1130300" y="13373235"/>
          <a:ext cx="889000" cy="7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9" name="フローチャート: 判断 188"/>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90" name="テキスト ボックス 189"/>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1" name="フローチャート: 判断 190"/>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92" name="テキスト ボックス 191"/>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105969</xdr:rowOff>
    </xdr:from>
    <xdr:to>
      <xdr:col>24</xdr:col>
      <xdr:colOff>114300</xdr:colOff>
      <xdr:row>77</xdr:row>
      <xdr:rowOff>36119</xdr:rowOff>
    </xdr:to>
    <xdr:sp macro="" textlink="">
      <xdr:nvSpPr>
        <xdr:cNvPr id="198" name="楕円 197"/>
        <xdr:cNvSpPr/>
      </xdr:nvSpPr>
      <xdr:spPr>
        <a:xfrm>
          <a:off x="4584700" y="131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84396</xdr:rowOff>
    </xdr:from>
    <xdr:ext cx="599010" cy="259045"/>
    <xdr:sp macro="" textlink="">
      <xdr:nvSpPr>
        <xdr:cNvPr id="199" name="民生費該当値テキスト"/>
        <xdr:cNvSpPr txBox="1"/>
      </xdr:nvSpPr>
      <xdr:spPr>
        <a:xfrm>
          <a:off x="4686300" y="1311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23989</xdr:rowOff>
    </xdr:from>
    <xdr:to>
      <xdr:col>20</xdr:col>
      <xdr:colOff>38100</xdr:colOff>
      <xdr:row>76</xdr:row>
      <xdr:rowOff>125589</xdr:rowOff>
    </xdr:to>
    <xdr:sp macro="" textlink="">
      <xdr:nvSpPr>
        <xdr:cNvPr id="200" name="楕円 199"/>
        <xdr:cNvSpPr/>
      </xdr:nvSpPr>
      <xdr:spPr>
        <a:xfrm>
          <a:off x="3746500" y="130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116716</xdr:rowOff>
    </xdr:from>
    <xdr:ext cx="599010" cy="259045"/>
    <xdr:sp macro="" textlink="">
      <xdr:nvSpPr>
        <xdr:cNvPr id="201" name="テキスト ボックス 200"/>
        <xdr:cNvSpPr txBox="1"/>
      </xdr:nvSpPr>
      <xdr:spPr>
        <a:xfrm>
          <a:off x="3497795" y="1314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88965</xdr:rowOff>
    </xdr:from>
    <xdr:to>
      <xdr:col>15</xdr:col>
      <xdr:colOff>101600</xdr:colOff>
      <xdr:row>78</xdr:row>
      <xdr:rowOff>19115</xdr:rowOff>
    </xdr:to>
    <xdr:sp macro="" textlink="">
      <xdr:nvSpPr>
        <xdr:cNvPr id="202" name="楕円 201"/>
        <xdr:cNvSpPr/>
      </xdr:nvSpPr>
      <xdr:spPr>
        <a:xfrm>
          <a:off x="2857500" y="132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10242</xdr:rowOff>
    </xdr:from>
    <xdr:ext cx="599010" cy="259045"/>
    <xdr:sp macro="" textlink="">
      <xdr:nvSpPr>
        <xdr:cNvPr id="203" name="テキスト ボックス 202"/>
        <xdr:cNvSpPr txBox="1"/>
      </xdr:nvSpPr>
      <xdr:spPr>
        <a:xfrm>
          <a:off x="2608795" y="1338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120785</xdr:rowOff>
    </xdr:from>
    <xdr:to>
      <xdr:col>10</xdr:col>
      <xdr:colOff>165100</xdr:colOff>
      <xdr:row>78</xdr:row>
      <xdr:rowOff>50935</xdr:rowOff>
    </xdr:to>
    <xdr:sp macro="" textlink="">
      <xdr:nvSpPr>
        <xdr:cNvPr id="204" name="楕円 203"/>
        <xdr:cNvSpPr/>
      </xdr:nvSpPr>
      <xdr:spPr>
        <a:xfrm>
          <a:off x="1968500" y="133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42062</xdr:rowOff>
    </xdr:from>
    <xdr:ext cx="599010" cy="259045"/>
    <xdr:sp macro="" textlink="">
      <xdr:nvSpPr>
        <xdr:cNvPr id="205" name="テキスト ボックス 204"/>
        <xdr:cNvSpPr txBox="1"/>
      </xdr:nvSpPr>
      <xdr:spPr>
        <a:xfrm>
          <a:off x="1719795" y="134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24913</xdr:rowOff>
    </xdr:from>
    <xdr:to>
      <xdr:col>6</xdr:col>
      <xdr:colOff>38100</xdr:colOff>
      <xdr:row>78</xdr:row>
      <xdr:rowOff>126513</xdr:rowOff>
    </xdr:to>
    <xdr:sp macro="" textlink="">
      <xdr:nvSpPr>
        <xdr:cNvPr id="206" name="楕円 205"/>
        <xdr:cNvSpPr/>
      </xdr:nvSpPr>
      <xdr:spPr>
        <a:xfrm>
          <a:off x="1079500" y="133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117640</xdr:rowOff>
    </xdr:from>
    <xdr:ext cx="599010" cy="259045"/>
    <xdr:sp macro="" textlink="">
      <xdr:nvSpPr>
        <xdr:cNvPr id="207" name="テキスト ボックス 206"/>
        <xdr:cNvSpPr txBox="1"/>
      </xdr:nvSpPr>
      <xdr:spPr>
        <a:xfrm>
          <a:off x="830795" y="1349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30" name="直線コネクタ 229"/>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31" name="衛生費最小値テキスト"/>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32" name="直線コネクタ 231"/>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3" name="衛生費最大値テキスト"/>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4" name="直線コネクタ 233"/>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32967</xdr:rowOff>
    </xdr:from>
    <xdr:to>
      <xdr:col>24</xdr:col>
      <xdr:colOff>63500</xdr:colOff>
      <xdr:row>96</xdr:row>
      <xdr:rowOff>33424</xdr:rowOff>
    </xdr:to>
    <xdr:cxnSp macro="">
      <xdr:nvCxnSpPr>
        <xdr:cNvPr id="235" name="直線コネクタ 234"/>
        <xdr:cNvCxnSpPr/>
      </xdr:nvCxnSpPr>
      <xdr:spPr>
        <a:xfrm>
          <a:off x="3797300" y="1649216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46192</xdr:rowOff>
    </xdr:from>
    <xdr:ext cx="534377" cy="259045"/>
    <xdr:sp macro="" textlink="">
      <xdr:nvSpPr>
        <xdr:cNvPr id="236" name="衛生費平均値テキスト"/>
        <xdr:cNvSpPr txBox="1"/>
      </xdr:nvSpPr>
      <xdr:spPr>
        <a:xfrm>
          <a:off x="4686300" y="1581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7" name="フローチャート: 判断 236"/>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32967</xdr:rowOff>
    </xdr:from>
    <xdr:to>
      <xdr:col>19</xdr:col>
      <xdr:colOff>177800</xdr:colOff>
      <xdr:row>97</xdr:row>
      <xdr:rowOff>33103</xdr:rowOff>
    </xdr:to>
    <xdr:cxnSp macro="">
      <xdr:nvCxnSpPr>
        <xdr:cNvPr id="238" name="直線コネクタ 237"/>
        <xdr:cNvCxnSpPr/>
      </xdr:nvCxnSpPr>
      <xdr:spPr>
        <a:xfrm flipV="1">
          <a:off x="2908300" y="16492167"/>
          <a:ext cx="889000" cy="1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9" name="フローチャート: 判断 238"/>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121645</xdr:rowOff>
    </xdr:from>
    <xdr:ext cx="534377" cy="259045"/>
    <xdr:sp macro="" textlink="">
      <xdr:nvSpPr>
        <xdr:cNvPr id="240" name="テキスト ボックス 239"/>
        <xdr:cNvSpPr txBox="1"/>
      </xdr:nvSpPr>
      <xdr:spPr>
        <a:xfrm>
          <a:off x="3530111" y="15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164548</xdr:rowOff>
    </xdr:from>
    <xdr:to>
      <xdr:col>15</xdr:col>
      <xdr:colOff>50800</xdr:colOff>
      <xdr:row>97</xdr:row>
      <xdr:rowOff>33103</xdr:rowOff>
    </xdr:to>
    <xdr:cxnSp macro="">
      <xdr:nvCxnSpPr>
        <xdr:cNvPr id="241" name="直線コネクタ 240"/>
        <xdr:cNvCxnSpPr/>
      </xdr:nvCxnSpPr>
      <xdr:spPr>
        <a:xfrm>
          <a:off x="2019300" y="1662374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42" name="フローチャート: 判断 241"/>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105940</xdr:rowOff>
    </xdr:from>
    <xdr:ext cx="534377" cy="259045"/>
    <xdr:sp macro="" textlink="">
      <xdr:nvSpPr>
        <xdr:cNvPr id="243" name="テキスト ボックス 242"/>
        <xdr:cNvSpPr txBox="1"/>
      </xdr:nvSpPr>
      <xdr:spPr>
        <a:xfrm>
          <a:off x="2641111" y="158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164548</xdr:rowOff>
    </xdr:from>
    <xdr:to>
      <xdr:col>10</xdr:col>
      <xdr:colOff>114300</xdr:colOff>
      <xdr:row>97</xdr:row>
      <xdr:rowOff>24668</xdr:rowOff>
    </xdr:to>
    <xdr:cxnSp macro="">
      <xdr:nvCxnSpPr>
        <xdr:cNvPr id="244" name="直線コネクタ 243"/>
        <xdr:cNvCxnSpPr/>
      </xdr:nvCxnSpPr>
      <xdr:spPr>
        <a:xfrm flipV="1">
          <a:off x="1130300" y="16623748"/>
          <a:ext cx="8890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5" name="フローチャート: 判断 244"/>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6" name="テキスト ボックス 245"/>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7" name="フローチャート: 判断 246"/>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84611</xdr:rowOff>
    </xdr:from>
    <xdr:ext cx="534377" cy="259045"/>
    <xdr:sp macro="" textlink="">
      <xdr:nvSpPr>
        <xdr:cNvPr id="248" name="テキスト ボックス 247"/>
        <xdr:cNvSpPr txBox="1"/>
      </xdr:nvSpPr>
      <xdr:spPr>
        <a:xfrm>
          <a:off x="863111" y="160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154074</xdr:rowOff>
    </xdr:from>
    <xdr:to>
      <xdr:col>24</xdr:col>
      <xdr:colOff>114300</xdr:colOff>
      <xdr:row>96</xdr:row>
      <xdr:rowOff>84224</xdr:rowOff>
    </xdr:to>
    <xdr:sp macro="" textlink="">
      <xdr:nvSpPr>
        <xdr:cNvPr id="254" name="楕円 253"/>
        <xdr:cNvSpPr/>
      </xdr:nvSpPr>
      <xdr:spPr>
        <a:xfrm>
          <a:off x="4584700" y="1644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132501</xdr:rowOff>
    </xdr:from>
    <xdr:ext cx="534377" cy="259045"/>
    <xdr:sp macro="" textlink="">
      <xdr:nvSpPr>
        <xdr:cNvPr id="255" name="衛生費該当値テキスト"/>
        <xdr:cNvSpPr txBox="1"/>
      </xdr:nvSpPr>
      <xdr:spPr>
        <a:xfrm>
          <a:off x="4686300" y="1642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153617</xdr:rowOff>
    </xdr:from>
    <xdr:to>
      <xdr:col>20</xdr:col>
      <xdr:colOff>38100</xdr:colOff>
      <xdr:row>96</xdr:row>
      <xdr:rowOff>83767</xdr:rowOff>
    </xdr:to>
    <xdr:sp macro="" textlink="">
      <xdr:nvSpPr>
        <xdr:cNvPr id="256" name="楕円 255"/>
        <xdr:cNvSpPr/>
      </xdr:nvSpPr>
      <xdr:spPr>
        <a:xfrm>
          <a:off x="3746500" y="164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74894</xdr:rowOff>
    </xdr:from>
    <xdr:ext cx="534377" cy="259045"/>
    <xdr:sp macro="" textlink="">
      <xdr:nvSpPr>
        <xdr:cNvPr id="257" name="テキスト ボックス 256"/>
        <xdr:cNvSpPr txBox="1"/>
      </xdr:nvSpPr>
      <xdr:spPr>
        <a:xfrm>
          <a:off x="3530111" y="1653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153753</xdr:rowOff>
    </xdr:from>
    <xdr:to>
      <xdr:col>15</xdr:col>
      <xdr:colOff>101600</xdr:colOff>
      <xdr:row>97</xdr:row>
      <xdr:rowOff>83903</xdr:rowOff>
    </xdr:to>
    <xdr:sp macro="" textlink="">
      <xdr:nvSpPr>
        <xdr:cNvPr id="258" name="楕円 257"/>
        <xdr:cNvSpPr/>
      </xdr:nvSpPr>
      <xdr:spPr>
        <a:xfrm>
          <a:off x="2857500" y="166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75030</xdr:rowOff>
    </xdr:from>
    <xdr:ext cx="534377" cy="259045"/>
    <xdr:sp macro="" textlink="">
      <xdr:nvSpPr>
        <xdr:cNvPr id="259" name="テキスト ボックス 258"/>
        <xdr:cNvSpPr txBox="1"/>
      </xdr:nvSpPr>
      <xdr:spPr>
        <a:xfrm>
          <a:off x="2641111" y="1670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113748</xdr:rowOff>
    </xdr:from>
    <xdr:to>
      <xdr:col>10</xdr:col>
      <xdr:colOff>165100</xdr:colOff>
      <xdr:row>97</xdr:row>
      <xdr:rowOff>43898</xdr:rowOff>
    </xdr:to>
    <xdr:sp macro="" textlink="">
      <xdr:nvSpPr>
        <xdr:cNvPr id="260" name="楕円 259"/>
        <xdr:cNvSpPr/>
      </xdr:nvSpPr>
      <xdr:spPr>
        <a:xfrm>
          <a:off x="1968500" y="165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35025</xdr:rowOff>
    </xdr:from>
    <xdr:ext cx="534377" cy="259045"/>
    <xdr:sp macro="" textlink="">
      <xdr:nvSpPr>
        <xdr:cNvPr id="261" name="テキスト ボックス 260"/>
        <xdr:cNvSpPr txBox="1"/>
      </xdr:nvSpPr>
      <xdr:spPr>
        <a:xfrm>
          <a:off x="1752111" y="1666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145318</xdr:rowOff>
    </xdr:from>
    <xdr:to>
      <xdr:col>6</xdr:col>
      <xdr:colOff>38100</xdr:colOff>
      <xdr:row>97</xdr:row>
      <xdr:rowOff>75468</xdr:rowOff>
    </xdr:to>
    <xdr:sp macro="" textlink="">
      <xdr:nvSpPr>
        <xdr:cNvPr id="262" name="楕円 261"/>
        <xdr:cNvSpPr/>
      </xdr:nvSpPr>
      <xdr:spPr>
        <a:xfrm>
          <a:off x="1079500" y="166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66595</xdr:rowOff>
    </xdr:from>
    <xdr:ext cx="534377" cy="259045"/>
    <xdr:sp macro="" textlink="">
      <xdr:nvSpPr>
        <xdr:cNvPr id="263" name="テキスト ボックス 262"/>
        <xdr:cNvSpPr txBox="1"/>
      </xdr:nvSpPr>
      <xdr:spPr>
        <a:xfrm>
          <a:off x="863111" y="1669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9" name="直線コネクタ 288"/>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2" name="労働費最大値テキスト"/>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3" name="直線コネクタ 292"/>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5" name="労働費平均値テキスト"/>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6" name="フローチャート: 判断 295"/>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8" name="フローチャート: 判断 297"/>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9" name="テキスト ボックス 298"/>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1" name="フローチャート: 判断 300"/>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302" name="テキスト ボックス 301"/>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4" name="フローチャート: 判断 303"/>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5" name="テキスト ボックス 304"/>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6" name="フローチャート: 判断 305"/>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7" name="テキスト ボックス 306"/>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6" name="直線コネクタ 345"/>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7" name="農林水産業費最小値テキスト"/>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8" name="直線コネクタ 347"/>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9" name="農林水産業費最大値テキスト"/>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0" name="直線コネクタ 349"/>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76816</xdr:rowOff>
    </xdr:from>
    <xdr:to>
      <xdr:col>55</xdr:col>
      <xdr:colOff>0</xdr:colOff>
      <xdr:row>56</xdr:row>
      <xdr:rowOff>154178</xdr:rowOff>
    </xdr:to>
    <xdr:cxnSp macro="">
      <xdr:nvCxnSpPr>
        <xdr:cNvPr id="351" name="直線コネクタ 350"/>
        <xdr:cNvCxnSpPr/>
      </xdr:nvCxnSpPr>
      <xdr:spPr>
        <a:xfrm flipV="1">
          <a:off x="9639300" y="9678016"/>
          <a:ext cx="838200" cy="7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119949</xdr:rowOff>
    </xdr:from>
    <xdr:ext cx="534377" cy="259045"/>
    <xdr:sp macro="" textlink="">
      <xdr:nvSpPr>
        <xdr:cNvPr id="352" name="農林水産業費平均値テキスト"/>
        <xdr:cNvSpPr txBox="1"/>
      </xdr:nvSpPr>
      <xdr:spPr>
        <a:xfrm>
          <a:off x="10528300" y="920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3" name="フローチャート: 判断 352"/>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43707</xdr:rowOff>
    </xdr:from>
    <xdr:to>
      <xdr:col>50</xdr:col>
      <xdr:colOff>114300</xdr:colOff>
      <xdr:row>56</xdr:row>
      <xdr:rowOff>154178</xdr:rowOff>
    </xdr:to>
    <xdr:cxnSp macro="">
      <xdr:nvCxnSpPr>
        <xdr:cNvPr id="354" name="直線コネクタ 353"/>
        <xdr:cNvCxnSpPr/>
      </xdr:nvCxnSpPr>
      <xdr:spPr>
        <a:xfrm>
          <a:off x="8750300" y="9644907"/>
          <a:ext cx="889000" cy="1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5" name="フローチャート: 判断 354"/>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6" name="テキスト ボックス 355"/>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43707</xdr:rowOff>
    </xdr:from>
    <xdr:to>
      <xdr:col>45</xdr:col>
      <xdr:colOff>177800</xdr:colOff>
      <xdr:row>56</xdr:row>
      <xdr:rowOff>53613</xdr:rowOff>
    </xdr:to>
    <xdr:cxnSp macro="">
      <xdr:nvCxnSpPr>
        <xdr:cNvPr id="357" name="直線コネクタ 356"/>
        <xdr:cNvCxnSpPr/>
      </xdr:nvCxnSpPr>
      <xdr:spPr>
        <a:xfrm flipV="1">
          <a:off x="7861300" y="964490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8" name="フローチャート: 判断 357"/>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59" name="テキスト ボックス 358"/>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53613</xdr:rowOff>
    </xdr:from>
    <xdr:to>
      <xdr:col>41</xdr:col>
      <xdr:colOff>50800</xdr:colOff>
      <xdr:row>56</xdr:row>
      <xdr:rowOff>105601</xdr:rowOff>
    </xdr:to>
    <xdr:cxnSp macro="">
      <xdr:nvCxnSpPr>
        <xdr:cNvPr id="360" name="直線コネクタ 359"/>
        <xdr:cNvCxnSpPr/>
      </xdr:nvCxnSpPr>
      <xdr:spPr>
        <a:xfrm flipV="1">
          <a:off x="6972300" y="9654813"/>
          <a:ext cx="889000" cy="5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1" name="フローチャート: 判断 360"/>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62" name="テキスト ボックス 361"/>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3" name="フローチャート: 判断 362"/>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4" name="テキスト ボックス 363"/>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26016</xdr:rowOff>
    </xdr:from>
    <xdr:to>
      <xdr:col>55</xdr:col>
      <xdr:colOff>50800</xdr:colOff>
      <xdr:row>56</xdr:row>
      <xdr:rowOff>127616</xdr:rowOff>
    </xdr:to>
    <xdr:sp macro="" textlink="">
      <xdr:nvSpPr>
        <xdr:cNvPr id="370" name="楕円 369"/>
        <xdr:cNvSpPr/>
      </xdr:nvSpPr>
      <xdr:spPr>
        <a:xfrm>
          <a:off x="10426700" y="96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4443</xdr:rowOff>
    </xdr:from>
    <xdr:ext cx="534377" cy="259045"/>
    <xdr:sp macro="" textlink="">
      <xdr:nvSpPr>
        <xdr:cNvPr id="371" name="農林水産業費該当値テキスト"/>
        <xdr:cNvSpPr txBox="1"/>
      </xdr:nvSpPr>
      <xdr:spPr>
        <a:xfrm>
          <a:off x="10528300" y="96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103378</xdr:rowOff>
    </xdr:from>
    <xdr:to>
      <xdr:col>50</xdr:col>
      <xdr:colOff>165100</xdr:colOff>
      <xdr:row>57</xdr:row>
      <xdr:rowOff>33528</xdr:rowOff>
    </xdr:to>
    <xdr:sp macro="" textlink="">
      <xdr:nvSpPr>
        <xdr:cNvPr id="372" name="楕円 371"/>
        <xdr:cNvSpPr/>
      </xdr:nvSpPr>
      <xdr:spPr>
        <a:xfrm>
          <a:off x="9588500" y="97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24655</xdr:rowOff>
    </xdr:from>
    <xdr:ext cx="534377" cy="259045"/>
    <xdr:sp macro="" textlink="">
      <xdr:nvSpPr>
        <xdr:cNvPr id="373" name="テキスト ボックス 372"/>
        <xdr:cNvSpPr txBox="1"/>
      </xdr:nvSpPr>
      <xdr:spPr>
        <a:xfrm>
          <a:off x="9372111" y="97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164357</xdr:rowOff>
    </xdr:from>
    <xdr:to>
      <xdr:col>46</xdr:col>
      <xdr:colOff>38100</xdr:colOff>
      <xdr:row>56</xdr:row>
      <xdr:rowOff>94507</xdr:rowOff>
    </xdr:to>
    <xdr:sp macro="" textlink="">
      <xdr:nvSpPr>
        <xdr:cNvPr id="374" name="楕円 373"/>
        <xdr:cNvSpPr/>
      </xdr:nvSpPr>
      <xdr:spPr>
        <a:xfrm>
          <a:off x="8699500" y="95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85634</xdr:rowOff>
    </xdr:from>
    <xdr:ext cx="534377" cy="259045"/>
    <xdr:sp macro="" textlink="">
      <xdr:nvSpPr>
        <xdr:cNvPr id="375" name="テキスト ボックス 374"/>
        <xdr:cNvSpPr txBox="1"/>
      </xdr:nvSpPr>
      <xdr:spPr>
        <a:xfrm>
          <a:off x="8483111" y="96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2813</xdr:rowOff>
    </xdr:from>
    <xdr:to>
      <xdr:col>41</xdr:col>
      <xdr:colOff>101600</xdr:colOff>
      <xdr:row>56</xdr:row>
      <xdr:rowOff>104413</xdr:rowOff>
    </xdr:to>
    <xdr:sp macro="" textlink="">
      <xdr:nvSpPr>
        <xdr:cNvPr id="376" name="楕円 375"/>
        <xdr:cNvSpPr/>
      </xdr:nvSpPr>
      <xdr:spPr>
        <a:xfrm>
          <a:off x="7810500" y="96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95540</xdr:rowOff>
    </xdr:from>
    <xdr:ext cx="534377" cy="259045"/>
    <xdr:sp macro="" textlink="">
      <xdr:nvSpPr>
        <xdr:cNvPr id="377" name="テキスト ボックス 376"/>
        <xdr:cNvSpPr txBox="1"/>
      </xdr:nvSpPr>
      <xdr:spPr>
        <a:xfrm>
          <a:off x="7594111" y="96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54801</xdr:rowOff>
    </xdr:from>
    <xdr:to>
      <xdr:col>36</xdr:col>
      <xdr:colOff>165100</xdr:colOff>
      <xdr:row>56</xdr:row>
      <xdr:rowOff>156401</xdr:rowOff>
    </xdr:to>
    <xdr:sp macro="" textlink="">
      <xdr:nvSpPr>
        <xdr:cNvPr id="378" name="楕円 377"/>
        <xdr:cNvSpPr/>
      </xdr:nvSpPr>
      <xdr:spPr>
        <a:xfrm>
          <a:off x="6921500" y="96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147528</xdr:rowOff>
    </xdr:from>
    <xdr:ext cx="534377" cy="259045"/>
    <xdr:sp macro="" textlink="">
      <xdr:nvSpPr>
        <xdr:cNvPr id="379" name="テキスト ボックス 378"/>
        <xdr:cNvSpPr txBox="1"/>
      </xdr:nvSpPr>
      <xdr:spPr>
        <a:xfrm>
          <a:off x="6705111" y="97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3" name="直線コネクタ 402"/>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4" name="商工費最小値テキスト"/>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5" name="直線コネクタ 404"/>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6" name="商工費最大値テキスト"/>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7" name="直線コネクタ 406"/>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157318</xdr:rowOff>
    </xdr:from>
    <xdr:to>
      <xdr:col>55</xdr:col>
      <xdr:colOff>0</xdr:colOff>
      <xdr:row>78</xdr:row>
      <xdr:rowOff>163779</xdr:rowOff>
    </xdr:to>
    <xdr:cxnSp macro="">
      <xdr:nvCxnSpPr>
        <xdr:cNvPr id="408" name="直線コネクタ 407"/>
        <xdr:cNvCxnSpPr/>
      </xdr:nvCxnSpPr>
      <xdr:spPr>
        <a:xfrm flipV="1">
          <a:off x="9639300" y="13530418"/>
          <a:ext cx="838200" cy="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9" name="商工費平均値テキスト"/>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0" name="フローチャート: 判断 409"/>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128460</xdr:rowOff>
    </xdr:from>
    <xdr:to>
      <xdr:col>50</xdr:col>
      <xdr:colOff>114300</xdr:colOff>
      <xdr:row>78</xdr:row>
      <xdr:rowOff>163779</xdr:rowOff>
    </xdr:to>
    <xdr:cxnSp macro="">
      <xdr:nvCxnSpPr>
        <xdr:cNvPr id="411" name="直線コネクタ 410"/>
        <xdr:cNvCxnSpPr/>
      </xdr:nvCxnSpPr>
      <xdr:spPr>
        <a:xfrm>
          <a:off x="8750300" y="13501560"/>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2" name="フローチャート: 判断 411"/>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102168</xdr:rowOff>
    </xdr:from>
    <xdr:ext cx="534377" cy="259045"/>
    <xdr:sp macro="" textlink="">
      <xdr:nvSpPr>
        <xdr:cNvPr id="413" name="テキスト ボックス 412"/>
        <xdr:cNvSpPr txBox="1"/>
      </xdr:nvSpPr>
      <xdr:spPr>
        <a:xfrm>
          <a:off x="9372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128460</xdr:rowOff>
    </xdr:from>
    <xdr:to>
      <xdr:col>45</xdr:col>
      <xdr:colOff>177800</xdr:colOff>
      <xdr:row>78</xdr:row>
      <xdr:rowOff>149431</xdr:rowOff>
    </xdr:to>
    <xdr:cxnSp macro="">
      <xdr:nvCxnSpPr>
        <xdr:cNvPr id="414" name="直線コネクタ 413"/>
        <xdr:cNvCxnSpPr/>
      </xdr:nvCxnSpPr>
      <xdr:spPr>
        <a:xfrm flipV="1">
          <a:off x="7861300" y="13501560"/>
          <a:ext cx="889000" cy="2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5" name="フローチャート: 判断 414"/>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56707</xdr:rowOff>
    </xdr:from>
    <xdr:ext cx="534377" cy="259045"/>
    <xdr:sp macro="" textlink="">
      <xdr:nvSpPr>
        <xdr:cNvPr id="416" name="テキスト ボックス 415"/>
        <xdr:cNvSpPr txBox="1"/>
      </xdr:nvSpPr>
      <xdr:spPr>
        <a:xfrm>
          <a:off x="8483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147244</xdr:rowOff>
    </xdr:from>
    <xdr:to>
      <xdr:col>41</xdr:col>
      <xdr:colOff>50800</xdr:colOff>
      <xdr:row>78</xdr:row>
      <xdr:rowOff>149431</xdr:rowOff>
    </xdr:to>
    <xdr:cxnSp macro="">
      <xdr:nvCxnSpPr>
        <xdr:cNvPr id="417" name="直線コネクタ 416"/>
        <xdr:cNvCxnSpPr/>
      </xdr:nvCxnSpPr>
      <xdr:spPr>
        <a:xfrm>
          <a:off x="6972300" y="13520344"/>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8" name="フローチャート: 判断 417"/>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9" name="テキスト ボックス 418"/>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0" name="フローチャート: 判断 419"/>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21" name="テキスト ボックス 420"/>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106518</xdr:rowOff>
    </xdr:from>
    <xdr:to>
      <xdr:col>55</xdr:col>
      <xdr:colOff>50800</xdr:colOff>
      <xdr:row>79</xdr:row>
      <xdr:rowOff>36668</xdr:rowOff>
    </xdr:to>
    <xdr:sp macro="" textlink="">
      <xdr:nvSpPr>
        <xdr:cNvPr id="427" name="楕円 426"/>
        <xdr:cNvSpPr/>
      </xdr:nvSpPr>
      <xdr:spPr>
        <a:xfrm>
          <a:off x="10426700" y="134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21445</xdr:rowOff>
    </xdr:from>
    <xdr:ext cx="469744" cy="259045"/>
    <xdr:sp macro="" textlink="">
      <xdr:nvSpPr>
        <xdr:cNvPr id="428" name="商工費該当値テキスト"/>
        <xdr:cNvSpPr txBox="1"/>
      </xdr:nvSpPr>
      <xdr:spPr>
        <a:xfrm>
          <a:off x="10528300" y="133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112979</xdr:rowOff>
    </xdr:from>
    <xdr:to>
      <xdr:col>50</xdr:col>
      <xdr:colOff>165100</xdr:colOff>
      <xdr:row>79</xdr:row>
      <xdr:rowOff>43129</xdr:rowOff>
    </xdr:to>
    <xdr:sp macro="" textlink="">
      <xdr:nvSpPr>
        <xdr:cNvPr id="429" name="楕円 428"/>
        <xdr:cNvSpPr/>
      </xdr:nvSpPr>
      <xdr:spPr>
        <a:xfrm>
          <a:off x="9588500" y="134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34256</xdr:rowOff>
    </xdr:from>
    <xdr:ext cx="469744" cy="259045"/>
    <xdr:sp macro="" textlink="">
      <xdr:nvSpPr>
        <xdr:cNvPr id="430" name="テキスト ボックス 429"/>
        <xdr:cNvSpPr txBox="1"/>
      </xdr:nvSpPr>
      <xdr:spPr>
        <a:xfrm>
          <a:off x="9404428" y="1357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77660</xdr:rowOff>
    </xdr:from>
    <xdr:to>
      <xdr:col>46</xdr:col>
      <xdr:colOff>38100</xdr:colOff>
      <xdr:row>79</xdr:row>
      <xdr:rowOff>7810</xdr:rowOff>
    </xdr:to>
    <xdr:sp macro="" textlink="">
      <xdr:nvSpPr>
        <xdr:cNvPr id="431" name="楕円 430"/>
        <xdr:cNvSpPr/>
      </xdr:nvSpPr>
      <xdr:spPr>
        <a:xfrm>
          <a:off x="8699500" y="134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170387</xdr:rowOff>
    </xdr:from>
    <xdr:ext cx="534377" cy="259045"/>
    <xdr:sp macro="" textlink="">
      <xdr:nvSpPr>
        <xdr:cNvPr id="432" name="テキスト ボックス 431"/>
        <xdr:cNvSpPr txBox="1"/>
      </xdr:nvSpPr>
      <xdr:spPr>
        <a:xfrm>
          <a:off x="8483111" y="1354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98631</xdr:rowOff>
    </xdr:from>
    <xdr:to>
      <xdr:col>41</xdr:col>
      <xdr:colOff>101600</xdr:colOff>
      <xdr:row>79</xdr:row>
      <xdr:rowOff>28781</xdr:rowOff>
    </xdr:to>
    <xdr:sp macro="" textlink="">
      <xdr:nvSpPr>
        <xdr:cNvPr id="433" name="楕円 432"/>
        <xdr:cNvSpPr/>
      </xdr:nvSpPr>
      <xdr:spPr>
        <a:xfrm>
          <a:off x="7810500" y="1347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19908</xdr:rowOff>
    </xdr:from>
    <xdr:ext cx="469744" cy="259045"/>
    <xdr:sp macro="" textlink="">
      <xdr:nvSpPr>
        <xdr:cNvPr id="434" name="テキスト ボックス 433"/>
        <xdr:cNvSpPr txBox="1"/>
      </xdr:nvSpPr>
      <xdr:spPr>
        <a:xfrm>
          <a:off x="7626428" y="1356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96444</xdr:rowOff>
    </xdr:from>
    <xdr:to>
      <xdr:col>36</xdr:col>
      <xdr:colOff>165100</xdr:colOff>
      <xdr:row>79</xdr:row>
      <xdr:rowOff>26594</xdr:rowOff>
    </xdr:to>
    <xdr:sp macro="" textlink="">
      <xdr:nvSpPr>
        <xdr:cNvPr id="435" name="楕円 434"/>
        <xdr:cNvSpPr/>
      </xdr:nvSpPr>
      <xdr:spPr>
        <a:xfrm>
          <a:off x="69215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17721</xdr:rowOff>
    </xdr:from>
    <xdr:ext cx="469744" cy="259045"/>
    <xdr:sp macro="" textlink="">
      <xdr:nvSpPr>
        <xdr:cNvPr id="436" name="テキスト ボックス 435"/>
        <xdr:cNvSpPr txBox="1"/>
      </xdr:nvSpPr>
      <xdr:spPr>
        <a:xfrm>
          <a:off x="6737428"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1" name="直線コネクタ 460"/>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2" name="土木費最小値テキスト"/>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3" name="直線コネクタ 462"/>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4" name="土木費最大値テキスト"/>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5" name="直線コネクタ 464"/>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24206</xdr:rowOff>
    </xdr:from>
    <xdr:to>
      <xdr:col>55</xdr:col>
      <xdr:colOff>0</xdr:colOff>
      <xdr:row>97</xdr:row>
      <xdr:rowOff>84683</xdr:rowOff>
    </xdr:to>
    <xdr:cxnSp macro="">
      <xdr:nvCxnSpPr>
        <xdr:cNvPr id="466" name="直線コネクタ 465"/>
        <xdr:cNvCxnSpPr/>
      </xdr:nvCxnSpPr>
      <xdr:spPr>
        <a:xfrm>
          <a:off x="9639300" y="16654856"/>
          <a:ext cx="838200" cy="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7" name="土木費平均値テキスト"/>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8" name="フローチャート: 判断 467"/>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19952</xdr:rowOff>
    </xdr:from>
    <xdr:to>
      <xdr:col>50</xdr:col>
      <xdr:colOff>114300</xdr:colOff>
      <xdr:row>97</xdr:row>
      <xdr:rowOff>24206</xdr:rowOff>
    </xdr:to>
    <xdr:cxnSp macro="">
      <xdr:nvCxnSpPr>
        <xdr:cNvPr id="469" name="直線コネクタ 468"/>
        <xdr:cNvCxnSpPr/>
      </xdr:nvCxnSpPr>
      <xdr:spPr>
        <a:xfrm>
          <a:off x="8750300" y="16650602"/>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0" name="フローチャート: 判断 469"/>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67048</xdr:rowOff>
    </xdr:from>
    <xdr:ext cx="534377" cy="259045"/>
    <xdr:sp macro="" textlink="">
      <xdr:nvSpPr>
        <xdr:cNvPr id="471" name="テキスト ボックス 470"/>
        <xdr:cNvSpPr txBox="1"/>
      </xdr:nvSpPr>
      <xdr:spPr>
        <a:xfrm>
          <a:off x="9372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19952</xdr:rowOff>
    </xdr:from>
    <xdr:to>
      <xdr:col>45</xdr:col>
      <xdr:colOff>177800</xdr:colOff>
      <xdr:row>97</xdr:row>
      <xdr:rowOff>107341</xdr:rowOff>
    </xdr:to>
    <xdr:cxnSp macro="">
      <xdr:nvCxnSpPr>
        <xdr:cNvPr id="472" name="直線コネクタ 471"/>
        <xdr:cNvCxnSpPr/>
      </xdr:nvCxnSpPr>
      <xdr:spPr>
        <a:xfrm flipV="1">
          <a:off x="7861300" y="16650602"/>
          <a:ext cx="889000" cy="8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3" name="フローチャート: 判断 472"/>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4" name="テキスト ボックス 473"/>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56387</xdr:rowOff>
    </xdr:from>
    <xdr:to>
      <xdr:col>41</xdr:col>
      <xdr:colOff>50800</xdr:colOff>
      <xdr:row>97</xdr:row>
      <xdr:rowOff>107341</xdr:rowOff>
    </xdr:to>
    <xdr:cxnSp macro="">
      <xdr:nvCxnSpPr>
        <xdr:cNvPr id="475" name="直線コネクタ 474"/>
        <xdr:cNvCxnSpPr/>
      </xdr:nvCxnSpPr>
      <xdr:spPr>
        <a:xfrm>
          <a:off x="6972300" y="16687037"/>
          <a:ext cx="889000" cy="5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6" name="フローチャート: 判断 475"/>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7" name="テキスト ボックス 476"/>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8" name="フローチャート: 判断 477"/>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149522</xdr:rowOff>
    </xdr:from>
    <xdr:ext cx="534377" cy="259045"/>
    <xdr:sp macro="" textlink="">
      <xdr:nvSpPr>
        <xdr:cNvPr id="479" name="テキスト ボックス 478"/>
        <xdr:cNvSpPr txBox="1"/>
      </xdr:nvSpPr>
      <xdr:spPr>
        <a:xfrm>
          <a:off x="6705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33883</xdr:rowOff>
    </xdr:from>
    <xdr:to>
      <xdr:col>55</xdr:col>
      <xdr:colOff>50800</xdr:colOff>
      <xdr:row>97</xdr:row>
      <xdr:rowOff>135483</xdr:rowOff>
    </xdr:to>
    <xdr:sp macro="" textlink="">
      <xdr:nvSpPr>
        <xdr:cNvPr id="485" name="楕円 484"/>
        <xdr:cNvSpPr/>
      </xdr:nvSpPr>
      <xdr:spPr>
        <a:xfrm>
          <a:off x="10426700" y="166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12310</xdr:rowOff>
    </xdr:from>
    <xdr:ext cx="534377" cy="259045"/>
    <xdr:sp macro="" textlink="">
      <xdr:nvSpPr>
        <xdr:cNvPr id="486" name="土木費該当値テキスト"/>
        <xdr:cNvSpPr txBox="1"/>
      </xdr:nvSpPr>
      <xdr:spPr>
        <a:xfrm>
          <a:off x="10528300" y="1664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144856</xdr:rowOff>
    </xdr:from>
    <xdr:to>
      <xdr:col>50</xdr:col>
      <xdr:colOff>165100</xdr:colOff>
      <xdr:row>97</xdr:row>
      <xdr:rowOff>75006</xdr:rowOff>
    </xdr:to>
    <xdr:sp macro="" textlink="">
      <xdr:nvSpPr>
        <xdr:cNvPr id="487" name="楕円 486"/>
        <xdr:cNvSpPr/>
      </xdr:nvSpPr>
      <xdr:spPr>
        <a:xfrm>
          <a:off x="9588500" y="166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66133</xdr:rowOff>
    </xdr:from>
    <xdr:ext cx="534377" cy="259045"/>
    <xdr:sp macro="" textlink="">
      <xdr:nvSpPr>
        <xdr:cNvPr id="488" name="テキスト ボックス 487"/>
        <xdr:cNvSpPr txBox="1"/>
      </xdr:nvSpPr>
      <xdr:spPr>
        <a:xfrm>
          <a:off x="9372111" y="166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140602</xdr:rowOff>
    </xdr:from>
    <xdr:to>
      <xdr:col>46</xdr:col>
      <xdr:colOff>38100</xdr:colOff>
      <xdr:row>97</xdr:row>
      <xdr:rowOff>70752</xdr:rowOff>
    </xdr:to>
    <xdr:sp macro="" textlink="">
      <xdr:nvSpPr>
        <xdr:cNvPr id="489" name="楕円 488"/>
        <xdr:cNvSpPr/>
      </xdr:nvSpPr>
      <xdr:spPr>
        <a:xfrm>
          <a:off x="8699500" y="165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61879</xdr:rowOff>
    </xdr:from>
    <xdr:ext cx="534377" cy="259045"/>
    <xdr:sp macro="" textlink="">
      <xdr:nvSpPr>
        <xdr:cNvPr id="490" name="テキスト ボックス 489"/>
        <xdr:cNvSpPr txBox="1"/>
      </xdr:nvSpPr>
      <xdr:spPr>
        <a:xfrm>
          <a:off x="8483111" y="166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56541</xdr:rowOff>
    </xdr:from>
    <xdr:to>
      <xdr:col>41</xdr:col>
      <xdr:colOff>101600</xdr:colOff>
      <xdr:row>97</xdr:row>
      <xdr:rowOff>158141</xdr:rowOff>
    </xdr:to>
    <xdr:sp macro="" textlink="">
      <xdr:nvSpPr>
        <xdr:cNvPr id="491" name="楕円 490"/>
        <xdr:cNvSpPr/>
      </xdr:nvSpPr>
      <xdr:spPr>
        <a:xfrm>
          <a:off x="7810500" y="166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149268</xdr:rowOff>
    </xdr:from>
    <xdr:ext cx="534377" cy="259045"/>
    <xdr:sp macro="" textlink="">
      <xdr:nvSpPr>
        <xdr:cNvPr id="492" name="テキスト ボックス 491"/>
        <xdr:cNvSpPr txBox="1"/>
      </xdr:nvSpPr>
      <xdr:spPr>
        <a:xfrm>
          <a:off x="7594111" y="1677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5587</xdr:rowOff>
    </xdr:from>
    <xdr:to>
      <xdr:col>36</xdr:col>
      <xdr:colOff>165100</xdr:colOff>
      <xdr:row>97</xdr:row>
      <xdr:rowOff>107187</xdr:rowOff>
    </xdr:to>
    <xdr:sp macro="" textlink="">
      <xdr:nvSpPr>
        <xdr:cNvPr id="493" name="楕円 492"/>
        <xdr:cNvSpPr/>
      </xdr:nvSpPr>
      <xdr:spPr>
        <a:xfrm>
          <a:off x="6921500" y="166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123714</xdr:rowOff>
    </xdr:from>
    <xdr:ext cx="534377" cy="259045"/>
    <xdr:sp macro="" textlink="">
      <xdr:nvSpPr>
        <xdr:cNvPr id="494" name="テキスト ボックス 493"/>
        <xdr:cNvSpPr txBox="1"/>
      </xdr:nvSpPr>
      <xdr:spPr>
        <a:xfrm>
          <a:off x="6705111" y="1641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9" name="直線コネクタ 518"/>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20" name="消防費最小値テキスト"/>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21" name="直線コネクタ 520"/>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2" name="消防費最大値テキスト"/>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3" name="直線コネクタ 522"/>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166789</xdr:rowOff>
    </xdr:from>
    <xdr:to>
      <xdr:col>85</xdr:col>
      <xdr:colOff>127000</xdr:colOff>
      <xdr:row>36</xdr:row>
      <xdr:rowOff>11722</xdr:rowOff>
    </xdr:to>
    <xdr:cxnSp macro="">
      <xdr:nvCxnSpPr>
        <xdr:cNvPr id="524" name="直線コネクタ 523"/>
        <xdr:cNvCxnSpPr/>
      </xdr:nvCxnSpPr>
      <xdr:spPr>
        <a:xfrm flipV="1">
          <a:off x="15481300" y="6167539"/>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5" name="消防費平均値テキスト"/>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6" name="フローチャート: 判断 525"/>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167742</xdr:rowOff>
    </xdr:from>
    <xdr:to>
      <xdr:col>81</xdr:col>
      <xdr:colOff>50800</xdr:colOff>
      <xdr:row>36</xdr:row>
      <xdr:rowOff>11722</xdr:rowOff>
    </xdr:to>
    <xdr:cxnSp macro="">
      <xdr:nvCxnSpPr>
        <xdr:cNvPr id="527" name="直線コネクタ 526"/>
        <xdr:cNvCxnSpPr/>
      </xdr:nvCxnSpPr>
      <xdr:spPr>
        <a:xfrm>
          <a:off x="14592300" y="616849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8" name="フローチャート: 判断 527"/>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9" name="テキスト ボックス 528"/>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167742</xdr:rowOff>
    </xdr:from>
    <xdr:to>
      <xdr:col>76</xdr:col>
      <xdr:colOff>114300</xdr:colOff>
      <xdr:row>36</xdr:row>
      <xdr:rowOff>49898</xdr:rowOff>
    </xdr:to>
    <xdr:cxnSp macro="">
      <xdr:nvCxnSpPr>
        <xdr:cNvPr id="530" name="直線コネクタ 529"/>
        <xdr:cNvCxnSpPr/>
      </xdr:nvCxnSpPr>
      <xdr:spPr>
        <a:xfrm flipV="1">
          <a:off x="13703300" y="6168492"/>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31" name="フローチャート: 判断 530"/>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32" name="テキスト ボックス 531"/>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166065</xdr:rowOff>
    </xdr:from>
    <xdr:to>
      <xdr:col>71</xdr:col>
      <xdr:colOff>177800</xdr:colOff>
      <xdr:row>36</xdr:row>
      <xdr:rowOff>49898</xdr:rowOff>
    </xdr:to>
    <xdr:cxnSp macro="">
      <xdr:nvCxnSpPr>
        <xdr:cNvPr id="533" name="直線コネクタ 532"/>
        <xdr:cNvCxnSpPr/>
      </xdr:nvCxnSpPr>
      <xdr:spPr>
        <a:xfrm>
          <a:off x="12814300" y="6166815"/>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4" name="フローチャート: 判断 533"/>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5" name="テキスト ボックス 534"/>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6" name="フローチャート: 判断 535"/>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51554</xdr:rowOff>
    </xdr:from>
    <xdr:ext cx="534377" cy="259045"/>
    <xdr:sp macro="" textlink="">
      <xdr:nvSpPr>
        <xdr:cNvPr id="537" name="テキスト ボックス 536"/>
        <xdr:cNvSpPr txBox="1"/>
      </xdr:nvSpPr>
      <xdr:spPr>
        <a:xfrm>
          <a:off x="12547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115989</xdr:rowOff>
    </xdr:from>
    <xdr:to>
      <xdr:col>85</xdr:col>
      <xdr:colOff>177800</xdr:colOff>
      <xdr:row>36</xdr:row>
      <xdr:rowOff>46139</xdr:rowOff>
    </xdr:to>
    <xdr:sp macro="" textlink="">
      <xdr:nvSpPr>
        <xdr:cNvPr id="543" name="楕円 542"/>
        <xdr:cNvSpPr/>
      </xdr:nvSpPr>
      <xdr:spPr>
        <a:xfrm>
          <a:off x="16268700" y="61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94416</xdr:rowOff>
    </xdr:from>
    <xdr:ext cx="534377" cy="259045"/>
    <xdr:sp macro="" textlink="">
      <xdr:nvSpPr>
        <xdr:cNvPr id="544" name="消防費該当値テキスト"/>
        <xdr:cNvSpPr txBox="1"/>
      </xdr:nvSpPr>
      <xdr:spPr>
        <a:xfrm>
          <a:off x="16370300" y="6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132372</xdr:rowOff>
    </xdr:from>
    <xdr:to>
      <xdr:col>81</xdr:col>
      <xdr:colOff>101600</xdr:colOff>
      <xdr:row>36</xdr:row>
      <xdr:rowOff>62522</xdr:rowOff>
    </xdr:to>
    <xdr:sp macro="" textlink="">
      <xdr:nvSpPr>
        <xdr:cNvPr id="545" name="楕円 544"/>
        <xdr:cNvSpPr/>
      </xdr:nvSpPr>
      <xdr:spPr>
        <a:xfrm>
          <a:off x="15430500" y="61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53649</xdr:rowOff>
    </xdr:from>
    <xdr:ext cx="534377" cy="259045"/>
    <xdr:sp macro="" textlink="">
      <xdr:nvSpPr>
        <xdr:cNvPr id="546" name="テキスト ボックス 545"/>
        <xdr:cNvSpPr txBox="1"/>
      </xdr:nvSpPr>
      <xdr:spPr>
        <a:xfrm>
          <a:off x="15214111" y="62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116942</xdr:rowOff>
    </xdr:from>
    <xdr:to>
      <xdr:col>76</xdr:col>
      <xdr:colOff>165100</xdr:colOff>
      <xdr:row>36</xdr:row>
      <xdr:rowOff>47092</xdr:rowOff>
    </xdr:to>
    <xdr:sp macro="" textlink="">
      <xdr:nvSpPr>
        <xdr:cNvPr id="547" name="楕円 546"/>
        <xdr:cNvSpPr/>
      </xdr:nvSpPr>
      <xdr:spPr>
        <a:xfrm>
          <a:off x="14541500" y="61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38219</xdr:rowOff>
    </xdr:from>
    <xdr:ext cx="534377" cy="259045"/>
    <xdr:sp macro="" textlink="">
      <xdr:nvSpPr>
        <xdr:cNvPr id="548" name="テキスト ボックス 547"/>
        <xdr:cNvSpPr txBox="1"/>
      </xdr:nvSpPr>
      <xdr:spPr>
        <a:xfrm>
          <a:off x="14325111" y="6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170548</xdr:rowOff>
    </xdr:from>
    <xdr:to>
      <xdr:col>72</xdr:col>
      <xdr:colOff>38100</xdr:colOff>
      <xdr:row>36</xdr:row>
      <xdr:rowOff>100698</xdr:rowOff>
    </xdr:to>
    <xdr:sp macro="" textlink="">
      <xdr:nvSpPr>
        <xdr:cNvPr id="549" name="楕円 548"/>
        <xdr:cNvSpPr/>
      </xdr:nvSpPr>
      <xdr:spPr>
        <a:xfrm>
          <a:off x="13652500" y="61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91825</xdr:rowOff>
    </xdr:from>
    <xdr:ext cx="534377" cy="259045"/>
    <xdr:sp macro="" textlink="">
      <xdr:nvSpPr>
        <xdr:cNvPr id="550" name="テキスト ボックス 549"/>
        <xdr:cNvSpPr txBox="1"/>
      </xdr:nvSpPr>
      <xdr:spPr>
        <a:xfrm>
          <a:off x="13436111" y="62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115265</xdr:rowOff>
    </xdr:from>
    <xdr:to>
      <xdr:col>67</xdr:col>
      <xdr:colOff>101600</xdr:colOff>
      <xdr:row>36</xdr:row>
      <xdr:rowOff>45415</xdr:rowOff>
    </xdr:to>
    <xdr:sp macro="" textlink="">
      <xdr:nvSpPr>
        <xdr:cNvPr id="551" name="楕円 550"/>
        <xdr:cNvSpPr/>
      </xdr:nvSpPr>
      <xdr:spPr>
        <a:xfrm>
          <a:off x="12763500" y="61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61942</xdr:rowOff>
    </xdr:from>
    <xdr:ext cx="534377" cy="259045"/>
    <xdr:sp macro="" textlink="">
      <xdr:nvSpPr>
        <xdr:cNvPr id="552" name="テキスト ボックス 551"/>
        <xdr:cNvSpPr txBox="1"/>
      </xdr:nvSpPr>
      <xdr:spPr>
        <a:xfrm>
          <a:off x="12547111" y="58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7" name="テキスト ボックス 56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9" name="テキスト ボックス 56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7" name="直線コネクタ 576"/>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8" name="教育費最小値テキスト"/>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9" name="直線コネクタ 578"/>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80" name="教育費最大値テキスト"/>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1" name="直線コネクタ 580"/>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148996</xdr:rowOff>
    </xdr:from>
    <xdr:to>
      <xdr:col>85</xdr:col>
      <xdr:colOff>127000</xdr:colOff>
      <xdr:row>59</xdr:row>
      <xdr:rowOff>42484</xdr:rowOff>
    </xdr:to>
    <xdr:cxnSp macro="">
      <xdr:nvCxnSpPr>
        <xdr:cNvPr id="582" name="直線コネクタ 581"/>
        <xdr:cNvCxnSpPr/>
      </xdr:nvCxnSpPr>
      <xdr:spPr>
        <a:xfrm flipV="1">
          <a:off x="15481300" y="10093096"/>
          <a:ext cx="838200" cy="6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3" name="教育費平均値テキスト"/>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4" name="フローチャート: 判断 583"/>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16835</xdr:rowOff>
    </xdr:from>
    <xdr:to>
      <xdr:col>81</xdr:col>
      <xdr:colOff>50800</xdr:colOff>
      <xdr:row>59</xdr:row>
      <xdr:rowOff>42484</xdr:rowOff>
    </xdr:to>
    <xdr:cxnSp macro="">
      <xdr:nvCxnSpPr>
        <xdr:cNvPr id="585" name="直線コネクタ 584"/>
        <xdr:cNvCxnSpPr/>
      </xdr:nvCxnSpPr>
      <xdr:spPr>
        <a:xfrm>
          <a:off x="14592300" y="10132385"/>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6" name="フローチャート: 判断 585"/>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158350</xdr:rowOff>
    </xdr:from>
    <xdr:ext cx="534377" cy="259045"/>
    <xdr:sp macro="" textlink="">
      <xdr:nvSpPr>
        <xdr:cNvPr id="587" name="テキスト ボックス 586"/>
        <xdr:cNvSpPr txBox="1"/>
      </xdr:nvSpPr>
      <xdr:spPr>
        <a:xfrm>
          <a:off x="15214111" y="9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16835</xdr:rowOff>
    </xdr:from>
    <xdr:to>
      <xdr:col>76</xdr:col>
      <xdr:colOff>114300</xdr:colOff>
      <xdr:row>59</xdr:row>
      <xdr:rowOff>53388</xdr:rowOff>
    </xdr:to>
    <xdr:cxnSp macro="">
      <xdr:nvCxnSpPr>
        <xdr:cNvPr id="588" name="直線コネクタ 587"/>
        <xdr:cNvCxnSpPr/>
      </xdr:nvCxnSpPr>
      <xdr:spPr>
        <a:xfrm flipV="1">
          <a:off x="13703300" y="10132385"/>
          <a:ext cx="8890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9" name="フローチャート: 判断 588"/>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90" name="テキスト ボックス 589"/>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30658</xdr:rowOff>
    </xdr:from>
    <xdr:to>
      <xdr:col>71</xdr:col>
      <xdr:colOff>177800</xdr:colOff>
      <xdr:row>59</xdr:row>
      <xdr:rowOff>53388</xdr:rowOff>
    </xdr:to>
    <xdr:cxnSp macro="">
      <xdr:nvCxnSpPr>
        <xdr:cNvPr id="591" name="直線コネクタ 590"/>
        <xdr:cNvCxnSpPr/>
      </xdr:nvCxnSpPr>
      <xdr:spPr>
        <a:xfrm>
          <a:off x="12814300" y="10146208"/>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2" name="フローチャート: 判断 591"/>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3" name="テキスト ボックス 592"/>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4" name="フローチャート: 判断 593"/>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38305</xdr:rowOff>
    </xdr:from>
    <xdr:ext cx="534377" cy="259045"/>
    <xdr:sp macro="" textlink="">
      <xdr:nvSpPr>
        <xdr:cNvPr id="595" name="テキスト ボックス 594"/>
        <xdr:cNvSpPr txBox="1"/>
      </xdr:nvSpPr>
      <xdr:spPr>
        <a:xfrm>
          <a:off x="12547111" y="98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98196</xdr:rowOff>
    </xdr:from>
    <xdr:to>
      <xdr:col>85</xdr:col>
      <xdr:colOff>177800</xdr:colOff>
      <xdr:row>59</xdr:row>
      <xdr:rowOff>28346</xdr:rowOff>
    </xdr:to>
    <xdr:sp macro="" textlink="">
      <xdr:nvSpPr>
        <xdr:cNvPr id="601" name="楕円 600"/>
        <xdr:cNvSpPr/>
      </xdr:nvSpPr>
      <xdr:spPr>
        <a:xfrm>
          <a:off x="16268700" y="100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13123</xdr:rowOff>
    </xdr:from>
    <xdr:ext cx="534377" cy="259045"/>
    <xdr:sp macro="" textlink="">
      <xdr:nvSpPr>
        <xdr:cNvPr id="602" name="教育費該当値テキスト"/>
        <xdr:cNvSpPr txBox="1"/>
      </xdr:nvSpPr>
      <xdr:spPr>
        <a:xfrm>
          <a:off x="16370300" y="99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163134</xdr:rowOff>
    </xdr:from>
    <xdr:to>
      <xdr:col>81</xdr:col>
      <xdr:colOff>101600</xdr:colOff>
      <xdr:row>59</xdr:row>
      <xdr:rowOff>93284</xdr:rowOff>
    </xdr:to>
    <xdr:sp macro="" textlink="">
      <xdr:nvSpPr>
        <xdr:cNvPr id="603" name="楕円 602"/>
        <xdr:cNvSpPr/>
      </xdr:nvSpPr>
      <xdr:spPr>
        <a:xfrm>
          <a:off x="15430500" y="101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84411</xdr:rowOff>
    </xdr:from>
    <xdr:ext cx="534377" cy="259045"/>
    <xdr:sp macro="" textlink="">
      <xdr:nvSpPr>
        <xdr:cNvPr id="604" name="テキスト ボックス 603"/>
        <xdr:cNvSpPr txBox="1"/>
      </xdr:nvSpPr>
      <xdr:spPr>
        <a:xfrm>
          <a:off x="15214111" y="101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137485</xdr:rowOff>
    </xdr:from>
    <xdr:to>
      <xdr:col>76</xdr:col>
      <xdr:colOff>165100</xdr:colOff>
      <xdr:row>59</xdr:row>
      <xdr:rowOff>67635</xdr:rowOff>
    </xdr:to>
    <xdr:sp macro="" textlink="">
      <xdr:nvSpPr>
        <xdr:cNvPr id="605" name="楕円 604"/>
        <xdr:cNvSpPr/>
      </xdr:nvSpPr>
      <xdr:spPr>
        <a:xfrm>
          <a:off x="14541500" y="100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58762</xdr:rowOff>
    </xdr:from>
    <xdr:ext cx="534377" cy="259045"/>
    <xdr:sp macro="" textlink="">
      <xdr:nvSpPr>
        <xdr:cNvPr id="606" name="テキスト ボックス 605"/>
        <xdr:cNvSpPr txBox="1"/>
      </xdr:nvSpPr>
      <xdr:spPr>
        <a:xfrm>
          <a:off x="14325111" y="101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2588</xdr:rowOff>
    </xdr:from>
    <xdr:to>
      <xdr:col>72</xdr:col>
      <xdr:colOff>38100</xdr:colOff>
      <xdr:row>59</xdr:row>
      <xdr:rowOff>104188</xdr:rowOff>
    </xdr:to>
    <xdr:sp macro="" textlink="">
      <xdr:nvSpPr>
        <xdr:cNvPr id="607" name="楕円 606"/>
        <xdr:cNvSpPr/>
      </xdr:nvSpPr>
      <xdr:spPr>
        <a:xfrm>
          <a:off x="13652500" y="101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95315</xdr:rowOff>
    </xdr:from>
    <xdr:ext cx="534377" cy="259045"/>
    <xdr:sp macro="" textlink="">
      <xdr:nvSpPr>
        <xdr:cNvPr id="608" name="テキスト ボックス 607"/>
        <xdr:cNvSpPr txBox="1"/>
      </xdr:nvSpPr>
      <xdr:spPr>
        <a:xfrm>
          <a:off x="13436111" y="102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151308</xdr:rowOff>
    </xdr:from>
    <xdr:to>
      <xdr:col>67</xdr:col>
      <xdr:colOff>101600</xdr:colOff>
      <xdr:row>59</xdr:row>
      <xdr:rowOff>81458</xdr:rowOff>
    </xdr:to>
    <xdr:sp macro="" textlink="">
      <xdr:nvSpPr>
        <xdr:cNvPr id="609" name="楕円 608"/>
        <xdr:cNvSpPr/>
      </xdr:nvSpPr>
      <xdr:spPr>
        <a:xfrm>
          <a:off x="127635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72585</xdr:rowOff>
    </xdr:from>
    <xdr:ext cx="534377" cy="259045"/>
    <xdr:sp macro="" textlink="">
      <xdr:nvSpPr>
        <xdr:cNvPr id="610" name="テキスト ボックス 609"/>
        <xdr:cNvSpPr txBox="1"/>
      </xdr:nvSpPr>
      <xdr:spPr>
        <a:xfrm>
          <a:off x="12547111" y="101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4" name="直線コネクタ 633"/>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7" name="災害復旧費最大値テキスト"/>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8" name="直線コネクタ 637"/>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40" name="災害復旧費平均値テキスト"/>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1" name="フローチャート: 判断 640"/>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3" name="フローチャート: 判断 642"/>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4" name="テキスト ボックス 643"/>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74930</xdr:rowOff>
    </xdr:from>
    <xdr:to>
      <xdr:col>76</xdr:col>
      <xdr:colOff>114300</xdr:colOff>
      <xdr:row>79</xdr:row>
      <xdr:rowOff>44450</xdr:rowOff>
    </xdr:to>
    <xdr:cxnSp macro="">
      <xdr:nvCxnSpPr>
        <xdr:cNvPr id="645" name="直線コネクタ 644"/>
        <xdr:cNvCxnSpPr/>
      </xdr:nvCxnSpPr>
      <xdr:spPr>
        <a:xfrm>
          <a:off x="13703300" y="134480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6" name="フローチャート: 判断 645"/>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7" name="テキスト ボックス 646"/>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74930</xdr:rowOff>
    </xdr:from>
    <xdr:to>
      <xdr:col>71</xdr:col>
      <xdr:colOff>177800</xdr:colOff>
      <xdr:row>79</xdr:row>
      <xdr:rowOff>12522</xdr:rowOff>
    </xdr:to>
    <xdr:cxnSp macro="">
      <xdr:nvCxnSpPr>
        <xdr:cNvPr id="648" name="直線コネクタ 647"/>
        <xdr:cNvCxnSpPr/>
      </xdr:nvCxnSpPr>
      <xdr:spPr>
        <a:xfrm flipV="1">
          <a:off x="12814300" y="13448030"/>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9" name="フローチャート: 判断 648"/>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50" name="テキスト ボックス 649"/>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1" name="フローチャート: 判断 650"/>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52" name="テキスト ボックス 651"/>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24130</xdr:rowOff>
    </xdr:from>
    <xdr:to>
      <xdr:col>72</xdr:col>
      <xdr:colOff>38100</xdr:colOff>
      <xdr:row>78</xdr:row>
      <xdr:rowOff>125730</xdr:rowOff>
    </xdr:to>
    <xdr:sp macro="" textlink="">
      <xdr:nvSpPr>
        <xdr:cNvPr id="664" name="楕円 663"/>
        <xdr:cNvSpPr/>
      </xdr:nvSpPr>
      <xdr:spPr>
        <a:xfrm>
          <a:off x="13652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116857</xdr:rowOff>
    </xdr:from>
    <xdr:ext cx="469744" cy="259045"/>
    <xdr:sp macro="" textlink="">
      <xdr:nvSpPr>
        <xdr:cNvPr id="665" name="テキスト ボックス 664"/>
        <xdr:cNvSpPr txBox="1"/>
      </xdr:nvSpPr>
      <xdr:spPr>
        <a:xfrm>
          <a:off x="13468428"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133172</xdr:rowOff>
    </xdr:from>
    <xdr:to>
      <xdr:col>67</xdr:col>
      <xdr:colOff>101600</xdr:colOff>
      <xdr:row>79</xdr:row>
      <xdr:rowOff>63322</xdr:rowOff>
    </xdr:to>
    <xdr:sp macro="" textlink="">
      <xdr:nvSpPr>
        <xdr:cNvPr id="666" name="楕円 665"/>
        <xdr:cNvSpPr/>
      </xdr:nvSpPr>
      <xdr:spPr>
        <a:xfrm>
          <a:off x="12763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54449</xdr:rowOff>
    </xdr:from>
    <xdr:ext cx="378565" cy="259045"/>
    <xdr:sp macro="" textlink="">
      <xdr:nvSpPr>
        <xdr:cNvPr id="667" name="テキスト ボックス 666"/>
        <xdr:cNvSpPr txBox="1"/>
      </xdr:nvSpPr>
      <xdr:spPr>
        <a:xfrm>
          <a:off x="12625017" y="1359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4" name="直線コネクタ 693"/>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5" name="公債費最小値テキスト"/>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6" name="直線コネクタ 695"/>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7" name="公債費最大値テキスト"/>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8" name="直線コネクタ 697"/>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101394</xdr:rowOff>
    </xdr:from>
    <xdr:to>
      <xdr:col>85</xdr:col>
      <xdr:colOff>127000</xdr:colOff>
      <xdr:row>95</xdr:row>
      <xdr:rowOff>119486</xdr:rowOff>
    </xdr:to>
    <xdr:cxnSp macro="">
      <xdr:nvCxnSpPr>
        <xdr:cNvPr id="699" name="直線コネクタ 698"/>
        <xdr:cNvCxnSpPr/>
      </xdr:nvCxnSpPr>
      <xdr:spPr>
        <a:xfrm flipV="1">
          <a:off x="15481300" y="16389144"/>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700" name="公債費平均値テキスト"/>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701" name="フローチャート: 判断 700"/>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119486</xdr:rowOff>
    </xdr:from>
    <xdr:to>
      <xdr:col>81</xdr:col>
      <xdr:colOff>50800</xdr:colOff>
      <xdr:row>95</xdr:row>
      <xdr:rowOff>163964</xdr:rowOff>
    </xdr:to>
    <xdr:cxnSp macro="">
      <xdr:nvCxnSpPr>
        <xdr:cNvPr id="702" name="直線コネクタ 701"/>
        <xdr:cNvCxnSpPr/>
      </xdr:nvCxnSpPr>
      <xdr:spPr>
        <a:xfrm flipV="1">
          <a:off x="14592300" y="16407236"/>
          <a:ext cx="889000" cy="4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3" name="フローチャート: 判断 702"/>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4" name="テキスト ボックス 703"/>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163964</xdr:rowOff>
    </xdr:from>
    <xdr:to>
      <xdr:col>76</xdr:col>
      <xdr:colOff>114300</xdr:colOff>
      <xdr:row>96</xdr:row>
      <xdr:rowOff>54628</xdr:rowOff>
    </xdr:to>
    <xdr:cxnSp macro="">
      <xdr:nvCxnSpPr>
        <xdr:cNvPr id="705" name="直線コネクタ 704"/>
        <xdr:cNvCxnSpPr/>
      </xdr:nvCxnSpPr>
      <xdr:spPr>
        <a:xfrm flipV="1">
          <a:off x="13703300" y="16451714"/>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6" name="フローチャート: 判断 705"/>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7" name="テキスト ボックス 706"/>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54628</xdr:rowOff>
    </xdr:from>
    <xdr:to>
      <xdr:col>71</xdr:col>
      <xdr:colOff>177800</xdr:colOff>
      <xdr:row>96</xdr:row>
      <xdr:rowOff>95972</xdr:rowOff>
    </xdr:to>
    <xdr:cxnSp macro="">
      <xdr:nvCxnSpPr>
        <xdr:cNvPr id="708" name="直線コネクタ 707"/>
        <xdr:cNvCxnSpPr/>
      </xdr:nvCxnSpPr>
      <xdr:spPr>
        <a:xfrm flipV="1">
          <a:off x="12814300" y="16513828"/>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9" name="フローチャート: 判断 708"/>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10" name="テキスト ボックス 709"/>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11" name="フローチャート: 判断 710"/>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12" name="テキスト ボックス 711"/>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50594</xdr:rowOff>
    </xdr:from>
    <xdr:to>
      <xdr:col>85</xdr:col>
      <xdr:colOff>177800</xdr:colOff>
      <xdr:row>95</xdr:row>
      <xdr:rowOff>152194</xdr:rowOff>
    </xdr:to>
    <xdr:sp macro="" textlink="">
      <xdr:nvSpPr>
        <xdr:cNvPr id="718" name="楕円 717"/>
        <xdr:cNvSpPr/>
      </xdr:nvSpPr>
      <xdr:spPr>
        <a:xfrm>
          <a:off x="16268700" y="163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29021</xdr:rowOff>
    </xdr:from>
    <xdr:ext cx="534377" cy="259045"/>
    <xdr:sp macro="" textlink="">
      <xdr:nvSpPr>
        <xdr:cNvPr id="719" name="公債費該当値テキスト"/>
        <xdr:cNvSpPr txBox="1"/>
      </xdr:nvSpPr>
      <xdr:spPr>
        <a:xfrm>
          <a:off x="16370300" y="1631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68686</xdr:rowOff>
    </xdr:from>
    <xdr:to>
      <xdr:col>81</xdr:col>
      <xdr:colOff>101600</xdr:colOff>
      <xdr:row>95</xdr:row>
      <xdr:rowOff>170286</xdr:rowOff>
    </xdr:to>
    <xdr:sp macro="" textlink="">
      <xdr:nvSpPr>
        <xdr:cNvPr id="720" name="楕円 719"/>
        <xdr:cNvSpPr/>
      </xdr:nvSpPr>
      <xdr:spPr>
        <a:xfrm>
          <a:off x="15430500" y="163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161413</xdr:rowOff>
    </xdr:from>
    <xdr:ext cx="534377" cy="259045"/>
    <xdr:sp macro="" textlink="">
      <xdr:nvSpPr>
        <xdr:cNvPr id="721" name="テキスト ボックス 720"/>
        <xdr:cNvSpPr txBox="1"/>
      </xdr:nvSpPr>
      <xdr:spPr>
        <a:xfrm>
          <a:off x="15214111" y="16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113164</xdr:rowOff>
    </xdr:from>
    <xdr:to>
      <xdr:col>76</xdr:col>
      <xdr:colOff>165100</xdr:colOff>
      <xdr:row>96</xdr:row>
      <xdr:rowOff>43314</xdr:rowOff>
    </xdr:to>
    <xdr:sp macro="" textlink="">
      <xdr:nvSpPr>
        <xdr:cNvPr id="722" name="楕円 721"/>
        <xdr:cNvSpPr/>
      </xdr:nvSpPr>
      <xdr:spPr>
        <a:xfrm>
          <a:off x="14541500" y="164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34441</xdr:rowOff>
    </xdr:from>
    <xdr:ext cx="534377" cy="259045"/>
    <xdr:sp macro="" textlink="">
      <xdr:nvSpPr>
        <xdr:cNvPr id="723" name="テキスト ボックス 722"/>
        <xdr:cNvSpPr txBox="1"/>
      </xdr:nvSpPr>
      <xdr:spPr>
        <a:xfrm>
          <a:off x="14325111" y="164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3828</xdr:rowOff>
    </xdr:from>
    <xdr:to>
      <xdr:col>72</xdr:col>
      <xdr:colOff>38100</xdr:colOff>
      <xdr:row>96</xdr:row>
      <xdr:rowOff>105428</xdr:rowOff>
    </xdr:to>
    <xdr:sp macro="" textlink="">
      <xdr:nvSpPr>
        <xdr:cNvPr id="724" name="楕円 723"/>
        <xdr:cNvSpPr/>
      </xdr:nvSpPr>
      <xdr:spPr>
        <a:xfrm>
          <a:off x="13652500" y="164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96555</xdr:rowOff>
    </xdr:from>
    <xdr:ext cx="534377" cy="259045"/>
    <xdr:sp macro="" textlink="">
      <xdr:nvSpPr>
        <xdr:cNvPr id="725" name="テキスト ボックス 724"/>
        <xdr:cNvSpPr txBox="1"/>
      </xdr:nvSpPr>
      <xdr:spPr>
        <a:xfrm>
          <a:off x="13436111" y="165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45172</xdr:rowOff>
    </xdr:from>
    <xdr:to>
      <xdr:col>67</xdr:col>
      <xdr:colOff>101600</xdr:colOff>
      <xdr:row>96</xdr:row>
      <xdr:rowOff>146772</xdr:rowOff>
    </xdr:to>
    <xdr:sp macro="" textlink="">
      <xdr:nvSpPr>
        <xdr:cNvPr id="726" name="楕円 725"/>
        <xdr:cNvSpPr/>
      </xdr:nvSpPr>
      <xdr:spPr>
        <a:xfrm>
          <a:off x="12763500" y="165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137899</xdr:rowOff>
    </xdr:from>
    <xdr:ext cx="534377" cy="259045"/>
    <xdr:sp macro="" textlink="">
      <xdr:nvSpPr>
        <xdr:cNvPr id="727" name="テキスト ボックス 726"/>
        <xdr:cNvSpPr txBox="1"/>
      </xdr:nvSpPr>
      <xdr:spPr>
        <a:xfrm>
          <a:off x="12547111" y="1659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9" name="直線コネクタ 748"/>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50" name="諸支出金最小値テキスト"/>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2" name="諸支出金最大値テキスト"/>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3" name="直線コネクタ 752"/>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5" name="諸支出金平均値テキスト"/>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6" name="フローチャート: 判断 755"/>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8" name="フローチャート: 判断 757"/>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9" name="テキスト ボックス 758"/>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61" name="フローチャート: 判断 760"/>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2" name="テキスト ボックス 761"/>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4" name="フローチャート: 判断 763"/>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5" name="テキスト ボックス 764"/>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6" name="フローチャート: 判断 765"/>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7" name="テキスト ボックス 766"/>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4" name="諸支出金該当値テキスト"/>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年度は、新型コロナウイルス感染症</a:t>
          </a:r>
          <a:r>
            <a:rPr kumimoji="1" lang="ja-JP" altLang="en-US" sz="1100">
              <a:solidFill>
                <a:schemeClr val="dk1"/>
              </a:solidFill>
              <a:effectLst/>
              <a:latin typeface="+mn-lt"/>
              <a:ea typeface="+mn-ea"/>
              <a:cs typeface="+mn-cs"/>
            </a:rPr>
            <a:t>関連の給付金等が減少したため前年度に比べて</a:t>
          </a:r>
          <a:r>
            <a:rPr kumimoji="1" lang="en-US" altLang="ja-JP" sz="1100">
              <a:solidFill>
                <a:schemeClr val="dk1"/>
              </a:solidFill>
              <a:effectLst/>
              <a:latin typeface="+mn-lt"/>
              <a:ea typeface="+mn-ea"/>
              <a:cs typeface="+mn-cs"/>
            </a:rPr>
            <a:t>7,531</a:t>
          </a:r>
          <a:r>
            <a:rPr kumimoji="1" lang="ja-JP" altLang="en-US" sz="1100">
              <a:solidFill>
                <a:schemeClr val="dk1"/>
              </a:solidFill>
              <a:effectLst/>
              <a:latin typeface="+mn-lt"/>
              <a:ea typeface="+mn-ea"/>
              <a:cs typeface="+mn-cs"/>
            </a:rPr>
            <a:t>円下回ったが、</a:t>
          </a:r>
          <a:r>
            <a:rPr kumimoji="1" lang="ja-JP" altLang="ja-JP" sz="1100">
              <a:solidFill>
                <a:schemeClr val="dk1"/>
              </a:solidFill>
              <a:effectLst/>
              <a:latin typeface="+mn-lt"/>
              <a:ea typeface="+mn-ea"/>
              <a:cs typeface="+mn-cs"/>
            </a:rPr>
            <a:t>本市では、子育て支援を人口減少克服のための重要施策としているため、民生費については今後も増加していくことが見込まれる。衛生費では住民一人あたり</a:t>
          </a:r>
          <a:r>
            <a:rPr kumimoji="1" lang="en-US" altLang="ja-JP" sz="1100">
              <a:solidFill>
                <a:schemeClr val="dk1"/>
              </a:solidFill>
              <a:effectLst/>
              <a:latin typeface="+mn-lt"/>
              <a:ea typeface="+mn-ea"/>
              <a:cs typeface="+mn-cs"/>
            </a:rPr>
            <a:t>39,649</a:t>
          </a:r>
          <a:r>
            <a:rPr kumimoji="1" lang="ja-JP" altLang="en-US" sz="1100">
              <a:solidFill>
                <a:schemeClr val="dk1"/>
              </a:solidFill>
              <a:effectLst/>
              <a:latin typeface="+mn-lt"/>
              <a:ea typeface="+mn-ea"/>
              <a:cs typeface="+mn-cs"/>
            </a:rPr>
            <a:t>円で</a:t>
          </a:r>
          <a:r>
            <a:rPr kumimoji="1" lang="ja-JP" altLang="ja-JP" sz="1100">
              <a:solidFill>
                <a:schemeClr val="dk1"/>
              </a:solidFill>
              <a:effectLst/>
              <a:latin typeface="+mn-lt"/>
              <a:ea typeface="+mn-ea"/>
              <a:cs typeface="+mn-cs"/>
            </a:rPr>
            <a:t>、類似団体平均と比べると</a:t>
          </a:r>
          <a:r>
            <a:rPr kumimoji="1" lang="en-US" altLang="ja-JP" sz="1100">
              <a:solidFill>
                <a:schemeClr val="dk1"/>
              </a:solidFill>
              <a:effectLst/>
              <a:latin typeface="+mn-lt"/>
              <a:ea typeface="+mn-ea"/>
              <a:cs typeface="+mn-cs"/>
            </a:rPr>
            <a:t>20,720</a:t>
          </a:r>
          <a:r>
            <a:rPr kumimoji="1" lang="ja-JP" altLang="en-US" sz="1100">
              <a:solidFill>
                <a:schemeClr val="dk1"/>
              </a:solidFill>
              <a:effectLst/>
              <a:latin typeface="+mn-lt"/>
              <a:ea typeface="+mn-ea"/>
              <a:cs typeface="+mn-cs"/>
            </a:rPr>
            <a:t>円下</a:t>
          </a:r>
          <a:r>
            <a:rPr kumimoji="1" lang="ja-JP" altLang="ja-JP" sz="1100">
              <a:solidFill>
                <a:schemeClr val="dk1"/>
              </a:solidFill>
              <a:effectLst/>
              <a:latin typeface="+mn-lt"/>
              <a:ea typeface="+mn-ea"/>
              <a:cs typeface="+mn-cs"/>
            </a:rPr>
            <a:t>回り、全国平均･茨城県平</a:t>
          </a:r>
          <a:r>
            <a:rPr kumimoji="1" lang="ja-JP" altLang="en-US" sz="1100">
              <a:solidFill>
                <a:schemeClr val="dk1"/>
              </a:solidFill>
              <a:effectLst/>
              <a:latin typeface="+mn-lt"/>
              <a:ea typeface="+mn-ea"/>
              <a:cs typeface="+mn-cs"/>
            </a:rPr>
            <a:t>と比べても</a:t>
          </a:r>
          <a:r>
            <a:rPr kumimoji="1" lang="ja-JP" altLang="ja-JP" sz="1100">
              <a:solidFill>
                <a:schemeClr val="dk1"/>
              </a:solidFill>
              <a:effectLst/>
              <a:latin typeface="+mn-lt"/>
              <a:ea typeface="+mn-ea"/>
              <a:cs typeface="+mn-cs"/>
            </a:rPr>
            <a:t>下回っている。土木費では、住民一人あたり</a:t>
          </a:r>
          <a:r>
            <a:rPr kumimoji="1" lang="en-US" altLang="ja-JP" sz="1100">
              <a:solidFill>
                <a:schemeClr val="dk1"/>
              </a:solidFill>
              <a:effectLst/>
              <a:latin typeface="+mn-lt"/>
              <a:ea typeface="+mn-ea"/>
              <a:cs typeface="+mn-cs"/>
            </a:rPr>
            <a:t>53,832</a:t>
          </a:r>
          <a:r>
            <a:rPr kumimoji="1" lang="ja-JP" altLang="ja-JP" sz="1100">
              <a:solidFill>
                <a:schemeClr val="dk1"/>
              </a:solidFill>
              <a:effectLst/>
              <a:latin typeface="+mn-lt"/>
              <a:ea typeface="+mn-ea"/>
              <a:cs typeface="+mn-cs"/>
            </a:rPr>
            <a:t>円で、毎年ほぼ横ばいとなっているが、全国平均・茨城県平均と比べると上回っている。これは道路延長が長く，維持補修に係る経費が高い状況となっていることによるものである。教育費は、住民一人あたり</a:t>
          </a:r>
          <a:r>
            <a:rPr kumimoji="1" lang="en-US" altLang="ja-JP" sz="1100">
              <a:solidFill>
                <a:schemeClr val="dk1"/>
              </a:solidFill>
              <a:effectLst/>
              <a:latin typeface="+mn-lt"/>
              <a:ea typeface="+mn-ea"/>
              <a:cs typeface="+mn-cs"/>
            </a:rPr>
            <a:t>58,870</a:t>
          </a:r>
          <a:r>
            <a:rPr kumimoji="1" lang="ja-JP" altLang="ja-JP" sz="1100">
              <a:solidFill>
                <a:schemeClr val="dk1"/>
              </a:solidFill>
              <a:effectLst/>
              <a:latin typeface="+mn-lt"/>
              <a:ea typeface="+mn-ea"/>
              <a:cs typeface="+mn-cs"/>
            </a:rPr>
            <a:t>円で、前年に比べて</a:t>
          </a:r>
          <a:r>
            <a:rPr kumimoji="1" lang="en-US" altLang="ja-JP" sz="1100">
              <a:solidFill>
                <a:schemeClr val="dk1"/>
              </a:solidFill>
              <a:effectLst/>
              <a:latin typeface="+mn-lt"/>
              <a:ea typeface="+mn-ea"/>
              <a:cs typeface="+mn-cs"/>
            </a:rPr>
            <a:t>8,522</a:t>
          </a:r>
          <a:r>
            <a:rPr kumimoji="1" lang="ja-JP" altLang="en-US" sz="1100">
              <a:solidFill>
                <a:schemeClr val="dk1"/>
              </a:solidFill>
              <a:effectLst/>
              <a:latin typeface="+mn-lt"/>
              <a:ea typeface="+mn-ea"/>
              <a:cs typeface="+mn-cs"/>
            </a:rPr>
            <a:t>円増加した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、公共施設の大規模改修工事による増となっている。</a:t>
          </a:r>
          <a:r>
            <a:rPr kumimoji="1" lang="ja-JP" altLang="ja-JP" sz="1100">
              <a:solidFill>
                <a:schemeClr val="dk1"/>
              </a:solidFill>
              <a:effectLst/>
              <a:latin typeface="+mn-lt"/>
              <a:ea typeface="+mn-ea"/>
              <a:cs typeface="+mn-cs"/>
            </a:rPr>
            <a:t>公債費は、住民一人あた</a:t>
          </a:r>
          <a:r>
            <a:rPr kumimoji="1" lang="en-US" altLang="ja-JP" sz="1100">
              <a:solidFill>
                <a:schemeClr val="dk1"/>
              </a:solidFill>
              <a:effectLst/>
              <a:latin typeface="+mn-lt"/>
              <a:ea typeface="+mn-ea"/>
              <a:cs typeface="+mn-cs"/>
            </a:rPr>
            <a:t>61,846</a:t>
          </a:r>
          <a:r>
            <a:rPr kumimoji="1" lang="ja-JP" altLang="ja-JP" sz="1100">
              <a:solidFill>
                <a:schemeClr val="dk1"/>
              </a:solidFill>
              <a:effectLst/>
              <a:latin typeface="+mn-lt"/>
              <a:ea typeface="+mn-ea"/>
              <a:cs typeface="+mn-cs"/>
            </a:rPr>
            <a:t>円で、類似団体平均と比べると</a:t>
          </a:r>
          <a:r>
            <a:rPr kumimoji="1" lang="en-US" altLang="ja-JP" sz="1100">
              <a:solidFill>
                <a:schemeClr val="dk1"/>
              </a:solidFill>
              <a:effectLst/>
              <a:latin typeface="+mn-lt"/>
              <a:ea typeface="+mn-ea"/>
              <a:cs typeface="+mn-cs"/>
            </a:rPr>
            <a:t>7,992</a:t>
          </a:r>
          <a:r>
            <a:rPr kumimoji="1" lang="ja-JP" altLang="ja-JP" sz="1100">
              <a:solidFill>
                <a:schemeClr val="dk1"/>
              </a:solidFill>
              <a:effectLst/>
              <a:latin typeface="+mn-lt"/>
              <a:ea typeface="+mn-ea"/>
              <a:cs typeface="+mn-cs"/>
            </a:rPr>
            <a:t>円下回っているが、今後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庁舎建設や公共施設の修繕等が増加し、公債費が増加する</a:t>
          </a:r>
          <a:r>
            <a:rPr kumimoji="1" lang="ja-JP" altLang="en-US" sz="1100">
              <a:solidFill>
                <a:schemeClr val="dk1"/>
              </a:solidFill>
              <a:effectLst/>
              <a:latin typeface="+mn-lt"/>
              <a:ea typeface="+mn-ea"/>
              <a:cs typeface="+mn-cs"/>
            </a:rPr>
            <a:t>ことが見込まれる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財政調整基金については、主に決算剰余金を積立て、一般財源の不足部分に取崩を行っているが、令和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市税の増収などにより、取り崩しを行わなかったため実質収支の伸びに牽引されて残高が回復している。今後は、財源不足が見込まれることや、災害等への備えとして、財政調整基金の積み増しが必要である。</a:t>
          </a:r>
          <a:endParaRPr lang="ja-JP" altLang="ja-JP" sz="1400">
            <a:effectLst/>
          </a:endParaRPr>
        </a:p>
        <a:p>
          <a:r>
            <a:rPr kumimoji="1" lang="ja-JP" altLang="ja-JP" sz="1100">
              <a:solidFill>
                <a:schemeClr val="dk1"/>
              </a:solidFill>
              <a:effectLst/>
              <a:latin typeface="+mn-lt"/>
              <a:ea typeface="+mn-ea"/>
              <a:cs typeface="+mn-cs"/>
            </a:rPr>
            <a:t>実質収支額については、前年度に比べ、</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増となった</a:t>
          </a:r>
          <a:r>
            <a:rPr kumimoji="1" lang="ja-JP" altLang="ja-JP" sz="1100">
              <a:solidFill>
                <a:schemeClr val="dk1"/>
              </a:solidFill>
              <a:effectLst/>
              <a:latin typeface="+mn-lt"/>
              <a:ea typeface="+mn-ea"/>
              <a:cs typeface="+mn-cs"/>
            </a:rPr>
            <a:t>が、実質単年度収支については、</a:t>
          </a:r>
          <a:r>
            <a:rPr kumimoji="1" lang="en-US" altLang="ja-JP" sz="1100">
              <a:solidFill>
                <a:schemeClr val="dk1"/>
              </a:solidFill>
              <a:effectLst/>
              <a:latin typeface="+mn-lt"/>
              <a:ea typeface="+mn-ea"/>
              <a:cs typeface="+mn-cs"/>
            </a:rPr>
            <a:t>0.23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した。これは、歳出削減に取り組んだことによるものであり、今後も適正な数値になるよう努める。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一般会計・特別会計における実質収支額、水道事業会計・下水道事業会計に係る資金不足・剰余金について全て黒字であるため、連結実質赤字比率はない。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統合小学校建設事業に充当した地方債の元金償還が始まっているため、元利償還金は高い状況が続いている。</a:t>
          </a:r>
          <a:endParaRPr lang="ja-JP" altLang="ja-JP" sz="1400">
            <a:effectLst/>
          </a:endParaRPr>
        </a:p>
        <a:p>
          <a:r>
            <a:rPr kumimoji="1" lang="ja-JP" altLang="ja-JP" sz="1100">
              <a:solidFill>
                <a:schemeClr val="dk1"/>
              </a:solidFill>
              <a:effectLst/>
              <a:latin typeface="+mn-lt"/>
              <a:ea typeface="+mn-ea"/>
              <a:cs typeface="+mn-cs"/>
            </a:rPr>
            <a:t>合併特例債、緊急防災減災事業債に加え、過疎対策事業債などの交付税算入率の大きい有利な地方債のみを借入対象としているので、算入公債費等は増加している。</a:t>
          </a:r>
          <a:endParaRPr lang="ja-JP" altLang="ja-JP" sz="1400">
            <a:effectLst/>
          </a:endParaRPr>
        </a:p>
        <a:p>
          <a:r>
            <a:rPr kumimoji="1" lang="ja-JP" altLang="ja-JP" sz="1100">
              <a:solidFill>
                <a:schemeClr val="dk1"/>
              </a:solidFill>
              <a:effectLst/>
              <a:latin typeface="+mn-lt"/>
              <a:ea typeface="+mn-ea"/>
              <a:cs typeface="+mn-cs"/>
            </a:rPr>
            <a:t>今後については、元利償還金が増加することが考えられることから、地方債を充当する事業の選択や基金の活用を図っていく必要があると思われる。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満期一括償還借入を利用していないため、該当なし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も前年同様</a:t>
          </a:r>
          <a:r>
            <a:rPr kumimoji="1" lang="ja-JP" altLang="ja-JP" sz="1100">
              <a:solidFill>
                <a:schemeClr val="dk1"/>
              </a:solidFill>
              <a:effectLst/>
              <a:latin typeface="+mn-lt"/>
              <a:ea typeface="+mn-ea"/>
              <a:cs typeface="+mn-cs"/>
            </a:rPr>
            <a:t>、市債発行額を抑制したことに加え、償還が進んだため、一般会計等に係る地方債の現在高が減少した。また、公営企業債等繰入見込額、組合等負担等見込額の減等により、将来負担額は減少した。</a:t>
          </a:r>
          <a:endParaRPr lang="ja-JP" altLang="ja-JP" sz="1400">
            <a:effectLst/>
          </a:endParaRPr>
        </a:p>
        <a:p>
          <a:r>
            <a:rPr kumimoji="1" lang="ja-JP" altLang="ja-JP" sz="1100">
              <a:solidFill>
                <a:schemeClr val="dk1"/>
              </a:solidFill>
              <a:effectLst/>
              <a:latin typeface="+mn-lt"/>
              <a:ea typeface="+mn-ea"/>
              <a:cs typeface="+mn-cs"/>
            </a:rPr>
            <a:t>充当可能財源等は、剰余金等の積み増しや基金の取り崩し額の減により、増加している。</a:t>
          </a:r>
          <a:endParaRPr lang="ja-JP" altLang="ja-JP" sz="1400">
            <a:effectLst/>
          </a:endParaRPr>
        </a:p>
        <a:p>
          <a:r>
            <a:rPr kumimoji="1" lang="ja-JP" altLang="ja-JP" sz="1100">
              <a:solidFill>
                <a:schemeClr val="dk1"/>
              </a:solidFill>
              <a:effectLst/>
              <a:latin typeface="+mn-lt"/>
              <a:ea typeface="+mn-ea"/>
              <a:cs typeface="+mn-cs"/>
            </a:rPr>
            <a:t>基準財政需要額算入見込額は、道路橋りょう費や下水道費の算入見込額が減少したことにより減少している。</a:t>
          </a:r>
          <a:endParaRPr lang="ja-JP" altLang="ja-JP" sz="1400">
            <a:effectLst/>
          </a:endParaRPr>
        </a:p>
        <a:p>
          <a:r>
            <a:rPr kumimoji="1" lang="ja-JP" altLang="ja-JP" sz="1100">
              <a:solidFill>
                <a:schemeClr val="dk1"/>
              </a:solidFill>
              <a:effectLst/>
              <a:latin typeface="+mn-lt"/>
              <a:ea typeface="+mn-ea"/>
              <a:cs typeface="+mn-cs"/>
            </a:rPr>
            <a:t>今後も引き続き、将来負担比率が上昇しないように、地方債借入を抑制と、基金の積み増しを計画的に行っていく必要がある。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茨城県行方市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前年度剰余金や市税の増などによる令和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年度剰余金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百万円を基金に積立を行った。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取り崩しを行ったため、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差引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今後、一般財源の不足や自然災害への対応、施設の改修等に要する経費を賄うため、基金からの取り崩し額が増加し、基金残高は減少していくと思われる。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合併振興基金：合併特例債による基金積立　新市建設計画に掲げた事業へ充当。</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公共施設整備基金：施設の改修等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行方市公共交通システム事業基金：再編関連訓練移転等交付金を活用し、市民のニーズにあった公共交通の実現を図るため基金に積み立て、公共交通の整備運営に活用している。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なめがた振興基金：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地域の歴史，文化，人材を生かした市の振興のための事業</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へ充当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合併振興基金：基金の利息分を積立し、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観光振興事業への補助金や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医師確保のための寄附講座開設寄附金等に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公共施設整備基金：基金の利息分と決算剰余金を積立し、生活道路調査設計委託料及び公有財産購入費に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行方市公共交通システム事業基金：防衛省に提出した基金計画により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百万円を積立、一方、事業費の財源として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なめがた振興基金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：基金の利息分と寄附金を積立し、文化財の保護費や図書の購入等に８百万円取り崩した。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合併振興基金：新市建設計画に掲げた事業へ充当する。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公共施設整備基金：老朽化した施設の改修費用及び新庁舎の建設費用へ充当する。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行方市公共交通システム事業基金：市営路線バスやデマンドタクシーの運行等の事業へ充当していく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なめがた振興基金：市の振興のための事業へ活用していく。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前年度剰余金と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市税の増収分や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地方交付税の追加交付等による決算剰余金及び基金の利息分で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年度は基金の取り崩しをしなかったため、積み立て分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財政調整基金残高としては標準財政規模の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％を目標としているが、一般会計が財源不足となることが想定されるほか、災害などの緊急対策財源としても取り崩しを行わなければならないため、減少していく見込み。</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財源確保のため、財政調整基金の積み増しができるよう、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基金の運用や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歳入の確保及び歳出削減に取り組んでいく。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過疎地域持続的発展支援交付金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及び基金の利息分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今後、公債費の増加が見込まれているため、計画的に取り崩しを行っていく予定である。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32,502
31,338
222.48
18,854,471
18,078,513
642,516
11,047,263
15,799,590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年度に策定（令和３年度改訂）した公共施設等総合管理計画に基づき、老朽化した施設の集約化や除却に取り組んでいる。有形固定資産減価償却率は、当市前年度比で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たが、県平均や類似団体平均を下回っており、これまでの計画に基づく取組の成果が一定程度表れていると考えられる。今後も庁舎建設等を計画しており、有形固定資産減価償却率の大幅な上昇は見込んでいな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63" name="直線コネクタ 62"/>
        <xdr:cNvCxnSpPr/>
      </xdr:nvCxnSpPr>
      <xdr:spPr>
        <a:xfrm flipV="1">
          <a:off x="4206240" y="5461381"/>
          <a:ext cx="127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258945" y="658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119245" y="65789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66" name="有形固定資産減価償却率最大値テキスト"/>
        <xdr:cNvSpPr txBox="1"/>
      </xdr:nvSpPr>
      <xdr:spPr>
        <a:xfrm>
          <a:off x="4258945" y="524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67" name="直線コネクタ 66"/>
        <xdr:cNvCxnSpPr/>
      </xdr:nvCxnSpPr>
      <xdr:spPr>
        <a:xfrm>
          <a:off x="4119245" y="54613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17416</xdr:rowOff>
    </xdr:from>
    <xdr:ext cx="405111" cy="259045"/>
    <xdr:sp macro="" textlink="">
      <xdr:nvSpPr>
        <xdr:cNvPr id="68" name="有形固定資産減価償却率平均値テキスト"/>
        <xdr:cNvSpPr txBox="1"/>
      </xdr:nvSpPr>
      <xdr:spPr>
        <a:xfrm>
          <a:off x="4258945" y="6151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69" name="フローチャート: 判断 68"/>
        <xdr:cNvSpPr/>
      </xdr:nvSpPr>
      <xdr:spPr>
        <a:xfrm>
          <a:off x="4157345" y="617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70" name="フローチャート: 判断 69"/>
        <xdr:cNvSpPr/>
      </xdr:nvSpPr>
      <xdr:spPr>
        <a:xfrm>
          <a:off x="3537585" y="6138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2867025" y="6030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2" name="フローチャート: 判断 71"/>
        <xdr:cNvSpPr/>
      </xdr:nvSpPr>
      <xdr:spPr>
        <a:xfrm>
          <a:off x="2196465" y="601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73" name="フローチャート: 判断 72"/>
        <xdr:cNvSpPr/>
      </xdr:nvSpPr>
      <xdr:spPr>
        <a:xfrm>
          <a:off x="1525905" y="59696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98171</xdr:rowOff>
    </xdr:from>
    <xdr:to>
      <xdr:col>23</xdr:col>
      <xdr:colOff>136525</xdr:colOff>
      <xdr:row>32</xdr:row>
      <xdr:rowOff>28321</xdr:rowOff>
    </xdr:to>
    <xdr:sp macro="" textlink="">
      <xdr:nvSpPr>
        <xdr:cNvPr id="79" name="楕円 78"/>
        <xdr:cNvSpPr/>
      </xdr:nvSpPr>
      <xdr:spPr>
        <a:xfrm>
          <a:off x="4157345" y="6064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121048</xdr:rowOff>
    </xdr:from>
    <xdr:ext cx="405111" cy="259045"/>
    <xdr:sp macro="" textlink="">
      <xdr:nvSpPr>
        <xdr:cNvPr id="80" name="有形固定資産減価償却率該当値テキスト"/>
        <xdr:cNvSpPr txBox="1"/>
      </xdr:nvSpPr>
      <xdr:spPr>
        <a:xfrm>
          <a:off x="4258945" y="591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1" name="楕円 80"/>
        <xdr:cNvSpPr/>
      </xdr:nvSpPr>
      <xdr:spPr>
        <a:xfrm>
          <a:off x="3537585" y="5991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148971</xdr:rowOff>
    </xdr:to>
    <xdr:cxnSp macro="">
      <xdr:nvCxnSpPr>
        <xdr:cNvPr id="82" name="直線コネクタ 81"/>
        <xdr:cNvCxnSpPr/>
      </xdr:nvCxnSpPr>
      <xdr:spPr>
        <a:xfrm>
          <a:off x="3588385" y="6042025"/>
          <a:ext cx="61976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101219</xdr:rowOff>
    </xdr:from>
    <xdr:to>
      <xdr:col>15</xdr:col>
      <xdr:colOff>187325</xdr:colOff>
      <xdr:row>31</xdr:row>
      <xdr:rowOff>31369</xdr:rowOff>
    </xdr:to>
    <xdr:sp macro="" textlink="">
      <xdr:nvSpPr>
        <xdr:cNvPr id="83" name="楕円 82"/>
        <xdr:cNvSpPr/>
      </xdr:nvSpPr>
      <xdr:spPr>
        <a:xfrm>
          <a:off x="2867025" y="59000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152019</xdr:rowOff>
    </xdr:from>
    <xdr:to>
      <xdr:col>19</xdr:col>
      <xdr:colOff>136525</xdr:colOff>
      <xdr:row>31</xdr:row>
      <xdr:rowOff>75565</xdr:rowOff>
    </xdr:to>
    <xdr:cxnSp macro="">
      <xdr:nvCxnSpPr>
        <xdr:cNvPr id="84" name="直線コネクタ 83"/>
        <xdr:cNvCxnSpPr/>
      </xdr:nvCxnSpPr>
      <xdr:spPr>
        <a:xfrm>
          <a:off x="2917825" y="5950839"/>
          <a:ext cx="670560" cy="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32131</xdr:rowOff>
    </xdr:from>
    <xdr:to>
      <xdr:col>11</xdr:col>
      <xdr:colOff>187325</xdr:colOff>
      <xdr:row>30</xdr:row>
      <xdr:rowOff>133731</xdr:rowOff>
    </xdr:to>
    <xdr:sp macro="" textlink="">
      <xdr:nvSpPr>
        <xdr:cNvPr id="85" name="楕円 84"/>
        <xdr:cNvSpPr/>
      </xdr:nvSpPr>
      <xdr:spPr>
        <a:xfrm>
          <a:off x="2196465" y="58309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82931</xdr:rowOff>
    </xdr:from>
    <xdr:to>
      <xdr:col>15</xdr:col>
      <xdr:colOff>136525</xdr:colOff>
      <xdr:row>30</xdr:row>
      <xdr:rowOff>152019</xdr:rowOff>
    </xdr:to>
    <xdr:cxnSp macro="">
      <xdr:nvCxnSpPr>
        <xdr:cNvPr id="86" name="直線コネクタ 85"/>
        <xdr:cNvCxnSpPr/>
      </xdr:nvCxnSpPr>
      <xdr:spPr>
        <a:xfrm>
          <a:off x="2247265" y="5881751"/>
          <a:ext cx="67056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121539</xdr:rowOff>
    </xdr:from>
    <xdr:to>
      <xdr:col>7</xdr:col>
      <xdr:colOff>187325</xdr:colOff>
      <xdr:row>30</xdr:row>
      <xdr:rowOff>51689</xdr:rowOff>
    </xdr:to>
    <xdr:sp macro="" textlink="">
      <xdr:nvSpPr>
        <xdr:cNvPr id="87" name="楕円 86"/>
        <xdr:cNvSpPr/>
      </xdr:nvSpPr>
      <xdr:spPr>
        <a:xfrm>
          <a:off x="1525905" y="57527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889</xdr:rowOff>
    </xdr:from>
    <xdr:to>
      <xdr:col>11</xdr:col>
      <xdr:colOff>136525</xdr:colOff>
      <xdr:row>30</xdr:row>
      <xdr:rowOff>82931</xdr:rowOff>
    </xdr:to>
    <xdr:cxnSp macro="">
      <xdr:nvCxnSpPr>
        <xdr:cNvPr id="88" name="直線コネクタ 87"/>
        <xdr:cNvCxnSpPr/>
      </xdr:nvCxnSpPr>
      <xdr:spPr>
        <a:xfrm>
          <a:off x="1576705" y="5799709"/>
          <a:ext cx="67056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89" name="n_1aveValue有形固定資産減価償却率"/>
        <xdr:cNvSpPr txBox="1"/>
      </xdr:nvSpPr>
      <xdr:spPr>
        <a:xfrm>
          <a:off x="3395989"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xdr:cNvSpPr txBox="1"/>
      </xdr:nvSpPr>
      <xdr:spPr>
        <a:xfrm>
          <a:off x="2738129" y="6122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1" name="n_3aveValue有形固定資産減価償却率"/>
        <xdr:cNvSpPr txBox="1"/>
      </xdr:nvSpPr>
      <xdr:spPr>
        <a:xfrm>
          <a:off x="2067569"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92" name="n_4aveValue有形固定資産減価償却率"/>
        <xdr:cNvSpPr txBox="1"/>
      </xdr:nvSpPr>
      <xdr:spPr>
        <a:xfrm>
          <a:off x="1397009"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142892</xdr:rowOff>
    </xdr:from>
    <xdr:ext cx="405111" cy="259045"/>
    <xdr:sp macro="" textlink="">
      <xdr:nvSpPr>
        <xdr:cNvPr id="93" name="n_1mainValue有形固定資産減価償却率"/>
        <xdr:cNvSpPr txBox="1"/>
      </xdr:nvSpPr>
      <xdr:spPr>
        <a:xfrm>
          <a:off x="3395989" y="577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4" name="n_2mainValue有形固定資産減価償却率"/>
        <xdr:cNvSpPr txBox="1"/>
      </xdr:nvSpPr>
      <xdr:spPr>
        <a:xfrm>
          <a:off x="2738129" y="567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150258</xdr:rowOff>
    </xdr:from>
    <xdr:ext cx="405111" cy="259045"/>
    <xdr:sp macro="" textlink="">
      <xdr:nvSpPr>
        <xdr:cNvPr id="95" name="n_3mainValue有形固定資産減価償却率"/>
        <xdr:cNvSpPr txBox="1"/>
      </xdr:nvSpPr>
      <xdr:spPr>
        <a:xfrm>
          <a:off x="2067569" y="561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68216</xdr:rowOff>
    </xdr:from>
    <xdr:ext cx="405111" cy="259045"/>
    <xdr:sp macro="" textlink="">
      <xdr:nvSpPr>
        <xdr:cNvPr id="96" name="n_4mainValue有形固定資産減価償却率"/>
        <xdr:cNvSpPr txBox="1"/>
      </xdr:nvSpPr>
      <xdr:spPr>
        <a:xfrm>
          <a:off x="1397009" y="5531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ポイント下回っているものの、当市前年度比で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これは、償還に伴い地方債残高が減少し、将来負担額が減少傾向にある一方、充当可能な財源及び標準財政規模が減少した影響によるものである。今後は庁舎建設等による地方債の発行に伴い、債務償還比率は上昇に転じることが推測されることから、合併特例債・過疎対策事業債等、交付税措置率の高い地方債の活用や公共施設等総合管理計画に基づいた既存施設の長寿化等により、将来負担額の抑制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9542936" y="51218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26" name="直線コネクタ 125"/>
        <xdr:cNvCxnSpPr/>
      </xdr:nvCxnSpPr>
      <xdr:spPr>
        <a:xfrm flipV="1">
          <a:off x="13027660" y="5401289"/>
          <a:ext cx="1269" cy="123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27" name="債務償還比率最小値テキスト"/>
        <xdr:cNvSpPr txBox="1"/>
      </xdr:nvSpPr>
      <xdr:spPr>
        <a:xfrm>
          <a:off x="13080365" y="6643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28" name="直線コネクタ 127"/>
        <xdr:cNvCxnSpPr/>
      </xdr:nvCxnSpPr>
      <xdr:spPr>
        <a:xfrm>
          <a:off x="12963525" y="66399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29" name="債務償還比率最大値テキスト"/>
        <xdr:cNvSpPr txBox="1"/>
      </xdr:nvSpPr>
      <xdr:spPr>
        <a:xfrm>
          <a:off x="13080365" y="518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30" name="直線コネクタ 129"/>
        <xdr:cNvCxnSpPr/>
      </xdr:nvCxnSpPr>
      <xdr:spPr>
        <a:xfrm>
          <a:off x="12963525" y="5401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31" name="債務償還比率平均値テキスト"/>
        <xdr:cNvSpPr txBox="1"/>
      </xdr:nvSpPr>
      <xdr:spPr>
        <a:xfrm>
          <a:off x="13080365" y="5711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32" name="フローチャート: 判断 131"/>
        <xdr:cNvSpPr/>
      </xdr:nvSpPr>
      <xdr:spPr>
        <a:xfrm>
          <a:off x="13001625" y="57332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33" name="フローチャート: 判断 132"/>
        <xdr:cNvSpPr/>
      </xdr:nvSpPr>
      <xdr:spPr>
        <a:xfrm>
          <a:off x="12359005" y="567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34" name="フローチャート: 判断 133"/>
        <xdr:cNvSpPr/>
      </xdr:nvSpPr>
      <xdr:spPr>
        <a:xfrm>
          <a:off x="11688445" y="582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35" name="フローチャート: 判断 134"/>
        <xdr:cNvSpPr/>
      </xdr:nvSpPr>
      <xdr:spPr>
        <a:xfrm>
          <a:off x="11017885" y="5878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36" name="フローチャート: 判断 135"/>
        <xdr:cNvSpPr/>
      </xdr:nvSpPr>
      <xdr:spPr>
        <a:xfrm>
          <a:off x="10347325" y="583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64146</xdr:rowOff>
    </xdr:from>
    <xdr:to>
      <xdr:col>76</xdr:col>
      <xdr:colOff>73025</xdr:colOff>
      <xdr:row>29</xdr:row>
      <xdr:rowOff>165746</xdr:rowOff>
    </xdr:to>
    <xdr:sp macro="" textlink="">
      <xdr:nvSpPr>
        <xdr:cNvPr id="142" name="楕円 141"/>
        <xdr:cNvSpPr/>
      </xdr:nvSpPr>
      <xdr:spPr>
        <a:xfrm>
          <a:off x="13001625" y="56953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87023</xdr:rowOff>
    </xdr:from>
    <xdr:ext cx="469744" cy="259045"/>
    <xdr:sp macro="" textlink="">
      <xdr:nvSpPr>
        <xdr:cNvPr id="143" name="債務償還比率該当値テキスト"/>
        <xdr:cNvSpPr txBox="1"/>
      </xdr:nvSpPr>
      <xdr:spPr>
        <a:xfrm>
          <a:off x="13080365" y="555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10171</xdr:rowOff>
    </xdr:from>
    <xdr:to>
      <xdr:col>72</xdr:col>
      <xdr:colOff>123825</xdr:colOff>
      <xdr:row>29</xdr:row>
      <xdr:rowOff>111771</xdr:rowOff>
    </xdr:to>
    <xdr:sp macro="" textlink="">
      <xdr:nvSpPr>
        <xdr:cNvPr id="144" name="楕円 143"/>
        <xdr:cNvSpPr/>
      </xdr:nvSpPr>
      <xdr:spPr>
        <a:xfrm>
          <a:off x="12359005" y="56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60971</xdr:rowOff>
    </xdr:from>
    <xdr:to>
      <xdr:col>76</xdr:col>
      <xdr:colOff>22225</xdr:colOff>
      <xdr:row>29</xdr:row>
      <xdr:rowOff>114946</xdr:rowOff>
    </xdr:to>
    <xdr:cxnSp macro="">
      <xdr:nvCxnSpPr>
        <xdr:cNvPr id="145" name="直線コネクタ 144"/>
        <xdr:cNvCxnSpPr/>
      </xdr:nvCxnSpPr>
      <xdr:spPr>
        <a:xfrm>
          <a:off x="12409805" y="5692151"/>
          <a:ext cx="6197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1016</xdr:rowOff>
    </xdr:from>
    <xdr:to>
      <xdr:col>68</xdr:col>
      <xdr:colOff>123825</xdr:colOff>
      <xdr:row>31</xdr:row>
      <xdr:rowOff>102616</xdr:rowOff>
    </xdr:to>
    <xdr:sp macro="" textlink="">
      <xdr:nvSpPr>
        <xdr:cNvPr id="146" name="楕円 145"/>
        <xdr:cNvSpPr/>
      </xdr:nvSpPr>
      <xdr:spPr>
        <a:xfrm>
          <a:off x="11688445" y="59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60971</xdr:rowOff>
    </xdr:from>
    <xdr:to>
      <xdr:col>72</xdr:col>
      <xdr:colOff>73025</xdr:colOff>
      <xdr:row>31</xdr:row>
      <xdr:rowOff>51816</xdr:rowOff>
    </xdr:to>
    <xdr:cxnSp macro="">
      <xdr:nvCxnSpPr>
        <xdr:cNvPr id="147" name="直線コネクタ 146"/>
        <xdr:cNvCxnSpPr/>
      </xdr:nvCxnSpPr>
      <xdr:spPr>
        <a:xfrm flipV="1">
          <a:off x="11739245" y="5692151"/>
          <a:ext cx="670560" cy="3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140272</xdr:rowOff>
    </xdr:from>
    <xdr:to>
      <xdr:col>64</xdr:col>
      <xdr:colOff>123825</xdr:colOff>
      <xdr:row>32</xdr:row>
      <xdr:rowOff>70422</xdr:rowOff>
    </xdr:to>
    <xdr:sp macro="" textlink="">
      <xdr:nvSpPr>
        <xdr:cNvPr id="148" name="楕円 147"/>
        <xdr:cNvSpPr/>
      </xdr:nvSpPr>
      <xdr:spPr>
        <a:xfrm>
          <a:off x="11017885" y="6106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51816</xdr:rowOff>
    </xdr:from>
    <xdr:to>
      <xdr:col>68</xdr:col>
      <xdr:colOff>73025</xdr:colOff>
      <xdr:row>32</xdr:row>
      <xdr:rowOff>19622</xdr:rowOff>
    </xdr:to>
    <xdr:cxnSp macro="">
      <xdr:nvCxnSpPr>
        <xdr:cNvPr id="149" name="直線コネクタ 148"/>
        <xdr:cNvCxnSpPr/>
      </xdr:nvCxnSpPr>
      <xdr:spPr>
        <a:xfrm flipV="1">
          <a:off x="11068685" y="6018276"/>
          <a:ext cx="670560" cy="1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163841</xdr:rowOff>
    </xdr:from>
    <xdr:to>
      <xdr:col>60</xdr:col>
      <xdr:colOff>123825</xdr:colOff>
      <xdr:row>32</xdr:row>
      <xdr:rowOff>93991</xdr:rowOff>
    </xdr:to>
    <xdr:sp macro="" textlink="">
      <xdr:nvSpPr>
        <xdr:cNvPr id="150" name="楕円 149"/>
        <xdr:cNvSpPr/>
      </xdr:nvSpPr>
      <xdr:spPr>
        <a:xfrm>
          <a:off x="10347325" y="6130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19622</xdr:rowOff>
    </xdr:from>
    <xdr:to>
      <xdr:col>64</xdr:col>
      <xdr:colOff>73025</xdr:colOff>
      <xdr:row>32</xdr:row>
      <xdr:rowOff>43191</xdr:rowOff>
    </xdr:to>
    <xdr:cxnSp macro="">
      <xdr:nvCxnSpPr>
        <xdr:cNvPr id="151" name="直線コネクタ 150"/>
        <xdr:cNvCxnSpPr/>
      </xdr:nvCxnSpPr>
      <xdr:spPr>
        <a:xfrm flipV="1">
          <a:off x="10398125" y="6153722"/>
          <a:ext cx="67056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52" name="n_1aveValue債務償還比率"/>
        <xdr:cNvSpPr txBox="1"/>
      </xdr:nvSpPr>
      <xdr:spPr>
        <a:xfrm>
          <a:off x="12185092" y="57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148999</xdr:rowOff>
    </xdr:from>
    <xdr:ext cx="469744" cy="259045"/>
    <xdr:sp macro="" textlink="">
      <xdr:nvSpPr>
        <xdr:cNvPr id="153" name="n_2aveValue債務償還比率"/>
        <xdr:cNvSpPr txBox="1"/>
      </xdr:nvSpPr>
      <xdr:spPr>
        <a:xfrm>
          <a:off x="11527232" y="561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26486</xdr:rowOff>
    </xdr:from>
    <xdr:ext cx="469744" cy="259045"/>
    <xdr:sp macro="" textlink="">
      <xdr:nvSpPr>
        <xdr:cNvPr id="154" name="n_3aveValue債務償還比率"/>
        <xdr:cNvSpPr txBox="1"/>
      </xdr:nvSpPr>
      <xdr:spPr>
        <a:xfrm>
          <a:off x="10856672" y="565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158354</xdr:rowOff>
    </xdr:from>
    <xdr:ext cx="469744" cy="259045"/>
    <xdr:sp macro="" textlink="">
      <xdr:nvSpPr>
        <xdr:cNvPr id="155" name="n_4aveValue債務償還比率"/>
        <xdr:cNvSpPr txBox="1"/>
      </xdr:nvSpPr>
      <xdr:spPr>
        <a:xfrm>
          <a:off x="10186112" y="562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128298</xdr:rowOff>
    </xdr:from>
    <xdr:ext cx="469744" cy="259045"/>
    <xdr:sp macro="" textlink="">
      <xdr:nvSpPr>
        <xdr:cNvPr id="156" name="n_1mainValue債務償還比率"/>
        <xdr:cNvSpPr txBox="1"/>
      </xdr:nvSpPr>
      <xdr:spPr>
        <a:xfrm>
          <a:off x="12185092" y="54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93743</xdr:rowOff>
    </xdr:from>
    <xdr:ext cx="469744" cy="259045"/>
    <xdr:sp macro="" textlink="">
      <xdr:nvSpPr>
        <xdr:cNvPr id="157" name="n_2mainValue債務償還比率"/>
        <xdr:cNvSpPr txBox="1"/>
      </xdr:nvSpPr>
      <xdr:spPr>
        <a:xfrm>
          <a:off x="11527232" y="60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61549</xdr:rowOff>
    </xdr:from>
    <xdr:ext cx="469744" cy="259045"/>
    <xdr:sp macro="" textlink="">
      <xdr:nvSpPr>
        <xdr:cNvPr id="158" name="n_3mainValue債務償還比率"/>
        <xdr:cNvSpPr txBox="1"/>
      </xdr:nvSpPr>
      <xdr:spPr>
        <a:xfrm>
          <a:off x="10856672" y="619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85118</xdr:rowOff>
    </xdr:from>
    <xdr:ext cx="469744" cy="259045"/>
    <xdr:sp macro="" textlink="">
      <xdr:nvSpPr>
        <xdr:cNvPr id="159" name="n_4mainValue債務償還比率"/>
        <xdr:cNvSpPr txBox="1"/>
      </xdr:nvSpPr>
      <xdr:spPr>
        <a:xfrm>
          <a:off x="10186112" y="621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32,502
31,338
222.48
18,854,471
18,078,513
642,516
11,047,263
15,799,590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xdr:cNvCxnSpPr/>
      </xdr:nvCxnSpPr>
      <xdr:spPr>
        <a:xfrm flipV="1">
          <a:off x="4086225" y="570357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xdr:cNvSpPr txBox="1"/>
      </xdr:nvSpPr>
      <xdr:spPr>
        <a:xfrm>
          <a:off x="412496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xdr:cNvCxnSpPr/>
      </xdr:nvCxnSpPr>
      <xdr:spPr>
        <a:xfrm>
          <a:off x="4020820" y="680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xdr:cNvSpPr txBox="1"/>
      </xdr:nvSpPr>
      <xdr:spPr>
        <a:xfrm>
          <a:off x="412496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xdr:cNvCxnSpPr/>
      </xdr:nvCxnSpPr>
      <xdr:spPr>
        <a:xfrm>
          <a:off x="402082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12496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3121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5146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xdr:cNvSpPr/>
      </xdr:nvSpPr>
      <xdr:spPr>
        <a:xfrm>
          <a:off x="17399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xdr:cNvSpPr/>
      </xdr:nvSpPr>
      <xdr:spPr>
        <a:xfrm>
          <a:off x="965200" y="6132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3" name="楕円 72"/>
        <xdr:cNvSpPr/>
      </xdr:nvSpPr>
      <xdr:spPr>
        <a:xfrm>
          <a:off x="403606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4" name="【道路】&#10;有形固定資産減価償却率該当値テキスト"/>
        <xdr:cNvSpPr txBox="1"/>
      </xdr:nvSpPr>
      <xdr:spPr>
        <a:xfrm>
          <a:off x="412496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90170</xdr:rowOff>
    </xdr:from>
    <xdr:to>
      <xdr:col>20</xdr:col>
      <xdr:colOff>38100</xdr:colOff>
      <xdr:row>37</xdr:row>
      <xdr:rowOff>20320</xdr:rowOff>
    </xdr:to>
    <xdr:sp macro="" textlink="">
      <xdr:nvSpPr>
        <xdr:cNvPr id="75" name="楕円 74"/>
        <xdr:cNvSpPr/>
      </xdr:nvSpPr>
      <xdr:spPr>
        <a:xfrm>
          <a:off x="3312160" y="6125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140970</xdr:rowOff>
    </xdr:from>
    <xdr:to>
      <xdr:col>24</xdr:col>
      <xdr:colOff>63500</xdr:colOff>
      <xdr:row>37</xdr:row>
      <xdr:rowOff>41910</xdr:rowOff>
    </xdr:to>
    <xdr:cxnSp macro="">
      <xdr:nvCxnSpPr>
        <xdr:cNvPr id="76" name="直線コネクタ 75"/>
        <xdr:cNvCxnSpPr/>
      </xdr:nvCxnSpPr>
      <xdr:spPr>
        <a:xfrm>
          <a:off x="3355340" y="617601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21590</xdr:rowOff>
    </xdr:from>
    <xdr:to>
      <xdr:col>15</xdr:col>
      <xdr:colOff>101600</xdr:colOff>
      <xdr:row>36</xdr:row>
      <xdr:rowOff>123190</xdr:rowOff>
    </xdr:to>
    <xdr:sp macro="" textlink="">
      <xdr:nvSpPr>
        <xdr:cNvPr id="77" name="楕円 76"/>
        <xdr:cNvSpPr/>
      </xdr:nvSpPr>
      <xdr:spPr>
        <a:xfrm>
          <a:off x="25146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36</xdr:row>
      <xdr:rowOff>140970</xdr:rowOff>
    </xdr:to>
    <xdr:cxnSp macro="">
      <xdr:nvCxnSpPr>
        <xdr:cNvPr id="78" name="直線コネクタ 77"/>
        <xdr:cNvCxnSpPr/>
      </xdr:nvCxnSpPr>
      <xdr:spPr>
        <a:xfrm>
          <a:off x="2565400" y="610743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128270</xdr:rowOff>
    </xdr:from>
    <xdr:to>
      <xdr:col>10</xdr:col>
      <xdr:colOff>165100</xdr:colOff>
      <xdr:row>36</xdr:row>
      <xdr:rowOff>58420</xdr:rowOff>
    </xdr:to>
    <xdr:sp macro="" textlink="">
      <xdr:nvSpPr>
        <xdr:cNvPr id="79" name="楕円 78"/>
        <xdr:cNvSpPr/>
      </xdr:nvSpPr>
      <xdr:spPr>
        <a:xfrm>
          <a:off x="1739900" y="599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xdr:rowOff>
    </xdr:from>
    <xdr:to>
      <xdr:col>15</xdr:col>
      <xdr:colOff>50800</xdr:colOff>
      <xdr:row>36</xdr:row>
      <xdr:rowOff>72390</xdr:rowOff>
    </xdr:to>
    <xdr:cxnSp macro="">
      <xdr:nvCxnSpPr>
        <xdr:cNvPr id="80" name="直線コネクタ 79"/>
        <xdr:cNvCxnSpPr/>
      </xdr:nvCxnSpPr>
      <xdr:spPr>
        <a:xfrm>
          <a:off x="1790700" y="604266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55880</xdr:rowOff>
    </xdr:from>
    <xdr:to>
      <xdr:col>6</xdr:col>
      <xdr:colOff>38100</xdr:colOff>
      <xdr:row>35</xdr:row>
      <xdr:rowOff>157480</xdr:rowOff>
    </xdr:to>
    <xdr:sp macro="" textlink="">
      <xdr:nvSpPr>
        <xdr:cNvPr id="81" name="楕円 80"/>
        <xdr:cNvSpPr/>
      </xdr:nvSpPr>
      <xdr:spPr>
        <a:xfrm>
          <a:off x="965200" y="5923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106680</xdr:rowOff>
    </xdr:from>
    <xdr:to>
      <xdr:col>10</xdr:col>
      <xdr:colOff>114300</xdr:colOff>
      <xdr:row>36</xdr:row>
      <xdr:rowOff>7620</xdr:rowOff>
    </xdr:to>
    <xdr:cxnSp macro="">
      <xdr:nvCxnSpPr>
        <xdr:cNvPr id="82" name="直線コネクタ 81"/>
        <xdr:cNvCxnSpPr/>
      </xdr:nvCxnSpPr>
      <xdr:spPr>
        <a:xfrm>
          <a:off x="1008380" y="5974080"/>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17056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xdr:cNvSpPr txBox="1"/>
      </xdr:nvSpPr>
      <xdr:spPr>
        <a:xfrm>
          <a:off x="238570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5" name="n_3aveValue【道路】&#10;有形固定資産減価償却率"/>
        <xdr:cNvSpPr txBox="1"/>
      </xdr:nvSpPr>
      <xdr:spPr>
        <a:xfrm>
          <a:off x="161100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19067</xdr:rowOff>
    </xdr:from>
    <xdr:ext cx="405111" cy="259045"/>
    <xdr:sp macro="" textlink="">
      <xdr:nvSpPr>
        <xdr:cNvPr id="86" name="n_4aveValue【道路】&#10;有形固定資産減価償却率"/>
        <xdr:cNvSpPr txBox="1"/>
      </xdr:nvSpPr>
      <xdr:spPr>
        <a:xfrm>
          <a:off x="83630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36847</xdr:rowOff>
    </xdr:from>
    <xdr:ext cx="405111" cy="259045"/>
    <xdr:sp macro="" textlink="">
      <xdr:nvSpPr>
        <xdr:cNvPr id="87" name="n_1mainValue【道路】&#10;有形固定資産減価償却率"/>
        <xdr:cNvSpPr txBox="1"/>
      </xdr:nvSpPr>
      <xdr:spPr>
        <a:xfrm>
          <a:off x="317056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139717</xdr:rowOff>
    </xdr:from>
    <xdr:ext cx="405111" cy="259045"/>
    <xdr:sp macro="" textlink="">
      <xdr:nvSpPr>
        <xdr:cNvPr id="88" name="n_2mainValue【道路】&#10;有形固定資産減価償却率"/>
        <xdr:cNvSpPr txBox="1"/>
      </xdr:nvSpPr>
      <xdr:spPr>
        <a:xfrm>
          <a:off x="238570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9" name="n_3mainValue【道路】&#10;有形固定資産減価償却率"/>
        <xdr:cNvSpPr txBox="1"/>
      </xdr:nvSpPr>
      <xdr:spPr>
        <a:xfrm>
          <a:off x="161100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2557</xdr:rowOff>
    </xdr:from>
    <xdr:ext cx="405111" cy="259045"/>
    <xdr:sp macro="" textlink="">
      <xdr:nvSpPr>
        <xdr:cNvPr id="90" name="n_4mainValue【道路】&#10;有形固定資産減価償却率"/>
        <xdr:cNvSpPr txBox="1"/>
      </xdr:nvSpPr>
      <xdr:spPr>
        <a:xfrm>
          <a:off x="83630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xdr:cNvCxnSpPr/>
      </xdr:nvCxnSpPr>
      <xdr:spPr>
        <a:xfrm flipV="1">
          <a:off x="9219565" y="5850007"/>
          <a:ext cx="0" cy="108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xdr:cNvSpPr txBox="1"/>
      </xdr:nvSpPr>
      <xdr:spPr>
        <a:xfrm>
          <a:off x="9258300" y="693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xdr:cNvCxnSpPr/>
      </xdr:nvCxnSpPr>
      <xdr:spPr>
        <a:xfrm>
          <a:off x="9154160" y="6935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xdr:cNvSpPr txBox="1"/>
      </xdr:nvSpPr>
      <xdr:spPr>
        <a:xfrm>
          <a:off x="9258300" y="562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xdr:cNvCxnSpPr/>
      </xdr:nvCxnSpPr>
      <xdr:spPr>
        <a:xfrm>
          <a:off x="9154160" y="585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27677</xdr:rowOff>
    </xdr:from>
    <xdr:ext cx="534377" cy="259045"/>
    <xdr:sp macro="" textlink="">
      <xdr:nvSpPr>
        <xdr:cNvPr id="119" name="【道路】&#10;一人当たり延長平均値テキスト"/>
        <xdr:cNvSpPr txBox="1"/>
      </xdr:nvSpPr>
      <xdr:spPr>
        <a:xfrm>
          <a:off x="9258300" y="6397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xdr:cNvSpPr/>
      </xdr:nvSpPr>
      <xdr:spPr>
        <a:xfrm>
          <a:off x="9192260" y="6419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xdr:cNvSpPr/>
      </xdr:nvSpPr>
      <xdr:spPr>
        <a:xfrm>
          <a:off x="8445500" y="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xdr:cNvSpPr/>
      </xdr:nvSpPr>
      <xdr:spPr>
        <a:xfrm>
          <a:off x="7670800" y="6429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xdr:cNvSpPr/>
      </xdr:nvSpPr>
      <xdr:spPr>
        <a:xfrm>
          <a:off x="6873240" y="6457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xdr:cNvSpPr/>
      </xdr:nvSpPr>
      <xdr:spPr>
        <a:xfrm>
          <a:off x="6098540" y="6479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130518</xdr:rowOff>
    </xdr:from>
    <xdr:to>
      <xdr:col>55</xdr:col>
      <xdr:colOff>50800</xdr:colOff>
      <xdr:row>36</xdr:row>
      <xdr:rowOff>60668</xdr:rowOff>
    </xdr:to>
    <xdr:sp macro="" textlink="">
      <xdr:nvSpPr>
        <xdr:cNvPr id="130" name="楕円 129"/>
        <xdr:cNvSpPr/>
      </xdr:nvSpPr>
      <xdr:spPr>
        <a:xfrm>
          <a:off x="9192260" y="59979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153395</xdr:rowOff>
    </xdr:from>
    <xdr:ext cx="534377" cy="259045"/>
    <xdr:sp macro="" textlink="">
      <xdr:nvSpPr>
        <xdr:cNvPr id="131" name="【道路】&#10;一人当たり延長該当値テキスト"/>
        <xdr:cNvSpPr txBox="1"/>
      </xdr:nvSpPr>
      <xdr:spPr>
        <a:xfrm>
          <a:off x="9258300" y="585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144463</xdr:rowOff>
    </xdr:from>
    <xdr:to>
      <xdr:col>50</xdr:col>
      <xdr:colOff>165100</xdr:colOff>
      <xdr:row>36</xdr:row>
      <xdr:rowOff>74613</xdr:rowOff>
    </xdr:to>
    <xdr:sp macro="" textlink="">
      <xdr:nvSpPr>
        <xdr:cNvPr id="132" name="楕円 131"/>
        <xdr:cNvSpPr/>
      </xdr:nvSpPr>
      <xdr:spPr>
        <a:xfrm>
          <a:off x="8445500" y="6011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9868</xdr:rowOff>
    </xdr:from>
    <xdr:to>
      <xdr:col>55</xdr:col>
      <xdr:colOff>0</xdr:colOff>
      <xdr:row>36</xdr:row>
      <xdr:rowOff>23813</xdr:rowOff>
    </xdr:to>
    <xdr:cxnSp macro="">
      <xdr:nvCxnSpPr>
        <xdr:cNvPr id="133" name="直線コネクタ 132"/>
        <xdr:cNvCxnSpPr/>
      </xdr:nvCxnSpPr>
      <xdr:spPr>
        <a:xfrm flipV="1">
          <a:off x="8496300" y="6044908"/>
          <a:ext cx="7239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169266</xdr:rowOff>
    </xdr:from>
    <xdr:to>
      <xdr:col>46</xdr:col>
      <xdr:colOff>38100</xdr:colOff>
      <xdr:row>36</xdr:row>
      <xdr:rowOff>99416</xdr:rowOff>
    </xdr:to>
    <xdr:sp macro="" textlink="">
      <xdr:nvSpPr>
        <xdr:cNvPr id="134" name="楕円 133"/>
        <xdr:cNvSpPr/>
      </xdr:nvSpPr>
      <xdr:spPr>
        <a:xfrm>
          <a:off x="7670800" y="6036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23813</xdr:rowOff>
    </xdr:from>
    <xdr:to>
      <xdr:col>50</xdr:col>
      <xdr:colOff>114300</xdr:colOff>
      <xdr:row>36</xdr:row>
      <xdr:rowOff>48616</xdr:rowOff>
    </xdr:to>
    <xdr:cxnSp macro="">
      <xdr:nvCxnSpPr>
        <xdr:cNvPr id="135" name="直線コネクタ 134"/>
        <xdr:cNvCxnSpPr/>
      </xdr:nvCxnSpPr>
      <xdr:spPr>
        <a:xfrm flipV="1">
          <a:off x="7713980" y="6058853"/>
          <a:ext cx="78232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17399</xdr:rowOff>
    </xdr:from>
    <xdr:to>
      <xdr:col>41</xdr:col>
      <xdr:colOff>101600</xdr:colOff>
      <xdr:row>36</xdr:row>
      <xdr:rowOff>118999</xdr:rowOff>
    </xdr:to>
    <xdr:sp macro="" textlink="">
      <xdr:nvSpPr>
        <xdr:cNvPr id="136" name="楕円 135"/>
        <xdr:cNvSpPr/>
      </xdr:nvSpPr>
      <xdr:spPr>
        <a:xfrm>
          <a:off x="6873240" y="60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48616</xdr:rowOff>
    </xdr:from>
    <xdr:to>
      <xdr:col>45</xdr:col>
      <xdr:colOff>177800</xdr:colOff>
      <xdr:row>36</xdr:row>
      <xdr:rowOff>68199</xdr:rowOff>
    </xdr:to>
    <xdr:cxnSp macro="">
      <xdr:nvCxnSpPr>
        <xdr:cNvPr id="137" name="直線コネクタ 136"/>
        <xdr:cNvCxnSpPr/>
      </xdr:nvCxnSpPr>
      <xdr:spPr>
        <a:xfrm flipV="1">
          <a:off x="6924040" y="6083656"/>
          <a:ext cx="78994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39002</xdr:rowOff>
    </xdr:from>
    <xdr:to>
      <xdr:col>36</xdr:col>
      <xdr:colOff>165100</xdr:colOff>
      <xdr:row>36</xdr:row>
      <xdr:rowOff>140602</xdr:rowOff>
    </xdr:to>
    <xdr:sp macro="" textlink="">
      <xdr:nvSpPr>
        <xdr:cNvPr id="138" name="楕円 137"/>
        <xdr:cNvSpPr/>
      </xdr:nvSpPr>
      <xdr:spPr>
        <a:xfrm>
          <a:off x="6098540" y="60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68199</xdr:rowOff>
    </xdr:from>
    <xdr:to>
      <xdr:col>41</xdr:col>
      <xdr:colOff>50800</xdr:colOff>
      <xdr:row>36</xdr:row>
      <xdr:rowOff>89802</xdr:rowOff>
    </xdr:to>
    <xdr:cxnSp macro="">
      <xdr:nvCxnSpPr>
        <xdr:cNvPr id="139" name="直線コネクタ 138"/>
        <xdr:cNvCxnSpPr/>
      </xdr:nvCxnSpPr>
      <xdr:spPr>
        <a:xfrm flipV="1">
          <a:off x="6149340" y="6103239"/>
          <a:ext cx="7747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137348</xdr:rowOff>
    </xdr:from>
    <xdr:ext cx="534377" cy="259045"/>
    <xdr:sp macro="" textlink="">
      <xdr:nvSpPr>
        <xdr:cNvPr id="140" name="n_1aveValue【道路】&#10;一人当たり延長"/>
        <xdr:cNvSpPr txBox="1"/>
      </xdr:nvSpPr>
      <xdr:spPr>
        <a:xfrm>
          <a:off x="8239271" y="65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151578</xdr:rowOff>
    </xdr:from>
    <xdr:ext cx="534377" cy="259045"/>
    <xdr:sp macro="" textlink="">
      <xdr:nvSpPr>
        <xdr:cNvPr id="141" name="n_2aveValue【道路】&#10;一人当たり延長"/>
        <xdr:cNvSpPr txBox="1"/>
      </xdr:nvSpPr>
      <xdr:spPr>
        <a:xfrm>
          <a:off x="7477271" y="65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8609</xdr:rowOff>
    </xdr:from>
    <xdr:ext cx="534377" cy="259045"/>
    <xdr:sp macro="" textlink="">
      <xdr:nvSpPr>
        <xdr:cNvPr id="142" name="n_3aveValue【道路】&#10;一人当たり延長"/>
        <xdr:cNvSpPr txBox="1"/>
      </xdr:nvSpPr>
      <xdr:spPr>
        <a:xfrm>
          <a:off x="6702571" y="65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30935</xdr:rowOff>
    </xdr:from>
    <xdr:ext cx="534377" cy="259045"/>
    <xdr:sp macro="" textlink="">
      <xdr:nvSpPr>
        <xdr:cNvPr id="143" name="n_4aveValue【道路】&#10;一人当たり延長"/>
        <xdr:cNvSpPr txBox="1"/>
      </xdr:nvSpPr>
      <xdr:spPr>
        <a:xfrm>
          <a:off x="5905011" y="65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91140</xdr:rowOff>
    </xdr:from>
    <xdr:ext cx="534377" cy="259045"/>
    <xdr:sp macro="" textlink="">
      <xdr:nvSpPr>
        <xdr:cNvPr id="144" name="n_1mainValue【道路】&#10;一人当たり延長"/>
        <xdr:cNvSpPr txBox="1"/>
      </xdr:nvSpPr>
      <xdr:spPr>
        <a:xfrm>
          <a:off x="8239271" y="57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115943</xdr:rowOff>
    </xdr:from>
    <xdr:ext cx="534377" cy="259045"/>
    <xdr:sp macro="" textlink="">
      <xdr:nvSpPr>
        <xdr:cNvPr id="145" name="n_2mainValue【道路】&#10;一人当たり延長"/>
        <xdr:cNvSpPr txBox="1"/>
      </xdr:nvSpPr>
      <xdr:spPr>
        <a:xfrm>
          <a:off x="7477271" y="581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135526</xdr:rowOff>
    </xdr:from>
    <xdr:ext cx="534377" cy="259045"/>
    <xdr:sp macro="" textlink="">
      <xdr:nvSpPr>
        <xdr:cNvPr id="146" name="n_3mainValue【道路】&#10;一人当たり延長"/>
        <xdr:cNvSpPr txBox="1"/>
      </xdr:nvSpPr>
      <xdr:spPr>
        <a:xfrm>
          <a:off x="6702571" y="58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157129</xdr:rowOff>
    </xdr:from>
    <xdr:ext cx="534377" cy="259045"/>
    <xdr:sp macro="" textlink="">
      <xdr:nvSpPr>
        <xdr:cNvPr id="147" name="n_4mainValue【道路】&#10;一人当たり延長"/>
        <xdr:cNvSpPr txBox="1"/>
      </xdr:nvSpPr>
      <xdr:spPr>
        <a:xfrm>
          <a:off x="5905011" y="585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xdr:cNvCxnSpPr/>
      </xdr:nvCxnSpPr>
      <xdr:spPr>
        <a:xfrm flipV="1">
          <a:off x="4086225" y="947166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xdr:cNvSpPr txBox="1"/>
      </xdr:nvSpPr>
      <xdr:spPr>
        <a:xfrm>
          <a:off x="4124960" y="925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74312</xdr:rowOff>
    </xdr:from>
    <xdr:ext cx="405111" cy="259045"/>
    <xdr:sp macro="" textlink="">
      <xdr:nvSpPr>
        <xdr:cNvPr id="176" name="【橋りょう・トンネル】&#10;有形固定資産減価償却率平均値テキスト"/>
        <xdr:cNvSpPr txBox="1"/>
      </xdr:nvSpPr>
      <xdr:spPr>
        <a:xfrm>
          <a:off x="4124960" y="10467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xdr:cNvSpPr/>
      </xdr:nvSpPr>
      <xdr:spPr>
        <a:xfrm>
          <a:off x="4036060" y="10489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xdr:cNvSpPr/>
      </xdr:nvSpPr>
      <xdr:spPr>
        <a:xfrm>
          <a:off x="3312160" y="10485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xdr:cNvSpPr/>
      </xdr:nvSpPr>
      <xdr:spPr>
        <a:xfrm>
          <a:off x="25146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xdr:cNvSpPr/>
      </xdr:nvSpPr>
      <xdr:spPr>
        <a:xfrm>
          <a:off x="17399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xdr:cNvSpPr/>
      </xdr:nvSpPr>
      <xdr:spPr>
        <a:xfrm>
          <a:off x="965200" y="10375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114935</xdr:rowOff>
    </xdr:from>
    <xdr:to>
      <xdr:col>24</xdr:col>
      <xdr:colOff>114300</xdr:colOff>
      <xdr:row>61</xdr:row>
      <xdr:rowOff>45085</xdr:rowOff>
    </xdr:to>
    <xdr:sp macro="" textlink="">
      <xdr:nvSpPr>
        <xdr:cNvPr id="187" name="楕円 186"/>
        <xdr:cNvSpPr/>
      </xdr:nvSpPr>
      <xdr:spPr>
        <a:xfrm>
          <a:off x="4036060" y="1017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137812</xdr:rowOff>
    </xdr:from>
    <xdr:ext cx="405111" cy="259045"/>
    <xdr:sp macro="" textlink="">
      <xdr:nvSpPr>
        <xdr:cNvPr id="188" name="【橋りょう・トンネル】&#10;有形固定資産減価償却率該当値テキスト"/>
        <xdr:cNvSpPr txBox="1"/>
      </xdr:nvSpPr>
      <xdr:spPr>
        <a:xfrm>
          <a:off x="4124960"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189" name="楕円 188"/>
        <xdr:cNvSpPr/>
      </xdr:nvSpPr>
      <xdr:spPr>
        <a:xfrm>
          <a:off x="3312160" y="10137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60</xdr:row>
      <xdr:rowOff>165735</xdr:rowOff>
    </xdr:to>
    <xdr:cxnSp macro="">
      <xdr:nvCxnSpPr>
        <xdr:cNvPr id="190" name="直線コネクタ 189"/>
        <xdr:cNvCxnSpPr/>
      </xdr:nvCxnSpPr>
      <xdr:spPr>
        <a:xfrm>
          <a:off x="3355340" y="1018794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191" name="楕円 190"/>
        <xdr:cNvSpPr/>
      </xdr:nvSpPr>
      <xdr:spPr>
        <a:xfrm>
          <a:off x="25146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129540</xdr:rowOff>
    </xdr:to>
    <xdr:cxnSp macro="">
      <xdr:nvCxnSpPr>
        <xdr:cNvPr id="192" name="直線コネクタ 191"/>
        <xdr:cNvCxnSpPr/>
      </xdr:nvCxnSpPr>
      <xdr:spPr>
        <a:xfrm>
          <a:off x="2565400" y="1015365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93" name="楕円 192"/>
        <xdr:cNvSpPr/>
      </xdr:nvSpPr>
      <xdr:spPr>
        <a:xfrm>
          <a:off x="17399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95250</xdr:rowOff>
    </xdr:to>
    <xdr:cxnSp macro="">
      <xdr:nvCxnSpPr>
        <xdr:cNvPr id="194" name="直線コネクタ 193"/>
        <xdr:cNvCxnSpPr/>
      </xdr:nvCxnSpPr>
      <xdr:spPr>
        <a:xfrm>
          <a:off x="1790700" y="1011745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145415</xdr:rowOff>
    </xdr:from>
    <xdr:to>
      <xdr:col>6</xdr:col>
      <xdr:colOff>38100</xdr:colOff>
      <xdr:row>60</xdr:row>
      <xdr:rowOff>75565</xdr:rowOff>
    </xdr:to>
    <xdr:sp macro="" textlink="">
      <xdr:nvSpPr>
        <xdr:cNvPr id="195" name="楕円 194"/>
        <xdr:cNvSpPr/>
      </xdr:nvSpPr>
      <xdr:spPr>
        <a:xfrm>
          <a:off x="965200" y="10036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24765</xdr:rowOff>
    </xdr:from>
    <xdr:to>
      <xdr:col>10</xdr:col>
      <xdr:colOff>114300</xdr:colOff>
      <xdr:row>60</xdr:row>
      <xdr:rowOff>59055</xdr:rowOff>
    </xdr:to>
    <xdr:cxnSp macro="">
      <xdr:nvCxnSpPr>
        <xdr:cNvPr id="196" name="直線コネクタ 195"/>
        <xdr:cNvCxnSpPr/>
      </xdr:nvCxnSpPr>
      <xdr:spPr>
        <a:xfrm>
          <a:off x="1008380" y="1008316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13352</xdr:rowOff>
    </xdr:from>
    <xdr:ext cx="405111" cy="259045"/>
    <xdr:sp macro="" textlink="">
      <xdr:nvSpPr>
        <xdr:cNvPr id="197" name="n_1aveValue【橋りょう・トンネル】&#10;有形固定資産減価償却率"/>
        <xdr:cNvSpPr txBox="1"/>
      </xdr:nvSpPr>
      <xdr:spPr>
        <a:xfrm>
          <a:off x="317056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198" name="n_2aveValue【橋りょう・トンネル】&#10;有形固定資産減価償却率"/>
        <xdr:cNvSpPr txBox="1"/>
      </xdr:nvSpPr>
      <xdr:spPr>
        <a:xfrm>
          <a:off x="238570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199" name="n_3aveValue【橋りょう・トンネル】&#10;有形固定資産減価償却率"/>
        <xdr:cNvSpPr txBox="1"/>
      </xdr:nvSpPr>
      <xdr:spPr>
        <a:xfrm>
          <a:off x="161100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70502</xdr:rowOff>
    </xdr:from>
    <xdr:ext cx="405111" cy="259045"/>
    <xdr:sp macro="" textlink="">
      <xdr:nvSpPr>
        <xdr:cNvPr id="200" name="n_4aveValue【橋りょう・トンネル】&#10;有形固定資産減価償却率"/>
        <xdr:cNvSpPr txBox="1"/>
      </xdr:nvSpPr>
      <xdr:spPr>
        <a:xfrm>
          <a:off x="83630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25417</xdr:rowOff>
    </xdr:from>
    <xdr:ext cx="405111" cy="259045"/>
    <xdr:sp macro="" textlink="">
      <xdr:nvSpPr>
        <xdr:cNvPr id="201" name="n_1mainValue【橋りょう・トンネル】&#10;有形固定資産減価償却率"/>
        <xdr:cNvSpPr txBox="1"/>
      </xdr:nvSpPr>
      <xdr:spPr>
        <a:xfrm>
          <a:off x="317056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202" name="n_2mainValue【橋りょう・トンネル】&#10;有形固定資産減価償却率"/>
        <xdr:cNvSpPr txBox="1"/>
      </xdr:nvSpPr>
      <xdr:spPr>
        <a:xfrm>
          <a:off x="238570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203" name="n_3mainValue【橋りょう・トンネル】&#10;有形固定資産減価償却率"/>
        <xdr:cNvSpPr txBox="1"/>
      </xdr:nvSpPr>
      <xdr:spPr>
        <a:xfrm>
          <a:off x="16110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4" name="n_4mainValue【橋りょう・トンネル】&#10;有形固定資産減価償却率"/>
        <xdr:cNvSpPr txBox="1"/>
      </xdr:nvSpPr>
      <xdr:spPr>
        <a:xfrm>
          <a:off x="83630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xdr:cNvCxnSpPr/>
      </xdr:nvCxnSpPr>
      <xdr:spPr>
        <a:xfrm flipV="1">
          <a:off x="9219565" y="9311726"/>
          <a:ext cx="0" cy="1406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xdr:cNvSpPr txBox="1"/>
      </xdr:nvSpPr>
      <xdr:spPr>
        <a:xfrm>
          <a:off x="9258300" y="107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xdr:cNvCxnSpPr/>
      </xdr:nvCxnSpPr>
      <xdr:spPr>
        <a:xfrm>
          <a:off x="9154160" y="1071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xdr:cNvSpPr txBox="1"/>
      </xdr:nvSpPr>
      <xdr:spPr>
        <a:xfrm>
          <a:off x="9258300" y="9090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xdr:cNvCxnSpPr/>
      </xdr:nvCxnSpPr>
      <xdr:spPr>
        <a:xfrm>
          <a:off x="9154160" y="931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165629</xdr:rowOff>
    </xdr:from>
    <xdr:ext cx="599010" cy="259045"/>
    <xdr:sp macro="" textlink="">
      <xdr:nvSpPr>
        <xdr:cNvPr id="231" name="【橋りょう・トンネル】&#10;一人当たり有形固定資産（償却資産）額平均値テキスト"/>
        <xdr:cNvSpPr txBox="1"/>
      </xdr:nvSpPr>
      <xdr:spPr>
        <a:xfrm>
          <a:off x="9258300" y="10224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xdr:cNvSpPr/>
      </xdr:nvSpPr>
      <xdr:spPr>
        <a:xfrm>
          <a:off x="9192260" y="10368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xdr:cNvSpPr/>
      </xdr:nvSpPr>
      <xdr:spPr>
        <a:xfrm>
          <a:off x="8445500" y="10380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xdr:cNvSpPr/>
      </xdr:nvSpPr>
      <xdr:spPr>
        <a:xfrm>
          <a:off x="7670800" y="10377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xdr:cNvSpPr/>
      </xdr:nvSpPr>
      <xdr:spPr>
        <a:xfrm>
          <a:off x="6873240" y="10385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xdr:cNvSpPr/>
      </xdr:nvSpPr>
      <xdr:spPr>
        <a:xfrm>
          <a:off x="6098540" y="1040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91831</xdr:rowOff>
    </xdr:from>
    <xdr:to>
      <xdr:col>55</xdr:col>
      <xdr:colOff>50800</xdr:colOff>
      <xdr:row>64</xdr:row>
      <xdr:rowOff>21981</xdr:rowOff>
    </xdr:to>
    <xdr:sp macro="" textlink="">
      <xdr:nvSpPr>
        <xdr:cNvPr id="242" name="楕円 241"/>
        <xdr:cNvSpPr/>
      </xdr:nvSpPr>
      <xdr:spPr>
        <a:xfrm>
          <a:off x="9192260" y="10653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6758</xdr:rowOff>
    </xdr:from>
    <xdr:ext cx="534377" cy="259045"/>
    <xdr:sp macro="" textlink="">
      <xdr:nvSpPr>
        <xdr:cNvPr id="243" name="【橋りょう・トンネル】&#10;一人当たり有形固定資産（償却資産）額該当値テキスト"/>
        <xdr:cNvSpPr txBox="1"/>
      </xdr:nvSpPr>
      <xdr:spPr>
        <a:xfrm>
          <a:off x="9258300" y="105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92228</xdr:rowOff>
    </xdr:from>
    <xdr:to>
      <xdr:col>50</xdr:col>
      <xdr:colOff>165100</xdr:colOff>
      <xdr:row>64</xdr:row>
      <xdr:rowOff>22378</xdr:rowOff>
    </xdr:to>
    <xdr:sp macro="" textlink="">
      <xdr:nvSpPr>
        <xdr:cNvPr id="244" name="楕円 243"/>
        <xdr:cNvSpPr/>
      </xdr:nvSpPr>
      <xdr:spPr>
        <a:xfrm>
          <a:off x="8445500" y="10653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142631</xdr:rowOff>
    </xdr:from>
    <xdr:to>
      <xdr:col>55</xdr:col>
      <xdr:colOff>0</xdr:colOff>
      <xdr:row>63</xdr:row>
      <xdr:rowOff>143028</xdr:rowOff>
    </xdr:to>
    <xdr:cxnSp macro="">
      <xdr:nvCxnSpPr>
        <xdr:cNvPr id="245" name="直線コネクタ 244"/>
        <xdr:cNvCxnSpPr/>
      </xdr:nvCxnSpPr>
      <xdr:spPr>
        <a:xfrm flipV="1">
          <a:off x="8496300" y="10703951"/>
          <a:ext cx="7239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92917</xdr:rowOff>
    </xdr:from>
    <xdr:to>
      <xdr:col>46</xdr:col>
      <xdr:colOff>38100</xdr:colOff>
      <xdr:row>64</xdr:row>
      <xdr:rowOff>23067</xdr:rowOff>
    </xdr:to>
    <xdr:sp macro="" textlink="">
      <xdr:nvSpPr>
        <xdr:cNvPr id="246" name="楕円 245"/>
        <xdr:cNvSpPr/>
      </xdr:nvSpPr>
      <xdr:spPr>
        <a:xfrm>
          <a:off x="7670800" y="10654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143028</xdr:rowOff>
    </xdr:from>
    <xdr:to>
      <xdr:col>50</xdr:col>
      <xdr:colOff>114300</xdr:colOff>
      <xdr:row>63</xdr:row>
      <xdr:rowOff>143717</xdr:rowOff>
    </xdr:to>
    <xdr:cxnSp macro="">
      <xdr:nvCxnSpPr>
        <xdr:cNvPr id="247" name="直線コネクタ 246"/>
        <xdr:cNvCxnSpPr/>
      </xdr:nvCxnSpPr>
      <xdr:spPr>
        <a:xfrm flipV="1">
          <a:off x="7713980" y="10704348"/>
          <a:ext cx="78232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93459</xdr:rowOff>
    </xdr:from>
    <xdr:to>
      <xdr:col>41</xdr:col>
      <xdr:colOff>101600</xdr:colOff>
      <xdr:row>64</xdr:row>
      <xdr:rowOff>23609</xdr:rowOff>
    </xdr:to>
    <xdr:sp macro="" textlink="">
      <xdr:nvSpPr>
        <xdr:cNvPr id="248" name="楕円 247"/>
        <xdr:cNvSpPr/>
      </xdr:nvSpPr>
      <xdr:spPr>
        <a:xfrm>
          <a:off x="6873240" y="1065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143717</xdr:rowOff>
    </xdr:from>
    <xdr:to>
      <xdr:col>45</xdr:col>
      <xdr:colOff>177800</xdr:colOff>
      <xdr:row>63</xdr:row>
      <xdr:rowOff>144259</xdr:rowOff>
    </xdr:to>
    <xdr:cxnSp macro="">
      <xdr:nvCxnSpPr>
        <xdr:cNvPr id="249" name="直線コネクタ 248"/>
        <xdr:cNvCxnSpPr/>
      </xdr:nvCxnSpPr>
      <xdr:spPr>
        <a:xfrm flipV="1">
          <a:off x="6924040" y="10705037"/>
          <a:ext cx="78994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93944</xdr:rowOff>
    </xdr:from>
    <xdr:to>
      <xdr:col>36</xdr:col>
      <xdr:colOff>165100</xdr:colOff>
      <xdr:row>64</xdr:row>
      <xdr:rowOff>24094</xdr:rowOff>
    </xdr:to>
    <xdr:sp macro="" textlink="">
      <xdr:nvSpPr>
        <xdr:cNvPr id="250" name="楕円 249"/>
        <xdr:cNvSpPr/>
      </xdr:nvSpPr>
      <xdr:spPr>
        <a:xfrm>
          <a:off x="6098540" y="10655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144259</xdr:rowOff>
    </xdr:from>
    <xdr:to>
      <xdr:col>41</xdr:col>
      <xdr:colOff>50800</xdr:colOff>
      <xdr:row>63</xdr:row>
      <xdr:rowOff>144744</xdr:rowOff>
    </xdr:to>
    <xdr:cxnSp macro="">
      <xdr:nvCxnSpPr>
        <xdr:cNvPr id="251" name="直線コネクタ 250"/>
        <xdr:cNvCxnSpPr/>
      </xdr:nvCxnSpPr>
      <xdr:spPr>
        <a:xfrm flipV="1">
          <a:off x="6149340" y="10705579"/>
          <a:ext cx="7747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101416</xdr:rowOff>
    </xdr:from>
    <xdr:ext cx="599010" cy="259045"/>
    <xdr:sp macro="" textlink="">
      <xdr:nvSpPr>
        <xdr:cNvPr id="252" name="n_1aveValue【橋りょう・トンネル】&#10;一人当たり有形固定資産（償却資産）額"/>
        <xdr:cNvSpPr txBox="1"/>
      </xdr:nvSpPr>
      <xdr:spPr>
        <a:xfrm>
          <a:off x="8214575" y="1015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98019</xdr:rowOff>
    </xdr:from>
    <xdr:ext cx="599010" cy="259045"/>
    <xdr:sp macro="" textlink="">
      <xdr:nvSpPr>
        <xdr:cNvPr id="253" name="n_2aveValue【橋りょう・トンネル】&#10;一人当たり有形固定資産（償却資産）額"/>
        <xdr:cNvSpPr txBox="1"/>
      </xdr:nvSpPr>
      <xdr:spPr>
        <a:xfrm>
          <a:off x="7444955" y="1015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106555</xdr:rowOff>
    </xdr:from>
    <xdr:ext cx="599010" cy="259045"/>
    <xdr:sp macro="" textlink="">
      <xdr:nvSpPr>
        <xdr:cNvPr id="254" name="n_3aveValue【橋りょう・トンネル】&#10;一人当たり有形固定資産（償却資産）額"/>
        <xdr:cNvSpPr txBox="1"/>
      </xdr:nvSpPr>
      <xdr:spPr>
        <a:xfrm>
          <a:off x="6670255" y="1016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129298</xdr:rowOff>
    </xdr:from>
    <xdr:ext cx="599010" cy="259045"/>
    <xdr:sp macro="" textlink="">
      <xdr:nvSpPr>
        <xdr:cNvPr id="255" name="n_4aveValue【橋りょう・トンネル】&#10;一人当たり有形固定資産（償却資産）額"/>
        <xdr:cNvSpPr txBox="1"/>
      </xdr:nvSpPr>
      <xdr:spPr>
        <a:xfrm>
          <a:off x="5872695" y="1018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13505</xdr:rowOff>
    </xdr:from>
    <xdr:ext cx="534377" cy="259045"/>
    <xdr:sp macro="" textlink="">
      <xdr:nvSpPr>
        <xdr:cNvPr id="256" name="n_1mainValue【橋りょう・トンネル】&#10;一人当たり有形固定資産（償却資産）額"/>
        <xdr:cNvSpPr txBox="1"/>
      </xdr:nvSpPr>
      <xdr:spPr>
        <a:xfrm>
          <a:off x="8239271" y="1074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14194</xdr:rowOff>
    </xdr:from>
    <xdr:ext cx="534377" cy="259045"/>
    <xdr:sp macro="" textlink="">
      <xdr:nvSpPr>
        <xdr:cNvPr id="257" name="n_2mainValue【橋りょう・トンネル】&#10;一人当たり有形固定資産（償却資産）額"/>
        <xdr:cNvSpPr txBox="1"/>
      </xdr:nvSpPr>
      <xdr:spPr>
        <a:xfrm>
          <a:off x="7477271" y="1074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14736</xdr:rowOff>
    </xdr:from>
    <xdr:ext cx="534377" cy="259045"/>
    <xdr:sp macro="" textlink="">
      <xdr:nvSpPr>
        <xdr:cNvPr id="258" name="n_3mainValue【橋りょう・トンネル】&#10;一人当たり有形固定資産（償却資産）額"/>
        <xdr:cNvSpPr txBox="1"/>
      </xdr:nvSpPr>
      <xdr:spPr>
        <a:xfrm>
          <a:off x="6702571" y="1074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15221</xdr:rowOff>
    </xdr:from>
    <xdr:ext cx="534377" cy="259045"/>
    <xdr:sp macro="" textlink="">
      <xdr:nvSpPr>
        <xdr:cNvPr id="259" name="n_4mainValue【橋りょう・トンネル】&#10;一人当たり有形固定資産（償却資産）額"/>
        <xdr:cNvSpPr txBox="1"/>
      </xdr:nvSpPr>
      <xdr:spPr>
        <a:xfrm>
          <a:off x="5905011" y="107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xdr:cNvCxnSpPr/>
      </xdr:nvCxnSpPr>
      <xdr:spPr>
        <a:xfrm flipV="1">
          <a:off x="4086225" y="13272516"/>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xdr:cNvSpPr txBox="1"/>
      </xdr:nvSpPr>
      <xdr:spPr>
        <a:xfrm>
          <a:off x="4124960" y="144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xdr:cNvCxnSpPr/>
      </xdr:nvCxnSpPr>
      <xdr:spPr>
        <a:xfrm>
          <a:off x="402082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xdr:cNvSpPr txBox="1"/>
      </xdr:nvSpPr>
      <xdr:spPr>
        <a:xfrm>
          <a:off x="4124960" y="1305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xdr:cNvCxnSpPr/>
      </xdr:nvCxnSpPr>
      <xdr:spPr>
        <a:xfrm>
          <a:off x="4020820" y="1327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73169</xdr:rowOff>
    </xdr:from>
    <xdr:ext cx="405111" cy="259045"/>
    <xdr:sp macro="" textlink="">
      <xdr:nvSpPr>
        <xdr:cNvPr id="287" name="【公営住宅】&#10;有形固定資産減価償却率平均値テキスト"/>
        <xdr:cNvSpPr txBox="1"/>
      </xdr:nvSpPr>
      <xdr:spPr>
        <a:xfrm>
          <a:off x="4124960" y="13819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xdr:cNvSpPr/>
      </xdr:nvSpPr>
      <xdr:spPr>
        <a:xfrm>
          <a:off x="4036060" y="13841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xdr:cNvSpPr/>
      </xdr:nvSpPr>
      <xdr:spPr>
        <a:xfrm>
          <a:off x="3312160" y="137772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xdr:cNvSpPr/>
      </xdr:nvSpPr>
      <xdr:spPr>
        <a:xfrm>
          <a:off x="2514600" y="13701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xdr:cNvSpPr/>
      </xdr:nvSpPr>
      <xdr:spPr>
        <a:xfrm>
          <a:off x="1739900" y="13682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xdr:cNvSpPr/>
      </xdr:nvSpPr>
      <xdr:spPr>
        <a:xfrm>
          <a:off x="96520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298" name="楕円 297"/>
        <xdr:cNvSpPr/>
      </xdr:nvSpPr>
      <xdr:spPr>
        <a:xfrm>
          <a:off x="4036060" y="136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85614</xdr:rowOff>
    </xdr:from>
    <xdr:ext cx="405111" cy="259045"/>
    <xdr:sp macro="" textlink="">
      <xdr:nvSpPr>
        <xdr:cNvPr id="299" name="【公営住宅】&#10;有形固定資産減価償却率該当値テキスト"/>
        <xdr:cNvSpPr txBox="1"/>
      </xdr:nvSpPr>
      <xdr:spPr>
        <a:xfrm>
          <a:off x="4124960" y="1349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300" name="楕円 299"/>
        <xdr:cNvSpPr/>
      </xdr:nvSpPr>
      <xdr:spPr>
        <a:xfrm>
          <a:off x="3312160" y="13600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113537</xdr:rowOff>
    </xdr:to>
    <xdr:cxnSp macro="">
      <xdr:nvCxnSpPr>
        <xdr:cNvPr id="301" name="直線コネクタ 300"/>
        <xdr:cNvCxnSpPr/>
      </xdr:nvCxnSpPr>
      <xdr:spPr>
        <a:xfrm>
          <a:off x="3355340" y="13651229"/>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149606</xdr:rowOff>
    </xdr:from>
    <xdr:to>
      <xdr:col>15</xdr:col>
      <xdr:colOff>101600</xdr:colOff>
      <xdr:row>81</xdr:row>
      <xdr:rowOff>79756</xdr:rowOff>
    </xdr:to>
    <xdr:sp macro="" textlink="">
      <xdr:nvSpPr>
        <xdr:cNvPr id="302" name="楕円 301"/>
        <xdr:cNvSpPr/>
      </xdr:nvSpPr>
      <xdr:spPr>
        <a:xfrm>
          <a:off x="2514600" y="13560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28956</xdr:rowOff>
    </xdr:from>
    <xdr:to>
      <xdr:col>19</xdr:col>
      <xdr:colOff>177800</xdr:colOff>
      <xdr:row>81</xdr:row>
      <xdr:rowOff>72389</xdr:rowOff>
    </xdr:to>
    <xdr:cxnSp macro="">
      <xdr:nvCxnSpPr>
        <xdr:cNvPr id="303" name="直線コネクタ 302"/>
        <xdr:cNvCxnSpPr/>
      </xdr:nvCxnSpPr>
      <xdr:spPr>
        <a:xfrm>
          <a:off x="2565400" y="13607796"/>
          <a:ext cx="78994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122174</xdr:rowOff>
    </xdr:from>
    <xdr:to>
      <xdr:col>10</xdr:col>
      <xdr:colOff>165100</xdr:colOff>
      <xdr:row>81</xdr:row>
      <xdr:rowOff>52324</xdr:rowOff>
    </xdr:to>
    <xdr:sp macro="" textlink="">
      <xdr:nvSpPr>
        <xdr:cNvPr id="304" name="楕円 303"/>
        <xdr:cNvSpPr/>
      </xdr:nvSpPr>
      <xdr:spPr>
        <a:xfrm>
          <a:off x="1739900" y="13533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xdr:rowOff>
    </xdr:from>
    <xdr:to>
      <xdr:col>15</xdr:col>
      <xdr:colOff>50800</xdr:colOff>
      <xdr:row>81</xdr:row>
      <xdr:rowOff>28956</xdr:rowOff>
    </xdr:to>
    <xdr:cxnSp macro="">
      <xdr:nvCxnSpPr>
        <xdr:cNvPr id="305" name="直線コネクタ 304"/>
        <xdr:cNvCxnSpPr/>
      </xdr:nvCxnSpPr>
      <xdr:spPr>
        <a:xfrm>
          <a:off x="1790700" y="13580364"/>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306" name="楕円 305"/>
        <xdr:cNvSpPr/>
      </xdr:nvSpPr>
      <xdr:spPr>
        <a:xfrm>
          <a:off x="965200" y="13489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81</xdr:row>
      <xdr:rowOff>1524</xdr:rowOff>
    </xdr:to>
    <xdr:cxnSp macro="">
      <xdr:nvCxnSpPr>
        <xdr:cNvPr id="307" name="直線コネクタ 306"/>
        <xdr:cNvCxnSpPr/>
      </xdr:nvCxnSpPr>
      <xdr:spPr>
        <a:xfrm>
          <a:off x="1008380" y="13540739"/>
          <a:ext cx="782320" cy="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123462</xdr:rowOff>
    </xdr:from>
    <xdr:ext cx="405111" cy="259045"/>
    <xdr:sp macro="" textlink="">
      <xdr:nvSpPr>
        <xdr:cNvPr id="308" name="n_1aveValue【公営住宅】&#10;有形固定資産減価償却率"/>
        <xdr:cNvSpPr txBox="1"/>
      </xdr:nvSpPr>
      <xdr:spPr>
        <a:xfrm>
          <a:off x="3170564" y="138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43451</xdr:rowOff>
    </xdr:from>
    <xdr:ext cx="405111" cy="259045"/>
    <xdr:sp macro="" textlink="">
      <xdr:nvSpPr>
        <xdr:cNvPr id="309" name="n_2aveValue【公営住宅】&#10;有形固定資産減価償却率"/>
        <xdr:cNvSpPr txBox="1"/>
      </xdr:nvSpPr>
      <xdr:spPr>
        <a:xfrm>
          <a:off x="2385704" y="137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25164</xdr:rowOff>
    </xdr:from>
    <xdr:ext cx="405111" cy="259045"/>
    <xdr:sp macro="" textlink="">
      <xdr:nvSpPr>
        <xdr:cNvPr id="310" name="n_3aveValue【公営住宅】&#10;有形固定資産減価償却率"/>
        <xdr:cNvSpPr txBox="1"/>
      </xdr:nvSpPr>
      <xdr:spPr>
        <a:xfrm>
          <a:off x="1611004" y="1377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11" name="n_4aveValue【公営住宅】&#10;有形固定資産減価償却率"/>
        <xdr:cNvSpPr txBox="1"/>
      </xdr:nvSpPr>
      <xdr:spPr>
        <a:xfrm>
          <a:off x="83630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139716</xdr:rowOff>
    </xdr:from>
    <xdr:ext cx="405111" cy="259045"/>
    <xdr:sp macro="" textlink="">
      <xdr:nvSpPr>
        <xdr:cNvPr id="312" name="n_1mainValue【公営住宅】&#10;有形固定資産減価償却率"/>
        <xdr:cNvSpPr txBox="1"/>
      </xdr:nvSpPr>
      <xdr:spPr>
        <a:xfrm>
          <a:off x="317056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96283</xdr:rowOff>
    </xdr:from>
    <xdr:ext cx="405111" cy="259045"/>
    <xdr:sp macro="" textlink="">
      <xdr:nvSpPr>
        <xdr:cNvPr id="313" name="n_2mainValue【公営住宅】&#10;有形固定資産減価償却率"/>
        <xdr:cNvSpPr txBox="1"/>
      </xdr:nvSpPr>
      <xdr:spPr>
        <a:xfrm>
          <a:off x="2385704" y="1333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68851</xdr:rowOff>
    </xdr:from>
    <xdr:ext cx="405111" cy="259045"/>
    <xdr:sp macro="" textlink="">
      <xdr:nvSpPr>
        <xdr:cNvPr id="314" name="n_3mainValue【公営住宅】&#10;有形固定資産減価償却率"/>
        <xdr:cNvSpPr txBox="1"/>
      </xdr:nvSpPr>
      <xdr:spPr>
        <a:xfrm>
          <a:off x="1611004" y="133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315" name="n_4mainValue【公営住宅】&#10;有形固定資産減価償却率"/>
        <xdr:cNvSpPr txBox="1"/>
      </xdr:nvSpPr>
      <xdr:spPr>
        <a:xfrm>
          <a:off x="836304" y="1326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xdr:cNvCxnSpPr/>
      </xdr:nvCxnSpPr>
      <xdr:spPr>
        <a:xfrm flipV="1">
          <a:off x="9219565" y="12998501"/>
          <a:ext cx="0" cy="141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xdr:cNvSpPr txBox="1"/>
      </xdr:nvSpPr>
      <xdr:spPr>
        <a:xfrm>
          <a:off x="9258300" y="1441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xdr:cNvCxnSpPr/>
      </xdr:nvCxnSpPr>
      <xdr:spPr>
        <a:xfrm>
          <a:off x="9154160" y="1441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xdr:cNvSpPr txBox="1"/>
      </xdr:nvSpPr>
      <xdr:spPr>
        <a:xfrm>
          <a:off x="9258300" y="127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xdr:cNvCxnSpPr/>
      </xdr:nvCxnSpPr>
      <xdr:spPr>
        <a:xfrm>
          <a:off x="9154160" y="12998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60926</xdr:rowOff>
    </xdr:from>
    <xdr:ext cx="469744" cy="259045"/>
    <xdr:sp macro="" textlink="">
      <xdr:nvSpPr>
        <xdr:cNvPr id="342" name="【公営住宅】&#10;一人当たり面積平均値テキスト"/>
        <xdr:cNvSpPr txBox="1"/>
      </xdr:nvSpPr>
      <xdr:spPr>
        <a:xfrm>
          <a:off x="9258300" y="13807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xdr:cNvSpPr/>
      </xdr:nvSpPr>
      <xdr:spPr>
        <a:xfrm>
          <a:off x="9192260" y="139521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xdr:cNvSpPr/>
      </xdr:nvSpPr>
      <xdr:spPr>
        <a:xfrm>
          <a:off x="8445500" y="1395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xdr:cNvSpPr/>
      </xdr:nvSpPr>
      <xdr:spPr>
        <a:xfrm>
          <a:off x="7670800" y="13989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xdr:cNvSpPr/>
      </xdr:nvSpPr>
      <xdr:spPr>
        <a:xfrm>
          <a:off x="6873240" y="139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xdr:cNvSpPr/>
      </xdr:nvSpPr>
      <xdr:spPr>
        <a:xfrm>
          <a:off x="6098540" y="14030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353" name="楕円 352"/>
        <xdr:cNvSpPr/>
      </xdr:nvSpPr>
      <xdr:spPr>
        <a:xfrm>
          <a:off x="9192260" y="14284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121683</xdr:rowOff>
    </xdr:from>
    <xdr:ext cx="469744" cy="259045"/>
    <xdr:sp macro="" textlink="">
      <xdr:nvSpPr>
        <xdr:cNvPr id="354" name="【公営住宅】&#10;一人当たり面積該当値テキスト"/>
        <xdr:cNvSpPr txBox="1"/>
      </xdr:nvSpPr>
      <xdr:spPr>
        <a:xfrm>
          <a:off x="9258300" y="1420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36221</xdr:rowOff>
    </xdr:from>
    <xdr:to>
      <xdr:col>50</xdr:col>
      <xdr:colOff>165100</xdr:colOff>
      <xdr:row>85</xdr:row>
      <xdr:rowOff>137821</xdr:rowOff>
    </xdr:to>
    <xdr:sp macro="" textlink="">
      <xdr:nvSpPr>
        <xdr:cNvPr id="355" name="楕円 354"/>
        <xdr:cNvSpPr/>
      </xdr:nvSpPr>
      <xdr:spPr>
        <a:xfrm>
          <a:off x="8445500" y="142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87021</xdr:rowOff>
    </xdr:to>
    <xdr:cxnSp macro="">
      <xdr:nvCxnSpPr>
        <xdr:cNvPr id="356" name="直線コネクタ 355"/>
        <xdr:cNvCxnSpPr/>
      </xdr:nvCxnSpPr>
      <xdr:spPr>
        <a:xfrm flipV="1">
          <a:off x="8496300" y="14335506"/>
          <a:ext cx="7239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38964</xdr:rowOff>
    </xdr:from>
    <xdr:to>
      <xdr:col>46</xdr:col>
      <xdr:colOff>38100</xdr:colOff>
      <xdr:row>85</xdr:row>
      <xdr:rowOff>140564</xdr:rowOff>
    </xdr:to>
    <xdr:sp macro="" textlink="">
      <xdr:nvSpPr>
        <xdr:cNvPr id="357" name="楕円 356"/>
        <xdr:cNvSpPr/>
      </xdr:nvSpPr>
      <xdr:spPr>
        <a:xfrm>
          <a:off x="7670800" y="142883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87021</xdr:rowOff>
    </xdr:from>
    <xdr:to>
      <xdr:col>50</xdr:col>
      <xdr:colOff>114300</xdr:colOff>
      <xdr:row>85</xdr:row>
      <xdr:rowOff>89764</xdr:rowOff>
    </xdr:to>
    <xdr:cxnSp macro="">
      <xdr:nvCxnSpPr>
        <xdr:cNvPr id="358" name="直線コネクタ 357"/>
        <xdr:cNvCxnSpPr/>
      </xdr:nvCxnSpPr>
      <xdr:spPr>
        <a:xfrm flipV="1">
          <a:off x="7713980" y="14336421"/>
          <a:ext cx="7823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37134</xdr:rowOff>
    </xdr:from>
    <xdr:to>
      <xdr:col>41</xdr:col>
      <xdr:colOff>101600</xdr:colOff>
      <xdr:row>85</xdr:row>
      <xdr:rowOff>138734</xdr:rowOff>
    </xdr:to>
    <xdr:sp macro="" textlink="">
      <xdr:nvSpPr>
        <xdr:cNvPr id="359" name="楕円 358"/>
        <xdr:cNvSpPr/>
      </xdr:nvSpPr>
      <xdr:spPr>
        <a:xfrm>
          <a:off x="6873240" y="142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87934</xdr:rowOff>
    </xdr:from>
    <xdr:to>
      <xdr:col>45</xdr:col>
      <xdr:colOff>177800</xdr:colOff>
      <xdr:row>85</xdr:row>
      <xdr:rowOff>89764</xdr:rowOff>
    </xdr:to>
    <xdr:cxnSp macro="">
      <xdr:nvCxnSpPr>
        <xdr:cNvPr id="360" name="直線コネクタ 359"/>
        <xdr:cNvCxnSpPr/>
      </xdr:nvCxnSpPr>
      <xdr:spPr>
        <a:xfrm>
          <a:off x="6924040" y="14337334"/>
          <a:ext cx="78994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39421</xdr:rowOff>
    </xdr:from>
    <xdr:to>
      <xdr:col>36</xdr:col>
      <xdr:colOff>165100</xdr:colOff>
      <xdr:row>85</xdr:row>
      <xdr:rowOff>141021</xdr:rowOff>
    </xdr:to>
    <xdr:sp macro="" textlink="">
      <xdr:nvSpPr>
        <xdr:cNvPr id="361" name="楕円 360"/>
        <xdr:cNvSpPr/>
      </xdr:nvSpPr>
      <xdr:spPr>
        <a:xfrm>
          <a:off x="6098540" y="142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87934</xdr:rowOff>
    </xdr:from>
    <xdr:to>
      <xdr:col>41</xdr:col>
      <xdr:colOff>50800</xdr:colOff>
      <xdr:row>85</xdr:row>
      <xdr:rowOff>90221</xdr:rowOff>
    </xdr:to>
    <xdr:cxnSp macro="">
      <xdr:nvCxnSpPr>
        <xdr:cNvPr id="362" name="直線コネクタ 361"/>
        <xdr:cNvCxnSpPr/>
      </xdr:nvCxnSpPr>
      <xdr:spPr>
        <a:xfrm flipV="1">
          <a:off x="6149340" y="14337334"/>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158463</xdr:rowOff>
    </xdr:from>
    <xdr:ext cx="469744" cy="259045"/>
    <xdr:sp macro="" textlink="">
      <xdr:nvSpPr>
        <xdr:cNvPr id="363" name="n_1aveValue【公営住宅】&#10;一人当たり面積"/>
        <xdr:cNvSpPr txBox="1"/>
      </xdr:nvSpPr>
      <xdr:spPr>
        <a:xfrm>
          <a:off x="8271587" y="137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22217</xdr:rowOff>
    </xdr:from>
    <xdr:ext cx="469744" cy="259045"/>
    <xdr:sp macro="" textlink="">
      <xdr:nvSpPr>
        <xdr:cNvPr id="364" name="n_2aveValue【公営住宅】&#10;一人当たり面積"/>
        <xdr:cNvSpPr txBox="1"/>
      </xdr:nvSpPr>
      <xdr:spPr>
        <a:xfrm>
          <a:off x="7509587" y="1376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11244</xdr:rowOff>
    </xdr:from>
    <xdr:ext cx="469744" cy="259045"/>
    <xdr:sp macro="" textlink="">
      <xdr:nvSpPr>
        <xdr:cNvPr id="365" name="n_3aveValue【公営住宅】&#10;一人当たり面積"/>
        <xdr:cNvSpPr txBox="1"/>
      </xdr:nvSpPr>
      <xdr:spPr>
        <a:xfrm>
          <a:off x="6712027" y="1375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63364</xdr:rowOff>
    </xdr:from>
    <xdr:ext cx="469744" cy="259045"/>
    <xdr:sp macro="" textlink="">
      <xdr:nvSpPr>
        <xdr:cNvPr id="366" name="n_4aveValue【公営住宅】&#10;一人当たり面積"/>
        <xdr:cNvSpPr txBox="1"/>
      </xdr:nvSpPr>
      <xdr:spPr>
        <a:xfrm>
          <a:off x="5937327" y="138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128948</xdr:rowOff>
    </xdr:from>
    <xdr:ext cx="469744" cy="259045"/>
    <xdr:sp macro="" textlink="">
      <xdr:nvSpPr>
        <xdr:cNvPr id="367" name="n_1mainValue【公営住宅】&#10;一人当たり面積"/>
        <xdr:cNvSpPr txBox="1"/>
      </xdr:nvSpPr>
      <xdr:spPr>
        <a:xfrm>
          <a:off x="8271587" y="1437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131691</xdr:rowOff>
    </xdr:from>
    <xdr:ext cx="469744" cy="259045"/>
    <xdr:sp macro="" textlink="">
      <xdr:nvSpPr>
        <xdr:cNvPr id="368" name="n_2mainValue【公営住宅】&#10;一人当たり面積"/>
        <xdr:cNvSpPr txBox="1"/>
      </xdr:nvSpPr>
      <xdr:spPr>
        <a:xfrm>
          <a:off x="7509587" y="1438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129861</xdr:rowOff>
    </xdr:from>
    <xdr:ext cx="469744" cy="259045"/>
    <xdr:sp macro="" textlink="">
      <xdr:nvSpPr>
        <xdr:cNvPr id="369" name="n_3mainValue【公営住宅】&#10;一人当たり面積"/>
        <xdr:cNvSpPr txBox="1"/>
      </xdr:nvSpPr>
      <xdr:spPr>
        <a:xfrm>
          <a:off x="6712027" y="143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132148</xdr:rowOff>
    </xdr:from>
    <xdr:ext cx="469744" cy="259045"/>
    <xdr:sp macro="" textlink="">
      <xdr:nvSpPr>
        <xdr:cNvPr id="370" name="n_4mainValue【公営住宅】&#10;一人当たり面積"/>
        <xdr:cNvSpPr txBox="1"/>
      </xdr:nvSpPr>
      <xdr:spPr>
        <a:xfrm>
          <a:off x="5937327" y="1438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15784</xdr:rowOff>
    </xdr:to>
    <xdr:cxnSp macro="">
      <xdr:nvCxnSpPr>
        <xdr:cNvPr id="396" name="直線コネクタ 395"/>
        <xdr:cNvCxnSpPr/>
      </xdr:nvCxnSpPr>
      <xdr:spPr>
        <a:xfrm flipV="1">
          <a:off x="4086225" y="16713381"/>
          <a:ext cx="0" cy="1575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397" name="【港湾・漁港】&#10;有形固定資産減価償却率最小値テキスト"/>
        <xdr:cNvSpPr txBox="1"/>
      </xdr:nvSpPr>
      <xdr:spPr>
        <a:xfrm>
          <a:off x="4124960" y="182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398" name="直線コネクタ 397"/>
        <xdr:cNvCxnSpPr/>
      </xdr:nvCxnSpPr>
      <xdr:spPr>
        <a:xfrm>
          <a:off x="4020820" y="18288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xdr:cNvSpPr txBox="1"/>
      </xdr:nvSpPr>
      <xdr:spPr>
        <a:xfrm>
          <a:off x="412496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76035</xdr:rowOff>
    </xdr:from>
    <xdr:ext cx="405111" cy="259045"/>
    <xdr:sp macro="" textlink="">
      <xdr:nvSpPr>
        <xdr:cNvPr id="401" name="【港湾・漁港】&#10;有形固定資産減価償却率平均値テキスト"/>
        <xdr:cNvSpPr txBox="1"/>
      </xdr:nvSpPr>
      <xdr:spPr>
        <a:xfrm>
          <a:off x="4124960" y="17510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02" name="フローチャート: 判断 401"/>
        <xdr:cNvSpPr/>
      </xdr:nvSpPr>
      <xdr:spPr>
        <a:xfrm>
          <a:off x="403606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33564</xdr:rowOff>
    </xdr:from>
    <xdr:to>
      <xdr:col>20</xdr:col>
      <xdr:colOff>38100</xdr:colOff>
      <xdr:row>105</xdr:row>
      <xdr:rowOff>135164</xdr:rowOff>
    </xdr:to>
    <xdr:sp macro="" textlink="">
      <xdr:nvSpPr>
        <xdr:cNvPr id="403" name="フローチャート: 判断 402"/>
        <xdr:cNvSpPr/>
      </xdr:nvSpPr>
      <xdr:spPr>
        <a:xfrm>
          <a:off x="3312160" y="17635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macro="" textlink="">
      <xdr:nvSpPr>
        <xdr:cNvPr id="404" name="フローチャート: 判断 403"/>
        <xdr:cNvSpPr/>
      </xdr:nvSpPr>
      <xdr:spPr>
        <a:xfrm>
          <a:off x="2514600" y="17344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15602</xdr:rowOff>
    </xdr:from>
    <xdr:to>
      <xdr:col>10</xdr:col>
      <xdr:colOff>165100</xdr:colOff>
      <xdr:row>103</xdr:row>
      <xdr:rowOff>117202</xdr:rowOff>
    </xdr:to>
    <xdr:sp macro="" textlink="">
      <xdr:nvSpPr>
        <xdr:cNvPr id="405" name="フローチャート: 判断 404"/>
        <xdr:cNvSpPr/>
      </xdr:nvSpPr>
      <xdr:spPr>
        <a:xfrm>
          <a:off x="1739900" y="172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06" name="フローチャート: 判断 405"/>
        <xdr:cNvSpPr/>
      </xdr:nvSpPr>
      <xdr:spPr>
        <a:xfrm>
          <a:off x="965200" y="1740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169092</xdr:rowOff>
    </xdr:from>
    <xdr:to>
      <xdr:col>24</xdr:col>
      <xdr:colOff>114300</xdr:colOff>
      <xdr:row>106</xdr:row>
      <xdr:rowOff>99242</xdr:rowOff>
    </xdr:to>
    <xdr:sp macro="" textlink="">
      <xdr:nvSpPr>
        <xdr:cNvPr id="412" name="楕円 411"/>
        <xdr:cNvSpPr/>
      </xdr:nvSpPr>
      <xdr:spPr>
        <a:xfrm>
          <a:off x="4036060" y="1777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147519</xdr:rowOff>
    </xdr:from>
    <xdr:ext cx="405111" cy="259045"/>
    <xdr:sp macro="" textlink="">
      <xdr:nvSpPr>
        <xdr:cNvPr id="413" name="【港湾・漁港】&#10;有形固定資産減価償却率該当値テキスト"/>
        <xdr:cNvSpPr txBox="1"/>
      </xdr:nvSpPr>
      <xdr:spPr>
        <a:xfrm>
          <a:off x="4124960" y="1774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136434</xdr:rowOff>
    </xdr:from>
    <xdr:to>
      <xdr:col>20</xdr:col>
      <xdr:colOff>38100</xdr:colOff>
      <xdr:row>106</xdr:row>
      <xdr:rowOff>66584</xdr:rowOff>
    </xdr:to>
    <xdr:sp macro="" textlink="">
      <xdr:nvSpPr>
        <xdr:cNvPr id="414" name="楕円 413"/>
        <xdr:cNvSpPr/>
      </xdr:nvSpPr>
      <xdr:spPr>
        <a:xfrm>
          <a:off x="3312160" y="17738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15784</xdr:rowOff>
    </xdr:from>
    <xdr:to>
      <xdr:col>24</xdr:col>
      <xdr:colOff>63500</xdr:colOff>
      <xdr:row>106</xdr:row>
      <xdr:rowOff>48442</xdr:rowOff>
    </xdr:to>
    <xdr:cxnSp macro="">
      <xdr:nvCxnSpPr>
        <xdr:cNvPr id="415" name="直線コネクタ 414"/>
        <xdr:cNvCxnSpPr/>
      </xdr:nvCxnSpPr>
      <xdr:spPr>
        <a:xfrm>
          <a:off x="3355340" y="17785624"/>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103777</xdr:rowOff>
    </xdr:from>
    <xdr:to>
      <xdr:col>15</xdr:col>
      <xdr:colOff>101600</xdr:colOff>
      <xdr:row>106</xdr:row>
      <xdr:rowOff>33927</xdr:rowOff>
    </xdr:to>
    <xdr:sp macro="" textlink="">
      <xdr:nvSpPr>
        <xdr:cNvPr id="416" name="楕円 415"/>
        <xdr:cNvSpPr/>
      </xdr:nvSpPr>
      <xdr:spPr>
        <a:xfrm>
          <a:off x="2514600" y="17705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154577</xdr:rowOff>
    </xdr:from>
    <xdr:to>
      <xdr:col>19</xdr:col>
      <xdr:colOff>177800</xdr:colOff>
      <xdr:row>106</xdr:row>
      <xdr:rowOff>15784</xdr:rowOff>
    </xdr:to>
    <xdr:cxnSp macro="">
      <xdr:nvCxnSpPr>
        <xdr:cNvPr id="417" name="直線コネクタ 416"/>
        <xdr:cNvCxnSpPr/>
      </xdr:nvCxnSpPr>
      <xdr:spPr>
        <a:xfrm>
          <a:off x="2565400" y="17756777"/>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71120</xdr:rowOff>
    </xdr:from>
    <xdr:to>
      <xdr:col>10</xdr:col>
      <xdr:colOff>165100</xdr:colOff>
      <xdr:row>106</xdr:row>
      <xdr:rowOff>1270</xdr:rowOff>
    </xdr:to>
    <xdr:sp macro="" textlink="">
      <xdr:nvSpPr>
        <xdr:cNvPr id="418" name="楕円 417"/>
        <xdr:cNvSpPr/>
      </xdr:nvSpPr>
      <xdr:spPr>
        <a:xfrm>
          <a:off x="1739900" y="176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121920</xdr:rowOff>
    </xdr:from>
    <xdr:to>
      <xdr:col>15</xdr:col>
      <xdr:colOff>50800</xdr:colOff>
      <xdr:row>105</xdr:row>
      <xdr:rowOff>154577</xdr:rowOff>
    </xdr:to>
    <xdr:cxnSp macro="">
      <xdr:nvCxnSpPr>
        <xdr:cNvPr id="419" name="直線コネクタ 418"/>
        <xdr:cNvCxnSpPr/>
      </xdr:nvCxnSpPr>
      <xdr:spPr>
        <a:xfrm>
          <a:off x="1790700" y="1772412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38463</xdr:rowOff>
    </xdr:from>
    <xdr:to>
      <xdr:col>6</xdr:col>
      <xdr:colOff>38100</xdr:colOff>
      <xdr:row>105</xdr:row>
      <xdr:rowOff>140063</xdr:rowOff>
    </xdr:to>
    <xdr:sp macro="" textlink="">
      <xdr:nvSpPr>
        <xdr:cNvPr id="420" name="楕円 419"/>
        <xdr:cNvSpPr/>
      </xdr:nvSpPr>
      <xdr:spPr>
        <a:xfrm>
          <a:off x="965200" y="176406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89263</xdr:rowOff>
    </xdr:from>
    <xdr:to>
      <xdr:col>10</xdr:col>
      <xdr:colOff>114300</xdr:colOff>
      <xdr:row>105</xdr:row>
      <xdr:rowOff>121920</xdr:rowOff>
    </xdr:to>
    <xdr:cxnSp macro="">
      <xdr:nvCxnSpPr>
        <xdr:cNvPr id="421" name="直線コネクタ 420"/>
        <xdr:cNvCxnSpPr/>
      </xdr:nvCxnSpPr>
      <xdr:spPr>
        <a:xfrm>
          <a:off x="1008380" y="1769146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151691</xdr:rowOff>
    </xdr:from>
    <xdr:ext cx="405111" cy="259045"/>
    <xdr:sp macro="" textlink="">
      <xdr:nvSpPr>
        <xdr:cNvPr id="422" name="n_1aveValue【港湾・漁港】&#10;有形固定資産減価償却率"/>
        <xdr:cNvSpPr txBox="1"/>
      </xdr:nvSpPr>
      <xdr:spPr>
        <a:xfrm>
          <a:off x="3170564" y="1741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423" name="n_2aveValue【港湾・漁港】&#10;有形固定資産減価償却率"/>
        <xdr:cNvSpPr txBox="1"/>
      </xdr:nvSpPr>
      <xdr:spPr>
        <a:xfrm>
          <a:off x="238570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133729</xdr:rowOff>
    </xdr:from>
    <xdr:ext cx="405111" cy="259045"/>
    <xdr:sp macro="" textlink="">
      <xdr:nvSpPr>
        <xdr:cNvPr id="424" name="n_3aveValue【港湾・漁港】&#10;有形固定資産減価償却率"/>
        <xdr:cNvSpPr txBox="1"/>
      </xdr:nvSpPr>
      <xdr:spPr>
        <a:xfrm>
          <a:off x="1611004" y="1706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macro="" textlink="">
      <xdr:nvSpPr>
        <xdr:cNvPr id="425" name="n_4aveValue【港湾・漁港】&#10;有形固定資産減価償却率"/>
        <xdr:cNvSpPr txBox="1"/>
      </xdr:nvSpPr>
      <xdr:spPr>
        <a:xfrm>
          <a:off x="836304" y="1718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57711</xdr:rowOff>
    </xdr:from>
    <xdr:ext cx="405111" cy="259045"/>
    <xdr:sp macro="" textlink="">
      <xdr:nvSpPr>
        <xdr:cNvPr id="426" name="n_1mainValue【港湾・漁港】&#10;有形固定資産減価償却率"/>
        <xdr:cNvSpPr txBox="1"/>
      </xdr:nvSpPr>
      <xdr:spPr>
        <a:xfrm>
          <a:off x="3170564" y="1782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25054</xdr:rowOff>
    </xdr:from>
    <xdr:ext cx="405111" cy="259045"/>
    <xdr:sp macro="" textlink="">
      <xdr:nvSpPr>
        <xdr:cNvPr id="427" name="n_2mainValue【港湾・漁港】&#10;有形固定資産減価償却率"/>
        <xdr:cNvSpPr txBox="1"/>
      </xdr:nvSpPr>
      <xdr:spPr>
        <a:xfrm>
          <a:off x="2385704" y="1779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163847</xdr:rowOff>
    </xdr:from>
    <xdr:ext cx="405111" cy="259045"/>
    <xdr:sp macro="" textlink="">
      <xdr:nvSpPr>
        <xdr:cNvPr id="428" name="n_3mainValue【港湾・漁港】&#10;有形固定資産減価償却率"/>
        <xdr:cNvSpPr txBox="1"/>
      </xdr:nvSpPr>
      <xdr:spPr>
        <a:xfrm>
          <a:off x="161100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131190</xdr:rowOff>
    </xdr:from>
    <xdr:ext cx="405111" cy="259045"/>
    <xdr:sp macro="" textlink="">
      <xdr:nvSpPr>
        <xdr:cNvPr id="429" name="n_4mainValue【港湾・漁港】&#10;有形固定資産減価償却率"/>
        <xdr:cNvSpPr txBox="1"/>
      </xdr:nvSpPr>
      <xdr:spPr>
        <a:xfrm>
          <a:off x="836304"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162592</xdr:rowOff>
    </xdr:from>
    <xdr:to>
      <xdr:col>54</xdr:col>
      <xdr:colOff>189865</xdr:colOff>
      <xdr:row>108</xdr:row>
      <xdr:rowOff>152400</xdr:rowOff>
    </xdr:to>
    <xdr:cxnSp macro="">
      <xdr:nvCxnSpPr>
        <xdr:cNvPr id="453" name="直線コネクタ 452"/>
        <xdr:cNvCxnSpPr/>
      </xdr:nvCxnSpPr>
      <xdr:spPr>
        <a:xfrm flipV="1">
          <a:off x="9219565" y="16926592"/>
          <a:ext cx="0" cy="133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xdr:cNvSpPr txBox="1"/>
      </xdr:nvSpPr>
      <xdr:spPr>
        <a:xfrm>
          <a:off x="9258300" y="18261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109269</xdr:rowOff>
    </xdr:from>
    <xdr:ext cx="599010" cy="259045"/>
    <xdr:sp macro="" textlink="">
      <xdr:nvSpPr>
        <xdr:cNvPr id="456" name="【港湾・漁港】&#10;一人当たり有形固定資産（償却資産）額最大値テキスト"/>
        <xdr:cNvSpPr txBox="1"/>
      </xdr:nvSpPr>
      <xdr:spPr>
        <a:xfrm>
          <a:off x="9258300" y="1670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162592</xdr:rowOff>
    </xdr:from>
    <xdr:to>
      <xdr:col>55</xdr:col>
      <xdr:colOff>88900</xdr:colOff>
      <xdr:row>100</xdr:row>
      <xdr:rowOff>162592</xdr:rowOff>
    </xdr:to>
    <xdr:cxnSp macro="">
      <xdr:nvCxnSpPr>
        <xdr:cNvPr id="457" name="直線コネクタ 456"/>
        <xdr:cNvCxnSpPr/>
      </xdr:nvCxnSpPr>
      <xdr:spPr>
        <a:xfrm>
          <a:off x="9154160" y="16926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8642</xdr:rowOff>
    </xdr:from>
    <xdr:ext cx="599010" cy="259045"/>
    <xdr:sp macro="" textlink="">
      <xdr:nvSpPr>
        <xdr:cNvPr id="458" name="【港湾・漁港】&#10;一人当たり有形固定資産（償却資産）額平均値テキスト"/>
        <xdr:cNvSpPr txBox="1"/>
      </xdr:nvSpPr>
      <xdr:spPr>
        <a:xfrm>
          <a:off x="9258300" y="174432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157215</xdr:rowOff>
    </xdr:from>
    <xdr:to>
      <xdr:col>55</xdr:col>
      <xdr:colOff>50800</xdr:colOff>
      <xdr:row>105</xdr:row>
      <xdr:rowOff>87365</xdr:rowOff>
    </xdr:to>
    <xdr:sp macro="" textlink="">
      <xdr:nvSpPr>
        <xdr:cNvPr id="459" name="フローチャート: 判断 458"/>
        <xdr:cNvSpPr/>
      </xdr:nvSpPr>
      <xdr:spPr>
        <a:xfrm>
          <a:off x="9192260" y="17591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118894</xdr:rowOff>
    </xdr:from>
    <xdr:to>
      <xdr:col>50</xdr:col>
      <xdr:colOff>165100</xdr:colOff>
      <xdr:row>105</xdr:row>
      <xdr:rowOff>49044</xdr:rowOff>
    </xdr:to>
    <xdr:sp macro="" textlink="">
      <xdr:nvSpPr>
        <xdr:cNvPr id="460" name="フローチャート: 判断 459"/>
        <xdr:cNvSpPr/>
      </xdr:nvSpPr>
      <xdr:spPr>
        <a:xfrm>
          <a:off x="8445500" y="175534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164629</xdr:rowOff>
    </xdr:from>
    <xdr:to>
      <xdr:col>46</xdr:col>
      <xdr:colOff>38100</xdr:colOff>
      <xdr:row>104</xdr:row>
      <xdr:rowOff>94779</xdr:rowOff>
    </xdr:to>
    <xdr:sp macro="" textlink="">
      <xdr:nvSpPr>
        <xdr:cNvPr id="461" name="フローチャート: 判断 460"/>
        <xdr:cNvSpPr/>
      </xdr:nvSpPr>
      <xdr:spPr>
        <a:xfrm>
          <a:off x="7670800" y="174315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8941</xdr:rowOff>
    </xdr:from>
    <xdr:to>
      <xdr:col>41</xdr:col>
      <xdr:colOff>101600</xdr:colOff>
      <xdr:row>104</xdr:row>
      <xdr:rowOff>110541</xdr:rowOff>
    </xdr:to>
    <xdr:sp macro="" textlink="">
      <xdr:nvSpPr>
        <xdr:cNvPr id="462" name="フローチャート: 判断 461"/>
        <xdr:cNvSpPr/>
      </xdr:nvSpPr>
      <xdr:spPr>
        <a:xfrm>
          <a:off x="6873240" y="1744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121096</xdr:rowOff>
    </xdr:from>
    <xdr:to>
      <xdr:col>36</xdr:col>
      <xdr:colOff>165100</xdr:colOff>
      <xdr:row>106</xdr:row>
      <xdr:rowOff>51246</xdr:rowOff>
    </xdr:to>
    <xdr:sp macro="" textlink="">
      <xdr:nvSpPr>
        <xdr:cNvPr id="463" name="フローチャート: 判断 462"/>
        <xdr:cNvSpPr/>
      </xdr:nvSpPr>
      <xdr:spPr>
        <a:xfrm>
          <a:off x="6098540" y="17723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93027</xdr:rowOff>
    </xdr:from>
    <xdr:to>
      <xdr:col>55</xdr:col>
      <xdr:colOff>50800</xdr:colOff>
      <xdr:row>108</xdr:row>
      <xdr:rowOff>23177</xdr:rowOff>
    </xdr:to>
    <xdr:sp macro="" textlink="">
      <xdr:nvSpPr>
        <xdr:cNvPr id="469" name="楕円 468"/>
        <xdr:cNvSpPr/>
      </xdr:nvSpPr>
      <xdr:spPr>
        <a:xfrm>
          <a:off x="9192260" y="18030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71454</xdr:rowOff>
    </xdr:from>
    <xdr:ext cx="534377" cy="259045"/>
    <xdr:sp macro="" textlink="">
      <xdr:nvSpPr>
        <xdr:cNvPr id="470" name="【港湾・漁港】&#10;一人当たり有形固定資産（償却資産）額該当値テキスト"/>
        <xdr:cNvSpPr txBox="1"/>
      </xdr:nvSpPr>
      <xdr:spPr>
        <a:xfrm>
          <a:off x="9258300" y="1800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95507</xdr:rowOff>
    </xdr:from>
    <xdr:to>
      <xdr:col>50</xdr:col>
      <xdr:colOff>165100</xdr:colOff>
      <xdr:row>108</xdr:row>
      <xdr:rowOff>25657</xdr:rowOff>
    </xdr:to>
    <xdr:sp macro="" textlink="">
      <xdr:nvSpPr>
        <xdr:cNvPr id="471" name="楕円 470"/>
        <xdr:cNvSpPr/>
      </xdr:nvSpPr>
      <xdr:spPr>
        <a:xfrm>
          <a:off x="8445500" y="18032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143827</xdr:rowOff>
    </xdr:from>
    <xdr:to>
      <xdr:col>55</xdr:col>
      <xdr:colOff>0</xdr:colOff>
      <xdr:row>107</xdr:row>
      <xdr:rowOff>146307</xdr:rowOff>
    </xdr:to>
    <xdr:cxnSp macro="">
      <xdr:nvCxnSpPr>
        <xdr:cNvPr id="472" name="直線コネクタ 471"/>
        <xdr:cNvCxnSpPr/>
      </xdr:nvCxnSpPr>
      <xdr:spPr>
        <a:xfrm flipV="1">
          <a:off x="8496300" y="18081307"/>
          <a:ext cx="7239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99813</xdr:rowOff>
    </xdr:from>
    <xdr:to>
      <xdr:col>46</xdr:col>
      <xdr:colOff>38100</xdr:colOff>
      <xdr:row>108</xdr:row>
      <xdr:rowOff>29963</xdr:rowOff>
    </xdr:to>
    <xdr:sp macro="" textlink="">
      <xdr:nvSpPr>
        <xdr:cNvPr id="473" name="楕円 472"/>
        <xdr:cNvSpPr/>
      </xdr:nvSpPr>
      <xdr:spPr>
        <a:xfrm>
          <a:off x="7670800" y="18037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146307</xdr:rowOff>
    </xdr:from>
    <xdr:to>
      <xdr:col>50</xdr:col>
      <xdr:colOff>114300</xdr:colOff>
      <xdr:row>107</xdr:row>
      <xdr:rowOff>150613</xdr:rowOff>
    </xdr:to>
    <xdr:cxnSp macro="">
      <xdr:nvCxnSpPr>
        <xdr:cNvPr id="474" name="直線コネクタ 473"/>
        <xdr:cNvCxnSpPr/>
      </xdr:nvCxnSpPr>
      <xdr:spPr>
        <a:xfrm flipV="1">
          <a:off x="7713980" y="18083787"/>
          <a:ext cx="78232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103192</xdr:rowOff>
    </xdr:from>
    <xdr:to>
      <xdr:col>41</xdr:col>
      <xdr:colOff>101600</xdr:colOff>
      <xdr:row>108</xdr:row>
      <xdr:rowOff>33342</xdr:rowOff>
    </xdr:to>
    <xdr:sp macro="" textlink="">
      <xdr:nvSpPr>
        <xdr:cNvPr id="475" name="楕円 474"/>
        <xdr:cNvSpPr/>
      </xdr:nvSpPr>
      <xdr:spPr>
        <a:xfrm>
          <a:off x="6873240" y="18040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150613</xdr:rowOff>
    </xdr:from>
    <xdr:to>
      <xdr:col>45</xdr:col>
      <xdr:colOff>177800</xdr:colOff>
      <xdr:row>107</xdr:row>
      <xdr:rowOff>153992</xdr:rowOff>
    </xdr:to>
    <xdr:cxnSp macro="">
      <xdr:nvCxnSpPr>
        <xdr:cNvPr id="476" name="直線コネクタ 475"/>
        <xdr:cNvCxnSpPr/>
      </xdr:nvCxnSpPr>
      <xdr:spPr>
        <a:xfrm flipV="1">
          <a:off x="6924040" y="18088093"/>
          <a:ext cx="78994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106229</xdr:rowOff>
    </xdr:from>
    <xdr:to>
      <xdr:col>36</xdr:col>
      <xdr:colOff>165100</xdr:colOff>
      <xdr:row>108</xdr:row>
      <xdr:rowOff>36379</xdr:rowOff>
    </xdr:to>
    <xdr:sp macro="" textlink="">
      <xdr:nvSpPr>
        <xdr:cNvPr id="477" name="楕円 476"/>
        <xdr:cNvSpPr/>
      </xdr:nvSpPr>
      <xdr:spPr>
        <a:xfrm>
          <a:off x="6098540" y="180437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153992</xdr:rowOff>
    </xdr:from>
    <xdr:to>
      <xdr:col>41</xdr:col>
      <xdr:colOff>50800</xdr:colOff>
      <xdr:row>107</xdr:row>
      <xdr:rowOff>157029</xdr:rowOff>
    </xdr:to>
    <xdr:cxnSp macro="">
      <xdr:nvCxnSpPr>
        <xdr:cNvPr id="478" name="直線コネクタ 477"/>
        <xdr:cNvCxnSpPr/>
      </xdr:nvCxnSpPr>
      <xdr:spPr>
        <a:xfrm flipV="1">
          <a:off x="6149340" y="18091472"/>
          <a:ext cx="7747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65571</xdr:rowOff>
    </xdr:from>
    <xdr:ext cx="599010" cy="259045"/>
    <xdr:sp macro="" textlink="">
      <xdr:nvSpPr>
        <xdr:cNvPr id="479" name="n_1aveValue【港湾・漁港】&#10;一人当たり有形固定資産（償却資産）額"/>
        <xdr:cNvSpPr txBox="1"/>
      </xdr:nvSpPr>
      <xdr:spPr>
        <a:xfrm>
          <a:off x="8214575" y="1733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111306</xdr:rowOff>
    </xdr:from>
    <xdr:ext cx="599010" cy="259045"/>
    <xdr:sp macro="" textlink="">
      <xdr:nvSpPr>
        <xdr:cNvPr id="480" name="n_2aveValue【港湾・漁港】&#10;一人当たり有形固定資産（償却資産）額"/>
        <xdr:cNvSpPr txBox="1"/>
      </xdr:nvSpPr>
      <xdr:spPr>
        <a:xfrm>
          <a:off x="7444955" y="1721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127068</xdr:rowOff>
    </xdr:from>
    <xdr:ext cx="599010" cy="259045"/>
    <xdr:sp macro="" textlink="">
      <xdr:nvSpPr>
        <xdr:cNvPr id="481" name="n_3aveValue【港湾・漁港】&#10;一人当たり有形固定資産（償却資産）額"/>
        <xdr:cNvSpPr txBox="1"/>
      </xdr:nvSpPr>
      <xdr:spPr>
        <a:xfrm>
          <a:off x="6670255" y="1722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67773</xdr:rowOff>
    </xdr:from>
    <xdr:ext cx="599010" cy="259045"/>
    <xdr:sp macro="" textlink="">
      <xdr:nvSpPr>
        <xdr:cNvPr id="482" name="n_4aveValue【港湾・漁港】&#10;一人当たり有形固定資産（償却資産）額"/>
        <xdr:cNvSpPr txBox="1"/>
      </xdr:nvSpPr>
      <xdr:spPr>
        <a:xfrm>
          <a:off x="5872695" y="1750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16784</xdr:rowOff>
    </xdr:from>
    <xdr:ext cx="534377" cy="259045"/>
    <xdr:sp macro="" textlink="">
      <xdr:nvSpPr>
        <xdr:cNvPr id="483" name="n_1mainValue【港湾・漁港】&#10;一人当たり有形固定資産（償却資産）額"/>
        <xdr:cNvSpPr txBox="1"/>
      </xdr:nvSpPr>
      <xdr:spPr>
        <a:xfrm>
          <a:off x="8239271" y="181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21090</xdr:rowOff>
    </xdr:from>
    <xdr:ext cx="534377" cy="259045"/>
    <xdr:sp macro="" textlink="">
      <xdr:nvSpPr>
        <xdr:cNvPr id="484" name="n_2mainValue【港湾・漁港】&#10;一人当たり有形固定資産（償却資産）額"/>
        <xdr:cNvSpPr txBox="1"/>
      </xdr:nvSpPr>
      <xdr:spPr>
        <a:xfrm>
          <a:off x="7477271" y="1812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24469</xdr:rowOff>
    </xdr:from>
    <xdr:ext cx="534377" cy="259045"/>
    <xdr:sp macro="" textlink="">
      <xdr:nvSpPr>
        <xdr:cNvPr id="485" name="n_3mainValue【港湾・漁港】&#10;一人当たり有形固定資産（償却資産）額"/>
        <xdr:cNvSpPr txBox="1"/>
      </xdr:nvSpPr>
      <xdr:spPr>
        <a:xfrm>
          <a:off x="6702571" y="1812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27506</xdr:rowOff>
    </xdr:from>
    <xdr:ext cx="534377" cy="259045"/>
    <xdr:sp macro="" textlink="">
      <xdr:nvSpPr>
        <xdr:cNvPr id="486" name="n_4mainValue【港湾・漁港】&#10;一人当たり有形固定資産（償却資産）額"/>
        <xdr:cNvSpPr txBox="1"/>
      </xdr:nvSpPr>
      <xdr:spPr>
        <a:xfrm>
          <a:off x="5905011" y="181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8" name="直線コネクタ 497"/>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9" name="テキスト ボックス 498"/>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0" name="直線コネクタ 499"/>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1" name="テキスト ボックス 500"/>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2" name="直線コネクタ 501"/>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3" name="テキスト ボックス 502"/>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4" name="直線コネクタ 503"/>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5" name="テキスト ボックス 504"/>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509" name="直線コネクタ 508"/>
        <xdr:cNvCxnSpPr/>
      </xdr:nvCxnSpPr>
      <xdr:spPr>
        <a:xfrm flipV="1">
          <a:off x="14375764" y="5569458"/>
          <a:ext cx="0"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0" name="【認定こども園・幼稚園・保育所】&#10;有形固定資産減価償却率最小値テキスト"/>
        <xdr:cNvSpPr txBox="1"/>
      </xdr:nvSpPr>
      <xdr:spPr>
        <a:xfrm>
          <a:off x="144145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1" name="直線コネクタ 510"/>
        <xdr:cNvCxnSpPr/>
      </xdr:nvCxnSpPr>
      <xdr:spPr>
        <a:xfrm>
          <a:off x="1428750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512" name="【認定こども園・幼稚園・保育所】&#10;有形固定資産減価償却率最大値テキスト"/>
        <xdr:cNvSpPr txBox="1"/>
      </xdr:nvSpPr>
      <xdr:spPr>
        <a:xfrm>
          <a:off x="14414500" y="535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513" name="直線コネクタ 512"/>
        <xdr:cNvCxnSpPr/>
      </xdr:nvCxnSpPr>
      <xdr:spPr>
        <a:xfrm>
          <a:off x="14287500" y="5569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19829</xdr:rowOff>
    </xdr:from>
    <xdr:ext cx="405111" cy="259045"/>
    <xdr:sp macro="" textlink="">
      <xdr:nvSpPr>
        <xdr:cNvPr id="514" name="【認定こども園・幼稚園・保育所】&#10;有形固定資産減価償却率平均値テキスト"/>
        <xdr:cNvSpPr txBox="1"/>
      </xdr:nvSpPr>
      <xdr:spPr>
        <a:xfrm>
          <a:off x="14414500" y="6054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515" name="フローチャート: 判断 514"/>
        <xdr:cNvSpPr/>
      </xdr:nvSpPr>
      <xdr:spPr>
        <a:xfrm>
          <a:off x="14325600" y="60764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516" name="フローチャート: 判断 515"/>
        <xdr:cNvSpPr/>
      </xdr:nvSpPr>
      <xdr:spPr>
        <a:xfrm>
          <a:off x="13578840" y="5988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45974</xdr:rowOff>
    </xdr:from>
    <xdr:to>
      <xdr:col>76</xdr:col>
      <xdr:colOff>165100</xdr:colOff>
      <xdr:row>35</xdr:row>
      <xdr:rowOff>147574</xdr:rowOff>
    </xdr:to>
    <xdr:sp macro="" textlink="">
      <xdr:nvSpPr>
        <xdr:cNvPr id="517" name="フローチャート: 判断 516"/>
        <xdr:cNvSpPr/>
      </xdr:nvSpPr>
      <xdr:spPr>
        <a:xfrm>
          <a:off x="12804140" y="59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61976</xdr:rowOff>
    </xdr:from>
    <xdr:to>
      <xdr:col>72</xdr:col>
      <xdr:colOff>38100</xdr:colOff>
      <xdr:row>35</xdr:row>
      <xdr:rowOff>163576</xdr:rowOff>
    </xdr:to>
    <xdr:sp macro="" textlink="">
      <xdr:nvSpPr>
        <xdr:cNvPr id="518" name="フローチャート: 判断 517"/>
        <xdr:cNvSpPr/>
      </xdr:nvSpPr>
      <xdr:spPr>
        <a:xfrm>
          <a:off x="12029440" y="59293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519" name="フローチャート: 判断 518"/>
        <xdr:cNvSpPr/>
      </xdr:nvSpPr>
      <xdr:spPr>
        <a:xfrm>
          <a:off x="11231880" y="5947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41402</xdr:rowOff>
    </xdr:from>
    <xdr:to>
      <xdr:col>85</xdr:col>
      <xdr:colOff>177800</xdr:colOff>
      <xdr:row>34</xdr:row>
      <xdr:rowOff>143002</xdr:rowOff>
    </xdr:to>
    <xdr:sp macro="" textlink="">
      <xdr:nvSpPr>
        <xdr:cNvPr id="525" name="楕円 524"/>
        <xdr:cNvSpPr/>
      </xdr:nvSpPr>
      <xdr:spPr>
        <a:xfrm>
          <a:off x="14325600" y="574116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64279</xdr:rowOff>
    </xdr:from>
    <xdr:ext cx="405111" cy="259045"/>
    <xdr:sp macro="" textlink="">
      <xdr:nvSpPr>
        <xdr:cNvPr id="526" name="【認定こども園・幼稚園・保育所】&#10;有形固定資産減価償却率該当値テキスト"/>
        <xdr:cNvSpPr txBox="1"/>
      </xdr:nvSpPr>
      <xdr:spPr>
        <a:xfrm>
          <a:off x="14414500" y="55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153416</xdr:rowOff>
    </xdr:from>
    <xdr:to>
      <xdr:col>81</xdr:col>
      <xdr:colOff>101600</xdr:colOff>
      <xdr:row>34</xdr:row>
      <xdr:rowOff>83566</xdr:rowOff>
    </xdr:to>
    <xdr:sp macro="" textlink="">
      <xdr:nvSpPr>
        <xdr:cNvPr id="527" name="楕円 526"/>
        <xdr:cNvSpPr/>
      </xdr:nvSpPr>
      <xdr:spPr>
        <a:xfrm>
          <a:off x="13578840" y="5685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32766</xdr:rowOff>
    </xdr:from>
    <xdr:to>
      <xdr:col>85</xdr:col>
      <xdr:colOff>127000</xdr:colOff>
      <xdr:row>34</xdr:row>
      <xdr:rowOff>92202</xdr:rowOff>
    </xdr:to>
    <xdr:cxnSp macro="">
      <xdr:nvCxnSpPr>
        <xdr:cNvPr id="528" name="直線コネクタ 527"/>
        <xdr:cNvCxnSpPr/>
      </xdr:nvCxnSpPr>
      <xdr:spPr>
        <a:xfrm>
          <a:off x="13629640" y="5732526"/>
          <a:ext cx="74676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91694</xdr:rowOff>
    </xdr:from>
    <xdr:to>
      <xdr:col>76</xdr:col>
      <xdr:colOff>165100</xdr:colOff>
      <xdr:row>34</xdr:row>
      <xdr:rowOff>21844</xdr:rowOff>
    </xdr:to>
    <xdr:sp macro="" textlink="">
      <xdr:nvSpPr>
        <xdr:cNvPr id="529" name="楕円 528"/>
        <xdr:cNvSpPr/>
      </xdr:nvSpPr>
      <xdr:spPr>
        <a:xfrm>
          <a:off x="12804140" y="5623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142494</xdr:rowOff>
    </xdr:from>
    <xdr:to>
      <xdr:col>81</xdr:col>
      <xdr:colOff>50800</xdr:colOff>
      <xdr:row>34</xdr:row>
      <xdr:rowOff>32766</xdr:rowOff>
    </xdr:to>
    <xdr:cxnSp macro="">
      <xdr:nvCxnSpPr>
        <xdr:cNvPr id="530" name="直線コネクタ 529"/>
        <xdr:cNvCxnSpPr/>
      </xdr:nvCxnSpPr>
      <xdr:spPr>
        <a:xfrm>
          <a:off x="12854940" y="5674614"/>
          <a:ext cx="7747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25400</xdr:rowOff>
    </xdr:from>
    <xdr:to>
      <xdr:col>72</xdr:col>
      <xdr:colOff>38100</xdr:colOff>
      <xdr:row>33</xdr:row>
      <xdr:rowOff>127000</xdr:rowOff>
    </xdr:to>
    <xdr:sp macro="" textlink="">
      <xdr:nvSpPr>
        <xdr:cNvPr id="531" name="楕円 530"/>
        <xdr:cNvSpPr/>
      </xdr:nvSpPr>
      <xdr:spPr>
        <a:xfrm>
          <a:off x="12029440" y="5557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76200</xdr:rowOff>
    </xdr:from>
    <xdr:to>
      <xdr:col>76</xdr:col>
      <xdr:colOff>114300</xdr:colOff>
      <xdr:row>33</xdr:row>
      <xdr:rowOff>142494</xdr:rowOff>
    </xdr:to>
    <xdr:cxnSp macro="">
      <xdr:nvCxnSpPr>
        <xdr:cNvPr id="532" name="直線コネクタ 531"/>
        <xdr:cNvCxnSpPr/>
      </xdr:nvCxnSpPr>
      <xdr:spPr>
        <a:xfrm>
          <a:off x="12072620" y="5608320"/>
          <a:ext cx="78232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128270</xdr:rowOff>
    </xdr:from>
    <xdr:to>
      <xdr:col>67</xdr:col>
      <xdr:colOff>101600</xdr:colOff>
      <xdr:row>33</xdr:row>
      <xdr:rowOff>58420</xdr:rowOff>
    </xdr:to>
    <xdr:sp macro="" textlink="">
      <xdr:nvSpPr>
        <xdr:cNvPr id="533" name="楕円 532"/>
        <xdr:cNvSpPr/>
      </xdr:nvSpPr>
      <xdr:spPr>
        <a:xfrm>
          <a:off x="11231880" y="5492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7620</xdr:rowOff>
    </xdr:from>
    <xdr:to>
      <xdr:col>71</xdr:col>
      <xdr:colOff>177800</xdr:colOff>
      <xdr:row>33</xdr:row>
      <xdr:rowOff>76200</xdr:rowOff>
    </xdr:to>
    <xdr:cxnSp macro="">
      <xdr:nvCxnSpPr>
        <xdr:cNvPr id="534" name="直線コネクタ 533"/>
        <xdr:cNvCxnSpPr/>
      </xdr:nvCxnSpPr>
      <xdr:spPr>
        <a:xfrm>
          <a:off x="11282680" y="553974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42689</xdr:rowOff>
    </xdr:from>
    <xdr:ext cx="405111" cy="259045"/>
    <xdr:sp macro="" textlink="">
      <xdr:nvSpPr>
        <xdr:cNvPr id="535" name="n_1aveValue【認定こども園・幼稚園・保育所】&#10;有形固定資産減価償却率"/>
        <xdr:cNvSpPr txBox="1"/>
      </xdr:nvSpPr>
      <xdr:spPr>
        <a:xfrm>
          <a:off x="13437244" y="607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138701</xdr:rowOff>
    </xdr:from>
    <xdr:ext cx="405111" cy="259045"/>
    <xdr:sp macro="" textlink="">
      <xdr:nvSpPr>
        <xdr:cNvPr id="536" name="n_2aveValue【認定こども園・幼稚園・保育所】&#10;有形固定資産減価償却率"/>
        <xdr:cNvSpPr txBox="1"/>
      </xdr:nvSpPr>
      <xdr:spPr>
        <a:xfrm>
          <a:off x="12675244" y="600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154703</xdr:rowOff>
    </xdr:from>
    <xdr:ext cx="405111" cy="259045"/>
    <xdr:sp macro="" textlink="">
      <xdr:nvSpPr>
        <xdr:cNvPr id="537" name="n_3aveValue【認定こども園・幼稚園・保育所】&#10;有形固定資産減価償却率"/>
        <xdr:cNvSpPr txBox="1"/>
      </xdr:nvSpPr>
      <xdr:spPr>
        <a:xfrm>
          <a:off x="11900544" y="6022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1541</xdr:rowOff>
    </xdr:from>
    <xdr:ext cx="405111" cy="259045"/>
    <xdr:sp macro="" textlink="">
      <xdr:nvSpPr>
        <xdr:cNvPr id="538" name="n_4aveValue【認定こども園・幼稚園・保育所】&#10;有形固定資産減価償却率"/>
        <xdr:cNvSpPr txBox="1"/>
      </xdr:nvSpPr>
      <xdr:spPr>
        <a:xfrm>
          <a:off x="11102984" y="603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100093</xdr:rowOff>
    </xdr:from>
    <xdr:ext cx="405111" cy="259045"/>
    <xdr:sp macro="" textlink="">
      <xdr:nvSpPr>
        <xdr:cNvPr id="539" name="n_1mainValue【認定こども園・幼稚園・保育所】&#10;有形固定資産減価償却率"/>
        <xdr:cNvSpPr txBox="1"/>
      </xdr:nvSpPr>
      <xdr:spPr>
        <a:xfrm>
          <a:off x="13437244" y="546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38371</xdr:rowOff>
    </xdr:from>
    <xdr:ext cx="405111" cy="259045"/>
    <xdr:sp macro="" textlink="">
      <xdr:nvSpPr>
        <xdr:cNvPr id="540" name="n_2mainValue【認定こども園・幼稚園・保育所】&#10;有形固定資産減価償却率"/>
        <xdr:cNvSpPr txBox="1"/>
      </xdr:nvSpPr>
      <xdr:spPr>
        <a:xfrm>
          <a:off x="126752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143527</xdr:rowOff>
    </xdr:from>
    <xdr:ext cx="405111" cy="259045"/>
    <xdr:sp macro="" textlink="">
      <xdr:nvSpPr>
        <xdr:cNvPr id="541" name="n_3mainValue【認定こども園・幼稚園・保育所】&#10;有形固定資産減価償却率"/>
        <xdr:cNvSpPr txBox="1"/>
      </xdr:nvSpPr>
      <xdr:spPr>
        <a:xfrm>
          <a:off x="11900544"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74947</xdr:rowOff>
    </xdr:from>
    <xdr:ext cx="405111" cy="259045"/>
    <xdr:sp macro="" textlink="">
      <xdr:nvSpPr>
        <xdr:cNvPr id="542" name="n_4mainValue【認定こども園・幼稚園・保育所】&#10;有形固定資産減価償却率"/>
        <xdr:cNvSpPr txBox="1"/>
      </xdr:nvSpPr>
      <xdr:spPr>
        <a:xfrm>
          <a:off x="11102984" y="527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4" name="テキスト ボックス 553"/>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6" name="テキスト ボックス 555"/>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8" name="テキスト ボックス 557"/>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0" name="テキスト ボックス 559"/>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2" name="テキスト ボックス 561"/>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566" name="直線コネクタ 565"/>
        <xdr:cNvCxnSpPr/>
      </xdr:nvCxnSpPr>
      <xdr:spPr>
        <a:xfrm flipV="1">
          <a:off x="19509104" y="55854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67" name="【認定こども園・幼稚園・保育所】&#10;一人当たり面積最小値テキスト"/>
        <xdr:cNvSpPr txBox="1"/>
      </xdr:nvSpPr>
      <xdr:spPr>
        <a:xfrm>
          <a:off x="1954784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68" name="直線コネクタ 567"/>
        <xdr:cNvCxnSpPr/>
      </xdr:nvCxnSpPr>
      <xdr:spPr>
        <a:xfrm>
          <a:off x="1944370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69" name="【認定こども園・幼稚園・保育所】&#10;一人当たり面積最大値テキスト"/>
        <xdr:cNvSpPr txBox="1"/>
      </xdr:nvSpPr>
      <xdr:spPr>
        <a:xfrm>
          <a:off x="19547840" y="53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70" name="直線コネクタ 569"/>
        <xdr:cNvCxnSpPr/>
      </xdr:nvCxnSpPr>
      <xdr:spPr>
        <a:xfrm>
          <a:off x="19443700" y="558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36847</xdr:rowOff>
    </xdr:from>
    <xdr:ext cx="469744" cy="259045"/>
    <xdr:sp macro="" textlink="">
      <xdr:nvSpPr>
        <xdr:cNvPr id="571" name="【認定こども園・幼稚園・保育所】&#10;一人当たり面積平均値テキスト"/>
        <xdr:cNvSpPr txBox="1"/>
      </xdr:nvSpPr>
      <xdr:spPr>
        <a:xfrm>
          <a:off x="1954784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572" name="フローチャート: 判断 571"/>
        <xdr:cNvSpPr/>
      </xdr:nvSpPr>
      <xdr:spPr>
        <a:xfrm>
          <a:off x="1945894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573" name="フローチャート: 判断 572"/>
        <xdr:cNvSpPr/>
      </xdr:nvSpPr>
      <xdr:spPr>
        <a:xfrm>
          <a:off x="18735040" y="6380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574" name="フローチャート: 判断 573"/>
        <xdr:cNvSpPr/>
      </xdr:nvSpPr>
      <xdr:spPr>
        <a:xfrm>
          <a:off x="1793748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75" name="フローチャート: 判断 574"/>
        <xdr:cNvSpPr/>
      </xdr:nvSpPr>
      <xdr:spPr>
        <a:xfrm>
          <a:off x="1716278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576" name="フローチャート: 判断 575"/>
        <xdr:cNvSpPr/>
      </xdr:nvSpPr>
      <xdr:spPr>
        <a:xfrm>
          <a:off x="16388080" y="6414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582" name="楕円 581"/>
        <xdr:cNvSpPr/>
      </xdr:nvSpPr>
      <xdr:spPr>
        <a:xfrm>
          <a:off x="1945894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26687</xdr:rowOff>
    </xdr:from>
    <xdr:ext cx="469744" cy="259045"/>
    <xdr:sp macro="" textlink="">
      <xdr:nvSpPr>
        <xdr:cNvPr id="583" name="【認定こども園・幼稚園・保育所】&#10;一人当たり面積該当値テキスト"/>
        <xdr:cNvSpPr txBox="1"/>
      </xdr:nvSpPr>
      <xdr:spPr>
        <a:xfrm>
          <a:off x="19547840"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55880</xdr:rowOff>
    </xdr:from>
    <xdr:to>
      <xdr:col>112</xdr:col>
      <xdr:colOff>38100</xdr:colOff>
      <xdr:row>39</xdr:row>
      <xdr:rowOff>157480</xdr:rowOff>
    </xdr:to>
    <xdr:sp macro="" textlink="">
      <xdr:nvSpPr>
        <xdr:cNvPr id="584" name="楕円 583"/>
        <xdr:cNvSpPr/>
      </xdr:nvSpPr>
      <xdr:spPr>
        <a:xfrm>
          <a:off x="18735040" y="6593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39</xdr:row>
      <xdr:rowOff>106680</xdr:rowOff>
    </xdr:to>
    <xdr:cxnSp macro="">
      <xdr:nvCxnSpPr>
        <xdr:cNvPr id="585" name="直線コネクタ 584"/>
        <xdr:cNvCxnSpPr/>
      </xdr:nvCxnSpPr>
      <xdr:spPr>
        <a:xfrm flipV="1">
          <a:off x="18778220" y="663702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586" name="楕円 585"/>
        <xdr:cNvSpPr/>
      </xdr:nvSpPr>
      <xdr:spPr>
        <a:xfrm>
          <a:off x="1793748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106680</xdr:rowOff>
    </xdr:from>
    <xdr:to>
      <xdr:col>111</xdr:col>
      <xdr:colOff>177800</xdr:colOff>
      <xdr:row>39</xdr:row>
      <xdr:rowOff>118110</xdr:rowOff>
    </xdr:to>
    <xdr:cxnSp macro="">
      <xdr:nvCxnSpPr>
        <xdr:cNvPr id="587" name="直線コネクタ 586"/>
        <xdr:cNvCxnSpPr/>
      </xdr:nvCxnSpPr>
      <xdr:spPr>
        <a:xfrm flipV="1">
          <a:off x="17988280" y="664464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147320</xdr:rowOff>
    </xdr:from>
    <xdr:to>
      <xdr:col>102</xdr:col>
      <xdr:colOff>165100</xdr:colOff>
      <xdr:row>39</xdr:row>
      <xdr:rowOff>77470</xdr:rowOff>
    </xdr:to>
    <xdr:sp macro="" textlink="">
      <xdr:nvSpPr>
        <xdr:cNvPr id="588" name="楕円 587"/>
        <xdr:cNvSpPr/>
      </xdr:nvSpPr>
      <xdr:spPr>
        <a:xfrm>
          <a:off x="17162780" y="651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26670</xdr:rowOff>
    </xdr:from>
    <xdr:to>
      <xdr:col>107</xdr:col>
      <xdr:colOff>50800</xdr:colOff>
      <xdr:row>39</xdr:row>
      <xdr:rowOff>118110</xdr:rowOff>
    </xdr:to>
    <xdr:cxnSp macro="">
      <xdr:nvCxnSpPr>
        <xdr:cNvPr id="589" name="直線コネクタ 588"/>
        <xdr:cNvCxnSpPr/>
      </xdr:nvCxnSpPr>
      <xdr:spPr>
        <a:xfrm>
          <a:off x="17213580" y="6564630"/>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90" name="楕円 589"/>
        <xdr:cNvSpPr/>
      </xdr:nvSpPr>
      <xdr:spPr>
        <a:xfrm>
          <a:off x="16388080" y="652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26670</xdr:rowOff>
    </xdr:from>
    <xdr:to>
      <xdr:col>102</xdr:col>
      <xdr:colOff>114300</xdr:colOff>
      <xdr:row>39</xdr:row>
      <xdr:rowOff>34290</xdr:rowOff>
    </xdr:to>
    <xdr:cxnSp macro="">
      <xdr:nvCxnSpPr>
        <xdr:cNvPr id="591" name="直線コネクタ 590"/>
        <xdr:cNvCxnSpPr/>
      </xdr:nvCxnSpPr>
      <xdr:spPr>
        <a:xfrm flipV="1">
          <a:off x="16431260" y="656463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128287</xdr:rowOff>
    </xdr:from>
    <xdr:ext cx="469744" cy="259045"/>
    <xdr:sp macro="" textlink="">
      <xdr:nvSpPr>
        <xdr:cNvPr id="592" name="n_1aveValue【認定こども園・幼稚園・保育所】&#10;一人当たり面積"/>
        <xdr:cNvSpPr txBox="1"/>
      </xdr:nvSpPr>
      <xdr:spPr>
        <a:xfrm>
          <a:off x="185611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593" name="n_2aveValue【認定こども園・幼稚園・保育所】&#10;一人当たり面積"/>
        <xdr:cNvSpPr txBox="1"/>
      </xdr:nvSpPr>
      <xdr:spPr>
        <a:xfrm>
          <a:off x="1777626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94" name="n_3aveValue【認定こども園・幼稚園・保育所】&#10;一人当たり面積"/>
        <xdr:cNvSpPr txBox="1"/>
      </xdr:nvSpPr>
      <xdr:spPr>
        <a:xfrm>
          <a:off x="1700156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162577</xdr:rowOff>
    </xdr:from>
    <xdr:ext cx="469744" cy="259045"/>
    <xdr:sp macro="" textlink="">
      <xdr:nvSpPr>
        <xdr:cNvPr id="595" name="n_4aveValue【認定こども園・幼稚園・保育所】&#10;一人当たり面積"/>
        <xdr:cNvSpPr txBox="1"/>
      </xdr:nvSpPr>
      <xdr:spPr>
        <a:xfrm>
          <a:off x="1622686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148607</xdr:rowOff>
    </xdr:from>
    <xdr:ext cx="469744" cy="259045"/>
    <xdr:sp macro="" textlink="">
      <xdr:nvSpPr>
        <xdr:cNvPr id="596" name="n_1mainValue【認定こども園・幼稚園・保育所】&#10;一人当たり面積"/>
        <xdr:cNvSpPr txBox="1"/>
      </xdr:nvSpPr>
      <xdr:spPr>
        <a:xfrm>
          <a:off x="185611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160037</xdr:rowOff>
    </xdr:from>
    <xdr:ext cx="469744" cy="259045"/>
    <xdr:sp macro="" textlink="">
      <xdr:nvSpPr>
        <xdr:cNvPr id="597" name="n_2mainValue【認定こども園・幼稚園・保育所】&#10;一人当たり面積"/>
        <xdr:cNvSpPr txBox="1"/>
      </xdr:nvSpPr>
      <xdr:spPr>
        <a:xfrm>
          <a:off x="1777626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68597</xdr:rowOff>
    </xdr:from>
    <xdr:ext cx="469744" cy="259045"/>
    <xdr:sp macro="" textlink="">
      <xdr:nvSpPr>
        <xdr:cNvPr id="598" name="n_3mainValue【認定こども園・幼稚園・保育所】&#10;一人当たり面積"/>
        <xdr:cNvSpPr txBox="1"/>
      </xdr:nvSpPr>
      <xdr:spPr>
        <a:xfrm>
          <a:off x="17001567"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99" name="n_4mainValue【認定こども園・幼稚園・保育所】&#10;一人当たり面積"/>
        <xdr:cNvSpPr txBox="1"/>
      </xdr:nvSpPr>
      <xdr:spPr>
        <a:xfrm>
          <a:off x="162268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41148</xdr:rowOff>
    </xdr:from>
    <xdr:to>
      <xdr:col>85</xdr:col>
      <xdr:colOff>126364</xdr:colOff>
      <xdr:row>64</xdr:row>
      <xdr:rowOff>86868</xdr:rowOff>
    </xdr:to>
    <xdr:cxnSp macro="">
      <xdr:nvCxnSpPr>
        <xdr:cNvPr id="622" name="直線コネクタ 621"/>
        <xdr:cNvCxnSpPr/>
      </xdr:nvCxnSpPr>
      <xdr:spPr>
        <a:xfrm flipV="1">
          <a:off x="14375764" y="976426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90695</xdr:rowOff>
    </xdr:from>
    <xdr:ext cx="405111" cy="259045"/>
    <xdr:sp macro="" textlink="">
      <xdr:nvSpPr>
        <xdr:cNvPr id="623" name="【学校施設】&#10;有形固定資産減価償却率最小値テキスト"/>
        <xdr:cNvSpPr txBox="1"/>
      </xdr:nvSpPr>
      <xdr:spPr>
        <a:xfrm>
          <a:off x="14414500" y="1081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86868</xdr:rowOff>
    </xdr:from>
    <xdr:to>
      <xdr:col>86</xdr:col>
      <xdr:colOff>25400</xdr:colOff>
      <xdr:row>64</xdr:row>
      <xdr:rowOff>86868</xdr:rowOff>
    </xdr:to>
    <xdr:cxnSp macro="">
      <xdr:nvCxnSpPr>
        <xdr:cNvPr id="624" name="直線コネクタ 623"/>
        <xdr:cNvCxnSpPr/>
      </xdr:nvCxnSpPr>
      <xdr:spPr>
        <a:xfrm>
          <a:off x="14287500" y="10815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159275</xdr:rowOff>
    </xdr:from>
    <xdr:ext cx="405111" cy="259045"/>
    <xdr:sp macro="" textlink="">
      <xdr:nvSpPr>
        <xdr:cNvPr id="625" name="【学校施設】&#10;有形固定資産減価償却率最大値テキスト"/>
        <xdr:cNvSpPr txBox="1"/>
      </xdr:nvSpPr>
      <xdr:spPr>
        <a:xfrm>
          <a:off x="14414500" y="954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41148</xdr:rowOff>
    </xdr:from>
    <xdr:to>
      <xdr:col>86</xdr:col>
      <xdr:colOff>25400</xdr:colOff>
      <xdr:row>58</xdr:row>
      <xdr:rowOff>41148</xdr:rowOff>
    </xdr:to>
    <xdr:cxnSp macro="">
      <xdr:nvCxnSpPr>
        <xdr:cNvPr id="626" name="直線コネクタ 625"/>
        <xdr:cNvCxnSpPr/>
      </xdr:nvCxnSpPr>
      <xdr:spPr>
        <a:xfrm>
          <a:off x="14287500" y="9764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32783</xdr:rowOff>
    </xdr:from>
    <xdr:ext cx="405111" cy="259045"/>
    <xdr:sp macro="" textlink="">
      <xdr:nvSpPr>
        <xdr:cNvPr id="627" name="【学校施設】&#10;有形固定資産減価償却率平均値テキスト"/>
        <xdr:cNvSpPr txBox="1"/>
      </xdr:nvSpPr>
      <xdr:spPr>
        <a:xfrm>
          <a:off x="14414500" y="102588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54356</xdr:rowOff>
    </xdr:from>
    <xdr:to>
      <xdr:col>85</xdr:col>
      <xdr:colOff>177800</xdr:colOff>
      <xdr:row>61</xdr:row>
      <xdr:rowOff>155956</xdr:rowOff>
    </xdr:to>
    <xdr:sp macro="" textlink="">
      <xdr:nvSpPr>
        <xdr:cNvPr id="628" name="フローチャート: 判断 627"/>
        <xdr:cNvSpPr/>
      </xdr:nvSpPr>
      <xdr:spPr>
        <a:xfrm>
          <a:off x="14325600" y="102803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13208</xdr:rowOff>
    </xdr:from>
    <xdr:to>
      <xdr:col>81</xdr:col>
      <xdr:colOff>101600</xdr:colOff>
      <xdr:row>61</xdr:row>
      <xdr:rowOff>114808</xdr:rowOff>
    </xdr:to>
    <xdr:sp macro="" textlink="">
      <xdr:nvSpPr>
        <xdr:cNvPr id="629" name="フローチャート: 判断 628"/>
        <xdr:cNvSpPr/>
      </xdr:nvSpPr>
      <xdr:spPr>
        <a:xfrm>
          <a:off x="1357884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113792</xdr:rowOff>
    </xdr:from>
    <xdr:to>
      <xdr:col>76</xdr:col>
      <xdr:colOff>165100</xdr:colOff>
      <xdr:row>61</xdr:row>
      <xdr:rowOff>43942</xdr:rowOff>
    </xdr:to>
    <xdr:sp macro="" textlink="">
      <xdr:nvSpPr>
        <xdr:cNvPr id="630" name="フローチャート: 判断 629"/>
        <xdr:cNvSpPr/>
      </xdr:nvSpPr>
      <xdr:spPr>
        <a:xfrm>
          <a:off x="12804140" y="10172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141224</xdr:rowOff>
    </xdr:from>
    <xdr:to>
      <xdr:col>72</xdr:col>
      <xdr:colOff>38100</xdr:colOff>
      <xdr:row>61</xdr:row>
      <xdr:rowOff>71374</xdr:rowOff>
    </xdr:to>
    <xdr:sp macro="" textlink="">
      <xdr:nvSpPr>
        <xdr:cNvPr id="631" name="フローチャート: 判断 630"/>
        <xdr:cNvSpPr/>
      </xdr:nvSpPr>
      <xdr:spPr>
        <a:xfrm>
          <a:off x="12029440" y="101996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8636</xdr:rowOff>
    </xdr:from>
    <xdr:to>
      <xdr:col>67</xdr:col>
      <xdr:colOff>101600</xdr:colOff>
      <xdr:row>61</xdr:row>
      <xdr:rowOff>110236</xdr:rowOff>
    </xdr:to>
    <xdr:sp macro="" textlink="">
      <xdr:nvSpPr>
        <xdr:cNvPr id="632" name="フローチャート: 判断 631"/>
        <xdr:cNvSpPr/>
      </xdr:nvSpPr>
      <xdr:spPr>
        <a:xfrm>
          <a:off x="11231880" y="1023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161798</xdr:rowOff>
    </xdr:from>
    <xdr:to>
      <xdr:col>85</xdr:col>
      <xdr:colOff>177800</xdr:colOff>
      <xdr:row>58</xdr:row>
      <xdr:rowOff>91948</xdr:rowOff>
    </xdr:to>
    <xdr:sp macro="" textlink="">
      <xdr:nvSpPr>
        <xdr:cNvPr id="638" name="楕円 637"/>
        <xdr:cNvSpPr/>
      </xdr:nvSpPr>
      <xdr:spPr>
        <a:xfrm>
          <a:off x="14325600" y="971727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114825</xdr:rowOff>
    </xdr:from>
    <xdr:ext cx="405111" cy="259045"/>
    <xdr:sp macro="" textlink="">
      <xdr:nvSpPr>
        <xdr:cNvPr id="639" name="【学校施設】&#10;有形固定資産減価償却率該当値テキスト"/>
        <xdr:cNvSpPr txBox="1"/>
      </xdr:nvSpPr>
      <xdr:spPr>
        <a:xfrm>
          <a:off x="14414500" y="9670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102362</xdr:rowOff>
    </xdr:from>
    <xdr:to>
      <xdr:col>81</xdr:col>
      <xdr:colOff>101600</xdr:colOff>
      <xdr:row>58</xdr:row>
      <xdr:rowOff>32512</xdr:rowOff>
    </xdr:to>
    <xdr:sp macro="" textlink="">
      <xdr:nvSpPr>
        <xdr:cNvPr id="640" name="楕円 639"/>
        <xdr:cNvSpPr/>
      </xdr:nvSpPr>
      <xdr:spPr>
        <a:xfrm>
          <a:off x="13578840" y="96578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153162</xdr:rowOff>
    </xdr:from>
    <xdr:to>
      <xdr:col>85</xdr:col>
      <xdr:colOff>127000</xdr:colOff>
      <xdr:row>58</xdr:row>
      <xdr:rowOff>41148</xdr:rowOff>
    </xdr:to>
    <xdr:cxnSp macro="">
      <xdr:nvCxnSpPr>
        <xdr:cNvPr id="641" name="直線コネクタ 640"/>
        <xdr:cNvCxnSpPr/>
      </xdr:nvCxnSpPr>
      <xdr:spPr>
        <a:xfrm>
          <a:off x="13629640" y="9708642"/>
          <a:ext cx="74676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42926</xdr:rowOff>
    </xdr:from>
    <xdr:to>
      <xdr:col>76</xdr:col>
      <xdr:colOff>165100</xdr:colOff>
      <xdr:row>57</xdr:row>
      <xdr:rowOff>144526</xdr:rowOff>
    </xdr:to>
    <xdr:sp macro="" textlink="">
      <xdr:nvSpPr>
        <xdr:cNvPr id="642" name="楕円 641"/>
        <xdr:cNvSpPr/>
      </xdr:nvSpPr>
      <xdr:spPr>
        <a:xfrm>
          <a:off x="12804140" y="95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93726</xdr:rowOff>
    </xdr:from>
    <xdr:to>
      <xdr:col>81</xdr:col>
      <xdr:colOff>50800</xdr:colOff>
      <xdr:row>57</xdr:row>
      <xdr:rowOff>153162</xdr:rowOff>
    </xdr:to>
    <xdr:cxnSp macro="">
      <xdr:nvCxnSpPr>
        <xdr:cNvPr id="643" name="直線コネクタ 642"/>
        <xdr:cNvCxnSpPr/>
      </xdr:nvCxnSpPr>
      <xdr:spPr>
        <a:xfrm>
          <a:off x="12854940" y="9649206"/>
          <a:ext cx="7747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154940</xdr:rowOff>
    </xdr:from>
    <xdr:to>
      <xdr:col>72</xdr:col>
      <xdr:colOff>38100</xdr:colOff>
      <xdr:row>57</xdr:row>
      <xdr:rowOff>85090</xdr:rowOff>
    </xdr:to>
    <xdr:sp macro="" textlink="">
      <xdr:nvSpPr>
        <xdr:cNvPr id="644" name="楕円 643"/>
        <xdr:cNvSpPr/>
      </xdr:nvSpPr>
      <xdr:spPr>
        <a:xfrm>
          <a:off x="12029440" y="9542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34290</xdr:rowOff>
    </xdr:from>
    <xdr:to>
      <xdr:col>76</xdr:col>
      <xdr:colOff>114300</xdr:colOff>
      <xdr:row>57</xdr:row>
      <xdr:rowOff>93726</xdr:rowOff>
    </xdr:to>
    <xdr:cxnSp macro="">
      <xdr:nvCxnSpPr>
        <xdr:cNvPr id="645" name="直線コネクタ 644"/>
        <xdr:cNvCxnSpPr/>
      </xdr:nvCxnSpPr>
      <xdr:spPr>
        <a:xfrm>
          <a:off x="12072620" y="9589770"/>
          <a:ext cx="7823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93218</xdr:rowOff>
    </xdr:from>
    <xdr:to>
      <xdr:col>67</xdr:col>
      <xdr:colOff>101600</xdr:colOff>
      <xdr:row>57</xdr:row>
      <xdr:rowOff>23368</xdr:rowOff>
    </xdr:to>
    <xdr:sp macro="" textlink="">
      <xdr:nvSpPr>
        <xdr:cNvPr id="646" name="楕円 645"/>
        <xdr:cNvSpPr/>
      </xdr:nvSpPr>
      <xdr:spPr>
        <a:xfrm>
          <a:off x="11231880" y="9481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144018</xdr:rowOff>
    </xdr:from>
    <xdr:to>
      <xdr:col>71</xdr:col>
      <xdr:colOff>177800</xdr:colOff>
      <xdr:row>57</xdr:row>
      <xdr:rowOff>34290</xdr:rowOff>
    </xdr:to>
    <xdr:cxnSp macro="">
      <xdr:nvCxnSpPr>
        <xdr:cNvPr id="647" name="直線コネクタ 646"/>
        <xdr:cNvCxnSpPr/>
      </xdr:nvCxnSpPr>
      <xdr:spPr>
        <a:xfrm>
          <a:off x="11282680" y="9531858"/>
          <a:ext cx="78994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105935</xdr:rowOff>
    </xdr:from>
    <xdr:ext cx="405111" cy="259045"/>
    <xdr:sp macro="" textlink="">
      <xdr:nvSpPr>
        <xdr:cNvPr id="648" name="n_1aveValue【学校施設】&#10;有形固定資産減価償却率"/>
        <xdr:cNvSpPr txBox="1"/>
      </xdr:nvSpPr>
      <xdr:spPr>
        <a:xfrm>
          <a:off x="13437244" y="1033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35069</xdr:rowOff>
    </xdr:from>
    <xdr:ext cx="405111" cy="259045"/>
    <xdr:sp macro="" textlink="">
      <xdr:nvSpPr>
        <xdr:cNvPr id="649" name="n_2aveValue【学校施設】&#10;有形固定資産減価償却率"/>
        <xdr:cNvSpPr txBox="1"/>
      </xdr:nvSpPr>
      <xdr:spPr>
        <a:xfrm>
          <a:off x="12675244" y="1026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62501</xdr:rowOff>
    </xdr:from>
    <xdr:ext cx="405111" cy="259045"/>
    <xdr:sp macro="" textlink="">
      <xdr:nvSpPr>
        <xdr:cNvPr id="650" name="n_3aveValue【学校施設】&#10;有形固定資産減価償却率"/>
        <xdr:cNvSpPr txBox="1"/>
      </xdr:nvSpPr>
      <xdr:spPr>
        <a:xfrm>
          <a:off x="11900544" y="1028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101363</xdr:rowOff>
    </xdr:from>
    <xdr:ext cx="405111" cy="259045"/>
    <xdr:sp macro="" textlink="">
      <xdr:nvSpPr>
        <xdr:cNvPr id="651" name="n_4aveValue【学校施設】&#10;有形固定資産減価償却率"/>
        <xdr:cNvSpPr txBox="1"/>
      </xdr:nvSpPr>
      <xdr:spPr>
        <a:xfrm>
          <a:off x="1110298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49039</xdr:rowOff>
    </xdr:from>
    <xdr:ext cx="405111" cy="259045"/>
    <xdr:sp macro="" textlink="">
      <xdr:nvSpPr>
        <xdr:cNvPr id="652" name="n_1mainValue【学校施設】&#10;有形固定資産減価償却率"/>
        <xdr:cNvSpPr txBox="1"/>
      </xdr:nvSpPr>
      <xdr:spPr>
        <a:xfrm>
          <a:off x="13437244" y="943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161053</xdr:rowOff>
    </xdr:from>
    <xdr:ext cx="405111" cy="259045"/>
    <xdr:sp macro="" textlink="">
      <xdr:nvSpPr>
        <xdr:cNvPr id="653" name="n_2mainValue【学校施設】&#10;有形固定資産減価償却率"/>
        <xdr:cNvSpPr txBox="1"/>
      </xdr:nvSpPr>
      <xdr:spPr>
        <a:xfrm>
          <a:off x="12675244" y="938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101617</xdr:rowOff>
    </xdr:from>
    <xdr:ext cx="405111" cy="259045"/>
    <xdr:sp macro="" textlink="">
      <xdr:nvSpPr>
        <xdr:cNvPr id="654" name="n_3mainValue【学校施設】&#10;有形固定資産減価償却率"/>
        <xdr:cNvSpPr txBox="1"/>
      </xdr:nvSpPr>
      <xdr:spPr>
        <a:xfrm>
          <a:off x="119005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39895</xdr:rowOff>
    </xdr:from>
    <xdr:ext cx="405111" cy="259045"/>
    <xdr:sp macro="" textlink="">
      <xdr:nvSpPr>
        <xdr:cNvPr id="655" name="n_4mainValue【学校施設】&#10;有形固定資産減価償却率"/>
        <xdr:cNvSpPr txBox="1"/>
      </xdr:nvSpPr>
      <xdr:spPr>
        <a:xfrm>
          <a:off x="11102984" y="926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678" name="直線コネクタ 677"/>
        <xdr:cNvCxnSpPr/>
      </xdr:nvCxnSpPr>
      <xdr:spPr>
        <a:xfrm flipV="1">
          <a:off x="19509104" y="9387992"/>
          <a:ext cx="0" cy="112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679" name="【学校施設】&#10;一人当たり面積最小値テキスト"/>
        <xdr:cNvSpPr txBox="1"/>
      </xdr:nvSpPr>
      <xdr:spPr>
        <a:xfrm>
          <a:off x="19547840" y="105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680" name="直線コネクタ 679"/>
        <xdr:cNvCxnSpPr/>
      </xdr:nvCxnSpPr>
      <xdr:spPr>
        <a:xfrm>
          <a:off x="19443700" y="105107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681" name="【学校施設】&#10;一人当たり面積最大値テキスト"/>
        <xdr:cNvSpPr txBox="1"/>
      </xdr:nvSpPr>
      <xdr:spPr>
        <a:xfrm>
          <a:off x="19547840" y="916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682" name="直線コネクタ 681"/>
        <xdr:cNvCxnSpPr/>
      </xdr:nvCxnSpPr>
      <xdr:spPr>
        <a:xfrm>
          <a:off x="19443700" y="9387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683" name="【学校施設】&#10;一人当たり面積平均値テキスト"/>
        <xdr:cNvSpPr txBox="1"/>
      </xdr:nvSpPr>
      <xdr:spPr>
        <a:xfrm>
          <a:off x="19547840" y="9960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84" name="フローチャート: 判断 683"/>
        <xdr:cNvSpPr/>
      </xdr:nvSpPr>
      <xdr:spPr>
        <a:xfrm>
          <a:off x="19458940" y="101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685" name="フローチャート: 判断 684"/>
        <xdr:cNvSpPr/>
      </xdr:nvSpPr>
      <xdr:spPr>
        <a:xfrm>
          <a:off x="18735040" y="100652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686" name="フローチャート: 判断 685"/>
        <xdr:cNvSpPr/>
      </xdr:nvSpPr>
      <xdr:spPr>
        <a:xfrm>
          <a:off x="1793748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687" name="フローチャート: 判断 686"/>
        <xdr:cNvSpPr/>
      </xdr:nvSpPr>
      <xdr:spPr>
        <a:xfrm>
          <a:off x="17162780" y="1009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688" name="フローチャート: 判断 687"/>
        <xdr:cNvSpPr/>
      </xdr:nvSpPr>
      <xdr:spPr>
        <a:xfrm>
          <a:off x="16388080" y="101347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66243</xdr:rowOff>
    </xdr:from>
    <xdr:to>
      <xdr:col>116</xdr:col>
      <xdr:colOff>114300</xdr:colOff>
      <xdr:row>62</xdr:row>
      <xdr:rowOff>167843</xdr:rowOff>
    </xdr:to>
    <xdr:sp macro="" textlink="">
      <xdr:nvSpPr>
        <xdr:cNvPr id="694" name="楕円 693"/>
        <xdr:cNvSpPr/>
      </xdr:nvSpPr>
      <xdr:spPr>
        <a:xfrm>
          <a:off x="19458940" y="104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152620</xdr:rowOff>
    </xdr:from>
    <xdr:ext cx="469744" cy="259045"/>
    <xdr:sp macro="" textlink="">
      <xdr:nvSpPr>
        <xdr:cNvPr id="695" name="【学校施設】&#10;一人当たり面積該当値テキスト"/>
        <xdr:cNvSpPr txBox="1"/>
      </xdr:nvSpPr>
      <xdr:spPr>
        <a:xfrm>
          <a:off x="19547840" y="1037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75844</xdr:rowOff>
    </xdr:from>
    <xdr:to>
      <xdr:col>112</xdr:col>
      <xdr:colOff>38100</xdr:colOff>
      <xdr:row>63</xdr:row>
      <xdr:rowOff>5994</xdr:rowOff>
    </xdr:to>
    <xdr:sp macro="" textlink="">
      <xdr:nvSpPr>
        <xdr:cNvPr id="696" name="楕円 695"/>
        <xdr:cNvSpPr/>
      </xdr:nvSpPr>
      <xdr:spPr>
        <a:xfrm>
          <a:off x="18735040" y="104695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117043</xdr:rowOff>
    </xdr:from>
    <xdr:to>
      <xdr:col>116</xdr:col>
      <xdr:colOff>63500</xdr:colOff>
      <xdr:row>62</xdr:row>
      <xdr:rowOff>126644</xdr:rowOff>
    </xdr:to>
    <xdr:cxnSp macro="">
      <xdr:nvCxnSpPr>
        <xdr:cNvPr id="697" name="直線コネクタ 696"/>
        <xdr:cNvCxnSpPr/>
      </xdr:nvCxnSpPr>
      <xdr:spPr>
        <a:xfrm flipV="1">
          <a:off x="18778220" y="10510723"/>
          <a:ext cx="73152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91846</xdr:rowOff>
    </xdr:from>
    <xdr:to>
      <xdr:col>107</xdr:col>
      <xdr:colOff>101600</xdr:colOff>
      <xdr:row>63</xdr:row>
      <xdr:rowOff>21996</xdr:rowOff>
    </xdr:to>
    <xdr:sp macro="" textlink="">
      <xdr:nvSpPr>
        <xdr:cNvPr id="698" name="楕円 697"/>
        <xdr:cNvSpPr/>
      </xdr:nvSpPr>
      <xdr:spPr>
        <a:xfrm>
          <a:off x="17937480" y="10485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126644</xdr:rowOff>
    </xdr:from>
    <xdr:to>
      <xdr:col>111</xdr:col>
      <xdr:colOff>177800</xdr:colOff>
      <xdr:row>62</xdr:row>
      <xdr:rowOff>142646</xdr:rowOff>
    </xdr:to>
    <xdr:cxnSp macro="">
      <xdr:nvCxnSpPr>
        <xdr:cNvPr id="699" name="直線コネクタ 698"/>
        <xdr:cNvCxnSpPr/>
      </xdr:nvCxnSpPr>
      <xdr:spPr>
        <a:xfrm flipV="1">
          <a:off x="17988280" y="10520324"/>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700" name="楕円 699"/>
        <xdr:cNvSpPr/>
      </xdr:nvSpPr>
      <xdr:spPr>
        <a:xfrm>
          <a:off x="17162780" y="10498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142646</xdr:rowOff>
    </xdr:from>
    <xdr:to>
      <xdr:col>107</xdr:col>
      <xdr:colOff>50800</xdr:colOff>
      <xdr:row>62</xdr:row>
      <xdr:rowOff>155448</xdr:rowOff>
    </xdr:to>
    <xdr:cxnSp macro="">
      <xdr:nvCxnSpPr>
        <xdr:cNvPr id="701" name="直線コネクタ 700"/>
        <xdr:cNvCxnSpPr/>
      </xdr:nvCxnSpPr>
      <xdr:spPr>
        <a:xfrm flipV="1">
          <a:off x="17213580" y="10536326"/>
          <a:ext cx="7747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116078</xdr:rowOff>
    </xdr:from>
    <xdr:to>
      <xdr:col>98</xdr:col>
      <xdr:colOff>38100</xdr:colOff>
      <xdr:row>63</xdr:row>
      <xdr:rowOff>46228</xdr:rowOff>
    </xdr:to>
    <xdr:sp macro="" textlink="">
      <xdr:nvSpPr>
        <xdr:cNvPr id="702" name="楕円 701"/>
        <xdr:cNvSpPr/>
      </xdr:nvSpPr>
      <xdr:spPr>
        <a:xfrm>
          <a:off x="16388080" y="10509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155448</xdr:rowOff>
    </xdr:from>
    <xdr:to>
      <xdr:col>102</xdr:col>
      <xdr:colOff>114300</xdr:colOff>
      <xdr:row>62</xdr:row>
      <xdr:rowOff>166878</xdr:rowOff>
    </xdr:to>
    <xdr:cxnSp macro="">
      <xdr:nvCxnSpPr>
        <xdr:cNvPr id="703" name="直線コネクタ 702"/>
        <xdr:cNvCxnSpPr/>
      </xdr:nvCxnSpPr>
      <xdr:spPr>
        <a:xfrm flipV="1">
          <a:off x="16431260" y="10549128"/>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124934</xdr:rowOff>
    </xdr:from>
    <xdr:ext cx="469744" cy="259045"/>
    <xdr:sp macro="" textlink="">
      <xdr:nvSpPr>
        <xdr:cNvPr id="704" name="n_1aveValue【学校施設】&#10;一人当たり面積"/>
        <xdr:cNvSpPr txBox="1"/>
      </xdr:nvSpPr>
      <xdr:spPr>
        <a:xfrm>
          <a:off x="18561127" y="984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146423</xdr:rowOff>
    </xdr:from>
    <xdr:ext cx="469744" cy="259045"/>
    <xdr:sp macro="" textlink="">
      <xdr:nvSpPr>
        <xdr:cNvPr id="705" name="n_2aveValue【学校施設】&#10;一人当たり面積"/>
        <xdr:cNvSpPr txBox="1"/>
      </xdr:nvSpPr>
      <xdr:spPr>
        <a:xfrm>
          <a:off x="17776267" y="986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152366</xdr:rowOff>
    </xdr:from>
    <xdr:ext cx="469744" cy="259045"/>
    <xdr:sp macro="" textlink="">
      <xdr:nvSpPr>
        <xdr:cNvPr id="706" name="n_3aveValue【学校施設】&#10;一人当たり面積"/>
        <xdr:cNvSpPr txBox="1"/>
      </xdr:nvSpPr>
      <xdr:spPr>
        <a:xfrm>
          <a:off x="17001567" y="987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22979</xdr:rowOff>
    </xdr:from>
    <xdr:ext cx="469744" cy="259045"/>
    <xdr:sp macro="" textlink="">
      <xdr:nvSpPr>
        <xdr:cNvPr id="707" name="n_4aveValue【学校施設】&#10;一人当たり面積"/>
        <xdr:cNvSpPr txBox="1"/>
      </xdr:nvSpPr>
      <xdr:spPr>
        <a:xfrm>
          <a:off x="16226867" y="991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168571</xdr:rowOff>
    </xdr:from>
    <xdr:ext cx="469744" cy="259045"/>
    <xdr:sp macro="" textlink="">
      <xdr:nvSpPr>
        <xdr:cNvPr id="708" name="n_1mainValue【学校施設】&#10;一人当たり面積"/>
        <xdr:cNvSpPr txBox="1"/>
      </xdr:nvSpPr>
      <xdr:spPr>
        <a:xfrm>
          <a:off x="18561127" y="1056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13123</xdr:rowOff>
    </xdr:from>
    <xdr:ext cx="469744" cy="259045"/>
    <xdr:sp macro="" textlink="">
      <xdr:nvSpPr>
        <xdr:cNvPr id="709" name="n_2mainValue【学校施設】&#10;一人当たり面積"/>
        <xdr:cNvSpPr txBox="1"/>
      </xdr:nvSpPr>
      <xdr:spPr>
        <a:xfrm>
          <a:off x="17776267" y="1057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25925</xdr:rowOff>
    </xdr:from>
    <xdr:ext cx="469744" cy="259045"/>
    <xdr:sp macro="" textlink="">
      <xdr:nvSpPr>
        <xdr:cNvPr id="710" name="n_3mainValue【学校施設】&#10;一人当たり面積"/>
        <xdr:cNvSpPr txBox="1"/>
      </xdr:nvSpPr>
      <xdr:spPr>
        <a:xfrm>
          <a:off x="17001567" y="1058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37355</xdr:rowOff>
    </xdr:from>
    <xdr:ext cx="469744" cy="259045"/>
    <xdr:sp macro="" textlink="">
      <xdr:nvSpPr>
        <xdr:cNvPr id="711" name="n_4mainValue【学校施設】&#10;一人当たり面積"/>
        <xdr:cNvSpPr txBox="1"/>
      </xdr:nvSpPr>
      <xdr:spPr>
        <a:xfrm>
          <a:off x="1622686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9" name="直線コネクタ 738"/>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0" name="テキスト ボックス 739"/>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1" name="直線コネクタ 740"/>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2" name="テキスト ボックス 741"/>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3" name="直線コネクタ 742"/>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4" name="テキスト ボックス 743"/>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5" name="直線コネクタ 744"/>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6" name="テキスト ボックス 745"/>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8" name="テキスト ボックス 747"/>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750" name="直線コネクタ 749"/>
        <xdr:cNvCxnSpPr/>
      </xdr:nvCxnSpPr>
      <xdr:spPr>
        <a:xfrm flipV="1">
          <a:off x="14375764" y="16752571"/>
          <a:ext cx="0"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751" name="【公民館】&#10;有形固定資産減価償却率最小値テキスト"/>
        <xdr:cNvSpPr txBox="1"/>
      </xdr:nvSpPr>
      <xdr:spPr>
        <a:xfrm>
          <a:off x="14414500" y="181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752" name="直線コネクタ 751"/>
        <xdr:cNvCxnSpPr/>
      </xdr:nvCxnSpPr>
      <xdr:spPr>
        <a:xfrm>
          <a:off x="14287500" y="1817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53" name="【公民館】&#10;有形固定資産減価償却率最大値テキスト"/>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54" name="直線コネクタ 753"/>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135145</xdr:rowOff>
    </xdr:from>
    <xdr:ext cx="405111" cy="259045"/>
    <xdr:sp macro="" textlink="">
      <xdr:nvSpPr>
        <xdr:cNvPr id="755" name="【公民館】&#10;有形固定資産減価償却率平均値テキスト"/>
        <xdr:cNvSpPr txBox="1"/>
      </xdr:nvSpPr>
      <xdr:spPr>
        <a:xfrm>
          <a:off x="14414500" y="172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756" name="フローチャート: 判断 755"/>
        <xdr:cNvSpPr/>
      </xdr:nvSpPr>
      <xdr:spPr>
        <a:xfrm>
          <a:off x="14325600" y="173791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757" name="フローチャート: 判断 756"/>
        <xdr:cNvSpPr/>
      </xdr:nvSpPr>
      <xdr:spPr>
        <a:xfrm>
          <a:off x="13578840" y="1731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758" name="フローチャート: 判断 757"/>
        <xdr:cNvSpPr/>
      </xdr:nvSpPr>
      <xdr:spPr>
        <a:xfrm>
          <a:off x="12804140" y="172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759" name="フローチャート: 判断 758"/>
        <xdr:cNvSpPr/>
      </xdr:nvSpPr>
      <xdr:spPr>
        <a:xfrm>
          <a:off x="12029440" y="17283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760" name="フローチャート: 判断 759"/>
        <xdr:cNvSpPr/>
      </xdr:nvSpPr>
      <xdr:spPr>
        <a:xfrm>
          <a:off x="1123188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66" name="楕円 765"/>
        <xdr:cNvSpPr/>
      </xdr:nvSpPr>
      <xdr:spPr>
        <a:xfrm>
          <a:off x="14325600" y="174249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136414</xdr:rowOff>
    </xdr:from>
    <xdr:ext cx="405111" cy="259045"/>
    <xdr:sp macro="" textlink="">
      <xdr:nvSpPr>
        <xdr:cNvPr id="767" name="【公民館】&#10;有形固定資産減価償却率該当値テキスト"/>
        <xdr:cNvSpPr txBox="1"/>
      </xdr:nvSpPr>
      <xdr:spPr>
        <a:xfrm>
          <a:off x="14414500" y="17403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114554</xdr:rowOff>
    </xdr:from>
    <xdr:to>
      <xdr:col>81</xdr:col>
      <xdr:colOff>101600</xdr:colOff>
      <xdr:row>104</xdr:row>
      <xdr:rowOff>44704</xdr:rowOff>
    </xdr:to>
    <xdr:sp macro="" textlink="">
      <xdr:nvSpPr>
        <xdr:cNvPr id="768" name="楕円 767"/>
        <xdr:cNvSpPr/>
      </xdr:nvSpPr>
      <xdr:spPr>
        <a:xfrm>
          <a:off x="13578840" y="17381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165354</xdr:rowOff>
    </xdr:from>
    <xdr:to>
      <xdr:col>85</xdr:col>
      <xdr:colOff>127000</xdr:colOff>
      <xdr:row>104</xdr:row>
      <xdr:rowOff>37337</xdr:rowOff>
    </xdr:to>
    <xdr:cxnSp macro="">
      <xdr:nvCxnSpPr>
        <xdr:cNvPr id="769" name="直線コネクタ 768"/>
        <xdr:cNvCxnSpPr/>
      </xdr:nvCxnSpPr>
      <xdr:spPr>
        <a:xfrm>
          <a:off x="13629640" y="17432274"/>
          <a:ext cx="74676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66548</xdr:rowOff>
    </xdr:from>
    <xdr:to>
      <xdr:col>76</xdr:col>
      <xdr:colOff>165100</xdr:colOff>
      <xdr:row>103</xdr:row>
      <xdr:rowOff>168148</xdr:rowOff>
    </xdr:to>
    <xdr:sp macro="" textlink="">
      <xdr:nvSpPr>
        <xdr:cNvPr id="770" name="楕円 769"/>
        <xdr:cNvSpPr/>
      </xdr:nvSpPr>
      <xdr:spPr>
        <a:xfrm>
          <a:off x="12804140" y="173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117348</xdr:rowOff>
    </xdr:from>
    <xdr:to>
      <xdr:col>81</xdr:col>
      <xdr:colOff>50800</xdr:colOff>
      <xdr:row>103</xdr:row>
      <xdr:rowOff>165354</xdr:rowOff>
    </xdr:to>
    <xdr:cxnSp macro="">
      <xdr:nvCxnSpPr>
        <xdr:cNvPr id="771" name="直線コネクタ 770"/>
        <xdr:cNvCxnSpPr/>
      </xdr:nvCxnSpPr>
      <xdr:spPr>
        <a:xfrm>
          <a:off x="12854940" y="17384268"/>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772" name="楕円 771"/>
        <xdr:cNvSpPr/>
      </xdr:nvSpPr>
      <xdr:spPr>
        <a:xfrm>
          <a:off x="12029440" y="17283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67056</xdr:rowOff>
    </xdr:from>
    <xdr:to>
      <xdr:col>76</xdr:col>
      <xdr:colOff>114300</xdr:colOff>
      <xdr:row>103</xdr:row>
      <xdr:rowOff>117348</xdr:rowOff>
    </xdr:to>
    <xdr:cxnSp macro="">
      <xdr:nvCxnSpPr>
        <xdr:cNvPr id="773" name="直線コネクタ 772"/>
        <xdr:cNvCxnSpPr/>
      </xdr:nvCxnSpPr>
      <xdr:spPr>
        <a:xfrm>
          <a:off x="12072620" y="17333976"/>
          <a:ext cx="7823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52832</xdr:rowOff>
    </xdr:from>
    <xdr:to>
      <xdr:col>67</xdr:col>
      <xdr:colOff>101600</xdr:colOff>
      <xdr:row>103</xdr:row>
      <xdr:rowOff>154432</xdr:rowOff>
    </xdr:to>
    <xdr:sp macro="" textlink="">
      <xdr:nvSpPr>
        <xdr:cNvPr id="774" name="楕円 773"/>
        <xdr:cNvSpPr/>
      </xdr:nvSpPr>
      <xdr:spPr>
        <a:xfrm>
          <a:off x="11231880" y="173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67056</xdr:rowOff>
    </xdr:from>
    <xdr:to>
      <xdr:col>71</xdr:col>
      <xdr:colOff>177800</xdr:colOff>
      <xdr:row>103</xdr:row>
      <xdr:rowOff>103632</xdr:rowOff>
    </xdr:to>
    <xdr:cxnSp macro="">
      <xdr:nvCxnSpPr>
        <xdr:cNvPr id="775" name="直線コネクタ 774"/>
        <xdr:cNvCxnSpPr/>
      </xdr:nvCxnSpPr>
      <xdr:spPr>
        <a:xfrm flipV="1">
          <a:off x="11282680" y="17333976"/>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776" name="n_1aveValue【公民館】&#10;有形固定資産減価償却率"/>
        <xdr:cNvSpPr txBox="1"/>
      </xdr:nvSpPr>
      <xdr:spPr>
        <a:xfrm>
          <a:off x="13437244" y="1709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777" name="n_2aveValue【公民館】&#10;有形固定資産減価償却率"/>
        <xdr:cNvSpPr txBox="1"/>
      </xdr:nvSpPr>
      <xdr:spPr>
        <a:xfrm>
          <a:off x="12675244" y="1705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108983</xdr:rowOff>
    </xdr:from>
    <xdr:ext cx="405111" cy="259045"/>
    <xdr:sp macro="" textlink="">
      <xdr:nvSpPr>
        <xdr:cNvPr id="778" name="n_3aveValue【公民館】&#10;有形固定資産減価償却率"/>
        <xdr:cNvSpPr txBox="1"/>
      </xdr:nvSpPr>
      <xdr:spPr>
        <a:xfrm>
          <a:off x="11900544" y="1737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779" name="n_4aveValue【公民館】&#10;有形固定資産減価償却率"/>
        <xdr:cNvSpPr txBox="1"/>
      </xdr:nvSpPr>
      <xdr:spPr>
        <a:xfrm>
          <a:off x="1110298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35831</xdr:rowOff>
    </xdr:from>
    <xdr:ext cx="405111" cy="259045"/>
    <xdr:sp macro="" textlink="">
      <xdr:nvSpPr>
        <xdr:cNvPr id="780" name="n_1mainValue【公民館】&#10;有形固定資産減価償却率"/>
        <xdr:cNvSpPr txBox="1"/>
      </xdr:nvSpPr>
      <xdr:spPr>
        <a:xfrm>
          <a:off x="13437244" y="174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159275</xdr:rowOff>
    </xdr:from>
    <xdr:ext cx="405111" cy="259045"/>
    <xdr:sp macro="" textlink="">
      <xdr:nvSpPr>
        <xdr:cNvPr id="781" name="n_2mainValue【公民館】&#10;有形固定資産減価償却率"/>
        <xdr:cNvSpPr txBox="1"/>
      </xdr:nvSpPr>
      <xdr:spPr>
        <a:xfrm>
          <a:off x="12675244" y="17426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782" name="n_3mainValue【公民館】&#10;有形固定資産減価償却率"/>
        <xdr:cNvSpPr txBox="1"/>
      </xdr:nvSpPr>
      <xdr:spPr>
        <a:xfrm>
          <a:off x="11900544" y="1706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145559</xdr:rowOff>
    </xdr:from>
    <xdr:ext cx="405111" cy="259045"/>
    <xdr:sp macro="" textlink="">
      <xdr:nvSpPr>
        <xdr:cNvPr id="783" name="n_4mainValue【公民館】&#10;有形固定資産減価償却率"/>
        <xdr:cNvSpPr txBox="1"/>
      </xdr:nvSpPr>
      <xdr:spPr>
        <a:xfrm>
          <a:off x="11102984" y="1741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4" name="直線コネクタ 79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5" name="テキスト ボックス 79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6" name="直線コネクタ 79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7" name="テキスト ボックス 79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8" name="直線コネクタ 79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9" name="テキスト ボックス 79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0" name="直線コネクタ 79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1" name="テキスト ボックス 80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805" name="直線コネクタ 804"/>
        <xdr:cNvCxnSpPr/>
      </xdr:nvCxnSpPr>
      <xdr:spPr>
        <a:xfrm flipV="1">
          <a:off x="19509104" y="17007840"/>
          <a:ext cx="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06" name="【公民館】&#10;一人当たり面積最小値テキスト"/>
        <xdr:cNvSpPr txBox="1"/>
      </xdr:nvSpPr>
      <xdr:spPr>
        <a:xfrm>
          <a:off x="19547840" y="181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07" name="直線コネクタ 806"/>
        <xdr:cNvCxnSpPr/>
      </xdr:nvCxnSpPr>
      <xdr:spPr>
        <a:xfrm>
          <a:off x="19443700" y="18160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808" name="【公民館】&#10;一人当たり面積最大値テキスト"/>
        <xdr:cNvSpPr txBox="1"/>
      </xdr:nvSpPr>
      <xdr:spPr>
        <a:xfrm>
          <a:off x="19547840" y="1678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809" name="直線コネクタ 808"/>
        <xdr:cNvCxnSpPr/>
      </xdr:nvCxnSpPr>
      <xdr:spPr>
        <a:xfrm>
          <a:off x="19443700" y="1700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22114</xdr:rowOff>
    </xdr:from>
    <xdr:ext cx="469744" cy="259045"/>
    <xdr:sp macro="" textlink="">
      <xdr:nvSpPr>
        <xdr:cNvPr id="810" name="【公民館】&#10;一人当たり面積平均値テキスト"/>
        <xdr:cNvSpPr txBox="1"/>
      </xdr:nvSpPr>
      <xdr:spPr>
        <a:xfrm>
          <a:off x="19547840" y="17624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811" name="フローチャート: 判断 810"/>
        <xdr:cNvSpPr/>
      </xdr:nvSpPr>
      <xdr:spPr>
        <a:xfrm>
          <a:off x="1945894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812" name="フローチャート: 判断 811"/>
        <xdr:cNvSpPr/>
      </xdr:nvSpPr>
      <xdr:spPr>
        <a:xfrm>
          <a:off x="18735040" y="176070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813" name="フローチャート: 判断 812"/>
        <xdr:cNvSpPr/>
      </xdr:nvSpPr>
      <xdr:spPr>
        <a:xfrm>
          <a:off x="17937480" y="17594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814" name="フローチャート: 判断 813"/>
        <xdr:cNvSpPr/>
      </xdr:nvSpPr>
      <xdr:spPr>
        <a:xfrm>
          <a:off x="17162780" y="17558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815" name="フローチャート: 判断 814"/>
        <xdr:cNvSpPr/>
      </xdr:nvSpPr>
      <xdr:spPr>
        <a:xfrm>
          <a:off x="16388080" y="1758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25400</xdr:rowOff>
    </xdr:from>
    <xdr:to>
      <xdr:col>116</xdr:col>
      <xdr:colOff>114300</xdr:colOff>
      <xdr:row>103</xdr:row>
      <xdr:rowOff>127000</xdr:rowOff>
    </xdr:to>
    <xdr:sp macro="" textlink="">
      <xdr:nvSpPr>
        <xdr:cNvPr id="821" name="楕円 820"/>
        <xdr:cNvSpPr/>
      </xdr:nvSpPr>
      <xdr:spPr>
        <a:xfrm>
          <a:off x="1945894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48277</xdr:rowOff>
    </xdr:from>
    <xdr:ext cx="469744" cy="259045"/>
    <xdr:sp macro="" textlink="">
      <xdr:nvSpPr>
        <xdr:cNvPr id="822" name="【公民館】&#10;一人当たり面積該当値テキスト"/>
        <xdr:cNvSpPr txBox="1"/>
      </xdr:nvSpPr>
      <xdr:spPr>
        <a:xfrm>
          <a:off x="19547840" y="1714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39115</xdr:rowOff>
    </xdr:from>
    <xdr:to>
      <xdr:col>112</xdr:col>
      <xdr:colOff>38100</xdr:colOff>
      <xdr:row>103</xdr:row>
      <xdr:rowOff>140715</xdr:rowOff>
    </xdr:to>
    <xdr:sp macro="" textlink="">
      <xdr:nvSpPr>
        <xdr:cNvPr id="823" name="楕円 822"/>
        <xdr:cNvSpPr/>
      </xdr:nvSpPr>
      <xdr:spPr>
        <a:xfrm>
          <a:off x="18735040" y="17306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76200</xdr:rowOff>
    </xdr:from>
    <xdr:to>
      <xdr:col>116</xdr:col>
      <xdr:colOff>63500</xdr:colOff>
      <xdr:row>103</xdr:row>
      <xdr:rowOff>89915</xdr:rowOff>
    </xdr:to>
    <xdr:cxnSp macro="">
      <xdr:nvCxnSpPr>
        <xdr:cNvPr id="824" name="直線コネクタ 823"/>
        <xdr:cNvCxnSpPr/>
      </xdr:nvCxnSpPr>
      <xdr:spPr>
        <a:xfrm flipV="1">
          <a:off x="18778220" y="17343120"/>
          <a:ext cx="7315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59689</xdr:rowOff>
    </xdr:from>
    <xdr:to>
      <xdr:col>107</xdr:col>
      <xdr:colOff>101600</xdr:colOff>
      <xdr:row>103</xdr:row>
      <xdr:rowOff>161289</xdr:rowOff>
    </xdr:to>
    <xdr:sp macro="" textlink="">
      <xdr:nvSpPr>
        <xdr:cNvPr id="825" name="楕円 824"/>
        <xdr:cNvSpPr/>
      </xdr:nvSpPr>
      <xdr:spPr>
        <a:xfrm>
          <a:off x="17937480" y="173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89915</xdr:rowOff>
    </xdr:from>
    <xdr:to>
      <xdr:col>111</xdr:col>
      <xdr:colOff>177800</xdr:colOff>
      <xdr:row>103</xdr:row>
      <xdr:rowOff>110489</xdr:rowOff>
    </xdr:to>
    <xdr:cxnSp macro="">
      <xdr:nvCxnSpPr>
        <xdr:cNvPr id="826" name="直線コネクタ 825"/>
        <xdr:cNvCxnSpPr/>
      </xdr:nvCxnSpPr>
      <xdr:spPr>
        <a:xfrm flipV="1">
          <a:off x="17988280" y="17356835"/>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75692</xdr:rowOff>
    </xdr:from>
    <xdr:to>
      <xdr:col>102</xdr:col>
      <xdr:colOff>165100</xdr:colOff>
      <xdr:row>104</xdr:row>
      <xdr:rowOff>5842</xdr:rowOff>
    </xdr:to>
    <xdr:sp macro="" textlink="">
      <xdr:nvSpPr>
        <xdr:cNvPr id="827" name="楕円 826"/>
        <xdr:cNvSpPr/>
      </xdr:nvSpPr>
      <xdr:spPr>
        <a:xfrm>
          <a:off x="17162780" y="17342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110489</xdr:rowOff>
    </xdr:from>
    <xdr:to>
      <xdr:col>107</xdr:col>
      <xdr:colOff>50800</xdr:colOff>
      <xdr:row>103</xdr:row>
      <xdr:rowOff>126492</xdr:rowOff>
    </xdr:to>
    <xdr:cxnSp macro="">
      <xdr:nvCxnSpPr>
        <xdr:cNvPr id="828" name="直線コネクタ 827"/>
        <xdr:cNvCxnSpPr/>
      </xdr:nvCxnSpPr>
      <xdr:spPr>
        <a:xfrm flipV="1">
          <a:off x="17213580" y="17377409"/>
          <a:ext cx="7747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89408</xdr:rowOff>
    </xdr:from>
    <xdr:to>
      <xdr:col>98</xdr:col>
      <xdr:colOff>38100</xdr:colOff>
      <xdr:row>104</xdr:row>
      <xdr:rowOff>19558</xdr:rowOff>
    </xdr:to>
    <xdr:sp macro="" textlink="">
      <xdr:nvSpPr>
        <xdr:cNvPr id="829" name="楕円 828"/>
        <xdr:cNvSpPr/>
      </xdr:nvSpPr>
      <xdr:spPr>
        <a:xfrm>
          <a:off x="16388080" y="173563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126492</xdr:rowOff>
    </xdr:from>
    <xdr:to>
      <xdr:col>102</xdr:col>
      <xdr:colOff>114300</xdr:colOff>
      <xdr:row>103</xdr:row>
      <xdr:rowOff>140208</xdr:rowOff>
    </xdr:to>
    <xdr:cxnSp macro="">
      <xdr:nvCxnSpPr>
        <xdr:cNvPr id="830" name="直線コネクタ 829"/>
        <xdr:cNvCxnSpPr/>
      </xdr:nvCxnSpPr>
      <xdr:spPr>
        <a:xfrm flipV="1">
          <a:off x="16431260" y="17393412"/>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97553</xdr:rowOff>
    </xdr:from>
    <xdr:ext cx="469744" cy="259045"/>
    <xdr:sp macro="" textlink="">
      <xdr:nvSpPr>
        <xdr:cNvPr id="831" name="n_1aveValue【公民館】&#10;一人当たり面積"/>
        <xdr:cNvSpPr txBox="1"/>
      </xdr:nvSpPr>
      <xdr:spPr>
        <a:xfrm>
          <a:off x="18561127" y="176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81551</xdr:rowOff>
    </xdr:from>
    <xdr:ext cx="469744" cy="259045"/>
    <xdr:sp macro="" textlink="">
      <xdr:nvSpPr>
        <xdr:cNvPr id="832" name="n_2aveValue【公民館】&#10;一人当たり面積"/>
        <xdr:cNvSpPr txBox="1"/>
      </xdr:nvSpPr>
      <xdr:spPr>
        <a:xfrm>
          <a:off x="17776267" y="1768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44975</xdr:rowOff>
    </xdr:from>
    <xdr:ext cx="469744" cy="259045"/>
    <xdr:sp macro="" textlink="">
      <xdr:nvSpPr>
        <xdr:cNvPr id="833" name="n_3aveValue【公民館】&#10;一人当たり面積"/>
        <xdr:cNvSpPr txBox="1"/>
      </xdr:nvSpPr>
      <xdr:spPr>
        <a:xfrm>
          <a:off x="17001567" y="176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70121</xdr:rowOff>
    </xdr:from>
    <xdr:ext cx="469744" cy="259045"/>
    <xdr:sp macro="" textlink="">
      <xdr:nvSpPr>
        <xdr:cNvPr id="834" name="n_4aveValue【公民館】&#10;一人当たり面積"/>
        <xdr:cNvSpPr txBox="1"/>
      </xdr:nvSpPr>
      <xdr:spPr>
        <a:xfrm>
          <a:off x="16226867" y="1767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157242</xdr:rowOff>
    </xdr:from>
    <xdr:ext cx="469744" cy="259045"/>
    <xdr:sp macro="" textlink="">
      <xdr:nvSpPr>
        <xdr:cNvPr id="835" name="n_1mainValue【公民館】&#10;一人当たり面積"/>
        <xdr:cNvSpPr txBox="1"/>
      </xdr:nvSpPr>
      <xdr:spPr>
        <a:xfrm>
          <a:off x="18561127" y="1708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836" name="n_2mainValue【公民館】&#10;一人当たり面積"/>
        <xdr:cNvSpPr txBox="1"/>
      </xdr:nvSpPr>
      <xdr:spPr>
        <a:xfrm>
          <a:off x="17776267" y="1710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22369</xdr:rowOff>
    </xdr:from>
    <xdr:ext cx="469744" cy="259045"/>
    <xdr:sp macro="" textlink="">
      <xdr:nvSpPr>
        <xdr:cNvPr id="837" name="n_3mainValue【公民館】&#10;一人当たり面積"/>
        <xdr:cNvSpPr txBox="1"/>
      </xdr:nvSpPr>
      <xdr:spPr>
        <a:xfrm>
          <a:off x="17001567" y="1712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36085</xdr:rowOff>
    </xdr:from>
    <xdr:ext cx="469744" cy="259045"/>
    <xdr:sp macro="" textlink="">
      <xdr:nvSpPr>
        <xdr:cNvPr id="838" name="n_4mainValue【公民館】&#10;一人当たり面積"/>
        <xdr:cNvSpPr txBox="1"/>
      </xdr:nvSpPr>
      <xdr:spPr>
        <a:xfrm>
          <a:off x="16226867" y="171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類似団体と比較して特に有形固定資産減価償却率が高くなっている施設は、湾港・漁港</a:t>
          </a:r>
          <a:r>
            <a:rPr kumimoji="1" lang="ja-JP" altLang="en-US" sz="1100" b="0" i="0" u="none" strike="noStrike" kern="0" cap="none" spc="0" normalizeH="0" baseline="0" noProof="0">
              <a:ln>
                <a:noFill/>
              </a:ln>
              <a:solidFill>
                <a:prstClr val="black"/>
              </a:solidFill>
              <a:effectLst/>
              <a:uLnTx/>
              <a:uFillTx/>
              <a:latin typeface="+mn-lt"/>
              <a:ea typeface="+mn-ea"/>
              <a:cs typeface="+mn-cs"/>
            </a:rPr>
            <a:t>及び公民館</a:t>
          </a:r>
          <a:r>
            <a:rPr kumimoji="1" lang="ja-JP" altLang="ja-JP" sz="1100" b="0" i="0" u="none" strike="noStrike" kern="0" cap="none" spc="0" normalizeH="0" baseline="0" noProof="0">
              <a:ln>
                <a:noFill/>
              </a:ln>
              <a:solidFill>
                <a:prstClr val="black"/>
              </a:solidFill>
              <a:effectLst/>
              <a:uLnTx/>
              <a:uFillTx/>
              <a:latin typeface="+mn-lt"/>
              <a:ea typeface="+mn-ea"/>
              <a:cs typeface="+mn-cs"/>
            </a:rPr>
            <a:t>であ</a:t>
          </a:r>
          <a:r>
            <a:rPr kumimoji="1" lang="ja-JP" altLang="en-US" sz="1100" b="0" i="0" u="none" strike="noStrike" kern="0" cap="none" spc="0" normalizeH="0" baseline="0" noProof="0">
              <a:ln>
                <a:noFill/>
              </a:ln>
              <a:solidFill>
                <a:prstClr val="black"/>
              </a:solidFill>
              <a:effectLst/>
              <a:uLnTx/>
              <a:uFillTx/>
              <a:latin typeface="+mn-lt"/>
              <a:ea typeface="+mn-ea"/>
              <a:cs typeface="+mn-cs"/>
            </a:rPr>
            <a:t>り、一方</a:t>
          </a:r>
          <a:r>
            <a:rPr kumimoji="1" lang="ja-JP" altLang="ja-JP" sz="1100" b="0" i="0" u="none" strike="noStrike" kern="0" cap="none" spc="0" normalizeH="0" baseline="0" noProof="0">
              <a:ln>
                <a:noFill/>
              </a:ln>
              <a:solidFill>
                <a:prstClr val="black"/>
              </a:solidFill>
              <a:effectLst/>
              <a:uLnTx/>
              <a:uFillTx/>
              <a:latin typeface="+mn-lt"/>
              <a:ea typeface="+mn-ea"/>
              <a:cs typeface="+mn-cs"/>
            </a:rPr>
            <a:t>特に低くなっている施設は、認定</a:t>
          </a:r>
          <a:r>
            <a:rPr kumimoji="1" lang="ja-JP" altLang="en-US" sz="1100" b="0" i="0" u="none" strike="noStrike" kern="0" cap="none" spc="0" normalizeH="0" baseline="0" noProof="0">
              <a:ln>
                <a:noFill/>
              </a:ln>
              <a:solidFill>
                <a:prstClr val="black"/>
              </a:solidFill>
              <a:effectLst/>
              <a:uLnTx/>
              <a:uFillTx/>
              <a:latin typeface="+mn-lt"/>
              <a:ea typeface="+mn-ea"/>
              <a:cs typeface="+mn-cs"/>
            </a:rPr>
            <a:t>こ</a:t>
          </a:r>
          <a:r>
            <a:rPr kumimoji="1" lang="ja-JP" altLang="ja-JP" sz="1100" b="0" i="0" u="none" strike="noStrike" kern="0" cap="none" spc="0" normalizeH="0" baseline="0" noProof="0">
              <a:ln>
                <a:noFill/>
              </a:ln>
              <a:solidFill>
                <a:prstClr val="black"/>
              </a:solidFill>
              <a:effectLst/>
              <a:uLnTx/>
              <a:uFillTx/>
              <a:latin typeface="+mn-lt"/>
              <a:ea typeface="+mn-ea"/>
              <a:cs typeface="+mn-cs"/>
            </a:rPr>
            <a:t>ども園・幼稚園・保育所、学校施設である。港湾・漁港</a:t>
          </a:r>
          <a:r>
            <a:rPr kumimoji="1" lang="ja-JP" altLang="en-US" sz="1100" b="0" i="0" u="none" strike="noStrike" kern="0" cap="none" spc="0" normalizeH="0" baseline="0" noProof="0">
              <a:ln>
                <a:noFill/>
              </a:ln>
              <a:solidFill>
                <a:prstClr val="black"/>
              </a:solidFill>
              <a:effectLst/>
              <a:uLnTx/>
              <a:uFillTx/>
              <a:latin typeface="+mn-lt"/>
              <a:ea typeface="+mn-ea"/>
              <a:cs typeface="+mn-cs"/>
            </a:rPr>
            <a:t>及び公民館</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については、合併以前に整備したもの</a:t>
          </a:r>
          <a:r>
            <a:rPr kumimoji="1" lang="ja-JP" altLang="en-US" sz="1100" b="0" i="0" u="none" strike="noStrike" kern="0" cap="none" spc="0" normalizeH="0" baseline="0" noProof="0">
              <a:ln>
                <a:noFill/>
              </a:ln>
              <a:solidFill>
                <a:prstClr val="black"/>
              </a:solidFill>
              <a:effectLst/>
              <a:uLnTx/>
              <a:uFillTx/>
              <a:latin typeface="+mn-lt"/>
              <a:ea typeface="+mn-ea"/>
              <a:cs typeface="+mn-cs"/>
            </a:rPr>
            <a:t>が大半のため、</a:t>
          </a:r>
          <a:r>
            <a:rPr kumimoji="1" lang="ja-JP" altLang="ja-JP" sz="1100" b="0" i="0" u="none" strike="noStrike" kern="0" cap="none" spc="0" normalizeH="0" baseline="0" noProof="0">
              <a:ln>
                <a:noFill/>
              </a:ln>
              <a:solidFill>
                <a:prstClr val="black"/>
              </a:solidFill>
              <a:effectLst/>
              <a:uLnTx/>
              <a:uFillTx/>
              <a:latin typeface="+mn-lt"/>
              <a:ea typeface="+mn-ea"/>
              <a:cs typeface="+mn-cs"/>
            </a:rPr>
            <a:t>老朽化が進んでおり、減価償却率は、類似団体平均より高くなっている。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港湾・漁港については、</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今後も更新の予定はないため、類似団体よりも高い数値で推移していくと思われる。認定</a:t>
          </a:r>
          <a:r>
            <a:rPr kumimoji="1" lang="ja-JP" altLang="en-US" sz="1100" b="0" i="0" u="none" strike="noStrike" kern="0" cap="none" spc="0" normalizeH="0" baseline="0" noProof="0">
              <a:ln>
                <a:noFill/>
              </a:ln>
              <a:solidFill>
                <a:prstClr val="black"/>
              </a:solidFill>
              <a:effectLst/>
              <a:uLnTx/>
              <a:uFillTx/>
              <a:latin typeface="+mn-lt"/>
              <a:ea typeface="+mn-ea"/>
              <a:cs typeface="+mn-cs"/>
            </a:rPr>
            <a:t>こ</a:t>
          </a:r>
          <a:r>
            <a:rPr kumimoji="1" lang="ja-JP" altLang="ja-JP" sz="1100" b="0" i="0" u="none" strike="noStrike" kern="0" cap="none" spc="0" normalizeH="0" baseline="0" noProof="0">
              <a:ln>
                <a:noFill/>
              </a:ln>
              <a:solidFill>
                <a:prstClr val="black"/>
              </a:solidFill>
              <a:effectLst/>
              <a:uLnTx/>
              <a:uFillTx/>
              <a:latin typeface="+mn-lt"/>
              <a:ea typeface="+mn-ea"/>
              <a:cs typeface="+mn-cs"/>
            </a:rPr>
            <a:t>ども園・幼稚園・保育所については、幼稚園施設について</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b="0" i="0" u="none" strike="noStrike" kern="0" cap="none" spc="0" normalizeH="0" baseline="0" noProof="0">
              <a:ln>
                <a:noFill/>
              </a:ln>
              <a:solidFill>
                <a:prstClr val="black"/>
              </a:solidFill>
              <a:effectLst/>
              <a:uLnTx/>
              <a:uFillTx/>
              <a:latin typeface="+mn-lt"/>
              <a:ea typeface="+mn-ea"/>
              <a:cs typeface="+mn-cs"/>
            </a:rPr>
            <a:t>合併特例債を活用し整備したことによるもの</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学校施設については学校施設適正配置計画に基づき統合小学校を建設したことによるものである。また、類似団体と比較して特に住民一人当たり面積等が大きくなっている施設は道路、公民館であ</a:t>
          </a:r>
          <a:r>
            <a:rPr kumimoji="1" lang="ja-JP" altLang="en-US" sz="1100" b="0" i="0" u="none" strike="noStrike" kern="0" cap="none" spc="0" normalizeH="0" baseline="0" noProof="0">
              <a:ln>
                <a:noFill/>
              </a:ln>
              <a:solidFill>
                <a:prstClr val="black"/>
              </a:solidFill>
              <a:effectLst/>
              <a:uLnTx/>
              <a:uFillTx/>
              <a:latin typeface="+mn-lt"/>
              <a:ea typeface="+mn-ea"/>
              <a:cs typeface="+mn-cs"/>
            </a:rPr>
            <a:t>り、</a:t>
          </a:r>
          <a:r>
            <a:rPr kumimoji="1" lang="ja-JP" altLang="ja-JP" sz="1100" b="0" i="0" u="none" strike="noStrike" kern="0" cap="none" spc="0" normalizeH="0" baseline="0" noProof="0">
              <a:ln>
                <a:noFill/>
              </a:ln>
              <a:solidFill>
                <a:prstClr val="black"/>
              </a:solidFill>
              <a:effectLst/>
              <a:uLnTx/>
              <a:uFillTx/>
              <a:latin typeface="+mn-lt"/>
              <a:ea typeface="+mn-ea"/>
              <a:cs typeface="+mn-cs"/>
            </a:rPr>
            <a:t>一方特に小さくなっている施設は学校施設である。道路については本市が比較的平坦であり、</a:t>
          </a:r>
          <a:r>
            <a:rPr kumimoji="1" lang="ja-JP" altLang="en-US" sz="1100" b="0" i="0" u="none" strike="noStrike" kern="0" cap="none" spc="0" normalizeH="0" baseline="0" noProof="0">
              <a:ln>
                <a:noFill/>
              </a:ln>
              <a:solidFill>
                <a:prstClr val="black"/>
              </a:solidFill>
              <a:effectLst/>
              <a:uLnTx/>
              <a:uFillTx/>
              <a:latin typeface="+mn-lt"/>
              <a:ea typeface="+mn-ea"/>
              <a:cs typeface="+mn-cs"/>
            </a:rPr>
            <a:t>住宅等</a:t>
          </a:r>
          <a:r>
            <a:rPr kumimoji="1" lang="ja-JP" altLang="ja-JP" sz="1100" b="0" i="0" u="none" strike="noStrike" kern="0" cap="none" spc="0" normalizeH="0" baseline="0" noProof="0">
              <a:ln>
                <a:noFill/>
              </a:ln>
              <a:solidFill>
                <a:prstClr val="black"/>
              </a:solidFill>
              <a:effectLst/>
              <a:uLnTx/>
              <a:uFillTx/>
              <a:latin typeface="+mn-lt"/>
              <a:ea typeface="+mn-ea"/>
              <a:cs typeface="+mn-cs"/>
            </a:rPr>
            <a:t>が散在していることにより、道路延長が長くなっていることによる。公民館につい</a:t>
          </a:r>
          <a:r>
            <a:rPr kumimoji="1" lang="ja-JP" altLang="en-US" sz="1100" b="0" i="0" u="none" strike="noStrike" kern="0" cap="none" spc="0" normalizeH="0" baseline="0" noProof="0">
              <a:ln>
                <a:noFill/>
              </a:ln>
              <a:solidFill>
                <a:prstClr val="black"/>
              </a:solidFill>
              <a:effectLst/>
              <a:uLnTx/>
              <a:uFillTx/>
              <a:latin typeface="+mn-lt"/>
              <a:ea typeface="+mn-ea"/>
              <a:cs typeface="+mn-cs"/>
            </a:rPr>
            <a:t>て</a:t>
          </a:r>
          <a:r>
            <a:rPr kumimoji="1" lang="ja-JP" altLang="ja-JP" sz="1100" b="0" i="0" u="none" strike="noStrike" kern="0" cap="none" spc="0" normalizeH="0" baseline="0" noProof="0">
              <a:ln>
                <a:noFill/>
              </a:ln>
              <a:solidFill>
                <a:prstClr val="black"/>
              </a:solidFill>
              <a:effectLst/>
              <a:uLnTx/>
              <a:uFillTx/>
              <a:latin typeface="+mn-lt"/>
              <a:ea typeface="+mn-ea"/>
              <a:cs typeface="+mn-cs"/>
            </a:rPr>
            <a:t>は、旧町単位で大きな公民館を整備しているため一人当たりの面積は大きくなっている。学校等の施設については、統合を進めてきたことにより施設数が少なくなったためである。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現在当市では、平成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年度に策定（令和３年度改訂）した公共施設等総合管理計画に基づき、老朽化した施設の集約化や除却に取り組んでいるが、今後も計画に基づき公共</a:t>
          </a:r>
          <a:r>
            <a:rPr kumimoji="1" lang="ja-JP" altLang="ja-JP" sz="1100" b="0" i="0" u="none" strike="noStrike" kern="0" cap="none" spc="0" normalizeH="0" baseline="0" noProof="0">
              <a:ln>
                <a:noFill/>
              </a:ln>
              <a:solidFill>
                <a:prstClr val="black"/>
              </a:solidFill>
              <a:effectLst/>
              <a:uLnTx/>
              <a:uFillTx/>
              <a:latin typeface="+mn-lt"/>
              <a:ea typeface="+mn-ea"/>
              <a:cs typeface="+mn-cs"/>
            </a:rPr>
            <a:t>施設</a:t>
          </a:r>
          <a:r>
            <a:rPr kumimoji="1" lang="ja-JP" altLang="en-US" sz="1100" b="0" i="0" u="none" strike="noStrike" kern="0" cap="none" spc="0" normalizeH="0" baseline="0" noProof="0">
              <a:ln>
                <a:noFill/>
              </a:ln>
              <a:solidFill>
                <a:prstClr val="black"/>
              </a:solidFill>
              <a:effectLst/>
              <a:uLnTx/>
              <a:uFillTx/>
              <a:latin typeface="+mn-lt"/>
              <a:ea typeface="+mn-ea"/>
              <a:cs typeface="+mn-cs"/>
            </a:rPr>
            <a:t>の集約化</a:t>
          </a:r>
          <a:r>
            <a:rPr kumimoji="1" lang="ja-JP" altLang="ja-JP" sz="1100" b="0" i="0" u="none" strike="noStrike" kern="0" cap="none" spc="0" normalizeH="0" baseline="0" noProof="0">
              <a:ln>
                <a:noFill/>
              </a:ln>
              <a:solidFill>
                <a:prstClr val="black"/>
              </a:solidFill>
              <a:effectLst/>
              <a:uLnTx/>
              <a:uFillTx/>
              <a:latin typeface="+mn-lt"/>
              <a:ea typeface="+mn-ea"/>
              <a:cs typeface="+mn-cs"/>
            </a:rPr>
            <a:t>や</a:t>
          </a:r>
          <a:r>
            <a:rPr kumimoji="1" lang="ja-JP" altLang="en-US" sz="1100" b="0" i="0" u="none" strike="noStrike" kern="0" cap="none" spc="0" normalizeH="0" baseline="0" noProof="0">
              <a:ln>
                <a:noFill/>
              </a:ln>
              <a:solidFill>
                <a:prstClr val="black"/>
              </a:solidFill>
              <a:effectLst/>
              <a:uLnTx/>
              <a:uFillTx/>
              <a:latin typeface="+mn-lt"/>
              <a:ea typeface="+mn-ea"/>
              <a:cs typeface="+mn-cs"/>
            </a:rPr>
            <a:t>廃止</a:t>
          </a:r>
          <a:r>
            <a:rPr kumimoji="1" lang="ja-JP" altLang="ja-JP" sz="1100" b="0" i="0" u="none" strike="noStrike" kern="0" cap="none" spc="0" normalizeH="0" baseline="0" noProof="0">
              <a:ln>
                <a:noFill/>
              </a:ln>
              <a:solidFill>
                <a:prstClr val="black"/>
              </a:solidFill>
              <a:effectLst/>
              <a:uLnTx/>
              <a:uFillTx/>
              <a:latin typeface="+mn-lt"/>
              <a:ea typeface="+mn-ea"/>
              <a:cs typeface="+mn-cs"/>
            </a:rPr>
            <a:t>などについて</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市民との合意形成を図りながら</a:t>
          </a:r>
          <a:r>
            <a:rPr kumimoji="1" lang="ja-JP" altLang="en-US" sz="1100" b="0" i="0" u="none" strike="noStrike" kern="0" cap="none" spc="0" normalizeH="0" baseline="0" noProof="0">
              <a:ln>
                <a:noFill/>
              </a:ln>
              <a:solidFill>
                <a:prstClr val="black"/>
              </a:solidFill>
              <a:effectLst/>
              <a:uLnTx/>
              <a:uFillTx/>
              <a:latin typeface="+mn-lt"/>
              <a:ea typeface="+mn-ea"/>
              <a:cs typeface="+mn-cs"/>
            </a:rPr>
            <a:t>取り組みを推進していく。</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32,502
31,338
222.48
18,854,471
18,078,513
642,516
11,047,263
15,799,590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xdr:cNvCxnSpPr/>
      </xdr:nvCxnSpPr>
      <xdr:spPr>
        <a:xfrm flipV="1">
          <a:off x="4086225" y="5717177"/>
          <a:ext cx="0" cy="1411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xdr:cNvSpPr txBox="1"/>
      </xdr:nvSpPr>
      <xdr:spPr>
        <a:xfrm>
          <a:off x="412496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xdr:cNvCxnSpPr/>
      </xdr:nvCxnSpPr>
      <xdr:spPr>
        <a:xfrm>
          <a:off x="402082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141350</xdr:rowOff>
    </xdr:from>
    <xdr:ext cx="405111" cy="259045"/>
    <xdr:sp macro="" textlink="">
      <xdr:nvSpPr>
        <xdr:cNvPr id="63" name="【図書館】&#10;有形固定資産減価償却率平均値テキスト"/>
        <xdr:cNvSpPr txBox="1"/>
      </xdr:nvSpPr>
      <xdr:spPr>
        <a:xfrm>
          <a:off x="412496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xdr:cNvSpPr/>
      </xdr:nvSpPr>
      <xdr:spPr>
        <a:xfrm>
          <a:off x="4036060" y="6321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xdr:cNvSpPr/>
      </xdr:nvSpPr>
      <xdr:spPr>
        <a:xfrm>
          <a:off x="3312160" y="63489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xdr:cNvSpPr/>
      </xdr:nvSpPr>
      <xdr:spPr>
        <a:xfrm>
          <a:off x="251460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xdr:cNvSpPr/>
      </xdr:nvSpPr>
      <xdr:spPr>
        <a:xfrm>
          <a:off x="1739900" y="620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965200" y="621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103777</xdr:rowOff>
    </xdr:from>
    <xdr:to>
      <xdr:col>24</xdr:col>
      <xdr:colOff>114300</xdr:colOff>
      <xdr:row>41</xdr:row>
      <xdr:rowOff>33927</xdr:rowOff>
    </xdr:to>
    <xdr:sp macro="" textlink="">
      <xdr:nvSpPr>
        <xdr:cNvPr id="74" name="楕円 73"/>
        <xdr:cNvSpPr/>
      </xdr:nvSpPr>
      <xdr:spPr>
        <a:xfrm>
          <a:off x="4036060" y="6809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82204</xdr:rowOff>
    </xdr:from>
    <xdr:ext cx="405111" cy="259045"/>
    <xdr:sp macro="" textlink="">
      <xdr:nvSpPr>
        <xdr:cNvPr id="75" name="【図書館】&#10;有形固定資産減価償却率該当値テキスト"/>
        <xdr:cNvSpPr txBox="1"/>
      </xdr:nvSpPr>
      <xdr:spPr>
        <a:xfrm>
          <a:off x="4124960" y="678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74385</xdr:rowOff>
    </xdr:from>
    <xdr:to>
      <xdr:col>20</xdr:col>
      <xdr:colOff>38100</xdr:colOff>
      <xdr:row>41</xdr:row>
      <xdr:rowOff>4535</xdr:rowOff>
    </xdr:to>
    <xdr:sp macro="" textlink="">
      <xdr:nvSpPr>
        <xdr:cNvPr id="76" name="楕円 75"/>
        <xdr:cNvSpPr/>
      </xdr:nvSpPr>
      <xdr:spPr>
        <a:xfrm>
          <a:off x="3312160" y="6779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125185</xdr:rowOff>
    </xdr:from>
    <xdr:to>
      <xdr:col>24</xdr:col>
      <xdr:colOff>63500</xdr:colOff>
      <xdr:row>40</xdr:row>
      <xdr:rowOff>154577</xdr:rowOff>
    </xdr:to>
    <xdr:cxnSp macro="">
      <xdr:nvCxnSpPr>
        <xdr:cNvPr id="77" name="直線コネクタ 76"/>
        <xdr:cNvCxnSpPr/>
      </xdr:nvCxnSpPr>
      <xdr:spPr>
        <a:xfrm>
          <a:off x="3355340" y="6830785"/>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40096</xdr:rowOff>
    </xdr:from>
    <xdr:to>
      <xdr:col>15</xdr:col>
      <xdr:colOff>101600</xdr:colOff>
      <xdr:row>40</xdr:row>
      <xdr:rowOff>141696</xdr:rowOff>
    </xdr:to>
    <xdr:sp macro="" textlink="">
      <xdr:nvSpPr>
        <xdr:cNvPr id="78" name="楕円 77"/>
        <xdr:cNvSpPr/>
      </xdr:nvSpPr>
      <xdr:spPr>
        <a:xfrm>
          <a:off x="2514600" y="674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90896</xdr:rowOff>
    </xdr:from>
    <xdr:to>
      <xdr:col>19</xdr:col>
      <xdr:colOff>177800</xdr:colOff>
      <xdr:row>40</xdr:row>
      <xdr:rowOff>125185</xdr:rowOff>
    </xdr:to>
    <xdr:cxnSp macro="">
      <xdr:nvCxnSpPr>
        <xdr:cNvPr id="79" name="直線コネクタ 78"/>
        <xdr:cNvCxnSpPr/>
      </xdr:nvCxnSpPr>
      <xdr:spPr>
        <a:xfrm>
          <a:off x="2565400" y="6796496"/>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5806</xdr:rowOff>
    </xdr:from>
    <xdr:to>
      <xdr:col>10</xdr:col>
      <xdr:colOff>165100</xdr:colOff>
      <xdr:row>40</xdr:row>
      <xdr:rowOff>107406</xdr:rowOff>
    </xdr:to>
    <xdr:sp macro="" textlink="">
      <xdr:nvSpPr>
        <xdr:cNvPr id="80" name="楕円 79"/>
        <xdr:cNvSpPr/>
      </xdr:nvSpPr>
      <xdr:spPr>
        <a:xfrm>
          <a:off x="1739900" y="67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56606</xdr:rowOff>
    </xdr:from>
    <xdr:to>
      <xdr:col>15</xdr:col>
      <xdr:colOff>50800</xdr:colOff>
      <xdr:row>40</xdr:row>
      <xdr:rowOff>90896</xdr:rowOff>
    </xdr:to>
    <xdr:cxnSp macro="">
      <xdr:nvCxnSpPr>
        <xdr:cNvPr id="81" name="直線コネクタ 80"/>
        <xdr:cNvCxnSpPr/>
      </xdr:nvCxnSpPr>
      <xdr:spPr>
        <a:xfrm>
          <a:off x="1790700" y="676220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142966</xdr:rowOff>
    </xdr:from>
    <xdr:to>
      <xdr:col>6</xdr:col>
      <xdr:colOff>38100</xdr:colOff>
      <xdr:row>40</xdr:row>
      <xdr:rowOff>73116</xdr:rowOff>
    </xdr:to>
    <xdr:sp macro="" textlink="">
      <xdr:nvSpPr>
        <xdr:cNvPr id="82" name="楕円 81"/>
        <xdr:cNvSpPr/>
      </xdr:nvSpPr>
      <xdr:spPr>
        <a:xfrm>
          <a:off x="965200" y="66809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22316</xdr:rowOff>
    </xdr:from>
    <xdr:to>
      <xdr:col>10</xdr:col>
      <xdr:colOff>114300</xdr:colOff>
      <xdr:row>40</xdr:row>
      <xdr:rowOff>56606</xdr:rowOff>
    </xdr:to>
    <xdr:cxnSp macro="">
      <xdr:nvCxnSpPr>
        <xdr:cNvPr id="83" name="直線コネクタ 82"/>
        <xdr:cNvCxnSpPr/>
      </xdr:nvCxnSpPr>
      <xdr:spPr>
        <a:xfrm>
          <a:off x="1008380" y="672791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92908</xdr:rowOff>
    </xdr:from>
    <xdr:ext cx="405111" cy="259045"/>
    <xdr:sp macro="" textlink="">
      <xdr:nvSpPr>
        <xdr:cNvPr id="84" name="n_1aveValue【図書館】&#10;有形固定資産減価償却率"/>
        <xdr:cNvSpPr txBox="1"/>
      </xdr:nvSpPr>
      <xdr:spPr>
        <a:xfrm>
          <a:off x="3170564" y="612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xdr:cNvSpPr txBox="1"/>
      </xdr:nvSpPr>
      <xdr:spPr>
        <a:xfrm>
          <a:off x="238570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86" name="n_3aveValue【図書館】&#10;有形固定資産減価償却率"/>
        <xdr:cNvSpPr txBox="1"/>
      </xdr:nvSpPr>
      <xdr:spPr>
        <a:xfrm>
          <a:off x="1611004" y="59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8363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167112</xdr:rowOff>
    </xdr:from>
    <xdr:ext cx="405111" cy="259045"/>
    <xdr:sp macro="" textlink="">
      <xdr:nvSpPr>
        <xdr:cNvPr id="88" name="n_1mainValue【図書館】&#10;有形固定資産減価償却率"/>
        <xdr:cNvSpPr txBox="1"/>
      </xdr:nvSpPr>
      <xdr:spPr>
        <a:xfrm>
          <a:off x="3170564" y="68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132823</xdr:rowOff>
    </xdr:from>
    <xdr:ext cx="405111" cy="259045"/>
    <xdr:sp macro="" textlink="">
      <xdr:nvSpPr>
        <xdr:cNvPr id="89" name="n_2mainValue【図書館】&#10;有形固定資産減価償却率"/>
        <xdr:cNvSpPr txBox="1"/>
      </xdr:nvSpPr>
      <xdr:spPr>
        <a:xfrm>
          <a:off x="2385704" y="683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98533</xdr:rowOff>
    </xdr:from>
    <xdr:ext cx="405111" cy="259045"/>
    <xdr:sp macro="" textlink="">
      <xdr:nvSpPr>
        <xdr:cNvPr id="90" name="n_3mainValue【図書館】&#10;有形固定資産減価償却率"/>
        <xdr:cNvSpPr txBox="1"/>
      </xdr:nvSpPr>
      <xdr:spPr>
        <a:xfrm>
          <a:off x="1611004" y="680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64243</xdr:rowOff>
    </xdr:from>
    <xdr:ext cx="405111" cy="259045"/>
    <xdr:sp macro="" textlink="">
      <xdr:nvSpPr>
        <xdr:cNvPr id="91" name="n_4mainValue【図書館】&#10;有形固定資産減価償却率"/>
        <xdr:cNvSpPr txBox="1"/>
      </xdr:nvSpPr>
      <xdr:spPr>
        <a:xfrm>
          <a:off x="836304" y="676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xdr:cNvCxnSpPr/>
      </xdr:nvCxnSpPr>
      <xdr:spPr>
        <a:xfrm flipV="1">
          <a:off x="9219565" y="5578384"/>
          <a:ext cx="0" cy="134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9258300" y="692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9154160" y="6919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xdr:cNvSpPr txBox="1"/>
      </xdr:nvSpPr>
      <xdr:spPr>
        <a:xfrm>
          <a:off x="9258300" y="536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xdr:cNvCxnSpPr/>
      </xdr:nvCxnSpPr>
      <xdr:spPr>
        <a:xfrm>
          <a:off x="9154160" y="5578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xdr:cNvSpPr txBox="1"/>
      </xdr:nvSpPr>
      <xdr:spPr>
        <a:xfrm>
          <a:off x="9258300" y="6394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9192260" y="6538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xdr:cNvSpPr/>
      </xdr:nvSpPr>
      <xdr:spPr>
        <a:xfrm>
          <a:off x="8445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5" name="フローチャート: 判断 124"/>
        <xdr:cNvSpPr/>
      </xdr:nvSpPr>
      <xdr:spPr>
        <a:xfrm>
          <a:off x="7670800" y="6488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6" name="フローチャート: 判断 125"/>
        <xdr:cNvSpPr/>
      </xdr:nvSpPr>
      <xdr:spPr>
        <a:xfrm>
          <a:off x="687324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xdr:cNvSpPr/>
      </xdr:nvSpPr>
      <xdr:spPr>
        <a:xfrm>
          <a:off x="6098540" y="6531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58057</xdr:rowOff>
    </xdr:from>
    <xdr:to>
      <xdr:col>55</xdr:col>
      <xdr:colOff>50800</xdr:colOff>
      <xdr:row>40</xdr:row>
      <xdr:rowOff>159657</xdr:rowOff>
    </xdr:to>
    <xdr:sp macro="" textlink="">
      <xdr:nvSpPr>
        <xdr:cNvPr id="133" name="楕円 132"/>
        <xdr:cNvSpPr/>
      </xdr:nvSpPr>
      <xdr:spPr>
        <a:xfrm>
          <a:off x="9192260" y="67636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144434</xdr:rowOff>
    </xdr:from>
    <xdr:ext cx="469744" cy="259045"/>
    <xdr:sp macro="" textlink="">
      <xdr:nvSpPr>
        <xdr:cNvPr id="134" name="【図書館】&#10;一人当たり面積該当値テキスト"/>
        <xdr:cNvSpPr txBox="1"/>
      </xdr:nvSpPr>
      <xdr:spPr>
        <a:xfrm>
          <a:off x="9258300" y="668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68943</xdr:rowOff>
    </xdr:from>
    <xdr:to>
      <xdr:col>50</xdr:col>
      <xdr:colOff>165100</xdr:colOff>
      <xdr:row>40</xdr:row>
      <xdr:rowOff>170543</xdr:rowOff>
    </xdr:to>
    <xdr:sp macro="" textlink="">
      <xdr:nvSpPr>
        <xdr:cNvPr id="135" name="楕円 134"/>
        <xdr:cNvSpPr/>
      </xdr:nvSpPr>
      <xdr:spPr>
        <a:xfrm>
          <a:off x="8445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108857</xdr:rowOff>
    </xdr:from>
    <xdr:to>
      <xdr:col>55</xdr:col>
      <xdr:colOff>0</xdr:colOff>
      <xdr:row>40</xdr:row>
      <xdr:rowOff>119743</xdr:rowOff>
    </xdr:to>
    <xdr:cxnSp macro="">
      <xdr:nvCxnSpPr>
        <xdr:cNvPr id="136" name="直線コネクタ 135"/>
        <xdr:cNvCxnSpPr/>
      </xdr:nvCxnSpPr>
      <xdr:spPr>
        <a:xfrm flipV="1">
          <a:off x="8496300" y="6814457"/>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68943</xdr:rowOff>
    </xdr:from>
    <xdr:to>
      <xdr:col>46</xdr:col>
      <xdr:colOff>38100</xdr:colOff>
      <xdr:row>40</xdr:row>
      <xdr:rowOff>170543</xdr:rowOff>
    </xdr:to>
    <xdr:sp macro="" textlink="">
      <xdr:nvSpPr>
        <xdr:cNvPr id="137" name="楕円 136"/>
        <xdr:cNvSpPr/>
      </xdr:nvSpPr>
      <xdr:spPr>
        <a:xfrm>
          <a:off x="7670800" y="67745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119743</xdr:rowOff>
    </xdr:from>
    <xdr:to>
      <xdr:col>50</xdr:col>
      <xdr:colOff>114300</xdr:colOff>
      <xdr:row>40</xdr:row>
      <xdr:rowOff>119743</xdr:rowOff>
    </xdr:to>
    <xdr:cxnSp macro="">
      <xdr:nvCxnSpPr>
        <xdr:cNvPr id="138" name="直線コネクタ 137"/>
        <xdr:cNvCxnSpPr/>
      </xdr:nvCxnSpPr>
      <xdr:spPr>
        <a:xfrm>
          <a:off x="7713980" y="682534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79828</xdr:rowOff>
    </xdr:from>
    <xdr:to>
      <xdr:col>41</xdr:col>
      <xdr:colOff>101600</xdr:colOff>
      <xdr:row>41</xdr:row>
      <xdr:rowOff>9978</xdr:rowOff>
    </xdr:to>
    <xdr:sp macro="" textlink="">
      <xdr:nvSpPr>
        <xdr:cNvPr id="139" name="楕円 138"/>
        <xdr:cNvSpPr/>
      </xdr:nvSpPr>
      <xdr:spPr>
        <a:xfrm>
          <a:off x="6873240" y="6785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119743</xdr:rowOff>
    </xdr:from>
    <xdr:to>
      <xdr:col>45</xdr:col>
      <xdr:colOff>177800</xdr:colOff>
      <xdr:row>40</xdr:row>
      <xdr:rowOff>130628</xdr:rowOff>
    </xdr:to>
    <xdr:cxnSp macro="">
      <xdr:nvCxnSpPr>
        <xdr:cNvPr id="140" name="直線コネクタ 139"/>
        <xdr:cNvCxnSpPr/>
      </xdr:nvCxnSpPr>
      <xdr:spPr>
        <a:xfrm flipV="1">
          <a:off x="6924040" y="6825343"/>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xdr:cNvSpPr/>
      </xdr:nvSpPr>
      <xdr:spPr>
        <a:xfrm>
          <a:off x="6098540" y="6796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130628</xdr:rowOff>
    </xdr:from>
    <xdr:to>
      <xdr:col>41</xdr:col>
      <xdr:colOff>50800</xdr:colOff>
      <xdr:row>40</xdr:row>
      <xdr:rowOff>141515</xdr:rowOff>
    </xdr:to>
    <xdr:cxnSp macro="">
      <xdr:nvCxnSpPr>
        <xdr:cNvPr id="142" name="直線コネクタ 141"/>
        <xdr:cNvCxnSpPr/>
      </xdr:nvCxnSpPr>
      <xdr:spPr>
        <a:xfrm flipV="1">
          <a:off x="6149340" y="6836228"/>
          <a:ext cx="7747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119034</xdr:rowOff>
    </xdr:from>
    <xdr:ext cx="469744" cy="259045"/>
    <xdr:sp macro="" textlink="">
      <xdr:nvSpPr>
        <xdr:cNvPr id="143" name="n_1aveValue【図書館】&#10;一人当たり面積"/>
        <xdr:cNvSpPr txBox="1"/>
      </xdr:nvSpPr>
      <xdr:spPr>
        <a:xfrm>
          <a:off x="8271587" y="63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44" name="n_2aveValue【図書館】&#10;一人当たり面積"/>
        <xdr:cNvSpPr txBox="1"/>
      </xdr:nvSpPr>
      <xdr:spPr>
        <a:xfrm>
          <a:off x="7509587" y="626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45" name="n_3aveValue【図書館】&#10;一人当たり面積"/>
        <xdr:cNvSpPr txBox="1"/>
      </xdr:nvSpPr>
      <xdr:spPr>
        <a:xfrm>
          <a:off x="6712027" y="62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xdr:cNvSpPr txBox="1"/>
      </xdr:nvSpPr>
      <xdr:spPr>
        <a:xfrm>
          <a:off x="5937327" y="63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161670</xdr:rowOff>
    </xdr:from>
    <xdr:ext cx="469744" cy="259045"/>
    <xdr:sp macro="" textlink="">
      <xdr:nvSpPr>
        <xdr:cNvPr id="147" name="n_1mainValue【図書館】&#10;一人当たり面積"/>
        <xdr:cNvSpPr txBox="1"/>
      </xdr:nvSpPr>
      <xdr:spPr>
        <a:xfrm>
          <a:off x="827158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161670</xdr:rowOff>
    </xdr:from>
    <xdr:ext cx="469744" cy="259045"/>
    <xdr:sp macro="" textlink="">
      <xdr:nvSpPr>
        <xdr:cNvPr id="148" name="n_2mainValue【図書館】&#10;一人当たり面積"/>
        <xdr:cNvSpPr txBox="1"/>
      </xdr:nvSpPr>
      <xdr:spPr>
        <a:xfrm>
          <a:off x="750958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xdr:rowOff>
    </xdr:from>
    <xdr:ext cx="469744" cy="259045"/>
    <xdr:sp macro="" textlink="">
      <xdr:nvSpPr>
        <xdr:cNvPr id="149" name="n_3mainValue【図書館】&#10;一人当たり面積"/>
        <xdr:cNvSpPr txBox="1"/>
      </xdr:nvSpPr>
      <xdr:spPr>
        <a:xfrm>
          <a:off x="6712027" y="68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xdr:cNvSpPr txBox="1"/>
      </xdr:nvSpPr>
      <xdr:spPr>
        <a:xfrm>
          <a:off x="5937327" y="68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xdr:cNvCxnSpPr/>
      </xdr:nvCxnSpPr>
      <xdr:spPr>
        <a:xfrm flipV="1">
          <a:off x="4086225" y="928687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xdr:cNvSpPr txBox="1"/>
      </xdr:nvSpPr>
      <xdr:spPr>
        <a:xfrm>
          <a:off x="412496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xdr:cNvCxnSpPr/>
      </xdr:nvCxnSpPr>
      <xdr:spPr>
        <a:xfrm>
          <a:off x="402082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xdr:cNvSpPr txBox="1"/>
      </xdr:nvSpPr>
      <xdr:spPr>
        <a:xfrm>
          <a:off x="4124960" y="906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xdr:cNvCxnSpPr/>
      </xdr:nvCxnSpPr>
      <xdr:spPr>
        <a:xfrm>
          <a:off x="4020820" y="9286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xdr:cNvSpPr txBox="1"/>
      </xdr:nvSpPr>
      <xdr:spPr>
        <a:xfrm>
          <a:off x="4124960" y="983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xdr:cNvSpPr/>
      </xdr:nvSpPr>
      <xdr:spPr>
        <a:xfrm>
          <a:off x="4036060" y="997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xdr:cNvSpPr/>
      </xdr:nvSpPr>
      <xdr:spPr>
        <a:xfrm>
          <a:off x="3312160" y="1007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xdr:cNvSpPr/>
      </xdr:nvSpPr>
      <xdr:spPr>
        <a:xfrm>
          <a:off x="2514600" y="998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4" name="フローチャート: 判断 183"/>
        <xdr:cNvSpPr/>
      </xdr:nvSpPr>
      <xdr:spPr>
        <a:xfrm>
          <a:off x="173990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5" name="フローチャート: 判断 184"/>
        <xdr:cNvSpPr/>
      </xdr:nvSpPr>
      <xdr:spPr>
        <a:xfrm>
          <a:off x="965200" y="1003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xdr:rowOff>
    </xdr:from>
    <xdr:to>
      <xdr:col>24</xdr:col>
      <xdr:colOff>114300</xdr:colOff>
      <xdr:row>62</xdr:row>
      <xdr:rowOff>111760</xdr:rowOff>
    </xdr:to>
    <xdr:sp macro="" textlink="">
      <xdr:nvSpPr>
        <xdr:cNvPr id="191" name="楕円 190"/>
        <xdr:cNvSpPr/>
      </xdr:nvSpPr>
      <xdr:spPr>
        <a:xfrm>
          <a:off x="403606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160037</xdr:rowOff>
    </xdr:from>
    <xdr:ext cx="405111" cy="259045"/>
    <xdr:sp macro="" textlink="">
      <xdr:nvSpPr>
        <xdr:cNvPr id="192" name="【体育館・プール】&#10;有形固定資産減価償却率該当値テキスト"/>
        <xdr:cNvSpPr txBox="1"/>
      </xdr:nvSpPr>
      <xdr:spPr>
        <a:xfrm>
          <a:off x="412496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93" name="楕円 192"/>
        <xdr:cNvSpPr/>
      </xdr:nvSpPr>
      <xdr:spPr>
        <a:xfrm>
          <a:off x="3312160" y="1040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60960</xdr:rowOff>
    </xdr:to>
    <xdr:cxnSp macro="">
      <xdr:nvCxnSpPr>
        <xdr:cNvPr id="194" name="直線コネクタ 193"/>
        <xdr:cNvCxnSpPr/>
      </xdr:nvCxnSpPr>
      <xdr:spPr>
        <a:xfrm>
          <a:off x="3355340" y="1045083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160655</xdr:rowOff>
    </xdr:from>
    <xdr:to>
      <xdr:col>15</xdr:col>
      <xdr:colOff>101600</xdr:colOff>
      <xdr:row>62</xdr:row>
      <xdr:rowOff>90805</xdr:rowOff>
    </xdr:to>
    <xdr:sp macro="" textlink="">
      <xdr:nvSpPr>
        <xdr:cNvPr id="195" name="楕円 194"/>
        <xdr:cNvSpPr/>
      </xdr:nvSpPr>
      <xdr:spPr>
        <a:xfrm>
          <a:off x="2514600" y="10386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40005</xdr:rowOff>
    </xdr:from>
    <xdr:to>
      <xdr:col>19</xdr:col>
      <xdr:colOff>177800</xdr:colOff>
      <xdr:row>62</xdr:row>
      <xdr:rowOff>57150</xdr:rowOff>
    </xdr:to>
    <xdr:cxnSp macro="">
      <xdr:nvCxnSpPr>
        <xdr:cNvPr id="196" name="直線コネクタ 195"/>
        <xdr:cNvCxnSpPr/>
      </xdr:nvCxnSpPr>
      <xdr:spPr>
        <a:xfrm>
          <a:off x="2565400" y="1043368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197" name="楕円 196"/>
        <xdr:cNvSpPr/>
      </xdr:nvSpPr>
      <xdr:spPr>
        <a:xfrm>
          <a:off x="1739900" y="1036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40005</xdr:rowOff>
    </xdr:to>
    <xdr:cxnSp macro="">
      <xdr:nvCxnSpPr>
        <xdr:cNvPr id="198" name="直線コネクタ 197"/>
        <xdr:cNvCxnSpPr/>
      </xdr:nvCxnSpPr>
      <xdr:spPr>
        <a:xfrm>
          <a:off x="1790700" y="1040701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111125</xdr:rowOff>
    </xdr:from>
    <xdr:to>
      <xdr:col>6</xdr:col>
      <xdr:colOff>38100</xdr:colOff>
      <xdr:row>62</xdr:row>
      <xdr:rowOff>41275</xdr:rowOff>
    </xdr:to>
    <xdr:sp macro="" textlink="">
      <xdr:nvSpPr>
        <xdr:cNvPr id="199" name="楕円 198"/>
        <xdr:cNvSpPr/>
      </xdr:nvSpPr>
      <xdr:spPr>
        <a:xfrm>
          <a:off x="965200" y="103371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161925</xdr:rowOff>
    </xdr:from>
    <xdr:to>
      <xdr:col>10</xdr:col>
      <xdr:colOff>114300</xdr:colOff>
      <xdr:row>62</xdr:row>
      <xdr:rowOff>13335</xdr:rowOff>
    </xdr:to>
    <xdr:cxnSp macro="">
      <xdr:nvCxnSpPr>
        <xdr:cNvPr id="200" name="直線コネクタ 199"/>
        <xdr:cNvCxnSpPr/>
      </xdr:nvCxnSpPr>
      <xdr:spPr>
        <a:xfrm>
          <a:off x="1008380" y="10387965"/>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134002</xdr:rowOff>
    </xdr:from>
    <xdr:ext cx="405111" cy="259045"/>
    <xdr:sp macro="" textlink="">
      <xdr:nvSpPr>
        <xdr:cNvPr id="201" name="n_1aveValue【体育館・プール】&#10;有形固定資産減価償却率"/>
        <xdr:cNvSpPr txBox="1"/>
      </xdr:nvSpPr>
      <xdr:spPr>
        <a:xfrm>
          <a:off x="317056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aveValue【体育館・プール】&#10;有形固定資産減価償却率"/>
        <xdr:cNvSpPr txBox="1"/>
      </xdr:nvSpPr>
      <xdr:spPr>
        <a:xfrm>
          <a:off x="238570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3" name="n_3aveValue【体育館・プール】&#10;有形固定資産減価償却率"/>
        <xdr:cNvSpPr txBox="1"/>
      </xdr:nvSpPr>
      <xdr:spPr>
        <a:xfrm>
          <a:off x="161100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4" name="n_4aveValue【体育館・プール】&#10;有形固定資産減価償却率"/>
        <xdr:cNvSpPr txBox="1"/>
      </xdr:nvSpPr>
      <xdr:spPr>
        <a:xfrm>
          <a:off x="83630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5" name="n_1mainValue【体育館・プール】&#10;有形固定資産減価償却率"/>
        <xdr:cNvSpPr txBox="1"/>
      </xdr:nvSpPr>
      <xdr:spPr>
        <a:xfrm>
          <a:off x="317056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81932</xdr:rowOff>
    </xdr:from>
    <xdr:ext cx="405111" cy="259045"/>
    <xdr:sp macro="" textlink="">
      <xdr:nvSpPr>
        <xdr:cNvPr id="206" name="n_2mainValue【体育館・プール】&#10;有形固定資産減価償却率"/>
        <xdr:cNvSpPr txBox="1"/>
      </xdr:nvSpPr>
      <xdr:spPr>
        <a:xfrm>
          <a:off x="238570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207" name="n_3mainValue【体育館・プール】&#10;有形固定資産減価償却率"/>
        <xdr:cNvSpPr txBox="1"/>
      </xdr:nvSpPr>
      <xdr:spPr>
        <a:xfrm>
          <a:off x="161100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32402</xdr:rowOff>
    </xdr:from>
    <xdr:ext cx="405111" cy="259045"/>
    <xdr:sp macro="" textlink="">
      <xdr:nvSpPr>
        <xdr:cNvPr id="208" name="n_4mainValue【体育館・プール】&#10;有形固定資産減価償却率"/>
        <xdr:cNvSpPr txBox="1"/>
      </xdr:nvSpPr>
      <xdr:spPr>
        <a:xfrm>
          <a:off x="83630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xdr:cNvCxnSpPr/>
      </xdr:nvCxnSpPr>
      <xdr:spPr>
        <a:xfrm flipV="1">
          <a:off x="9219565" y="9415599"/>
          <a:ext cx="0" cy="1248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xdr:cNvSpPr txBox="1"/>
      </xdr:nvSpPr>
      <xdr:spPr>
        <a:xfrm>
          <a:off x="92583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xdr:cNvCxnSpPr/>
      </xdr:nvCxnSpPr>
      <xdr:spPr>
        <a:xfrm>
          <a:off x="915416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xdr:cNvSpPr txBox="1"/>
      </xdr:nvSpPr>
      <xdr:spPr>
        <a:xfrm>
          <a:off x="9258300" y="919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xdr:cNvCxnSpPr/>
      </xdr:nvCxnSpPr>
      <xdr:spPr>
        <a:xfrm>
          <a:off x="9154160" y="94155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9633</xdr:rowOff>
    </xdr:from>
    <xdr:ext cx="469744" cy="259045"/>
    <xdr:sp macro="" textlink="">
      <xdr:nvSpPr>
        <xdr:cNvPr id="239" name="【体育館・プール】&#10;一人当たり面積平均値テキスト"/>
        <xdr:cNvSpPr txBox="1"/>
      </xdr:nvSpPr>
      <xdr:spPr>
        <a:xfrm>
          <a:off x="9258300" y="10068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xdr:cNvSpPr/>
      </xdr:nvSpPr>
      <xdr:spPr>
        <a:xfrm>
          <a:off x="9192260" y="102166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xdr:cNvSpPr/>
      </xdr:nvSpPr>
      <xdr:spPr>
        <a:xfrm>
          <a:off x="844550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2" name="フローチャート: 判断 241"/>
        <xdr:cNvSpPr/>
      </xdr:nvSpPr>
      <xdr:spPr>
        <a:xfrm>
          <a:off x="767080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3" name="フローチャート: 判断 242"/>
        <xdr:cNvSpPr/>
      </xdr:nvSpPr>
      <xdr:spPr>
        <a:xfrm>
          <a:off x="68732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4" name="フローチャート: 判断 243"/>
        <xdr:cNvSpPr/>
      </xdr:nvSpPr>
      <xdr:spPr>
        <a:xfrm>
          <a:off x="609854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153307</xdr:rowOff>
    </xdr:from>
    <xdr:to>
      <xdr:col>55</xdr:col>
      <xdr:colOff>50800</xdr:colOff>
      <xdr:row>62</xdr:row>
      <xdr:rowOff>83457</xdr:rowOff>
    </xdr:to>
    <xdr:sp macro="" textlink="">
      <xdr:nvSpPr>
        <xdr:cNvPr id="250" name="楕円 249"/>
        <xdr:cNvSpPr/>
      </xdr:nvSpPr>
      <xdr:spPr>
        <a:xfrm>
          <a:off x="9192260" y="10379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131734</xdr:rowOff>
    </xdr:from>
    <xdr:ext cx="469744" cy="259045"/>
    <xdr:sp macro="" textlink="">
      <xdr:nvSpPr>
        <xdr:cNvPr id="251" name="【体育館・プール】&#10;一人当たり面積該当値テキスト"/>
        <xdr:cNvSpPr txBox="1"/>
      </xdr:nvSpPr>
      <xdr:spPr>
        <a:xfrm>
          <a:off x="9258300" y="1035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158206</xdr:rowOff>
    </xdr:from>
    <xdr:to>
      <xdr:col>50</xdr:col>
      <xdr:colOff>165100</xdr:colOff>
      <xdr:row>62</xdr:row>
      <xdr:rowOff>88356</xdr:rowOff>
    </xdr:to>
    <xdr:sp macro="" textlink="">
      <xdr:nvSpPr>
        <xdr:cNvPr id="252" name="楕円 251"/>
        <xdr:cNvSpPr/>
      </xdr:nvSpPr>
      <xdr:spPr>
        <a:xfrm>
          <a:off x="8445500" y="103842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32657</xdr:rowOff>
    </xdr:from>
    <xdr:to>
      <xdr:col>55</xdr:col>
      <xdr:colOff>0</xdr:colOff>
      <xdr:row>62</xdr:row>
      <xdr:rowOff>37556</xdr:rowOff>
    </xdr:to>
    <xdr:cxnSp macro="">
      <xdr:nvCxnSpPr>
        <xdr:cNvPr id="253" name="直線コネクタ 252"/>
        <xdr:cNvCxnSpPr/>
      </xdr:nvCxnSpPr>
      <xdr:spPr>
        <a:xfrm flipV="1">
          <a:off x="8496300" y="10426337"/>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169635</xdr:rowOff>
    </xdr:from>
    <xdr:to>
      <xdr:col>46</xdr:col>
      <xdr:colOff>38100</xdr:colOff>
      <xdr:row>62</xdr:row>
      <xdr:rowOff>99785</xdr:rowOff>
    </xdr:to>
    <xdr:sp macro="" textlink="">
      <xdr:nvSpPr>
        <xdr:cNvPr id="254" name="楕円 253"/>
        <xdr:cNvSpPr/>
      </xdr:nvSpPr>
      <xdr:spPr>
        <a:xfrm>
          <a:off x="7670800" y="10395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37556</xdr:rowOff>
    </xdr:from>
    <xdr:to>
      <xdr:col>50</xdr:col>
      <xdr:colOff>114300</xdr:colOff>
      <xdr:row>62</xdr:row>
      <xdr:rowOff>48985</xdr:rowOff>
    </xdr:to>
    <xdr:cxnSp macro="">
      <xdr:nvCxnSpPr>
        <xdr:cNvPr id="255" name="直線コネクタ 254"/>
        <xdr:cNvCxnSpPr/>
      </xdr:nvCxnSpPr>
      <xdr:spPr>
        <a:xfrm flipV="1">
          <a:off x="7713980" y="10431236"/>
          <a:ext cx="7823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xdr:rowOff>
    </xdr:from>
    <xdr:to>
      <xdr:col>41</xdr:col>
      <xdr:colOff>101600</xdr:colOff>
      <xdr:row>62</xdr:row>
      <xdr:rowOff>107950</xdr:rowOff>
    </xdr:to>
    <xdr:sp macro="" textlink="">
      <xdr:nvSpPr>
        <xdr:cNvPr id="256" name="楕円 255"/>
        <xdr:cNvSpPr/>
      </xdr:nvSpPr>
      <xdr:spPr>
        <a:xfrm>
          <a:off x="687324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48985</xdr:rowOff>
    </xdr:from>
    <xdr:to>
      <xdr:col>45</xdr:col>
      <xdr:colOff>177800</xdr:colOff>
      <xdr:row>62</xdr:row>
      <xdr:rowOff>57150</xdr:rowOff>
    </xdr:to>
    <xdr:cxnSp macro="">
      <xdr:nvCxnSpPr>
        <xdr:cNvPr id="257" name="直線コネクタ 256"/>
        <xdr:cNvCxnSpPr/>
      </xdr:nvCxnSpPr>
      <xdr:spPr>
        <a:xfrm flipV="1">
          <a:off x="6924040" y="10442665"/>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14515</xdr:rowOff>
    </xdr:from>
    <xdr:to>
      <xdr:col>36</xdr:col>
      <xdr:colOff>165100</xdr:colOff>
      <xdr:row>62</xdr:row>
      <xdr:rowOff>116115</xdr:rowOff>
    </xdr:to>
    <xdr:sp macro="" textlink="">
      <xdr:nvSpPr>
        <xdr:cNvPr id="258" name="楕円 257"/>
        <xdr:cNvSpPr/>
      </xdr:nvSpPr>
      <xdr:spPr>
        <a:xfrm>
          <a:off x="6098540" y="104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57150</xdr:rowOff>
    </xdr:from>
    <xdr:to>
      <xdr:col>41</xdr:col>
      <xdr:colOff>50800</xdr:colOff>
      <xdr:row>62</xdr:row>
      <xdr:rowOff>65315</xdr:rowOff>
    </xdr:to>
    <xdr:cxnSp macro="">
      <xdr:nvCxnSpPr>
        <xdr:cNvPr id="259" name="直線コネクタ 258"/>
        <xdr:cNvCxnSpPr/>
      </xdr:nvCxnSpPr>
      <xdr:spPr>
        <a:xfrm flipV="1">
          <a:off x="6149340" y="10450830"/>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101617</xdr:rowOff>
    </xdr:from>
    <xdr:ext cx="469744" cy="259045"/>
    <xdr:sp macro="" textlink="">
      <xdr:nvSpPr>
        <xdr:cNvPr id="260" name="n_1aveValue【体育館・プール】&#10;一人当たり面積"/>
        <xdr:cNvSpPr txBox="1"/>
      </xdr:nvSpPr>
      <xdr:spPr>
        <a:xfrm>
          <a:off x="827158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132642</xdr:rowOff>
    </xdr:from>
    <xdr:ext cx="469744" cy="259045"/>
    <xdr:sp macro="" textlink="">
      <xdr:nvSpPr>
        <xdr:cNvPr id="261" name="n_2aveValue【体育館・プール】&#10;一人当たり面積"/>
        <xdr:cNvSpPr txBox="1"/>
      </xdr:nvSpPr>
      <xdr:spPr>
        <a:xfrm>
          <a:off x="7509587" y="100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114680</xdr:rowOff>
    </xdr:from>
    <xdr:ext cx="469744" cy="259045"/>
    <xdr:sp macro="" textlink="">
      <xdr:nvSpPr>
        <xdr:cNvPr id="262" name="n_3aveValue【体育館・プール】&#10;一人当たり面積"/>
        <xdr:cNvSpPr txBox="1"/>
      </xdr:nvSpPr>
      <xdr:spPr>
        <a:xfrm>
          <a:off x="6712027" y="100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152236</xdr:rowOff>
    </xdr:from>
    <xdr:ext cx="469744" cy="259045"/>
    <xdr:sp macro="" textlink="">
      <xdr:nvSpPr>
        <xdr:cNvPr id="263" name="n_4aveValue【体育館・プール】&#10;一人当たり面積"/>
        <xdr:cNvSpPr txBox="1"/>
      </xdr:nvSpPr>
      <xdr:spPr>
        <a:xfrm>
          <a:off x="5937327" y="1004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79483</xdr:rowOff>
    </xdr:from>
    <xdr:ext cx="469744" cy="259045"/>
    <xdr:sp macro="" textlink="">
      <xdr:nvSpPr>
        <xdr:cNvPr id="264" name="n_1mainValue【体育館・プール】&#10;一人当たり面積"/>
        <xdr:cNvSpPr txBox="1"/>
      </xdr:nvSpPr>
      <xdr:spPr>
        <a:xfrm>
          <a:off x="8271587" y="104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90912</xdr:rowOff>
    </xdr:from>
    <xdr:ext cx="469744" cy="259045"/>
    <xdr:sp macro="" textlink="">
      <xdr:nvSpPr>
        <xdr:cNvPr id="265" name="n_2mainValue【体育館・プール】&#10;一人当たり面積"/>
        <xdr:cNvSpPr txBox="1"/>
      </xdr:nvSpPr>
      <xdr:spPr>
        <a:xfrm>
          <a:off x="7509587" y="1048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99077</xdr:rowOff>
    </xdr:from>
    <xdr:ext cx="469744" cy="259045"/>
    <xdr:sp macro="" textlink="">
      <xdr:nvSpPr>
        <xdr:cNvPr id="266" name="n_3mainValue【体育館・プール】&#10;一人当たり面積"/>
        <xdr:cNvSpPr txBox="1"/>
      </xdr:nvSpPr>
      <xdr:spPr>
        <a:xfrm>
          <a:off x="671202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107242</xdr:rowOff>
    </xdr:from>
    <xdr:ext cx="469744" cy="259045"/>
    <xdr:sp macro="" textlink="">
      <xdr:nvSpPr>
        <xdr:cNvPr id="267" name="n_4mainValue【体育館・プール】&#10;一人当たり面積"/>
        <xdr:cNvSpPr txBox="1"/>
      </xdr:nvSpPr>
      <xdr:spPr>
        <a:xfrm>
          <a:off x="5937327" y="105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xdr:cNvCxnSpPr/>
      </xdr:nvCxnSpPr>
      <xdr:spPr>
        <a:xfrm flipV="1">
          <a:off x="4086225" y="1326565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xdr:cNvSpPr txBox="1"/>
      </xdr:nvSpPr>
      <xdr:spPr>
        <a:xfrm>
          <a:off x="4124960" y="1440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xdr:cNvCxnSpPr/>
      </xdr:nvCxnSpPr>
      <xdr:spPr>
        <a:xfrm>
          <a:off x="4020820" y="14399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xdr:cNvSpPr txBox="1"/>
      </xdr:nvSpPr>
      <xdr:spPr>
        <a:xfrm>
          <a:off x="4124960" y="1304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xdr:cNvCxnSpPr/>
      </xdr:nvCxnSpPr>
      <xdr:spPr>
        <a:xfrm>
          <a:off x="4020820" y="13265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5" name="【福祉施設】&#10;有形固定資産減価償却率平均値テキスト"/>
        <xdr:cNvSpPr txBox="1"/>
      </xdr:nvSpPr>
      <xdr:spPr>
        <a:xfrm>
          <a:off x="4124960" y="1352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xdr:cNvSpPr/>
      </xdr:nvSpPr>
      <xdr:spPr>
        <a:xfrm>
          <a:off x="403606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xdr:cNvSpPr/>
      </xdr:nvSpPr>
      <xdr:spPr>
        <a:xfrm>
          <a:off x="3312160" y="13621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98" name="フローチャート: 判断 297"/>
        <xdr:cNvSpPr/>
      </xdr:nvSpPr>
      <xdr:spPr>
        <a:xfrm>
          <a:off x="2514600" y="1362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99" name="フローチャート: 判断 298"/>
        <xdr:cNvSpPr/>
      </xdr:nvSpPr>
      <xdr:spPr>
        <a:xfrm>
          <a:off x="1739900" y="1360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300" name="フローチャート: 判断 299"/>
        <xdr:cNvSpPr/>
      </xdr:nvSpPr>
      <xdr:spPr>
        <a:xfrm>
          <a:off x="965200" y="1356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117602</xdr:rowOff>
    </xdr:from>
    <xdr:to>
      <xdr:col>24</xdr:col>
      <xdr:colOff>114300</xdr:colOff>
      <xdr:row>84</xdr:row>
      <xdr:rowOff>47752</xdr:rowOff>
    </xdr:to>
    <xdr:sp macro="" textlink="">
      <xdr:nvSpPr>
        <xdr:cNvPr id="306" name="楕円 305"/>
        <xdr:cNvSpPr/>
      </xdr:nvSpPr>
      <xdr:spPr>
        <a:xfrm>
          <a:off x="4036060" y="14031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96029</xdr:rowOff>
    </xdr:from>
    <xdr:ext cx="405111" cy="259045"/>
    <xdr:sp macro="" textlink="">
      <xdr:nvSpPr>
        <xdr:cNvPr id="307" name="【福祉施設】&#10;有形固定資産減価償却率該当値テキスト"/>
        <xdr:cNvSpPr txBox="1"/>
      </xdr:nvSpPr>
      <xdr:spPr>
        <a:xfrm>
          <a:off x="4124960" y="140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8" name="楕円 307"/>
        <xdr:cNvSpPr/>
      </xdr:nvSpPr>
      <xdr:spPr>
        <a:xfrm>
          <a:off x="3312160" y="1401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83</xdr:row>
      <xdr:rowOff>168402</xdr:rowOff>
    </xdr:to>
    <xdr:cxnSp macro="">
      <xdr:nvCxnSpPr>
        <xdr:cNvPr id="309" name="直線コネクタ 308"/>
        <xdr:cNvCxnSpPr/>
      </xdr:nvCxnSpPr>
      <xdr:spPr>
        <a:xfrm>
          <a:off x="3355340" y="14066520"/>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83313</xdr:rowOff>
    </xdr:from>
    <xdr:to>
      <xdr:col>15</xdr:col>
      <xdr:colOff>101600</xdr:colOff>
      <xdr:row>84</xdr:row>
      <xdr:rowOff>13463</xdr:rowOff>
    </xdr:to>
    <xdr:sp macro="" textlink="">
      <xdr:nvSpPr>
        <xdr:cNvPr id="310" name="楕円 309"/>
        <xdr:cNvSpPr/>
      </xdr:nvSpPr>
      <xdr:spPr>
        <a:xfrm>
          <a:off x="2514600" y="13997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134113</xdr:rowOff>
    </xdr:from>
    <xdr:to>
      <xdr:col>19</xdr:col>
      <xdr:colOff>177800</xdr:colOff>
      <xdr:row>83</xdr:row>
      <xdr:rowOff>152400</xdr:rowOff>
    </xdr:to>
    <xdr:cxnSp macro="">
      <xdr:nvCxnSpPr>
        <xdr:cNvPr id="311" name="直線コネクタ 310"/>
        <xdr:cNvCxnSpPr/>
      </xdr:nvCxnSpPr>
      <xdr:spPr>
        <a:xfrm>
          <a:off x="2565400" y="14048233"/>
          <a:ext cx="78994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12" name="楕円 311"/>
        <xdr:cNvSpPr/>
      </xdr:nvSpPr>
      <xdr:spPr>
        <a:xfrm>
          <a:off x="173990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134113</xdr:rowOff>
    </xdr:to>
    <xdr:cxnSp macro="">
      <xdr:nvCxnSpPr>
        <xdr:cNvPr id="313" name="直線コネクタ 312"/>
        <xdr:cNvCxnSpPr/>
      </xdr:nvCxnSpPr>
      <xdr:spPr>
        <a:xfrm>
          <a:off x="1790700" y="14032231"/>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51308</xdr:rowOff>
    </xdr:from>
    <xdr:to>
      <xdr:col>6</xdr:col>
      <xdr:colOff>38100</xdr:colOff>
      <xdr:row>83</xdr:row>
      <xdr:rowOff>152908</xdr:rowOff>
    </xdr:to>
    <xdr:sp macro="" textlink="">
      <xdr:nvSpPr>
        <xdr:cNvPr id="314" name="楕円 313"/>
        <xdr:cNvSpPr/>
      </xdr:nvSpPr>
      <xdr:spPr>
        <a:xfrm>
          <a:off x="965200" y="13965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102108</xdr:rowOff>
    </xdr:from>
    <xdr:to>
      <xdr:col>10</xdr:col>
      <xdr:colOff>114300</xdr:colOff>
      <xdr:row>83</xdr:row>
      <xdr:rowOff>118111</xdr:rowOff>
    </xdr:to>
    <xdr:cxnSp macro="">
      <xdr:nvCxnSpPr>
        <xdr:cNvPr id="315" name="直線コネクタ 314"/>
        <xdr:cNvCxnSpPr/>
      </xdr:nvCxnSpPr>
      <xdr:spPr>
        <a:xfrm>
          <a:off x="1008380" y="14016228"/>
          <a:ext cx="78232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xdr:cNvSpPr txBox="1"/>
      </xdr:nvSpPr>
      <xdr:spPr>
        <a:xfrm>
          <a:off x="3170564" y="13403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160290</xdr:rowOff>
    </xdr:from>
    <xdr:ext cx="405111" cy="259045"/>
    <xdr:sp macro="" textlink="">
      <xdr:nvSpPr>
        <xdr:cNvPr id="317" name="n_2aveValue【福祉施設】&#10;有形固定資産減価償却率"/>
        <xdr:cNvSpPr txBox="1"/>
      </xdr:nvSpPr>
      <xdr:spPr>
        <a:xfrm>
          <a:off x="2385704" y="13403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146575</xdr:rowOff>
    </xdr:from>
    <xdr:ext cx="405111" cy="259045"/>
    <xdr:sp macro="" textlink="">
      <xdr:nvSpPr>
        <xdr:cNvPr id="318" name="n_3aveValue【福祉施設】&#10;有形固定資産減価償却率"/>
        <xdr:cNvSpPr txBox="1"/>
      </xdr:nvSpPr>
      <xdr:spPr>
        <a:xfrm>
          <a:off x="1611004" y="1339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19" name="n_4aveValue【福祉施設】&#10;有形固定資産減価償却率"/>
        <xdr:cNvSpPr txBox="1"/>
      </xdr:nvSpPr>
      <xdr:spPr>
        <a:xfrm>
          <a:off x="836304" y="1334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20" name="n_1mainValue【福祉施設】&#10;有形固定資産減価償却率"/>
        <xdr:cNvSpPr txBox="1"/>
      </xdr:nvSpPr>
      <xdr:spPr>
        <a:xfrm>
          <a:off x="317056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4590</xdr:rowOff>
    </xdr:from>
    <xdr:ext cx="405111" cy="259045"/>
    <xdr:sp macro="" textlink="">
      <xdr:nvSpPr>
        <xdr:cNvPr id="321" name="n_2mainValue【福祉施設】&#10;有形固定資産減価償却率"/>
        <xdr:cNvSpPr txBox="1"/>
      </xdr:nvSpPr>
      <xdr:spPr>
        <a:xfrm>
          <a:off x="2385704" y="1408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22" name="n_3mainValue【福祉施設】&#10;有形固定資産減価償却率"/>
        <xdr:cNvSpPr txBox="1"/>
      </xdr:nvSpPr>
      <xdr:spPr>
        <a:xfrm>
          <a:off x="161100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144035</xdr:rowOff>
    </xdr:from>
    <xdr:ext cx="405111" cy="259045"/>
    <xdr:sp macro="" textlink="">
      <xdr:nvSpPr>
        <xdr:cNvPr id="323" name="n_4mainValue【福祉施設】&#10;有形固定資産減価償却率"/>
        <xdr:cNvSpPr txBox="1"/>
      </xdr:nvSpPr>
      <xdr:spPr>
        <a:xfrm>
          <a:off x="83630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xdr:cNvCxnSpPr/>
      </xdr:nvCxnSpPr>
      <xdr:spPr>
        <a:xfrm flipV="1">
          <a:off x="9219565" y="13192397"/>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xdr:cNvSpPr txBox="1"/>
      </xdr:nvSpPr>
      <xdr:spPr>
        <a:xfrm>
          <a:off x="925830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xdr:cNvCxnSpPr/>
      </xdr:nvCxnSpPr>
      <xdr:spPr>
        <a:xfrm>
          <a:off x="9154160" y="1455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xdr:cNvSpPr txBox="1"/>
      </xdr:nvSpPr>
      <xdr:spPr>
        <a:xfrm>
          <a:off x="9258300" y="1297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xdr:cNvCxnSpPr/>
      </xdr:nvCxnSpPr>
      <xdr:spPr>
        <a:xfrm>
          <a:off x="9154160" y="131923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59163</xdr:rowOff>
    </xdr:from>
    <xdr:ext cx="469744" cy="259045"/>
    <xdr:sp macro="" textlink="">
      <xdr:nvSpPr>
        <xdr:cNvPr id="354" name="【福祉施設】&#10;一人当たり面積平均値テキスト"/>
        <xdr:cNvSpPr txBox="1"/>
      </xdr:nvSpPr>
      <xdr:spPr>
        <a:xfrm>
          <a:off x="9258300" y="13973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xdr:cNvSpPr/>
      </xdr:nvSpPr>
      <xdr:spPr>
        <a:xfrm>
          <a:off x="9192260" y="14118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xdr:cNvSpPr/>
      </xdr:nvSpPr>
      <xdr:spPr>
        <a:xfrm>
          <a:off x="844550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57" name="フローチャート: 判断 356"/>
        <xdr:cNvSpPr/>
      </xdr:nvSpPr>
      <xdr:spPr>
        <a:xfrm>
          <a:off x="7670800" y="14134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358" name="フローチャート: 判断 357"/>
        <xdr:cNvSpPr/>
      </xdr:nvSpPr>
      <xdr:spPr>
        <a:xfrm>
          <a:off x="687324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59" name="フローチャート: 判断 358"/>
        <xdr:cNvSpPr/>
      </xdr:nvSpPr>
      <xdr:spPr>
        <a:xfrm>
          <a:off x="6098540" y="14157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39551</xdr:rowOff>
    </xdr:from>
    <xdr:to>
      <xdr:col>55</xdr:col>
      <xdr:colOff>50800</xdr:colOff>
      <xdr:row>86</xdr:row>
      <xdr:rowOff>141151</xdr:rowOff>
    </xdr:to>
    <xdr:sp macro="" textlink="">
      <xdr:nvSpPr>
        <xdr:cNvPr id="365" name="楕円 364"/>
        <xdr:cNvSpPr/>
      </xdr:nvSpPr>
      <xdr:spPr>
        <a:xfrm>
          <a:off x="9192260" y="144565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125928</xdr:rowOff>
    </xdr:from>
    <xdr:ext cx="469744" cy="259045"/>
    <xdr:sp macro="" textlink="">
      <xdr:nvSpPr>
        <xdr:cNvPr id="366" name="【福祉施設】&#10;一人当たり面積該当値テキスト"/>
        <xdr:cNvSpPr txBox="1"/>
      </xdr:nvSpPr>
      <xdr:spPr>
        <a:xfrm>
          <a:off x="9258300" y="1437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42818</xdr:rowOff>
    </xdr:from>
    <xdr:to>
      <xdr:col>50</xdr:col>
      <xdr:colOff>165100</xdr:colOff>
      <xdr:row>86</xdr:row>
      <xdr:rowOff>144418</xdr:rowOff>
    </xdr:to>
    <xdr:sp macro="" textlink="">
      <xdr:nvSpPr>
        <xdr:cNvPr id="367" name="楕円 366"/>
        <xdr:cNvSpPr/>
      </xdr:nvSpPr>
      <xdr:spPr>
        <a:xfrm>
          <a:off x="8445500" y="1445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90351</xdr:rowOff>
    </xdr:from>
    <xdr:to>
      <xdr:col>55</xdr:col>
      <xdr:colOff>0</xdr:colOff>
      <xdr:row>86</xdr:row>
      <xdr:rowOff>93618</xdr:rowOff>
    </xdr:to>
    <xdr:cxnSp macro="">
      <xdr:nvCxnSpPr>
        <xdr:cNvPr id="368" name="直線コネクタ 367"/>
        <xdr:cNvCxnSpPr/>
      </xdr:nvCxnSpPr>
      <xdr:spPr>
        <a:xfrm flipV="1">
          <a:off x="8496300" y="14507391"/>
          <a:ext cx="7239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42818</xdr:rowOff>
    </xdr:from>
    <xdr:to>
      <xdr:col>46</xdr:col>
      <xdr:colOff>38100</xdr:colOff>
      <xdr:row>86</xdr:row>
      <xdr:rowOff>144418</xdr:rowOff>
    </xdr:to>
    <xdr:sp macro="" textlink="">
      <xdr:nvSpPr>
        <xdr:cNvPr id="369" name="楕円 368"/>
        <xdr:cNvSpPr/>
      </xdr:nvSpPr>
      <xdr:spPr>
        <a:xfrm>
          <a:off x="7670800" y="144598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93618</xdr:rowOff>
    </xdr:from>
    <xdr:to>
      <xdr:col>50</xdr:col>
      <xdr:colOff>114300</xdr:colOff>
      <xdr:row>86</xdr:row>
      <xdr:rowOff>93618</xdr:rowOff>
    </xdr:to>
    <xdr:cxnSp macro="">
      <xdr:nvCxnSpPr>
        <xdr:cNvPr id="370" name="直線コネクタ 369"/>
        <xdr:cNvCxnSpPr/>
      </xdr:nvCxnSpPr>
      <xdr:spPr>
        <a:xfrm>
          <a:off x="7713980" y="1451065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46082</xdr:rowOff>
    </xdr:from>
    <xdr:to>
      <xdr:col>41</xdr:col>
      <xdr:colOff>101600</xdr:colOff>
      <xdr:row>86</xdr:row>
      <xdr:rowOff>147682</xdr:rowOff>
    </xdr:to>
    <xdr:sp macro="" textlink="">
      <xdr:nvSpPr>
        <xdr:cNvPr id="371" name="楕円 370"/>
        <xdr:cNvSpPr/>
      </xdr:nvSpPr>
      <xdr:spPr>
        <a:xfrm>
          <a:off x="6873240" y="144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93618</xdr:rowOff>
    </xdr:from>
    <xdr:to>
      <xdr:col>45</xdr:col>
      <xdr:colOff>177800</xdr:colOff>
      <xdr:row>86</xdr:row>
      <xdr:rowOff>96882</xdr:rowOff>
    </xdr:to>
    <xdr:cxnSp macro="">
      <xdr:nvCxnSpPr>
        <xdr:cNvPr id="372" name="直線コネクタ 371"/>
        <xdr:cNvCxnSpPr/>
      </xdr:nvCxnSpPr>
      <xdr:spPr>
        <a:xfrm flipV="1">
          <a:off x="6924040" y="14510658"/>
          <a:ext cx="78994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46082</xdr:rowOff>
    </xdr:from>
    <xdr:to>
      <xdr:col>36</xdr:col>
      <xdr:colOff>165100</xdr:colOff>
      <xdr:row>86</xdr:row>
      <xdr:rowOff>147682</xdr:rowOff>
    </xdr:to>
    <xdr:sp macro="" textlink="">
      <xdr:nvSpPr>
        <xdr:cNvPr id="373" name="楕円 372"/>
        <xdr:cNvSpPr/>
      </xdr:nvSpPr>
      <xdr:spPr>
        <a:xfrm>
          <a:off x="6098540" y="144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96882</xdr:rowOff>
    </xdr:from>
    <xdr:to>
      <xdr:col>41</xdr:col>
      <xdr:colOff>50800</xdr:colOff>
      <xdr:row>86</xdr:row>
      <xdr:rowOff>96882</xdr:rowOff>
    </xdr:to>
    <xdr:cxnSp macro="">
      <xdr:nvCxnSpPr>
        <xdr:cNvPr id="374" name="直線コネクタ 373"/>
        <xdr:cNvCxnSpPr/>
      </xdr:nvCxnSpPr>
      <xdr:spPr>
        <a:xfrm>
          <a:off x="6149340" y="1451392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66239</xdr:rowOff>
    </xdr:from>
    <xdr:ext cx="469744" cy="259045"/>
    <xdr:sp macro="" textlink="">
      <xdr:nvSpPr>
        <xdr:cNvPr id="375" name="n_1aveValue【福祉施設】&#10;一人当たり面積"/>
        <xdr:cNvSpPr txBox="1"/>
      </xdr:nvSpPr>
      <xdr:spPr>
        <a:xfrm>
          <a:off x="8271587" y="138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170741</xdr:rowOff>
    </xdr:from>
    <xdr:ext cx="469744" cy="259045"/>
    <xdr:sp macro="" textlink="">
      <xdr:nvSpPr>
        <xdr:cNvPr id="376" name="n_2aveValue【福祉施設】&#10;一人当たり面積"/>
        <xdr:cNvSpPr txBox="1"/>
      </xdr:nvSpPr>
      <xdr:spPr>
        <a:xfrm>
          <a:off x="7509587" y="1391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170741</xdr:rowOff>
    </xdr:from>
    <xdr:ext cx="469744" cy="259045"/>
    <xdr:sp macro="" textlink="">
      <xdr:nvSpPr>
        <xdr:cNvPr id="377" name="n_3aveValue【福祉施設】&#10;一人当たり面積"/>
        <xdr:cNvSpPr txBox="1"/>
      </xdr:nvSpPr>
      <xdr:spPr>
        <a:xfrm>
          <a:off x="6712027" y="1391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78" name="n_4aveValue【福祉施設】&#10;一人当たり面積"/>
        <xdr:cNvSpPr txBox="1"/>
      </xdr:nvSpPr>
      <xdr:spPr>
        <a:xfrm>
          <a:off x="5937327" y="13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135545</xdr:rowOff>
    </xdr:from>
    <xdr:ext cx="469744" cy="259045"/>
    <xdr:sp macro="" textlink="">
      <xdr:nvSpPr>
        <xdr:cNvPr id="379" name="n_1mainValue【福祉施設】&#10;一人当たり面積"/>
        <xdr:cNvSpPr txBox="1"/>
      </xdr:nvSpPr>
      <xdr:spPr>
        <a:xfrm>
          <a:off x="8271587" y="145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135545</xdr:rowOff>
    </xdr:from>
    <xdr:ext cx="469744" cy="259045"/>
    <xdr:sp macro="" textlink="">
      <xdr:nvSpPr>
        <xdr:cNvPr id="380" name="n_2mainValue【福祉施設】&#10;一人当たり面積"/>
        <xdr:cNvSpPr txBox="1"/>
      </xdr:nvSpPr>
      <xdr:spPr>
        <a:xfrm>
          <a:off x="7509587" y="145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138809</xdr:rowOff>
    </xdr:from>
    <xdr:ext cx="469744" cy="259045"/>
    <xdr:sp macro="" textlink="">
      <xdr:nvSpPr>
        <xdr:cNvPr id="381" name="n_3mainValue【福祉施設】&#10;一人当たり面積"/>
        <xdr:cNvSpPr txBox="1"/>
      </xdr:nvSpPr>
      <xdr:spPr>
        <a:xfrm>
          <a:off x="6712027" y="1455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138809</xdr:rowOff>
    </xdr:from>
    <xdr:ext cx="469744" cy="259045"/>
    <xdr:sp macro="" textlink="">
      <xdr:nvSpPr>
        <xdr:cNvPr id="382" name="n_4mainValue【福祉施設】&#10;一人当たり面積"/>
        <xdr:cNvSpPr txBox="1"/>
      </xdr:nvSpPr>
      <xdr:spPr>
        <a:xfrm>
          <a:off x="5937327" y="1455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408" name="直線コネクタ 407"/>
        <xdr:cNvCxnSpPr/>
      </xdr:nvCxnSpPr>
      <xdr:spPr>
        <a:xfrm flipV="1">
          <a:off x="4086225" y="16931639"/>
          <a:ext cx="0" cy="137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11" name="【市民会館】&#10;有形固定資産減価償却率最大値テキスト"/>
        <xdr:cNvSpPr txBox="1"/>
      </xdr:nvSpPr>
      <xdr:spPr>
        <a:xfrm>
          <a:off x="412496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2" name="直線コネクタ 411"/>
        <xdr:cNvCxnSpPr/>
      </xdr:nvCxnSpPr>
      <xdr:spPr>
        <a:xfrm>
          <a:off x="402082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100528</xdr:rowOff>
    </xdr:from>
    <xdr:ext cx="405111" cy="259045"/>
    <xdr:sp macro="" textlink="">
      <xdr:nvSpPr>
        <xdr:cNvPr id="413" name="【市民会館】&#10;有形固定資産減価償却率平均値テキスト"/>
        <xdr:cNvSpPr txBox="1"/>
      </xdr:nvSpPr>
      <xdr:spPr>
        <a:xfrm>
          <a:off x="4124960" y="17367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4" name="フローチャート: 判断 413"/>
        <xdr:cNvSpPr/>
      </xdr:nvSpPr>
      <xdr:spPr>
        <a:xfrm>
          <a:off x="4036060" y="17512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15" name="フローチャート: 判断 414"/>
        <xdr:cNvSpPr/>
      </xdr:nvSpPr>
      <xdr:spPr>
        <a:xfrm>
          <a:off x="331216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16" name="フローチャート: 判断 415"/>
        <xdr:cNvSpPr/>
      </xdr:nvSpPr>
      <xdr:spPr>
        <a:xfrm>
          <a:off x="2514600" y="1746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7" name="フローチャート: 判断 416"/>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8" name="フローチャート: 判断 417"/>
        <xdr:cNvSpPr/>
      </xdr:nvSpPr>
      <xdr:spPr>
        <a:xfrm>
          <a:off x="965200" y="17505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152763</xdr:rowOff>
    </xdr:from>
    <xdr:to>
      <xdr:col>24</xdr:col>
      <xdr:colOff>114300</xdr:colOff>
      <xdr:row>105</xdr:row>
      <xdr:rowOff>82913</xdr:rowOff>
    </xdr:to>
    <xdr:sp macro="" textlink="">
      <xdr:nvSpPr>
        <xdr:cNvPr id="424" name="楕円 423"/>
        <xdr:cNvSpPr/>
      </xdr:nvSpPr>
      <xdr:spPr>
        <a:xfrm>
          <a:off x="4036060" y="17587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131190</xdr:rowOff>
    </xdr:from>
    <xdr:ext cx="405111" cy="259045"/>
    <xdr:sp macro="" textlink="">
      <xdr:nvSpPr>
        <xdr:cNvPr id="425" name="【市民会館】&#10;有形固定資産減価償却率該当値テキスト"/>
        <xdr:cNvSpPr txBox="1"/>
      </xdr:nvSpPr>
      <xdr:spPr>
        <a:xfrm>
          <a:off x="4124960" y="1756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121738</xdr:rowOff>
    </xdr:from>
    <xdr:to>
      <xdr:col>20</xdr:col>
      <xdr:colOff>38100</xdr:colOff>
      <xdr:row>105</xdr:row>
      <xdr:rowOff>51888</xdr:rowOff>
    </xdr:to>
    <xdr:sp macro="" textlink="">
      <xdr:nvSpPr>
        <xdr:cNvPr id="426" name="楕円 425"/>
        <xdr:cNvSpPr/>
      </xdr:nvSpPr>
      <xdr:spPr>
        <a:xfrm>
          <a:off x="3312160" y="17556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xdr:rowOff>
    </xdr:from>
    <xdr:to>
      <xdr:col>24</xdr:col>
      <xdr:colOff>63500</xdr:colOff>
      <xdr:row>105</xdr:row>
      <xdr:rowOff>32113</xdr:rowOff>
    </xdr:to>
    <xdr:cxnSp macro="">
      <xdr:nvCxnSpPr>
        <xdr:cNvPr id="427" name="直線コネクタ 426"/>
        <xdr:cNvCxnSpPr/>
      </xdr:nvCxnSpPr>
      <xdr:spPr>
        <a:xfrm>
          <a:off x="3355340" y="17603288"/>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89081</xdr:rowOff>
    </xdr:from>
    <xdr:to>
      <xdr:col>15</xdr:col>
      <xdr:colOff>101600</xdr:colOff>
      <xdr:row>105</xdr:row>
      <xdr:rowOff>19231</xdr:rowOff>
    </xdr:to>
    <xdr:sp macro="" textlink="">
      <xdr:nvSpPr>
        <xdr:cNvPr id="428" name="楕円 427"/>
        <xdr:cNvSpPr/>
      </xdr:nvSpPr>
      <xdr:spPr>
        <a:xfrm>
          <a:off x="2514600" y="17523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139881</xdr:rowOff>
    </xdr:from>
    <xdr:to>
      <xdr:col>19</xdr:col>
      <xdr:colOff>177800</xdr:colOff>
      <xdr:row>105</xdr:row>
      <xdr:rowOff>1088</xdr:rowOff>
    </xdr:to>
    <xdr:cxnSp macro="">
      <xdr:nvCxnSpPr>
        <xdr:cNvPr id="429" name="直線コネクタ 428"/>
        <xdr:cNvCxnSpPr/>
      </xdr:nvCxnSpPr>
      <xdr:spPr>
        <a:xfrm>
          <a:off x="2565400" y="17574441"/>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30" name="楕円 429"/>
        <xdr:cNvSpPr/>
      </xdr:nvSpPr>
      <xdr:spPr>
        <a:xfrm>
          <a:off x="1739900" y="174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107224</xdr:rowOff>
    </xdr:from>
    <xdr:to>
      <xdr:col>15</xdr:col>
      <xdr:colOff>50800</xdr:colOff>
      <xdr:row>104</xdr:row>
      <xdr:rowOff>139881</xdr:rowOff>
    </xdr:to>
    <xdr:cxnSp macro="">
      <xdr:nvCxnSpPr>
        <xdr:cNvPr id="431" name="直線コネクタ 430"/>
        <xdr:cNvCxnSpPr/>
      </xdr:nvCxnSpPr>
      <xdr:spPr>
        <a:xfrm>
          <a:off x="1790700" y="1754178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32" name="楕円 431"/>
        <xdr:cNvSpPr/>
      </xdr:nvSpPr>
      <xdr:spPr>
        <a:xfrm>
          <a:off x="965200" y="17458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74568</xdr:rowOff>
    </xdr:from>
    <xdr:to>
      <xdr:col>10</xdr:col>
      <xdr:colOff>114300</xdr:colOff>
      <xdr:row>104</xdr:row>
      <xdr:rowOff>107224</xdr:rowOff>
    </xdr:to>
    <xdr:cxnSp macro="">
      <xdr:nvCxnSpPr>
        <xdr:cNvPr id="433" name="直線コネクタ 432"/>
        <xdr:cNvCxnSpPr/>
      </xdr:nvCxnSpPr>
      <xdr:spPr>
        <a:xfrm>
          <a:off x="1008380" y="17509128"/>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34" name="n_1aveValue【市民会館】&#10;有形固定資産減価償却率"/>
        <xdr:cNvSpPr txBox="1"/>
      </xdr:nvSpPr>
      <xdr:spPr>
        <a:xfrm>
          <a:off x="317056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35" name="n_2aveValue【市民会館】&#10;有形固定資産減価償却率"/>
        <xdr:cNvSpPr txBox="1"/>
      </xdr:nvSpPr>
      <xdr:spPr>
        <a:xfrm>
          <a:off x="238570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6" name="n_3aveValue【市民会館】&#10;有形固定資産減価償却率"/>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7" name="n_4aveValue【市民会館】&#10;有形固定資産減価償却率"/>
        <xdr:cNvSpPr txBox="1"/>
      </xdr:nvSpPr>
      <xdr:spPr>
        <a:xfrm>
          <a:off x="83630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43015</xdr:rowOff>
    </xdr:from>
    <xdr:ext cx="405111" cy="259045"/>
    <xdr:sp macro="" textlink="">
      <xdr:nvSpPr>
        <xdr:cNvPr id="438" name="n_1mainValue【市民会館】&#10;有形固定資産減価償却率"/>
        <xdr:cNvSpPr txBox="1"/>
      </xdr:nvSpPr>
      <xdr:spPr>
        <a:xfrm>
          <a:off x="317056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39" name="n_2mainValue【市民会館】&#10;有形固定資産減価償却率"/>
        <xdr:cNvSpPr txBox="1"/>
      </xdr:nvSpPr>
      <xdr:spPr>
        <a:xfrm>
          <a:off x="238570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40" name="n_3mainValue【市民会館】&#10;有形固定資産減価償却率"/>
        <xdr:cNvSpPr txBox="1"/>
      </xdr:nvSpPr>
      <xdr:spPr>
        <a:xfrm>
          <a:off x="161100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141895</xdr:rowOff>
    </xdr:from>
    <xdr:ext cx="405111" cy="259045"/>
    <xdr:sp macro="" textlink="">
      <xdr:nvSpPr>
        <xdr:cNvPr id="441" name="n_4mainValue【市民会館】&#10;有形固定資産減価償却率"/>
        <xdr:cNvSpPr txBox="1"/>
      </xdr:nvSpPr>
      <xdr:spPr>
        <a:xfrm>
          <a:off x="83630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465" name="直線コネクタ 464"/>
        <xdr:cNvCxnSpPr/>
      </xdr:nvCxnSpPr>
      <xdr:spPr>
        <a:xfrm flipV="1">
          <a:off x="9219565" y="1672589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6" name="【市民会館】&#10;一人当たり面積最小値テキスト"/>
        <xdr:cNvSpPr txBox="1"/>
      </xdr:nvSpPr>
      <xdr:spPr>
        <a:xfrm>
          <a:off x="9258300"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7" name="直線コネクタ 466"/>
        <xdr:cNvCxnSpPr/>
      </xdr:nvCxnSpPr>
      <xdr:spPr>
        <a:xfrm>
          <a:off x="9154160" y="1818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468" name="【市民会館】&#10;一人当たり面積最大値テキスト"/>
        <xdr:cNvSpPr txBox="1"/>
      </xdr:nvSpPr>
      <xdr:spPr>
        <a:xfrm>
          <a:off x="9258300" y="1650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469" name="直線コネクタ 468"/>
        <xdr:cNvCxnSpPr/>
      </xdr:nvCxnSpPr>
      <xdr:spPr>
        <a:xfrm>
          <a:off x="9154160" y="16725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0" name="【市民会館】&#10;一人当たり面積平均値テキスト"/>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1" name="フローチャート: 判断 470"/>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73" name="フローチャート: 判断 472"/>
        <xdr:cNvSpPr/>
      </xdr:nvSpPr>
      <xdr:spPr>
        <a:xfrm>
          <a:off x="767080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166370</xdr:rowOff>
    </xdr:from>
    <xdr:to>
      <xdr:col>41</xdr:col>
      <xdr:colOff>101600</xdr:colOff>
      <xdr:row>105</xdr:row>
      <xdr:rowOff>96520</xdr:rowOff>
    </xdr:to>
    <xdr:sp macro="" textlink="">
      <xdr:nvSpPr>
        <xdr:cNvPr id="474" name="フローチャート: 判断 473"/>
        <xdr:cNvSpPr/>
      </xdr:nvSpPr>
      <xdr:spPr>
        <a:xfrm>
          <a:off x="6873240" y="1760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75" name="フローチャート: 判断 474"/>
        <xdr:cNvSpPr/>
      </xdr:nvSpPr>
      <xdr:spPr>
        <a:xfrm>
          <a:off x="609854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21589</xdr:rowOff>
    </xdr:from>
    <xdr:to>
      <xdr:col>55</xdr:col>
      <xdr:colOff>50800</xdr:colOff>
      <xdr:row>107</xdr:row>
      <xdr:rowOff>123189</xdr:rowOff>
    </xdr:to>
    <xdr:sp macro="" textlink="">
      <xdr:nvSpPr>
        <xdr:cNvPr id="481" name="楕円 480"/>
        <xdr:cNvSpPr/>
      </xdr:nvSpPr>
      <xdr:spPr>
        <a:xfrm>
          <a:off x="9192260" y="17959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xdr:rowOff>
    </xdr:from>
    <xdr:ext cx="469744" cy="259045"/>
    <xdr:sp macro="" textlink="">
      <xdr:nvSpPr>
        <xdr:cNvPr id="482" name="【市民会館】&#10;一人当たり面積該当値テキスト"/>
        <xdr:cNvSpPr txBox="1"/>
      </xdr:nvSpPr>
      <xdr:spPr>
        <a:xfrm>
          <a:off x="9258300" y="1793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25400</xdr:rowOff>
    </xdr:from>
    <xdr:to>
      <xdr:col>50</xdr:col>
      <xdr:colOff>165100</xdr:colOff>
      <xdr:row>107</xdr:row>
      <xdr:rowOff>127000</xdr:rowOff>
    </xdr:to>
    <xdr:sp macro="" textlink="">
      <xdr:nvSpPr>
        <xdr:cNvPr id="483" name="楕円 482"/>
        <xdr:cNvSpPr/>
      </xdr:nvSpPr>
      <xdr:spPr>
        <a:xfrm>
          <a:off x="8445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72389</xdr:rowOff>
    </xdr:from>
    <xdr:to>
      <xdr:col>55</xdr:col>
      <xdr:colOff>0</xdr:colOff>
      <xdr:row>107</xdr:row>
      <xdr:rowOff>76200</xdr:rowOff>
    </xdr:to>
    <xdr:cxnSp macro="">
      <xdr:nvCxnSpPr>
        <xdr:cNvPr id="484" name="直線コネクタ 483"/>
        <xdr:cNvCxnSpPr/>
      </xdr:nvCxnSpPr>
      <xdr:spPr>
        <a:xfrm flipV="1">
          <a:off x="8496300" y="18009869"/>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29211</xdr:rowOff>
    </xdr:from>
    <xdr:to>
      <xdr:col>46</xdr:col>
      <xdr:colOff>38100</xdr:colOff>
      <xdr:row>107</xdr:row>
      <xdr:rowOff>130811</xdr:rowOff>
    </xdr:to>
    <xdr:sp macro="" textlink="">
      <xdr:nvSpPr>
        <xdr:cNvPr id="485" name="楕円 484"/>
        <xdr:cNvSpPr/>
      </xdr:nvSpPr>
      <xdr:spPr>
        <a:xfrm>
          <a:off x="7670800" y="179666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76200</xdr:rowOff>
    </xdr:from>
    <xdr:to>
      <xdr:col>50</xdr:col>
      <xdr:colOff>114300</xdr:colOff>
      <xdr:row>107</xdr:row>
      <xdr:rowOff>80011</xdr:rowOff>
    </xdr:to>
    <xdr:cxnSp macro="">
      <xdr:nvCxnSpPr>
        <xdr:cNvPr id="486" name="直線コネクタ 485"/>
        <xdr:cNvCxnSpPr/>
      </xdr:nvCxnSpPr>
      <xdr:spPr>
        <a:xfrm flipV="1">
          <a:off x="7713980" y="1801368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33020</xdr:rowOff>
    </xdr:from>
    <xdr:to>
      <xdr:col>41</xdr:col>
      <xdr:colOff>101600</xdr:colOff>
      <xdr:row>107</xdr:row>
      <xdr:rowOff>134620</xdr:rowOff>
    </xdr:to>
    <xdr:sp macro="" textlink="">
      <xdr:nvSpPr>
        <xdr:cNvPr id="487" name="楕円 486"/>
        <xdr:cNvSpPr/>
      </xdr:nvSpPr>
      <xdr:spPr>
        <a:xfrm>
          <a:off x="687324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80011</xdr:rowOff>
    </xdr:from>
    <xdr:to>
      <xdr:col>45</xdr:col>
      <xdr:colOff>177800</xdr:colOff>
      <xdr:row>107</xdr:row>
      <xdr:rowOff>83820</xdr:rowOff>
    </xdr:to>
    <xdr:cxnSp macro="">
      <xdr:nvCxnSpPr>
        <xdr:cNvPr id="488" name="直線コネクタ 487"/>
        <xdr:cNvCxnSpPr/>
      </xdr:nvCxnSpPr>
      <xdr:spPr>
        <a:xfrm flipV="1">
          <a:off x="6924040" y="1801749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36830</xdr:rowOff>
    </xdr:from>
    <xdr:to>
      <xdr:col>36</xdr:col>
      <xdr:colOff>165100</xdr:colOff>
      <xdr:row>107</xdr:row>
      <xdr:rowOff>138430</xdr:rowOff>
    </xdr:to>
    <xdr:sp macro="" textlink="">
      <xdr:nvSpPr>
        <xdr:cNvPr id="489" name="楕円 488"/>
        <xdr:cNvSpPr/>
      </xdr:nvSpPr>
      <xdr:spPr>
        <a:xfrm>
          <a:off x="609854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83820</xdr:rowOff>
    </xdr:from>
    <xdr:to>
      <xdr:col>41</xdr:col>
      <xdr:colOff>50800</xdr:colOff>
      <xdr:row>107</xdr:row>
      <xdr:rowOff>87630</xdr:rowOff>
    </xdr:to>
    <xdr:cxnSp macro="">
      <xdr:nvCxnSpPr>
        <xdr:cNvPr id="490" name="直線コネクタ 489"/>
        <xdr:cNvCxnSpPr/>
      </xdr:nvCxnSpPr>
      <xdr:spPr>
        <a:xfrm flipV="1">
          <a:off x="6149340" y="180213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91" name="n_1aveValue【市民会館】&#10;一人当たり面積"/>
        <xdr:cNvSpPr txBox="1"/>
      </xdr:nvSpPr>
      <xdr:spPr>
        <a:xfrm>
          <a:off x="8271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92" name="n_2aveValue【市民会館】&#10;一人当たり面積"/>
        <xdr:cNvSpPr txBox="1"/>
      </xdr:nvSpPr>
      <xdr:spPr>
        <a:xfrm>
          <a:off x="7509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113047</xdr:rowOff>
    </xdr:from>
    <xdr:ext cx="469744" cy="259045"/>
    <xdr:sp macro="" textlink="">
      <xdr:nvSpPr>
        <xdr:cNvPr id="493" name="n_3aveValue【市民会館】&#10;一人当たり面積"/>
        <xdr:cNvSpPr txBox="1"/>
      </xdr:nvSpPr>
      <xdr:spPr>
        <a:xfrm>
          <a:off x="6712027"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17797</xdr:rowOff>
    </xdr:from>
    <xdr:ext cx="469744" cy="259045"/>
    <xdr:sp macro="" textlink="">
      <xdr:nvSpPr>
        <xdr:cNvPr id="494" name="n_4aveValue【市民会館】&#10;一人当たり面積"/>
        <xdr:cNvSpPr txBox="1"/>
      </xdr:nvSpPr>
      <xdr:spPr>
        <a:xfrm>
          <a:off x="59373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118127</xdr:rowOff>
    </xdr:from>
    <xdr:ext cx="469744" cy="259045"/>
    <xdr:sp macro="" textlink="">
      <xdr:nvSpPr>
        <xdr:cNvPr id="495" name="n_1mainValue【市民会館】&#10;一人当たり面積"/>
        <xdr:cNvSpPr txBox="1"/>
      </xdr:nvSpPr>
      <xdr:spPr>
        <a:xfrm>
          <a:off x="827158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121938</xdr:rowOff>
    </xdr:from>
    <xdr:ext cx="469744" cy="259045"/>
    <xdr:sp macro="" textlink="">
      <xdr:nvSpPr>
        <xdr:cNvPr id="496" name="n_2mainValue【市民会館】&#10;一人当たり面積"/>
        <xdr:cNvSpPr txBox="1"/>
      </xdr:nvSpPr>
      <xdr:spPr>
        <a:xfrm>
          <a:off x="7509587" y="180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125747</xdr:rowOff>
    </xdr:from>
    <xdr:ext cx="469744" cy="259045"/>
    <xdr:sp macro="" textlink="">
      <xdr:nvSpPr>
        <xdr:cNvPr id="497" name="n_3mainValue【市民会館】&#10;一人当たり面積"/>
        <xdr:cNvSpPr txBox="1"/>
      </xdr:nvSpPr>
      <xdr:spPr>
        <a:xfrm>
          <a:off x="67120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129557</xdr:rowOff>
    </xdr:from>
    <xdr:ext cx="469744" cy="259045"/>
    <xdr:sp macro="" textlink="">
      <xdr:nvSpPr>
        <xdr:cNvPr id="498" name="n_4mainValue【市民会館】&#10;一人当たり面積"/>
        <xdr:cNvSpPr txBox="1"/>
      </xdr:nvSpPr>
      <xdr:spPr>
        <a:xfrm>
          <a:off x="59373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1" name="テキスト ボックス 510"/>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521" name="直線コネクタ 520"/>
        <xdr:cNvCxnSpPr/>
      </xdr:nvCxnSpPr>
      <xdr:spPr>
        <a:xfrm flipV="1">
          <a:off x="14375764" y="5553456"/>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22" name="【一般廃棄物処理施設】&#10;有形固定資産減価償却率最小値テキスト"/>
        <xdr:cNvSpPr txBox="1"/>
      </xdr:nvSpPr>
      <xdr:spPr>
        <a:xfrm>
          <a:off x="14414500" y="698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23" name="直線コネクタ 522"/>
        <xdr:cNvCxnSpPr/>
      </xdr:nvCxnSpPr>
      <xdr:spPr>
        <a:xfrm>
          <a:off x="14287500" y="6986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524" name="【一般廃棄物処理施設】&#10;有形固定資産減価償却率最大値テキスト"/>
        <xdr:cNvSpPr txBox="1"/>
      </xdr:nvSpPr>
      <xdr:spPr>
        <a:xfrm>
          <a:off x="14414500" y="533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525" name="直線コネクタ 524"/>
        <xdr:cNvCxnSpPr/>
      </xdr:nvCxnSpPr>
      <xdr:spPr>
        <a:xfrm>
          <a:off x="14287500" y="5553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526" name="【一般廃棄物処理施設】&#10;有形固定資産減価償却率平均値テキスト"/>
        <xdr:cNvSpPr txBox="1"/>
      </xdr:nvSpPr>
      <xdr:spPr>
        <a:xfrm>
          <a:off x="14414500" y="5899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27" name="フローチャート: 判断 526"/>
        <xdr:cNvSpPr/>
      </xdr:nvSpPr>
      <xdr:spPr>
        <a:xfrm>
          <a:off x="14325600" y="60444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528" name="フローチャート: 判断 527"/>
        <xdr:cNvSpPr/>
      </xdr:nvSpPr>
      <xdr:spPr>
        <a:xfrm>
          <a:off x="13578840" y="6020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529" name="フローチャート: 判断 528"/>
        <xdr:cNvSpPr/>
      </xdr:nvSpPr>
      <xdr:spPr>
        <a:xfrm>
          <a:off x="12804140" y="6119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530" name="フローチャート: 判断 529"/>
        <xdr:cNvSpPr/>
      </xdr:nvSpPr>
      <xdr:spPr>
        <a:xfrm>
          <a:off x="12029440" y="6147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531" name="フローチャート: 判断 530"/>
        <xdr:cNvSpPr/>
      </xdr:nvSpPr>
      <xdr:spPr>
        <a:xfrm>
          <a:off x="11231880" y="61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32258</xdr:rowOff>
    </xdr:from>
    <xdr:to>
      <xdr:col>85</xdr:col>
      <xdr:colOff>177800</xdr:colOff>
      <xdr:row>37</xdr:row>
      <xdr:rowOff>133858</xdr:rowOff>
    </xdr:to>
    <xdr:sp macro="" textlink="">
      <xdr:nvSpPr>
        <xdr:cNvPr id="537" name="楕円 536"/>
        <xdr:cNvSpPr/>
      </xdr:nvSpPr>
      <xdr:spPr>
        <a:xfrm>
          <a:off x="14325600" y="62349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10685</xdr:rowOff>
    </xdr:from>
    <xdr:ext cx="405111" cy="259045"/>
    <xdr:sp macro="" textlink="">
      <xdr:nvSpPr>
        <xdr:cNvPr id="538" name="【一般廃棄物処理施設】&#10;有形固定資産減価償却率該当値テキスト"/>
        <xdr:cNvSpPr txBox="1"/>
      </xdr:nvSpPr>
      <xdr:spPr>
        <a:xfrm>
          <a:off x="14414500" y="621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148844</xdr:rowOff>
    </xdr:from>
    <xdr:to>
      <xdr:col>81</xdr:col>
      <xdr:colOff>101600</xdr:colOff>
      <xdr:row>37</xdr:row>
      <xdr:rowOff>78994</xdr:rowOff>
    </xdr:to>
    <xdr:sp macro="" textlink="">
      <xdr:nvSpPr>
        <xdr:cNvPr id="539" name="楕円 538"/>
        <xdr:cNvSpPr/>
      </xdr:nvSpPr>
      <xdr:spPr>
        <a:xfrm>
          <a:off x="13578840" y="618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28194</xdr:rowOff>
    </xdr:from>
    <xdr:to>
      <xdr:col>85</xdr:col>
      <xdr:colOff>127000</xdr:colOff>
      <xdr:row>37</xdr:row>
      <xdr:rowOff>83058</xdr:rowOff>
    </xdr:to>
    <xdr:cxnSp macro="">
      <xdr:nvCxnSpPr>
        <xdr:cNvPr id="540" name="直線コネクタ 539"/>
        <xdr:cNvCxnSpPr/>
      </xdr:nvCxnSpPr>
      <xdr:spPr>
        <a:xfrm>
          <a:off x="13629640" y="6230874"/>
          <a:ext cx="74676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87122</xdr:rowOff>
    </xdr:from>
    <xdr:to>
      <xdr:col>76</xdr:col>
      <xdr:colOff>165100</xdr:colOff>
      <xdr:row>37</xdr:row>
      <xdr:rowOff>17272</xdr:rowOff>
    </xdr:to>
    <xdr:sp macro="" textlink="">
      <xdr:nvSpPr>
        <xdr:cNvPr id="541" name="楕円 540"/>
        <xdr:cNvSpPr/>
      </xdr:nvSpPr>
      <xdr:spPr>
        <a:xfrm>
          <a:off x="12804140" y="6122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137922</xdr:rowOff>
    </xdr:from>
    <xdr:to>
      <xdr:col>81</xdr:col>
      <xdr:colOff>50800</xdr:colOff>
      <xdr:row>37</xdr:row>
      <xdr:rowOff>28194</xdr:rowOff>
    </xdr:to>
    <xdr:cxnSp macro="">
      <xdr:nvCxnSpPr>
        <xdr:cNvPr id="542" name="直線コネクタ 541"/>
        <xdr:cNvCxnSpPr/>
      </xdr:nvCxnSpPr>
      <xdr:spPr>
        <a:xfrm>
          <a:off x="12854940" y="6172962"/>
          <a:ext cx="7747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43" name="楕円 542"/>
        <xdr:cNvSpPr/>
      </xdr:nvSpPr>
      <xdr:spPr>
        <a:xfrm>
          <a:off x="12029440" y="6060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137922</xdr:rowOff>
    </xdr:to>
    <xdr:cxnSp macro="">
      <xdr:nvCxnSpPr>
        <xdr:cNvPr id="544" name="直線コネクタ 543"/>
        <xdr:cNvCxnSpPr/>
      </xdr:nvCxnSpPr>
      <xdr:spPr>
        <a:xfrm>
          <a:off x="12072620" y="6111240"/>
          <a:ext cx="78232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135128</xdr:rowOff>
    </xdr:from>
    <xdr:to>
      <xdr:col>67</xdr:col>
      <xdr:colOff>101600</xdr:colOff>
      <xdr:row>36</xdr:row>
      <xdr:rowOff>65278</xdr:rowOff>
    </xdr:to>
    <xdr:sp macro="" textlink="">
      <xdr:nvSpPr>
        <xdr:cNvPr id="545" name="楕円 544"/>
        <xdr:cNvSpPr/>
      </xdr:nvSpPr>
      <xdr:spPr>
        <a:xfrm>
          <a:off x="11231880" y="6002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xdr:rowOff>
    </xdr:from>
    <xdr:to>
      <xdr:col>71</xdr:col>
      <xdr:colOff>177800</xdr:colOff>
      <xdr:row>36</xdr:row>
      <xdr:rowOff>76200</xdr:rowOff>
    </xdr:to>
    <xdr:cxnSp macro="">
      <xdr:nvCxnSpPr>
        <xdr:cNvPr id="546" name="直線コネクタ 545"/>
        <xdr:cNvCxnSpPr/>
      </xdr:nvCxnSpPr>
      <xdr:spPr>
        <a:xfrm>
          <a:off x="11282680" y="6049518"/>
          <a:ext cx="78994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547" name="n_1aveValue【一般廃棄物処理施設】&#10;有形固定資産減価償却率"/>
        <xdr:cNvSpPr txBox="1"/>
      </xdr:nvSpPr>
      <xdr:spPr>
        <a:xfrm>
          <a:off x="13437244" y="57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31513</xdr:rowOff>
    </xdr:from>
    <xdr:ext cx="405111" cy="259045"/>
    <xdr:sp macro="" textlink="">
      <xdr:nvSpPr>
        <xdr:cNvPr id="548" name="n_2aveValue【一般廃棄物処理施設】&#10;有形固定資産減価償却率"/>
        <xdr:cNvSpPr txBox="1"/>
      </xdr:nvSpPr>
      <xdr:spPr>
        <a:xfrm>
          <a:off x="12675244" y="58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33545</xdr:rowOff>
    </xdr:from>
    <xdr:ext cx="405111" cy="259045"/>
    <xdr:sp macro="" textlink="">
      <xdr:nvSpPr>
        <xdr:cNvPr id="549" name="n_3aveValue【一般廃棄物処理施設】&#10;有形固定資産減価償却率"/>
        <xdr:cNvSpPr txBox="1"/>
      </xdr:nvSpPr>
      <xdr:spPr>
        <a:xfrm>
          <a:off x="11900544" y="623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161561</xdr:rowOff>
    </xdr:from>
    <xdr:ext cx="405111" cy="259045"/>
    <xdr:sp macro="" textlink="">
      <xdr:nvSpPr>
        <xdr:cNvPr id="550" name="n_4aveValue【一般廃棄物処理施設】&#10;有形固定資産減価償却率"/>
        <xdr:cNvSpPr txBox="1"/>
      </xdr:nvSpPr>
      <xdr:spPr>
        <a:xfrm>
          <a:off x="11102984" y="619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70121</xdr:rowOff>
    </xdr:from>
    <xdr:ext cx="405111" cy="259045"/>
    <xdr:sp macro="" textlink="">
      <xdr:nvSpPr>
        <xdr:cNvPr id="551" name="n_1mainValue【一般廃棄物処理施設】&#10;有形固定資産減価償却率"/>
        <xdr:cNvSpPr txBox="1"/>
      </xdr:nvSpPr>
      <xdr:spPr>
        <a:xfrm>
          <a:off x="13437244" y="627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8399</xdr:rowOff>
    </xdr:from>
    <xdr:ext cx="405111" cy="259045"/>
    <xdr:sp macro="" textlink="">
      <xdr:nvSpPr>
        <xdr:cNvPr id="552" name="n_2mainValue【一般廃棄物処理施設】&#10;有形固定資産減価償却率"/>
        <xdr:cNvSpPr txBox="1"/>
      </xdr:nvSpPr>
      <xdr:spPr>
        <a:xfrm>
          <a:off x="12675244" y="621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553" name="n_3mainValue【一般廃棄物処理施設】&#10;有形固定資産減価償却率"/>
        <xdr:cNvSpPr txBox="1"/>
      </xdr:nvSpPr>
      <xdr:spPr>
        <a:xfrm>
          <a:off x="119005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81805</xdr:rowOff>
    </xdr:from>
    <xdr:ext cx="405111" cy="259045"/>
    <xdr:sp macro="" textlink="">
      <xdr:nvSpPr>
        <xdr:cNvPr id="554" name="n_4mainValue【一般廃棄物処理施設】&#10;有形固定資産減価償却率"/>
        <xdr:cNvSpPr txBox="1"/>
      </xdr:nvSpPr>
      <xdr:spPr>
        <a:xfrm>
          <a:off x="11102984" y="578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576" name="直線コネクタ 575"/>
        <xdr:cNvCxnSpPr/>
      </xdr:nvCxnSpPr>
      <xdr:spPr>
        <a:xfrm flipV="1">
          <a:off x="19509104" y="5667592"/>
          <a:ext cx="0" cy="13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577" name="【一般廃棄物処理施設】&#10;一人当たり有形固定資産（償却資産）額最小値テキスト"/>
        <xdr:cNvSpPr txBox="1"/>
      </xdr:nvSpPr>
      <xdr:spPr>
        <a:xfrm>
          <a:off x="19547840" y="699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578" name="直線コネクタ 577"/>
        <xdr:cNvCxnSpPr/>
      </xdr:nvCxnSpPr>
      <xdr:spPr>
        <a:xfrm>
          <a:off x="19443700" y="6988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579" name="【一般廃棄物処理施設】&#10;一人当たり有形固定資産（償却資産）額最大値テキスト"/>
        <xdr:cNvSpPr txBox="1"/>
      </xdr:nvSpPr>
      <xdr:spPr>
        <a:xfrm>
          <a:off x="19547840" y="544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580" name="直線コネクタ 579"/>
        <xdr:cNvCxnSpPr/>
      </xdr:nvCxnSpPr>
      <xdr:spPr>
        <a:xfrm>
          <a:off x="19443700" y="5667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81761</xdr:rowOff>
    </xdr:from>
    <xdr:ext cx="599010" cy="259045"/>
    <xdr:sp macro="" textlink="">
      <xdr:nvSpPr>
        <xdr:cNvPr id="581" name="【一般廃棄物処理施設】&#10;一人当たり有形固定資産（償却資産）額平均値テキスト"/>
        <xdr:cNvSpPr txBox="1"/>
      </xdr:nvSpPr>
      <xdr:spPr>
        <a:xfrm>
          <a:off x="19547840" y="645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582" name="フローチャート: 判断 581"/>
        <xdr:cNvSpPr/>
      </xdr:nvSpPr>
      <xdr:spPr>
        <a:xfrm>
          <a:off x="19458940" y="6473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583" name="フローチャート: 判断 582"/>
        <xdr:cNvSpPr/>
      </xdr:nvSpPr>
      <xdr:spPr>
        <a:xfrm>
          <a:off x="18735040" y="6472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584" name="フローチャート: 判断 583"/>
        <xdr:cNvSpPr/>
      </xdr:nvSpPr>
      <xdr:spPr>
        <a:xfrm>
          <a:off x="17937480" y="6511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585" name="フローチャート: 判断 584"/>
        <xdr:cNvSpPr/>
      </xdr:nvSpPr>
      <xdr:spPr>
        <a:xfrm>
          <a:off x="17162780" y="6492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586" name="フローチャート: 判断 585"/>
        <xdr:cNvSpPr/>
      </xdr:nvSpPr>
      <xdr:spPr>
        <a:xfrm>
          <a:off x="16388080" y="65105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31417</xdr:rowOff>
    </xdr:from>
    <xdr:to>
      <xdr:col>116</xdr:col>
      <xdr:colOff>114300</xdr:colOff>
      <xdr:row>38</xdr:row>
      <xdr:rowOff>133017</xdr:rowOff>
    </xdr:to>
    <xdr:sp macro="" textlink="">
      <xdr:nvSpPr>
        <xdr:cNvPr id="592" name="楕円 591"/>
        <xdr:cNvSpPr/>
      </xdr:nvSpPr>
      <xdr:spPr>
        <a:xfrm>
          <a:off x="19458940" y="64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54294</xdr:rowOff>
    </xdr:from>
    <xdr:ext cx="599010" cy="259045"/>
    <xdr:sp macro="" textlink="">
      <xdr:nvSpPr>
        <xdr:cNvPr id="593" name="【一般廃棄物処理施設】&#10;一人当たり有形固定資産（償却資産）額該当値テキスト"/>
        <xdr:cNvSpPr txBox="1"/>
      </xdr:nvSpPr>
      <xdr:spPr>
        <a:xfrm>
          <a:off x="19547840" y="625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41374</xdr:rowOff>
    </xdr:from>
    <xdr:to>
      <xdr:col>112</xdr:col>
      <xdr:colOff>38100</xdr:colOff>
      <xdr:row>38</xdr:row>
      <xdr:rowOff>142974</xdr:rowOff>
    </xdr:to>
    <xdr:sp macro="" textlink="">
      <xdr:nvSpPr>
        <xdr:cNvPr id="594" name="楕円 593"/>
        <xdr:cNvSpPr/>
      </xdr:nvSpPr>
      <xdr:spPr>
        <a:xfrm>
          <a:off x="18735040" y="6411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82217</xdr:rowOff>
    </xdr:from>
    <xdr:to>
      <xdr:col>116</xdr:col>
      <xdr:colOff>63500</xdr:colOff>
      <xdr:row>38</xdr:row>
      <xdr:rowOff>92174</xdr:rowOff>
    </xdr:to>
    <xdr:cxnSp macro="">
      <xdr:nvCxnSpPr>
        <xdr:cNvPr id="595" name="直線コネクタ 594"/>
        <xdr:cNvCxnSpPr/>
      </xdr:nvCxnSpPr>
      <xdr:spPr>
        <a:xfrm flipV="1">
          <a:off x="18778220" y="6452537"/>
          <a:ext cx="73152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54844</xdr:rowOff>
    </xdr:from>
    <xdr:to>
      <xdr:col>107</xdr:col>
      <xdr:colOff>101600</xdr:colOff>
      <xdr:row>38</xdr:row>
      <xdr:rowOff>156444</xdr:rowOff>
    </xdr:to>
    <xdr:sp macro="" textlink="">
      <xdr:nvSpPr>
        <xdr:cNvPr id="596" name="楕円 595"/>
        <xdr:cNvSpPr/>
      </xdr:nvSpPr>
      <xdr:spPr>
        <a:xfrm>
          <a:off x="17937480" y="64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92174</xdr:rowOff>
    </xdr:from>
    <xdr:to>
      <xdr:col>111</xdr:col>
      <xdr:colOff>177800</xdr:colOff>
      <xdr:row>38</xdr:row>
      <xdr:rowOff>105644</xdr:rowOff>
    </xdr:to>
    <xdr:cxnSp macro="">
      <xdr:nvCxnSpPr>
        <xdr:cNvPr id="597" name="直線コネクタ 596"/>
        <xdr:cNvCxnSpPr/>
      </xdr:nvCxnSpPr>
      <xdr:spPr>
        <a:xfrm flipV="1">
          <a:off x="17988280" y="6462494"/>
          <a:ext cx="789940" cy="1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65418</xdr:rowOff>
    </xdr:from>
    <xdr:to>
      <xdr:col>102</xdr:col>
      <xdr:colOff>165100</xdr:colOff>
      <xdr:row>38</xdr:row>
      <xdr:rowOff>167018</xdr:rowOff>
    </xdr:to>
    <xdr:sp macro="" textlink="">
      <xdr:nvSpPr>
        <xdr:cNvPr id="598" name="楕円 597"/>
        <xdr:cNvSpPr/>
      </xdr:nvSpPr>
      <xdr:spPr>
        <a:xfrm>
          <a:off x="17162780" y="64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105644</xdr:rowOff>
    </xdr:from>
    <xdr:to>
      <xdr:col>107</xdr:col>
      <xdr:colOff>50800</xdr:colOff>
      <xdr:row>38</xdr:row>
      <xdr:rowOff>116218</xdr:rowOff>
    </xdr:to>
    <xdr:cxnSp macro="">
      <xdr:nvCxnSpPr>
        <xdr:cNvPr id="599" name="直線コネクタ 598"/>
        <xdr:cNvCxnSpPr/>
      </xdr:nvCxnSpPr>
      <xdr:spPr>
        <a:xfrm flipV="1">
          <a:off x="17213580" y="6475964"/>
          <a:ext cx="774700" cy="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74919</xdr:rowOff>
    </xdr:from>
    <xdr:to>
      <xdr:col>98</xdr:col>
      <xdr:colOff>38100</xdr:colOff>
      <xdr:row>39</xdr:row>
      <xdr:rowOff>5069</xdr:rowOff>
    </xdr:to>
    <xdr:sp macro="" textlink="">
      <xdr:nvSpPr>
        <xdr:cNvPr id="600" name="楕円 599"/>
        <xdr:cNvSpPr/>
      </xdr:nvSpPr>
      <xdr:spPr>
        <a:xfrm>
          <a:off x="16388080" y="64452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116218</xdr:rowOff>
    </xdr:from>
    <xdr:to>
      <xdr:col>102</xdr:col>
      <xdr:colOff>114300</xdr:colOff>
      <xdr:row>38</xdr:row>
      <xdr:rowOff>125719</xdr:rowOff>
    </xdr:to>
    <xdr:cxnSp macro="">
      <xdr:nvCxnSpPr>
        <xdr:cNvPr id="601" name="直線コネクタ 600"/>
        <xdr:cNvCxnSpPr/>
      </xdr:nvCxnSpPr>
      <xdr:spPr>
        <a:xfrm flipV="1">
          <a:off x="16431260" y="6486538"/>
          <a:ext cx="78232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23025</xdr:rowOff>
    </xdr:from>
    <xdr:ext cx="599010" cy="259045"/>
    <xdr:sp macro="" textlink="">
      <xdr:nvSpPr>
        <xdr:cNvPr id="602" name="n_1aveValue【一般廃棄物処理施設】&#10;一人当たり有形固定資産（償却資産）額"/>
        <xdr:cNvSpPr txBox="1"/>
      </xdr:nvSpPr>
      <xdr:spPr>
        <a:xfrm>
          <a:off x="18496495" y="656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62029</xdr:rowOff>
    </xdr:from>
    <xdr:ext cx="534377" cy="259045"/>
    <xdr:sp macro="" textlink="">
      <xdr:nvSpPr>
        <xdr:cNvPr id="603" name="n_2aveValue【一般廃棄物処理施設】&#10;一人当たり有形固定資産（償却資産）額"/>
        <xdr:cNvSpPr txBox="1"/>
      </xdr:nvSpPr>
      <xdr:spPr>
        <a:xfrm>
          <a:off x="17766811" y="65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42973</xdr:rowOff>
    </xdr:from>
    <xdr:ext cx="599010" cy="259045"/>
    <xdr:sp macro="" textlink="">
      <xdr:nvSpPr>
        <xdr:cNvPr id="604" name="n_3aveValue【一般廃棄物処理施設】&#10;一人当たり有形固定資産（償却資産）額"/>
        <xdr:cNvSpPr txBox="1"/>
      </xdr:nvSpPr>
      <xdr:spPr>
        <a:xfrm>
          <a:off x="16936935" y="65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61530</xdr:rowOff>
    </xdr:from>
    <xdr:ext cx="534377" cy="259045"/>
    <xdr:sp macro="" textlink="">
      <xdr:nvSpPr>
        <xdr:cNvPr id="605" name="n_4aveValue【一般廃棄物処理施設】&#10;一人当たり有形固定資産（償却資産）額"/>
        <xdr:cNvSpPr txBox="1"/>
      </xdr:nvSpPr>
      <xdr:spPr>
        <a:xfrm>
          <a:off x="16194551" y="65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159502</xdr:rowOff>
    </xdr:from>
    <xdr:ext cx="599010" cy="259045"/>
    <xdr:sp macro="" textlink="">
      <xdr:nvSpPr>
        <xdr:cNvPr id="606" name="n_1mainValue【一般廃棄物処理施設】&#10;一人当たり有形固定資産（償却資産）額"/>
        <xdr:cNvSpPr txBox="1"/>
      </xdr:nvSpPr>
      <xdr:spPr>
        <a:xfrm>
          <a:off x="18496495" y="619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1521</xdr:rowOff>
    </xdr:from>
    <xdr:ext cx="599010" cy="259045"/>
    <xdr:sp macro="" textlink="">
      <xdr:nvSpPr>
        <xdr:cNvPr id="607" name="n_2mainValue【一般廃棄物処理施設】&#10;一人当たり有形固定資産（償却資産）額"/>
        <xdr:cNvSpPr txBox="1"/>
      </xdr:nvSpPr>
      <xdr:spPr>
        <a:xfrm>
          <a:off x="17734495" y="620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12096</xdr:rowOff>
    </xdr:from>
    <xdr:ext cx="599010" cy="259045"/>
    <xdr:sp macro="" textlink="">
      <xdr:nvSpPr>
        <xdr:cNvPr id="608" name="n_3mainValue【一般廃棄物処理施設】&#10;一人当たり有形固定資産（償却資産）額"/>
        <xdr:cNvSpPr txBox="1"/>
      </xdr:nvSpPr>
      <xdr:spPr>
        <a:xfrm>
          <a:off x="16936935" y="621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21596</xdr:rowOff>
    </xdr:from>
    <xdr:ext cx="599010" cy="259045"/>
    <xdr:sp macro="" textlink="">
      <xdr:nvSpPr>
        <xdr:cNvPr id="609" name="n_4mainValue【一般廃棄物処理施設】&#10;一人当たり有形固定資産（償却資産）額"/>
        <xdr:cNvSpPr txBox="1"/>
      </xdr:nvSpPr>
      <xdr:spPr>
        <a:xfrm>
          <a:off x="16162235" y="622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632" name="直線コネクタ 631"/>
        <xdr:cNvCxnSpPr/>
      </xdr:nvCxnSpPr>
      <xdr:spPr>
        <a:xfrm flipV="1">
          <a:off x="14375764" y="928878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3" name="【保健センター・保健所】&#10;有形固定資産減価償却率最小値テキスト"/>
        <xdr:cNvSpPr txBox="1"/>
      </xdr:nvSpPr>
      <xdr:spPr>
        <a:xfrm>
          <a:off x="144145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4" name="直線コネクタ 633"/>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5" name="【保健センター・保健所】&#10;有形固定資産減価償却率最大値テキスト"/>
        <xdr:cNvSpPr txBox="1"/>
      </xdr:nvSpPr>
      <xdr:spPr>
        <a:xfrm>
          <a:off x="14414500"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6" name="直線コネクタ 635"/>
        <xdr:cNvCxnSpPr/>
      </xdr:nvCxnSpPr>
      <xdr:spPr>
        <a:xfrm>
          <a:off x="14287500" y="928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118381</xdr:rowOff>
    </xdr:from>
    <xdr:ext cx="405111" cy="259045"/>
    <xdr:sp macro="" textlink="">
      <xdr:nvSpPr>
        <xdr:cNvPr id="637" name="【保健センター・保健所】&#10;有形固定資産減価償却率平均値テキスト"/>
        <xdr:cNvSpPr txBox="1"/>
      </xdr:nvSpPr>
      <xdr:spPr>
        <a:xfrm>
          <a:off x="14414500" y="9506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638" name="フローチャート: 判断 637"/>
        <xdr:cNvSpPr/>
      </xdr:nvSpPr>
      <xdr:spPr>
        <a:xfrm>
          <a:off x="14325600" y="96509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xdr:cNvSpPr/>
      </xdr:nvSpPr>
      <xdr:spPr>
        <a:xfrm>
          <a:off x="13578840" y="957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640" name="フローチャート: 判断 639"/>
        <xdr:cNvSpPr/>
      </xdr:nvSpPr>
      <xdr:spPr>
        <a:xfrm>
          <a:off x="12804140" y="9522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641" name="フローチャート: 判断 640"/>
        <xdr:cNvSpPr/>
      </xdr:nvSpPr>
      <xdr:spPr>
        <a:xfrm>
          <a:off x="12029440" y="9481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642" name="フローチャート: 判断 641"/>
        <xdr:cNvSpPr/>
      </xdr:nvSpPr>
      <xdr:spPr>
        <a:xfrm>
          <a:off x="11231880" y="95336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xdr:rowOff>
    </xdr:from>
    <xdr:to>
      <xdr:col>85</xdr:col>
      <xdr:colOff>177800</xdr:colOff>
      <xdr:row>59</xdr:row>
      <xdr:rowOff>112522</xdr:rowOff>
    </xdr:to>
    <xdr:sp macro="" textlink="">
      <xdr:nvSpPr>
        <xdr:cNvPr id="648" name="楕円 647"/>
        <xdr:cNvSpPr/>
      </xdr:nvSpPr>
      <xdr:spPr>
        <a:xfrm>
          <a:off x="14325600" y="990168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160799</xdr:rowOff>
    </xdr:from>
    <xdr:ext cx="405111" cy="259045"/>
    <xdr:sp macro="" textlink="">
      <xdr:nvSpPr>
        <xdr:cNvPr id="649" name="【保健センター・保健所】&#10;有形固定資産減価償却率該当値テキスト"/>
        <xdr:cNvSpPr txBox="1"/>
      </xdr:nvSpPr>
      <xdr:spPr>
        <a:xfrm>
          <a:off x="14414500" y="988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122936</xdr:rowOff>
    </xdr:from>
    <xdr:to>
      <xdr:col>81</xdr:col>
      <xdr:colOff>101600</xdr:colOff>
      <xdr:row>59</xdr:row>
      <xdr:rowOff>53086</xdr:rowOff>
    </xdr:to>
    <xdr:sp macro="" textlink="">
      <xdr:nvSpPr>
        <xdr:cNvPr id="650" name="楕円 649"/>
        <xdr:cNvSpPr/>
      </xdr:nvSpPr>
      <xdr:spPr>
        <a:xfrm>
          <a:off x="13578840" y="9846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xdr:rowOff>
    </xdr:from>
    <xdr:to>
      <xdr:col>85</xdr:col>
      <xdr:colOff>127000</xdr:colOff>
      <xdr:row>59</xdr:row>
      <xdr:rowOff>61722</xdr:rowOff>
    </xdr:to>
    <xdr:cxnSp macro="">
      <xdr:nvCxnSpPr>
        <xdr:cNvPr id="651" name="直線コネクタ 650"/>
        <xdr:cNvCxnSpPr/>
      </xdr:nvCxnSpPr>
      <xdr:spPr>
        <a:xfrm>
          <a:off x="13629640" y="9893046"/>
          <a:ext cx="74676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65786</xdr:rowOff>
    </xdr:from>
    <xdr:to>
      <xdr:col>76</xdr:col>
      <xdr:colOff>165100</xdr:colOff>
      <xdr:row>58</xdr:row>
      <xdr:rowOff>167386</xdr:rowOff>
    </xdr:to>
    <xdr:sp macro="" textlink="">
      <xdr:nvSpPr>
        <xdr:cNvPr id="652" name="楕円 651"/>
        <xdr:cNvSpPr/>
      </xdr:nvSpPr>
      <xdr:spPr>
        <a:xfrm>
          <a:off x="12804140" y="978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116586</xdr:rowOff>
    </xdr:from>
    <xdr:to>
      <xdr:col>81</xdr:col>
      <xdr:colOff>50800</xdr:colOff>
      <xdr:row>59</xdr:row>
      <xdr:rowOff>2286</xdr:rowOff>
    </xdr:to>
    <xdr:cxnSp macro="">
      <xdr:nvCxnSpPr>
        <xdr:cNvPr id="653" name="直線コネクタ 652"/>
        <xdr:cNvCxnSpPr/>
      </xdr:nvCxnSpPr>
      <xdr:spPr>
        <a:xfrm>
          <a:off x="12854940" y="9839706"/>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654" name="楕円 653"/>
        <xdr:cNvSpPr/>
      </xdr:nvSpPr>
      <xdr:spPr>
        <a:xfrm>
          <a:off x="12029440" y="9729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116586</xdr:rowOff>
    </xdr:to>
    <xdr:cxnSp macro="">
      <xdr:nvCxnSpPr>
        <xdr:cNvPr id="655" name="直線コネクタ 654"/>
        <xdr:cNvCxnSpPr/>
      </xdr:nvCxnSpPr>
      <xdr:spPr>
        <a:xfrm>
          <a:off x="12072620" y="9780270"/>
          <a:ext cx="7823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118364</xdr:rowOff>
    </xdr:from>
    <xdr:to>
      <xdr:col>67</xdr:col>
      <xdr:colOff>101600</xdr:colOff>
      <xdr:row>58</xdr:row>
      <xdr:rowOff>48514</xdr:rowOff>
    </xdr:to>
    <xdr:sp macro="" textlink="">
      <xdr:nvSpPr>
        <xdr:cNvPr id="656" name="楕円 655"/>
        <xdr:cNvSpPr/>
      </xdr:nvSpPr>
      <xdr:spPr>
        <a:xfrm>
          <a:off x="11231880" y="9673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169164</xdr:rowOff>
    </xdr:from>
    <xdr:to>
      <xdr:col>71</xdr:col>
      <xdr:colOff>177800</xdr:colOff>
      <xdr:row>58</xdr:row>
      <xdr:rowOff>57150</xdr:rowOff>
    </xdr:to>
    <xdr:cxnSp macro="">
      <xdr:nvCxnSpPr>
        <xdr:cNvPr id="657" name="直線コネクタ 656"/>
        <xdr:cNvCxnSpPr/>
      </xdr:nvCxnSpPr>
      <xdr:spPr>
        <a:xfrm>
          <a:off x="11282680" y="9724644"/>
          <a:ext cx="78994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xdr:cNvSpPr txBox="1"/>
      </xdr:nvSpPr>
      <xdr:spPr>
        <a:xfrm>
          <a:off x="13437244" y="935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81043</xdr:rowOff>
    </xdr:from>
    <xdr:ext cx="405111" cy="259045"/>
    <xdr:sp macro="" textlink="">
      <xdr:nvSpPr>
        <xdr:cNvPr id="659" name="n_2aveValue【保健センター・保健所】&#10;有形固定資産減価償却率"/>
        <xdr:cNvSpPr txBox="1"/>
      </xdr:nvSpPr>
      <xdr:spPr>
        <a:xfrm>
          <a:off x="12675244" y="930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660" name="n_3aveValue【保健センター・保健所】&#10;有形固定資産減価償却率"/>
        <xdr:cNvSpPr txBox="1"/>
      </xdr:nvSpPr>
      <xdr:spPr>
        <a:xfrm>
          <a:off x="11900544" y="926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92473</xdr:rowOff>
    </xdr:from>
    <xdr:ext cx="405111" cy="259045"/>
    <xdr:sp macro="" textlink="">
      <xdr:nvSpPr>
        <xdr:cNvPr id="661" name="n_4aveValue【保健センター・保健所】&#10;有形固定資産減価償却率"/>
        <xdr:cNvSpPr txBox="1"/>
      </xdr:nvSpPr>
      <xdr:spPr>
        <a:xfrm>
          <a:off x="11102984" y="931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44213</xdr:rowOff>
    </xdr:from>
    <xdr:ext cx="405111" cy="259045"/>
    <xdr:sp macro="" textlink="">
      <xdr:nvSpPr>
        <xdr:cNvPr id="662" name="n_1mainValue【保健センター・保健所】&#10;有形固定資産減価償却率"/>
        <xdr:cNvSpPr txBox="1"/>
      </xdr:nvSpPr>
      <xdr:spPr>
        <a:xfrm>
          <a:off x="13437244" y="993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158513</xdr:rowOff>
    </xdr:from>
    <xdr:ext cx="405111" cy="259045"/>
    <xdr:sp macro="" textlink="">
      <xdr:nvSpPr>
        <xdr:cNvPr id="663" name="n_2mainValue【保健センター・保健所】&#10;有形固定資産減価償却率"/>
        <xdr:cNvSpPr txBox="1"/>
      </xdr:nvSpPr>
      <xdr:spPr>
        <a:xfrm>
          <a:off x="12675244" y="988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99077</xdr:rowOff>
    </xdr:from>
    <xdr:ext cx="405111" cy="259045"/>
    <xdr:sp macro="" textlink="">
      <xdr:nvSpPr>
        <xdr:cNvPr id="664" name="n_3mainValue【保健センター・保健所】&#10;有形固定資産減価償却率"/>
        <xdr:cNvSpPr txBox="1"/>
      </xdr:nvSpPr>
      <xdr:spPr>
        <a:xfrm>
          <a:off x="119005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39641</xdr:rowOff>
    </xdr:from>
    <xdr:ext cx="405111" cy="259045"/>
    <xdr:sp macro="" textlink="">
      <xdr:nvSpPr>
        <xdr:cNvPr id="665" name="n_4mainValue【保健センター・保健所】&#10;有形固定資産減価償却率"/>
        <xdr:cNvSpPr txBox="1"/>
      </xdr:nvSpPr>
      <xdr:spPr>
        <a:xfrm>
          <a:off x="11102984" y="976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687" name="直線コネクタ 686"/>
        <xdr:cNvCxnSpPr/>
      </xdr:nvCxnSpPr>
      <xdr:spPr>
        <a:xfrm flipV="1">
          <a:off x="19509104" y="9415272"/>
          <a:ext cx="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xdr:cNvSpPr txBox="1"/>
      </xdr:nvSpPr>
      <xdr:spPr>
        <a:xfrm>
          <a:off x="19547840"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xdr:cNvCxnSpPr/>
      </xdr:nvCxnSpPr>
      <xdr:spPr>
        <a:xfrm>
          <a:off x="19443700" y="10723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90" name="【保健センター・保健所】&#10;一人当たり面積最大値テキスト"/>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91" name="直線コネクタ 690"/>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92" name="【保健センター・保健所】&#10;一人当たり面積平均値テキスト"/>
        <xdr:cNvSpPr txBox="1"/>
      </xdr:nvSpPr>
      <xdr:spPr>
        <a:xfrm>
          <a:off x="19547840" y="1018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3" name="フローチャート: 判断 692"/>
        <xdr:cNvSpPr/>
      </xdr:nvSpPr>
      <xdr:spPr>
        <a:xfrm>
          <a:off x="19458940" y="10332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94" name="フローチャート: 判断 693"/>
        <xdr:cNvSpPr/>
      </xdr:nvSpPr>
      <xdr:spPr>
        <a:xfrm>
          <a:off x="18735040" y="1032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695" name="フローチャート: 判断 694"/>
        <xdr:cNvSpPr/>
      </xdr:nvSpPr>
      <xdr:spPr>
        <a:xfrm>
          <a:off x="1793748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96" name="フローチャート: 判断 695"/>
        <xdr:cNvSpPr/>
      </xdr:nvSpPr>
      <xdr:spPr>
        <a:xfrm>
          <a:off x="1716278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697" name="フローチャート: 判断 696"/>
        <xdr:cNvSpPr/>
      </xdr:nvSpPr>
      <xdr:spPr>
        <a:xfrm>
          <a:off x="16388080" y="10383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703" name="楕円 702"/>
        <xdr:cNvSpPr/>
      </xdr:nvSpPr>
      <xdr:spPr>
        <a:xfrm>
          <a:off x="19458940" y="10337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89933</xdr:rowOff>
    </xdr:from>
    <xdr:ext cx="469744" cy="259045"/>
    <xdr:sp macro="" textlink="">
      <xdr:nvSpPr>
        <xdr:cNvPr id="704" name="【保健センター・保健所】&#10;一人当たり面積該当値テキスト"/>
        <xdr:cNvSpPr txBox="1"/>
      </xdr:nvSpPr>
      <xdr:spPr>
        <a:xfrm>
          <a:off x="19547840" y="1031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705" name="楕円 704"/>
        <xdr:cNvSpPr/>
      </xdr:nvSpPr>
      <xdr:spPr>
        <a:xfrm>
          <a:off x="1873504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162306</xdr:rowOff>
    </xdr:from>
    <xdr:to>
      <xdr:col>116</xdr:col>
      <xdr:colOff>63500</xdr:colOff>
      <xdr:row>62</xdr:row>
      <xdr:rowOff>0</xdr:rowOff>
    </xdr:to>
    <xdr:cxnSp macro="">
      <xdr:nvCxnSpPr>
        <xdr:cNvPr id="706" name="直線コネクタ 705"/>
        <xdr:cNvCxnSpPr/>
      </xdr:nvCxnSpPr>
      <xdr:spPr>
        <a:xfrm flipV="1">
          <a:off x="18778220" y="10388346"/>
          <a:ext cx="7315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125222</xdr:rowOff>
    </xdr:from>
    <xdr:to>
      <xdr:col>107</xdr:col>
      <xdr:colOff>101600</xdr:colOff>
      <xdr:row>62</xdr:row>
      <xdr:rowOff>55372</xdr:rowOff>
    </xdr:to>
    <xdr:sp macro="" textlink="">
      <xdr:nvSpPr>
        <xdr:cNvPr id="707" name="楕円 706"/>
        <xdr:cNvSpPr/>
      </xdr:nvSpPr>
      <xdr:spPr>
        <a:xfrm>
          <a:off x="17937480" y="10351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4572</xdr:rowOff>
    </xdr:to>
    <xdr:cxnSp macro="">
      <xdr:nvCxnSpPr>
        <xdr:cNvPr id="708" name="直線コネクタ 707"/>
        <xdr:cNvCxnSpPr/>
      </xdr:nvCxnSpPr>
      <xdr:spPr>
        <a:xfrm flipV="1">
          <a:off x="17988280" y="1039368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709" name="楕円 708"/>
        <xdr:cNvSpPr/>
      </xdr:nvSpPr>
      <xdr:spPr>
        <a:xfrm>
          <a:off x="17162780" y="10360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xdr:rowOff>
    </xdr:from>
    <xdr:to>
      <xdr:col>107</xdr:col>
      <xdr:colOff>50800</xdr:colOff>
      <xdr:row>62</xdr:row>
      <xdr:rowOff>13716</xdr:rowOff>
    </xdr:to>
    <xdr:cxnSp macro="">
      <xdr:nvCxnSpPr>
        <xdr:cNvPr id="710" name="直線コネクタ 709"/>
        <xdr:cNvCxnSpPr/>
      </xdr:nvCxnSpPr>
      <xdr:spPr>
        <a:xfrm flipV="1">
          <a:off x="17213580" y="10398252"/>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138938</xdr:rowOff>
    </xdr:from>
    <xdr:to>
      <xdr:col>98</xdr:col>
      <xdr:colOff>38100</xdr:colOff>
      <xdr:row>62</xdr:row>
      <xdr:rowOff>69088</xdr:rowOff>
    </xdr:to>
    <xdr:sp macro="" textlink="">
      <xdr:nvSpPr>
        <xdr:cNvPr id="711" name="楕円 710"/>
        <xdr:cNvSpPr/>
      </xdr:nvSpPr>
      <xdr:spPr>
        <a:xfrm>
          <a:off x="16388080" y="103649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xdr:rowOff>
    </xdr:from>
    <xdr:to>
      <xdr:col>102</xdr:col>
      <xdr:colOff>114300</xdr:colOff>
      <xdr:row>62</xdr:row>
      <xdr:rowOff>18288</xdr:rowOff>
    </xdr:to>
    <xdr:cxnSp macro="">
      <xdr:nvCxnSpPr>
        <xdr:cNvPr id="712" name="直線コネクタ 711"/>
        <xdr:cNvCxnSpPr/>
      </xdr:nvCxnSpPr>
      <xdr:spPr>
        <a:xfrm flipV="1">
          <a:off x="16431260" y="1040739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713" name="n_1aveValue【保健センター・保健所】&#10;一人当たり面積"/>
        <xdr:cNvSpPr txBox="1"/>
      </xdr:nvSpPr>
      <xdr:spPr>
        <a:xfrm>
          <a:off x="185611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714" name="n_2aveValue【保健センター・保健所】&#10;一人当たり面積"/>
        <xdr:cNvSpPr txBox="1"/>
      </xdr:nvSpPr>
      <xdr:spPr>
        <a:xfrm>
          <a:off x="1777626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715" name="n_3aveValue【保健センター・保健所】&#10;一人当たり面積"/>
        <xdr:cNvSpPr txBox="1"/>
      </xdr:nvSpPr>
      <xdr:spPr>
        <a:xfrm>
          <a:off x="1700156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78503</xdr:rowOff>
    </xdr:from>
    <xdr:ext cx="469744" cy="259045"/>
    <xdr:sp macro="" textlink="">
      <xdr:nvSpPr>
        <xdr:cNvPr id="716" name="n_4aveValue【保健センター・保健所】&#10;一人当たり面積"/>
        <xdr:cNvSpPr txBox="1"/>
      </xdr:nvSpPr>
      <xdr:spPr>
        <a:xfrm>
          <a:off x="16226867" y="1047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717" name="n_1mainValue【保健センター・保健所】&#10;一人当たり面積"/>
        <xdr:cNvSpPr txBox="1"/>
      </xdr:nvSpPr>
      <xdr:spPr>
        <a:xfrm>
          <a:off x="1856112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718" name="n_2mainValue【保健センター・保健所】&#10;一人当たり面積"/>
        <xdr:cNvSpPr txBox="1"/>
      </xdr:nvSpPr>
      <xdr:spPr>
        <a:xfrm>
          <a:off x="17776267" y="1044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719" name="n_3mainValue【保健センター・保健所】&#10;一人当たり面積"/>
        <xdr:cNvSpPr txBox="1"/>
      </xdr:nvSpPr>
      <xdr:spPr>
        <a:xfrm>
          <a:off x="17001567" y="1044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20" name="n_4mainValue【保健センター・保健所】&#10;一人当たり面積"/>
        <xdr:cNvSpPr txBox="1"/>
      </xdr:nvSpPr>
      <xdr:spPr>
        <a:xfrm>
          <a:off x="1622686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3" name="テキスト ボックス 732"/>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3" name="テキスト ボックス 742"/>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747" name="直線コネクタ 746"/>
        <xdr:cNvCxnSpPr/>
      </xdr:nvCxnSpPr>
      <xdr:spPr>
        <a:xfrm flipV="1">
          <a:off x="14375764" y="13045985"/>
          <a:ext cx="0" cy="157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748" name="【消防施設】&#10;有形固定資産減価償却率最小値テキスト"/>
        <xdr:cNvSpPr txBox="1"/>
      </xdr:nvSpPr>
      <xdr:spPr>
        <a:xfrm>
          <a:off x="14414500" y="1462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749" name="直線コネクタ 748"/>
        <xdr:cNvCxnSpPr/>
      </xdr:nvCxnSpPr>
      <xdr:spPr>
        <a:xfrm>
          <a:off x="14287500" y="14624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750" name="【消防施設】&#10;有形固定資産減価償却率最大値テキスト"/>
        <xdr:cNvSpPr txBox="1"/>
      </xdr:nvSpPr>
      <xdr:spPr>
        <a:xfrm>
          <a:off x="14414500" y="1282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751" name="直線コネクタ 750"/>
        <xdr:cNvCxnSpPr/>
      </xdr:nvCxnSpPr>
      <xdr:spPr>
        <a:xfrm>
          <a:off x="14287500" y="13045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26506</xdr:rowOff>
    </xdr:from>
    <xdr:ext cx="405111" cy="259045"/>
    <xdr:sp macro="" textlink="">
      <xdr:nvSpPr>
        <xdr:cNvPr id="752" name="【消防施設】&#10;有形固定資産減価償却率平均値テキスト"/>
        <xdr:cNvSpPr txBox="1"/>
      </xdr:nvSpPr>
      <xdr:spPr>
        <a:xfrm>
          <a:off x="14414500" y="136053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753" name="フローチャート: 判断 752"/>
        <xdr:cNvSpPr/>
      </xdr:nvSpPr>
      <xdr:spPr>
        <a:xfrm>
          <a:off x="14325600" y="137501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4" name="フローチャート: 判断 753"/>
        <xdr:cNvSpPr/>
      </xdr:nvSpPr>
      <xdr:spPr>
        <a:xfrm>
          <a:off x="135788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755" name="フローチャート: 判断 754"/>
        <xdr:cNvSpPr/>
      </xdr:nvSpPr>
      <xdr:spPr>
        <a:xfrm>
          <a:off x="12804140" y="1359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756" name="フローチャート: 判断 755"/>
        <xdr:cNvSpPr/>
      </xdr:nvSpPr>
      <xdr:spPr>
        <a:xfrm>
          <a:off x="12029440" y="135841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757" name="フローチャート: 判断 756"/>
        <xdr:cNvSpPr/>
      </xdr:nvSpPr>
      <xdr:spPr>
        <a:xfrm>
          <a:off x="11231880" y="13489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150586</xdr:rowOff>
    </xdr:from>
    <xdr:to>
      <xdr:col>85</xdr:col>
      <xdr:colOff>177800</xdr:colOff>
      <xdr:row>85</xdr:row>
      <xdr:rowOff>80736</xdr:rowOff>
    </xdr:to>
    <xdr:sp macro="" textlink="">
      <xdr:nvSpPr>
        <xdr:cNvPr id="763" name="楕円 762"/>
        <xdr:cNvSpPr/>
      </xdr:nvSpPr>
      <xdr:spPr>
        <a:xfrm>
          <a:off x="14325600" y="142323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129013</xdr:rowOff>
    </xdr:from>
    <xdr:ext cx="405111" cy="259045"/>
    <xdr:sp macro="" textlink="">
      <xdr:nvSpPr>
        <xdr:cNvPr id="764" name="【消防施設】&#10;有形固定資産減価償却率該当値テキスト"/>
        <xdr:cNvSpPr txBox="1"/>
      </xdr:nvSpPr>
      <xdr:spPr>
        <a:xfrm>
          <a:off x="14414500" y="1421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88537</xdr:rowOff>
    </xdr:from>
    <xdr:to>
      <xdr:col>81</xdr:col>
      <xdr:colOff>101600</xdr:colOff>
      <xdr:row>85</xdr:row>
      <xdr:rowOff>18687</xdr:rowOff>
    </xdr:to>
    <xdr:sp macro="" textlink="">
      <xdr:nvSpPr>
        <xdr:cNvPr id="765" name="楕円 764"/>
        <xdr:cNvSpPr/>
      </xdr:nvSpPr>
      <xdr:spPr>
        <a:xfrm>
          <a:off x="13578840" y="14170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139337</xdr:rowOff>
    </xdr:from>
    <xdr:to>
      <xdr:col>85</xdr:col>
      <xdr:colOff>127000</xdr:colOff>
      <xdr:row>85</xdr:row>
      <xdr:rowOff>29936</xdr:rowOff>
    </xdr:to>
    <xdr:cxnSp macro="">
      <xdr:nvCxnSpPr>
        <xdr:cNvPr id="766" name="直線コネクタ 765"/>
        <xdr:cNvCxnSpPr/>
      </xdr:nvCxnSpPr>
      <xdr:spPr>
        <a:xfrm>
          <a:off x="13629640" y="14221097"/>
          <a:ext cx="74676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33020</xdr:rowOff>
    </xdr:from>
    <xdr:to>
      <xdr:col>76</xdr:col>
      <xdr:colOff>165100</xdr:colOff>
      <xdr:row>84</xdr:row>
      <xdr:rowOff>134620</xdr:rowOff>
    </xdr:to>
    <xdr:sp macro="" textlink="">
      <xdr:nvSpPr>
        <xdr:cNvPr id="767" name="楕円 766"/>
        <xdr:cNvSpPr/>
      </xdr:nvSpPr>
      <xdr:spPr>
        <a:xfrm>
          <a:off x="1280414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83820</xdr:rowOff>
    </xdr:from>
    <xdr:to>
      <xdr:col>81</xdr:col>
      <xdr:colOff>50800</xdr:colOff>
      <xdr:row>84</xdr:row>
      <xdr:rowOff>139337</xdr:rowOff>
    </xdr:to>
    <xdr:cxnSp macro="">
      <xdr:nvCxnSpPr>
        <xdr:cNvPr id="768" name="直線コネクタ 767"/>
        <xdr:cNvCxnSpPr/>
      </xdr:nvCxnSpPr>
      <xdr:spPr>
        <a:xfrm>
          <a:off x="12854940" y="14165580"/>
          <a:ext cx="774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769" name="楕円 768"/>
        <xdr:cNvSpPr/>
      </xdr:nvSpPr>
      <xdr:spPr>
        <a:xfrm>
          <a:off x="1202944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84</xdr:row>
      <xdr:rowOff>83820</xdr:rowOff>
    </xdr:to>
    <xdr:cxnSp macro="">
      <xdr:nvCxnSpPr>
        <xdr:cNvPr id="770" name="直線コネクタ 769"/>
        <xdr:cNvCxnSpPr/>
      </xdr:nvCxnSpPr>
      <xdr:spPr>
        <a:xfrm>
          <a:off x="12072620" y="1411986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116295</xdr:rowOff>
    </xdr:from>
    <xdr:to>
      <xdr:col>67</xdr:col>
      <xdr:colOff>101600</xdr:colOff>
      <xdr:row>84</xdr:row>
      <xdr:rowOff>46445</xdr:rowOff>
    </xdr:to>
    <xdr:sp macro="" textlink="">
      <xdr:nvSpPr>
        <xdr:cNvPr id="771" name="楕円 770"/>
        <xdr:cNvSpPr/>
      </xdr:nvSpPr>
      <xdr:spPr>
        <a:xfrm>
          <a:off x="11231880" y="14030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167095</xdr:rowOff>
    </xdr:from>
    <xdr:to>
      <xdr:col>71</xdr:col>
      <xdr:colOff>177800</xdr:colOff>
      <xdr:row>84</xdr:row>
      <xdr:rowOff>38100</xdr:rowOff>
    </xdr:to>
    <xdr:cxnSp macro="">
      <xdr:nvCxnSpPr>
        <xdr:cNvPr id="772" name="直線コネクタ 771"/>
        <xdr:cNvCxnSpPr/>
      </xdr:nvCxnSpPr>
      <xdr:spPr>
        <a:xfrm>
          <a:off x="11282680" y="14081215"/>
          <a:ext cx="78994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773" name="n_1aveValue【消防施設】&#10;有形固定資産減価償却率"/>
        <xdr:cNvSpPr txBox="1"/>
      </xdr:nvSpPr>
      <xdr:spPr>
        <a:xfrm>
          <a:off x="134372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774" name="n_2aveValue【消防施設】&#10;有形固定資産減価償却率"/>
        <xdr:cNvSpPr txBox="1"/>
      </xdr:nvSpPr>
      <xdr:spPr>
        <a:xfrm>
          <a:off x="12675244" y="1337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775" name="n_3aveValue【消防施設】&#10;有形固定資産減価償却率"/>
        <xdr:cNvSpPr txBox="1"/>
      </xdr:nvSpPr>
      <xdr:spPr>
        <a:xfrm>
          <a:off x="11900544" y="1336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776" name="n_4aveValue【消防施設】&#10;有形固定資産減価償却率"/>
        <xdr:cNvSpPr txBox="1"/>
      </xdr:nvSpPr>
      <xdr:spPr>
        <a:xfrm>
          <a:off x="11102984" y="1326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9814</xdr:rowOff>
    </xdr:from>
    <xdr:ext cx="405111" cy="259045"/>
    <xdr:sp macro="" textlink="">
      <xdr:nvSpPr>
        <xdr:cNvPr id="777" name="n_1mainValue【消防施設】&#10;有形固定資産減価償却率"/>
        <xdr:cNvSpPr txBox="1"/>
      </xdr:nvSpPr>
      <xdr:spPr>
        <a:xfrm>
          <a:off x="13437244" y="1425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125747</xdr:rowOff>
    </xdr:from>
    <xdr:ext cx="405111" cy="259045"/>
    <xdr:sp macro="" textlink="">
      <xdr:nvSpPr>
        <xdr:cNvPr id="778" name="n_2mainValue【消防施設】&#10;有形固定資産減価償却率"/>
        <xdr:cNvSpPr txBox="1"/>
      </xdr:nvSpPr>
      <xdr:spPr>
        <a:xfrm>
          <a:off x="126752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779" name="n_3mainValue【消防施設】&#10;有形固定資産減価償却率"/>
        <xdr:cNvSpPr txBox="1"/>
      </xdr:nvSpPr>
      <xdr:spPr>
        <a:xfrm>
          <a:off x="1190054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37572</xdr:rowOff>
    </xdr:from>
    <xdr:ext cx="405111" cy="259045"/>
    <xdr:sp macro="" textlink="">
      <xdr:nvSpPr>
        <xdr:cNvPr id="780" name="n_4mainValue【消防施設】&#10;有形固定資産減価償却率"/>
        <xdr:cNvSpPr txBox="1"/>
      </xdr:nvSpPr>
      <xdr:spPr>
        <a:xfrm>
          <a:off x="11102984" y="1411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806" name="直線コネクタ 805"/>
        <xdr:cNvCxnSpPr/>
      </xdr:nvCxnSpPr>
      <xdr:spPr>
        <a:xfrm flipV="1">
          <a:off x="19509104" y="12902838"/>
          <a:ext cx="0" cy="155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7" name="【消防施設】&#10;一人当たり面積最小値テキスト"/>
        <xdr:cNvSpPr txBox="1"/>
      </xdr:nvSpPr>
      <xdr:spPr>
        <a:xfrm>
          <a:off x="19547840"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8" name="直線コネクタ 807"/>
        <xdr:cNvCxnSpPr/>
      </xdr:nvCxnSpPr>
      <xdr:spPr>
        <a:xfrm>
          <a:off x="19443700" y="144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809" name="【消防施設】&#10;一人当たり面積最大値テキスト"/>
        <xdr:cNvSpPr txBox="1"/>
      </xdr:nvSpPr>
      <xdr:spPr>
        <a:xfrm>
          <a:off x="19547840" y="126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810" name="直線コネクタ 809"/>
        <xdr:cNvCxnSpPr/>
      </xdr:nvCxnSpPr>
      <xdr:spPr>
        <a:xfrm>
          <a:off x="19443700" y="12902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811" name="【消防施設】&#10;一人当たり面積平均値テキスト"/>
        <xdr:cNvSpPr txBox="1"/>
      </xdr:nvSpPr>
      <xdr:spPr>
        <a:xfrm>
          <a:off x="19547840" y="13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2" name="フローチャート: 判断 811"/>
        <xdr:cNvSpPr/>
      </xdr:nvSpPr>
      <xdr:spPr>
        <a:xfrm>
          <a:off x="19458940" y="13880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813" name="フローチャート: 判断 812"/>
        <xdr:cNvSpPr/>
      </xdr:nvSpPr>
      <xdr:spPr>
        <a:xfrm>
          <a:off x="18735040" y="139035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814" name="フローチャート: 判断 813"/>
        <xdr:cNvSpPr/>
      </xdr:nvSpPr>
      <xdr:spPr>
        <a:xfrm>
          <a:off x="1793748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815" name="フローチャート: 判断 814"/>
        <xdr:cNvSpPr/>
      </xdr:nvSpPr>
      <xdr:spPr>
        <a:xfrm>
          <a:off x="17162780" y="139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6" name="フローチャート: 判断 815"/>
        <xdr:cNvSpPr/>
      </xdr:nvSpPr>
      <xdr:spPr>
        <a:xfrm>
          <a:off x="1638808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122827</xdr:rowOff>
    </xdr:from>
    <xdr:to>
      <xdr:col>116</xdr:col>
      <xdr:colOff>114300</xdr:colOff>
      <xdr:row>84</xdr:row>
      <xdr:rowOff>52977</xdr:rowOff>
    </xdr:to>
    <xdr:sp macro="" textlink="">
      <xdr:nvSpPr>
        <xdr:cNvPr id="822" name="楕円 821"/>
        <xdr:cNvSpPr/>
      </xdr:nvSpPr>
      <xdr:spPr>
        <a:xfrm>
          <a:off x="19458940" y="14036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101254</xdr:rowOff>
    </xdr:from>
    <xdr:ext cx="469744" cy="259045"/>
    <xdr:sp macro="" textlink="">
      <xdr:nvSpPr>
        <xdr:cNvPr id="823" name="【消防施設】&#10;一人当たり面積該当値テキスト"/>
        <xdr:cNvSpPr txBox="1"/>
      </xdr:nvSpPr>
      <xdr:spPr>
        <a:xfrm>
          <a:off x="19547840" y="14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129358</xdr:rowOff>
    </xdr:from>
    <xdr:to>
      <xdr:col>112</xdr:col>
      <xdr:colOff>38100</xdr:colOff>
      <xdr:row>84</xdr:row>
      <xdr:rowOff>59508</xdr:rowOff>
    </xdr:to>
    <xdr:sp macro="" textlink="">
      <xdr:nvSpPr>
        <xdr:cNvPr id="824" name="楕円 823"/>
        <xdr:cNvSpPr/>
      </xdr:nvSpPr>
      <xdr:spPr>
        <a:xfrm>
          <a:off x="18735040" y="14043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xdr:rowOff>
    </xdr:from>
    <xdr:to>
      <xdr:col>116</xdr:col>
      <xdr:colOff>63500</xdr:colOff>
      <xdr:row>84</xdr:row>
      <xdr:rowOff>8708</xdr:rowOff>
    </xdr:to>
    <xdr:cxnSp macro="">
      <xdr:nvCxnSpPr>
        <xdr:cNvPr id="825" name="直線コネクタ 824"/>
        <xdr:cNvCxnSpPr/>
      </xdr:nvCxnSpPr>
      <xdr:spPr>
        <a:xfrm flipV="1">
          <a:off x="18778220" y="14083937"/>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119562</xdr:rowOff>
    </xdr:from>
    <xdr:to>
      <xdr:col>107</xdr:col>
      <xdr:colOff>101600</xdr:colOff>
      <xdr:row>84</xdr:row>
      <xdr:rowOff>49712</xdr:rowOff>
    </xdr:to>
    <xdr:sp macro="" textlink="">
      <xdr:nvSpPr>
        <xdr:cNvPr id="826" name="楕円 825"/>
        <xdr:cNvSpPr/>
      </xdr:nvSpPr>
      <xdr:spPr>
        <a:xfrm>
          <a:off x="17937480" y="14033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170362</xdr:rowOff>
    </xdr:from>
    <xdr:to>
      <xdr:col>111</xdr:col>
      <xdr:colOff>177800</xdr:colOff>
      <xdr:row>84</xdr:row>
      <xdr:rowOff>8708</xdr:rowOff>
    </xdr:to>
    <xdr:cxnSp macro="">
      <xdr:nvCxnSpPr>
        <xdr:cNvPr id="827" name="直線コネクタ 826"/>
        <xdr:cNvCxnSpPr/>
      </xdr:nvCxnSpPr>
      <xdr:spPr>
        <a:xfrm>
          <a:off x="17988280" y="14084482"/>
          <a:ext cx="78994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119562</xdr:rowOff>
    </xdr:from>
    <xdr:to>
      <xdr:col>102</xdr:col>
      <xdr:colOff>165100</xdr:colOff>
      <xdr:row>84</xdr:row>
      <xdr:rowOff>49712</xdr:rowOff>
    </xdr:to>
    <xdr:sp macro="" textlink="">
      <xdr:nvSpPr>
        <xdr:cNvPr id="828" name="楕円 827"/>
        <xdr:cNvSpPr/>
      </xdr:nvSpPr>
      <xdr:spPr>
        <a:xfrm>
          <a:off x="17162780" y="14033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170362</xdr:rowOff>
    </xdr:from>
    <xdr:to>
      <xdr:col>107</xdr:col>
      <xdr:colOff>50800</xdr:colOff>
      <xdr:row>83</xdr:row>
      <xdr:rowOff>170362</xdr:rowOff>
    </xdr:to>
    <xdr:cxnSp macro="">
      <xdr:nvCxnSpPr>
        <xdr:cNvPr id="829" name="直線コネクタ 828"/>
        <xdr:cNvCxnSpPr/>
      </xdr:nvCxnSpPr>
      <xdr:spPr>
        <a:xfrm>
          <a:off x="17213580" y="1408448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126093</xdr:rowOff>
    </xdr:from>
    <xdr:to>
      <xdr:col>98</xdr:col>
      <xdr:colOff>38100</xdr:colOff>
      <xdr:row>84</xdr:row>
      <xdr:rowOff>56243</xdr:rowOff>
    </xdr:to>
    <xdr:sp macro="" textlink="">
      <xdr:nvSpPr>
        <xdr:cNvPr id="830" name="楕円 829"/>
        <xdr:cNvSpPr/>
      </xdr:nvSpPr>
      <xdr:spPr>
        <a:xfrm>
          <a:off x="16388080" y="140402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170362</xdr:rowOff>
    </xdr:from>
    <xdr:to>
      <xdr:col>102</xdr:col>
      <xdr:colOff>114300</xdr:colOff>
      <xdr:row>84</xdr:row>
      <xdr:rowOff>5443</xdr:rowOff>
    </xdr:to>
    <xdr:cxnSp macro="">
      <xdr:nvCxnSpPr>
        <xdr:cNvPr id="831" name="直線コネクタ 830"/>
        <xdr:cNvCxnSpPr/>
      </xdr:nvCxnSpPr>
      <xdr:spPr>
        <a:xfrm flipV="1">
          <a:off x="16431260" y="14084482"/>
          <a:ext cx="78232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103795</xdr:rowOff>
    </xdr:from>
    <xdr:ext cx="469744" cy="259045"/>
    <xdr:sp macro="" textlink="">
      <xdr:nvSpPr>
        <xdr:cNvPr id="832" name="n_1aveValue【消防施設】&#10;一人当たり面積"/>
        <xdr:cNvSpPr txBox="1"/>
      </xdr:nvSpPr>
      <xdr:spPr>
        <a:xfrm>
          <a:off x="18561127" y="1368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833" name="n_2aveValue【消防施設】&#10;一人当たり面積"/>
        <xdr:cNvSpPr txBox="1"/>
      </xdr:nvSpPr>
      <xdr:spPr>
        <a:xfrm>
          <a:off x="17776267"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169108</xdr:rowOff>
    </xdr:from>
    <xdr:ext cx="469744" cy="259045"/>
    <xdr:sp macro="" textlink="">
      <xdr:nvSpPr>
        <xdr:cNvPr id="834" name="n_3aveValue【消防施設】&#10;一人当たり面積"/>
        <xdr:cNvSpPr txBox="1"/>
      </xdr:nvSpPr>
      <xdr:spPr>
        <a:xfrm>
          <a:off x="17001567" y="1374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5" name="n_4aveValue【消防施設】&#10;一人当たり面積"/>
        <xdr:cNvSpPr txBox="1"/>
      </xdr:nvSpPr>
      <xdr:spPr>
        <a:xfrm>
          <a:off x="162268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50635</xdr:rowOff>
    </xdr:from>
    <xdr:ext cx="469744" cy="259045"/>
    <xdr:sp macro="" textlink="">
      <xdr:nvSpPr>
        <xdr:cNvPr id="836" name="n_1mainValue【消防施設】&#10;一人当たり面積"/>
        <xdr:cNvSpPr txBox="1"/>
      </xdr:nvSpPr>
      <xdr:spPr>
        <a:xfrm>
          <a:off x="18561127" y="1413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40839</xdr:rowOff>
    </xdr:from>
    <xdr:ext cx="469744" cy="259045"/>
    <xdr:sp macro="" textlink="">
      <xdr:nvSpPr>
        <xdr:cNvPr id="837" name="n_2mainValue【消防施設】&#10;一人当たり面積"/>
        <xdr:cNvSpPr txBox="1"/>
      </xdr:nvSpPr>
      <xdr:spPr>
        <a:xfrm>
          <a:off x="17776267" y="1412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40839</xdr:rowOff>
    </xdr:from>
    <xdr:ext cx="469744" cy="259045"/>
    <xdr:sp macro="" textlink="">
      <xdr:nvSpPr>
        <xdr:cNvPr id="838" name="n_3mainValue【消防施設】&#10;一人当たり面積"/>
        <xdr:cNvSpPr txBox="1"/>
      </xdr:nvSpPr>
      <xdr:spPr>
        <a:xfrm>
          <a:off x="17001567" y="1412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47370</xdr:rowOff>
    </xdr:from>
    <xdr:ext cx="469744" cy="259045"/>
    <xdr:sp macro="" textlink="">
      <xdr:nvSpPr>
        <xdr:cNvPr id="839" name="n_4mainValue【消防施設】&#10;一人当たり面積"/>
        <xdr:cNvSpPr txBox="1"/>
      </xdr:nvSpPr>
      <xdr:spPr>
        <a:xfrm>
          <a:off x="16226867" y="141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865" name="直線コネクタ 864"/>
        <xdr:cNvCxnSpPr/>
      </xdr:nvCxnSpPr>
      <xdr:spPr>
        <a:xfrm flipV="1">
          <a:off x="14375764" y="16742773"/>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866" name="【庁舎】&#10;有形固定資産減価償却率最小値テキスト"/>
        <xdr:cNvSpPr txBox="1"/>
      </xdr:nvSpPr>
      <xdr:spPr>
        <a:xfrm>
          <a:off x="14414500"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867" name="直線コネクタ 866"/>
        <xdr:cNvCxnSpPr/>
      </xdr:nvCxnSpPr>
      <xdr:spPr>
        <a:xfrm>
          <a:off x="14287500" y="1808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868" name="【庁舎】&#10;有形固定資産減価償却率最大値テキスト"/>
        <xdr:cNvSpPr txBox="1"/>
      </xdr:nvSpPr>
      <xdr:spPr>
        <a:xfrm>
          <a:off x="14414500" y="165218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869" name="直線コネクタ 868"/>
        <xdr:cNvCxnSpPr/>
      </xdr:nvCxnSpPr>
      <xdr:spPr>
        <a:xfrm>
          <a:off x="14287500" y="16742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160945</xdr:rowOff>
    </xdr:from>
    <xdr:ext cx="405111" cy="259045"/>
    <xdr:sp macro="" textlink="">
      <xdr:nvSpPr>
        <xdr:cNvPr id="870" name="【庁舎】&#10;有形固定資産減価償却率平均値テキスト"/>
        <xdr:cNvSpPr txBox="1"/>
      </xdr:nvSpPr>
      <xdr:spPr>
        <a:xfrm>
          <a:off x="14414500" y="17260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71" name="フローチャート: 判断 870"/>
        <xdr:cNvSpPr/>
      </xdr:nvSpPr>
      <xdr:spPr>
        <a:xfrm>
          <a:off x="14325600" y="17404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872" name="フローチャート: 判断 871"/>
        <xdr:cNvSpPr/>
      </xdr:nvSpPr>
      <xdr:spPr>
        <a:xfrm>
          <a:off x="13578840" y="1740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73" name="フローチャート: 判断 872"/>
        <xdr:cNvSpPr/>
      </xdr:nvSpPr>
      <xdr:spPr>
        <a:xfrm>
          <a:off x="12804140" y="174164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4" name="フローチャート: 判断 873"/>
        <xdr:cNvSpPr/>
      </xdr:nvSpPr>
      <xdr:spPr>
        <a:xfrm>
          <a:off x="12029440" y="17408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875" name="フローチャート: 判断 874"/>
        <xdr:cNvSpPr/>
      </xdr:nvSpPr>
      <xdr:spPr>
        <a:xfrm>
          <a:off x="1123188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87449</xdr:rowOff>
    </xdr:from>
    <xdr:to>
      <xdr:col>85</xdr:col>
      <xdr:colOff>177800</xdr:colOff>
      <xdr:row>107</xdr:row>
      <xdr:rowOff>17599</xdr:rowOff>
    </xdr:to>
    <xdr:sp macro="" textlink="">
      <xdr:nvSpPr>
        <xdr:cNvPr id="881" name="楕円 880"/>
        <xdr:cNvSpPr/>
      </xdr:nvSpPr>
      <xdr:spPr>
        <a:xfrm>
          <a:off x="14325600" y="1785728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65876</xdr:rowOff>
    </xdr:from>
    <xdr:ext cx="405111" cy="259045"/>
    <xdr:sp macro="" textlink="">
      <xdr:nvSpPr>
        <xdr:cNvPr id="882" name="【庁舎】&#10;有形固定資産減価償却率該当値テキスト"/>
        <xdr:cNvSpPr txBox="1"/>
      </xdr:nvSpPr>
      <xdr:spPr>
        <a:xfrm>
          <a:off x="14414500" y="1783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883" name="楕円 882"/>
        <xdr:cNvSpPr/>
      </xdr:nvSpPr>
      <xdr:spPr>
        <a:xfrm>
          <a:off x="13578840" y="178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103958</xdr:rowOff>
    </xdr:from>
    <xdr:to>
      <xdr:col>85</xdr:col>
      <xdr:colOff>127000</xdr:colOff>
      <xdr:row>106</xdr:row>
      <xdr:rowOff>138249</xdr:rowOff>
    </xdr:to>
    <xdr:cxnSp macro="">
      <xdr:nvCxnSpPr>
        <xdr:cNvPr id="884" name="直線コネクタ 883"/>
        <xdr:cNvCxnSpPr/>
      </xdr:nvCxnSpPr>
      <xdr:spPr>
        <a:xfrm>
          <a:off x="13629640" y="17873798"/>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22134</xdr:rowOff>
    </xdr:from>
    <xdr:to>
      <xdr:col>76</xdr:col>
      <xdr:colOff>165100</xdr:colOff>
      <xdr:row>106</xdr:row>
      <xdr:rowOff>123734</xdr:rowOff>
    </xdr:to>
    <xdr:sp macro="" textlink="">
      <xdr:nvSpPr>
        <xdr:cNvPr id="885" name="楕円 884"/>
        <xdr:cNvSpPr/>
      </xdr:nvSpPr>
      <xdr:spPr>
        <a:xfrm>
          <a:off x="1280414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103958</xdr:rowOff>
    </xdr:to>
    <xdr:cxnSp macro="">
      <xdr:nvCxnSpPr>
        <xdr:cNvPr id="886" name="直線コネクタ 885"/>
        <xdr:cNvCxnSpPr/>
      </xdr:nvCxnSpPr>
      <xdr:spPr>
        <a:xfrm>
          <a:off x="12854940" y="17842774"/>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159294</xdr:rowOff>
    </xdr:from>
    <xdr:to>
      <xdr:col>72</xdr:col>
      <xdr:colOff>38100</xdr:colOff>
      <xdr:row>106</xdr:row>
      <xdr:rowOff>89444</xdr:rowOff>
    </xdr:to>
    <xdr:sp macro="" textlink="">
      <xdr:nvSpPr>
        <xdr:cNvPr id="887" name="楕円 886"/>
        <xdr:cNvSpPr/>
      </xdr:nvSpPr>
      <xdr:spPr>
        <a:xfrm>
          <a:off x="12029440" y="17761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72934</xdr:rowOff>
    </xdr:to>
    <xdr:cxnSp macro="">
      <xdr:nvCxnSpPr>
        <xdr:cNvPr id="888" name="直線コネクタ 887"/>
        <xdr:cNvCxnSpPr/>
      </xdr:nvCxnSpPr>
      <xdr:spPr>
        <a:xfrm>
          <a:off x="12072620" y="1780848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133169</xdr:rowOff>
    </xdr:from>
    <xdr:to>
      <xdr:col>67</xdr:col>
      <xdr:colOff>101600</xdr:colOff>
      <xdr:row>106</xdr:row>
      <xdr:rowOff>63319</xdr:rowOff>
    </xdr:to>
    <xdr:sp macro="" textlink="">
      <xdr:nvSpPr>
        <xdr:cNvPr id="889" name="楕円 888"/>
        <xdr:cNvSpPr/>
      </xdr:nvSpPr>
      <xdr:spPr>
        <a:xfrm>
          <a:off x="11231880" y="1773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12519</xdr:rowOff>
    </xdr:from>
    <xdr:to>
      <xdr:col>71</xdr:col>
      <xdr:colOff>177800</xdr:colOff>
      <xdr:row>106</xdr:row>
      <xdr:rowOff>38644</xdr:rowOff>
    </xdr:to>
    <xdr:cxnSp macro="">
      <xdr:nvCxnSpPr>
        <xdr:cNvPr id="890" name="直線コネクタ 889"/>
        <xdr:cNvCxnSpPr/>
      </xdr:nvCxnSpPr>
      <xdr:spPr>
        <a:xfrm>
          <a:off x="11282680" y="17782359"/>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88009</xdr:rowOff>
    </xdr:from>
    <xdr:ext cx="405111" cy="259045"/>
    <xdr:sp macro="" textlink="">
      <xdr:nvSpPr>
        <xdr:cNvPr id="891" name="n_1aveValue【庁舎】&#10;有形固定資産減価償却率"/>
        <xdr:cNvSpPr txBox="1"/>
      </xdr:nvSpPr>
      <xdr:spPr>
        <a:xfrm>
          <a:off x="1343724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892" name="n_2aveValue【庁舎】&#10;有形固定資産減価償却率"/>
        <xdr:cNvSpPr txBox="1"/>
      </xdr:nvSpPr>
      <xdr:spPr>
        <a:xfrm>
          <a:off x="12675244" y="171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893" name="n_3aveValue【庁舎】&#10;有形固定資産減価償却率"/>
        <xdr:cNvSpPr txBox="1"/>
      </xdr:nvSpPr>
      <xdr:spPr>
        <a:xfrm>
          <a:off x="1190054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4" name="n_4aveValue【庁舎】&#10;有形固定資産減価償却率"/>
        <xdr:cNvSpPr txBox="1"/>
      </xdr:nvSpPr>
      <xdr:spPr>
        <a:xfrm>
          <a:off x="1110298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895" name="n_1mainValue【庁舎】&#10;有形固定資産減価償却率"/>
        <xdr:cNvSpPr txBox="1"/>
      </xdr:nvSpPr>
      <xdr:spPr>
        <a:xfrm>
          <a:off x="13437244" y="1791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114861</xdr:rowOff>
    </xdr:from>
    <xdr:ext cx="405111" cy="259045"/>
    <xdr:sp macro="" textlink="">
      <xdr:nvSpPr>
        <xdr:cNvPr id="896" name="n_2mainValue【庁舎】&#10;有形固定資産減価償却率"/>
        <xdr:cNvSpPr txBox="1"/>
      </xdr:nvSpPr>
      <xdr:spPr>
        <a:xfrm>
          <a:off x="12675244"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80571</xdr:rowOff>
    </xdr:from>
    <xdr:ext cx="405111" cy="259045"/>
    <xdr:sp macro="" textlink="">
      <xdr:nvSpPr>
        <xdr:cNvPr id="897" name="n_3mainValue【庁舎】&#10;有形固定資産減価償却率"/>
        <xdr:cNvSpPr txBox="1"/>
      </xdr:nvSpPr>
      <xdr:spPr>
        <a:xfrm>
          <a:off x="11900544" y="1785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54446</xdr:rowOff>
    </xdr:from>
    <xdr:ext cx="405111" cy="259045"/>
    <xdr:sp macro="" textlink="">
      <xdr:nvSpPr>
        <xdr:cNvPr id="898" name="n_4mainValue【庁舎】&#10;有形固定資産減価償却率"/>
        <xdr:cNvSpPr txBox="1"/>
      </xdr:nvSpPr>
      <xdr:spPr>
        <a:xfrm>
          <a:off x="11102984" y="1782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924" name="直線コネクタ 923"/>
        <xdr:cNvCxnSpPr/>
      </xdr:nvCxnSpPr>
      <xdr:spPr>
        <a:xfrm flipV="1">
          <a:off x="19509104" y="1662956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5" name="【庁舎】&#10;一人当たり面積最小値テキスト"/>
        <xdr:cNvSpPr txBox="1"/>
      </xdr:nvSpPr>
      <xdr:spPr>
        <a:xfrm>
          <a:off x="19547840" y="181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6" name="直線コネクタ 925"/>
        <xdr:cNvCxnSpPr/>
      </xdr:nvCxnSpPr>
      <xdr:spPr>
        <a:xfrm>
          <a:off x="19443700" y="18139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927" name="【庁舎】&#10;一人当たり面積最大値テキスト"/>
        <xdr:cNvSpPr txBox="1"/>
      </xdr:nvSpPr>
      <xdr:spPr>
        <a:xfrm>
          <a:off x="19547840" y="1641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928" name="直線コネクタ 927"/>
        <xdr:cNvCxnSpPr/>
      </xdr:nvCxnSpPr>
      <xdr:spPr>
        <a:xfrm>
          <a:off x="19443700" y="166295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929" name="【庁舎】&#10;一人当たり面積平均値テキスト"/>
        <xdr:cNvSpPr txBox="1"/>
      </xdr:nvSpPr>
      <xdr:spPr>
        <a:xfrm>
          <a:off x="19547840" y="1765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930" name="フローチャート: 判断 929"/>
        <xdr:cNvSpPr/>
      </xdr:nvSpPr>
      <xdr:spPr>
        <a:xfrm>
          <a:off x="19458940" y="1780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931" name="フローチャート: 判断 930"/>
        <xdr:cNvSpPr/>
      </xdr:nvSpPr>
      <xdr:spPr>
        <a:xfrm>
          <a:off x="18735040" y="178268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2" name="フローチャート: 判断 931"/>
        <xdr:cNvSpPr/>
      </xdr:nvSpPr>
      <xdr:spPr>
        <a:xfrm>
          <a:off x="17937480" y="1783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933" name="フローチャート: 判断 932"/>
        <xdr:cNvSpPr/>
      </xdr:nvSpPr>
      <xdr:spPr>
        <a:xfrm>
          <a:off x="17162780" y="17848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4" name="フローチャート: 判断 933"/>
        <xdr:cNvSpPr/>
      </xdr:nvSpPr>
      <xdr:spPr>
        <a:xfrm>
          <a:off x="1638808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145143</xdr:rowOff>
    </xdr:from>
    <xdr:to>
      <xdr:col>116</xdr:col>
      <xdr:colOff>114300</xdr:colOff>
      <xdr:row>107</xdr:row>
      <xdr:rowOff>75293</xdr:rowOff>
    </xdr:to>
    <xdr:sp macro="" textlink="">
      <xdr:nvSpPr>
        <xdr:cNvPr id="940" name="楕円 939"/>
        <xdr:cNvSpPr/>
      </xdr:nvSpPr>
      <xdr:spPr>
        <a:xfrm>
          <a:off x="19458940" y="179149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123570</xdr:rowOff>
    </xdr:from>
    <xdr:ext cx="469744" cy="259045"/>
    <xdr:sp macro="" textlink="">
      <xdr:nvSpPr>
        <xdr:cNvPr id="941" name="【庁舎】&#10;一人当たり面積該当値テキスト"/>
        <xdr:cNvSpPr txBox="1"/>
      </xdr:nvSpPr>
      <xdr:spPr>
        <a:xfrm>
          <a:off x="19547840" y="1789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150586</xdr:rowOff>
    </xdr:from>
    <xdr:to>
      <xdr:col>112</xdr:col>
      <xdr:colOff>38100</xdr:colOff>
      <xdr:row>107</xdr:row>
      <xdr:rowOff>80736</xdr:rowOff>
    </xdr:to>
    <xdr:sp macro="" textlink="">
      <xdr:nvSpPr>
        <xdr:cNvPr id="942" name="楕円 941"/>
        <xdr:cNvSpPr/>
      </xdr:nvSpPr>
      <xdr:spPr>
        <a:xfrm>
          <a:off x="18735040" y="17920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24493</xdr:rowOff>
    </xdr:from>
    <xdr:to>
      <xdr:col>116</xdr:col>
      <xdr:colOff>63500</xdr:colOff>
      <xdr:row>107</xdr:row>
      <xdr:rowOff>29936</xdr:rowOff>
    </xdr:to>
    <xdr:cxnSp macro="">
      <xdr:nvCxnSpPr>
        <xdr:cNvPr id="943" name="直線コネクタ 942"/>
        <xdr:cNvCxnSpPr/>
      </xdr:nvCxnSpPr>
      <xdr:spPr>
        <a:xfrm flipV="1">
          <a:off x="18778220" y="17961973"/>
          <a:ext cx="7315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158206</xdr:rowOff>
    </xdr:from>
    <xdr:to>
      <xdr:col>107</xdr:col>
      <xdr:colOff>101600</xdr:colOff>
      <xdr:row>107</xdr:row>
      <xdr:rowOff>88356</xdr:rowOff>
    </xdr:to>
    <xdr:sp macro="" textlink="">
      <xdr:nvSpPr>
        <xdr:cNvPr id="944" name="楕円 943"/>
        <xdr:cNvSpPr/>
      </xdr:nvSpPr>
      <xdr:spPr>
        <a:xfrm>
          <a:off x="17937480" y="17928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29936</xdr:rowOff>
    </xdr:from>
    <xdr:to>
      <xdr:col>111</xdr:col>
      <xdr:colOff>177800</xdr:colOff>
      <xdr:row>107</xdr:row>
      <xdr:rowOff>37556</xdr:rowOff>
    </xdr:to>
    <xdr:cxnSp macro="">
      <xdr:nvCxnSpPr>
        <xdr:cNvPr id="945" name="直線コネクタ 944"/>
        <xdr:cNvCxnSpPr/>
      </xdr:nvCxnSpPr>
      <xdr:spPr>
        <a:xfrm flipV="1">
          <a:off x="17988280" y="17967416"/>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164737</xdr:rowOff>
    </xdr:from>
    <xdr:to>
      <xdr:col>102</xdr:col>
      <xdr:colOff>165100</xdr:colOff>
      <xdr:row>107</xdr:row>
      <xdr:rowOff>94887</xdr:rowOff>
    </xdr:to>
    <xdr:sp macro="" textlink="">
      <xdr:nvSpPr>
        <xdr:cNvPr id="946" name="楕円 945"/>
        <xdr:cNvSpPr/>
      </xdr:nvSpPr>
      <xdr:spPr>
        <a:xfrm>
          <a:off x="17162780" y="17934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37556</xdr:rowOff>
    </xdr:from>
    <xdr:to>
      <xdr:col>107</xdr:col>
      <xdr:colOff>50800</xdr:colOff>
      <xdr:row>107</xdr:row>
      <xdr:rowOff>44087</xdr:rowOff>
    </xdr:to>
    <xdr:cxnSp macro="">
      <xdr:nvCxnSpPr>
        <xdr:cNvPr id="947" name="直線コネクタ 946"/>
        <xdr:cNvCxnSpPr/>
      </xdr:nvCxnSpPr>
      <xdr:spPr>
        <a:xfrm flipV="1">
          <a:off x="17213580" y="17975036"/>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171269</xdr:rowOff>
    </xdr:from>
    <xdr:to>
      <xdr:col>98</xdr:col>
      <xdr:colOff>38100</xdr:colOff>
      <xdr:row>107</xdr:row>
      <xdr:rowOff>101419</xdr:rowOff>
    </xdr:to>
    <xdr:sp macro="" textlink="">
      <xdr:nvSpPr>
        <xdr:cNvPr id="948" name="楕円 947"/>
        <xdr:cNvSpPr/>
      </xdr:nvSpPr>
      <xdr:spPr>
        <a:xfrm>
          <a:off x="16388080" y="179411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44087</xdr:rowOff>
    </xdr:from>
    <xdr:to>
      <xdr:col>102</xdr:col>
      <xdr:colOff>114300</xdr:colOff>
      <xdr:row>107</xdr:row>
      <xdr:rowOff>50619</xdr:rowOff>
    </xdr:to>
    <xdr:cxnSp macro="">
      <xdr:nvCxnSpPr>
        <xdr:cNvPr id="949" name="直線コネクタ 948"/>
        <xdr:cNvCxnSpPr/>
      </xdr:nvCxnSpPr>
      <xdr:spPr>
        <a:xfrm flipV="1">
          <a:off x="16431260" y="17981567"/>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3646</xdr:rowOff>
    </xdr:from>
    <xdr:ext cx="469744" cy="259045"/>
    <xdr:sp macro="" textlink="">
      <xdr:nvSpPr>
        <xdr:cNvPr id="950" name="n_1aveValue【庁舎】&#10;一人当たり面積"/>
        <xdr:cNvSpPr txBox="1"/>
      </xdr:nvSpPr>
      <xdr:spPr>
        <a:xfrm>
          <a:off x="18561127" y="1760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951" name="n_2aveValue【庁舎】&#10;一人当たり面積"/>
        <xdr:cNvSpPr txBox="1"/>
      </xdr:nvSpPr>
      <xdr:spPr>
        <a:xfrm>
          <a:off x="17776267" y="17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25416</xdr:rowOff>
    </xdr:from>
    <xdr:ext cx="469744" cy="259045"/>
    <xdr:sp macro="" textlink="">
      <xdr:nvSpPr>
        <xdr:cNvPr id="952" name="n_3aveValue【庁舎】&#10;一人当たり面積"/>
        <xdr:cNvSpPr txBox="1"/>
      </xdr:nvSpPr>
      <xdr:spPr>
        <a:xfrm>
          <a:off x="1700156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53" name="n_4aveValue【庁舎】&#10;一人当たり面積"/>
        <xdr:cNvSpPr txBox="1"/>
      </xdr:nvSpPr>
      <xdr:spPr>
        <a:xfrm>
          <a:off x="1622686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71863</xdr:rowOff>
    </xdr:from>
    <xdr:ext cx="469744" cy="259045"/>
    <xdr:sp macro="" textlink="">
      <xdr:nvSpPr>
        <xdr:cNvPr id="954" name="n_1mainValue【庁舎】&#10;一人当たり面積"/>
        <xdr:cNvSpPr txBox="1"/>
      </xdr:nvSpPr>
      <xdr:spPr>
        <a:xfrm>
          <a:off x="18561127" y="1800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79483</xdr:rowOff>
    </xdr:from>
    <xdr:ext cx="469744" cy="259045"/>
    <xdr:sp macro="" textlink="">
      <xdr:nvSpPr>
        <xdr:cNvPr id="955" name="n_2mainValue【庁舎】&#10;一人当たり面積"/>
        <xdr:cNvSpPr txBox="1"/>
      </xdr:nvSpPr>
      <xdr:spPr>
        <a:xfrm>
          <a:off x="17776267" y="180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86014</xdr:rowOff>
    </xdr:from>
    <xdr:ext cx="469744" cy="259045"/>
    <xdr:sp macro="" textlink="">
      <xdr:nvSpPr>
        <xdr:cNvPr id="956" name="n_3mainValue【庁舎】&#10;一人当たり面積"/>
        <xdr:cNvSpPr txBox="1"/>
      </xdr:nvSpPr>
      <xdr:spPr>
        <a:xfrm>
          <a:off x="17001567" y="1802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92546</xdr:rowOff>
    </xdr:from>
    <xdr:ext cx="469744" cy="259045"/>
    <xdr:sp macro="" textlink="">
      <xdr:nvSpPr>
        <xdr:cNvPr id="957" name="n_4mainValue【庁舎】&#10;一人当たり面積"/>
        <xdr:cNvSpPr txBox="1"/>
      </xdr:nvSpPr>
      <xdr:spPr>
        <a:xfrm>
          <a:off x="16226867" y="180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類似団体と比較して特に有形固定資産減価償却率が高くなっている施設は、図書館、</a:t>
          </a:r>
          <a:r>
            <a:rPr kumimoji="1" lang="ja-JP" altLang="ja-JP" sz="1100" b="0" i="0" baseline="0">
              <a:solidFill>
                <a:schemeClr val="dk1"/>
              </a:solidFill>
              <a:effectLst/>
              <a:latin typeface="+mn-lt"/>
              <a:ea typeface="+mn-ea"/>
              <a:cs typeface="+mn-cs"/>
            </a:rPr>
            <a:t>体育館・プール</a:t>
          </a:r>
          <a:r>
            <a:rPr kumimoji="1" lang="ja-JP" altLang="en-US" sz="1100" b="0" i="0" baseline="0">
              <a:solidFill>
                <a:schemeClr val="dk1"/>
              </a:solidFill>
              <a:effectLst/>
              <a:latin typeface="+mn-lt"/>
              <a:ea typeface="+mn-ea"/>
              <a:cs typeface="+mn-cs"/>
            </a:rPr>
            <a:t>、福祉施設、</a:t>
          </a:r>
          <a:r>
            <a:rPr kumimoji="1" lang="ja-JP" altLang="en-US" sz="1100" b="0" i="0" u="none" strike="noStrike" kern="0" cap="none" spc="0" normalizeH="0" baseline="0" noProof="0">
              <a:ln>
                <a:noFill/>
              </a:ln>
              <a:solidFill>
                <a:prstClr val="black"/>
              </a:solidFill>
              <a:effectLst/>
              <a:uLnTx/>
              <a:uFillTx/>
              <a:latin typeface="+mn-lt"/>
              <a:ea typeface="+mn-ea"/>
              <a:cs typeface="+mn-cs"/>
            </a:rPr>
            <a:t>庁舎</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である。図書館については、昭和</a:t>
          </a:r>
          <a:r>
            <a:rPr kumimoji="1" lang="en-US" altLang="ja-JP" sz="1100" b="0" i="0" u="none" strike="noStrike" kern="0" cap="none" spc="0" normalizeH="0" baseline="0" noProof="0">
              <a:ln>
                <a:noFill/>
              </a:ln>
              <a:solidFill>
                <a:prstClr val="black"/>
              </a:solidFill>
              <a:effectLst/>
              <a:uLnTx/>
              <a:uFillTx/>
              <a:latin typeface="+mn-lt"/>
              <a:ea typeface="+mn-ea"/>
              <a:cs typeface="+mn-cs"/>
            </a:rPr>
            <a:t>56</a:t>
          </a:r>
          <a:r>
            <a:rPr kumimoji="1" lang="ja-JP" altLang="ja-JP" sz="1100" b="0" i="0" u="none" strike="noStrike" kern="0" cap="none" spc="0" normalizeH="0" baseline="0" noProof="0">
              <a:ln>
                <a:noFill/>
              </a:ln>
              <a:solidFill>
                <a:prstClr val="black"/>
              </a:solidFill>
              <a:effectLst/>
              <a:uLnTx/>
              <a:uFillTx/>
              <a:latin typeface="+mn-lt"/>
              <a:ea typeface="+mn-ea"/>
              <a:cs typeface="+mn-cs"/>
            </a:rPr>
            <a:t>年に建設された１館のみであり老朽化が進んでいる。体育館・プールについては、すべての施設が建設後</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年以上経過しており、減価償却率が上昇している。福祉施設については、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ja-JP" altLang="ja-JP" sz="1100" b="0" i="0" u="none" strike="noStrike" kern="0" cap="none" spc="0" normalizeH="0" baseline="0" noProof="0">
              <a:ln>
                <a:noFill/>
              </a:ln>
              <a:solidFill>
                <a:prstClr val="black"/>
              </a:solidFill>
              <a:effectLst/>
              <a:uLnTx/>
              <a:uFillTx/>
              <a:latin typeface="+mn-lt"/>
              <a:ea typeface="+mn-ea"/>
              <a:cs typeface="+mn-cs"/>
            </a:rPr>
            <a:t>団体から無償提供された施設を、障害者地域活動支援センターとして再利用しているもので、老朽化が進んでいる。庁舎については、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庁舎が昭和</a:t>
          </a:r>
          <a:r>
            <a:rPr kumimoji="1" lang="en-US" altLang="ja-JP" sz="1100" b="0" i="0" u="none" strike="noStrike" kern="0" cap="none" spc="0" normalizeH="0" baseline="0" noProof="0">
              <a:ln>
                <a:noFill/>
              </a:ln>
              <a:solidFill>
                <a:prstClr val="black"/>
              </a:solidFill>
              <a:effectLst/>
              <a:uLnTx/>
              <a:uFillTx/>
              <a:latin typeface="+mn-lt"/>
              <a:ea typeface="+mn-ea"/>
              <a:cs typeface="+mn-cs"/>
            </a:rPr>
            <a:t>50</a:t>
          </a:r>
          <a:r>
            <a:rPr kumimoji="1" lang="ja-JP" altLang="ja-JP" sz="1100" b="0" i="0" u="none" strike="noStrike" kern="0" cap="none" spc="0" normalizeH="0" baseline="0" noProof="0">
              <a:ln>
                <a:noFill/>
              </a:ln>
              <a:solidFill>
                <a:prstClr val="black"/>
              </a:solidFill>
              <a:effectLst/>
              <a:uLnTx/>
              <a:uFillTx/>
              <a:latin typeface="+mn-lt"/>
              <a:ea typeface="+mn-ea"/>
              <a:cs typeface="+mn-cs"/>
            </a:rPr>
            <a:t>年代に建設したものであり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減価償却率が上昇している。</a:t>
          </a:r>
          <a:r>
            <a:rPr kumimoji="1" lang="ja-JP" altLang="ja-JP" sz="1100" b="0" i="0" baseline="0">
              <a:solidFill>
                <a:schemeClr val="dk1"/>
              </a:solidFill>
              <a:effectLst/>
              <a:latin typeface="+mn-lt"/>
              <a:ea typeface="+mn-ea"/>
              <a:cs typeface="+mn-cs"/>
            </a:rPr>
            <a:t>現在当市では、平成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策定（令和３年度改訂）した公共施設等総合管理計画に基づき、老朽化した施設の集約化や除却に取り組んでいるが、今後も計画に基づき公共施設の集約化や廃止などについて、市民との合意形成を図りながら取り組みを推進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18854471</v>
      </c>
      <c r="BO4" s="485"/>
      <c r="BP4" s="485"/>
      <c r="BQ4" s="485"/>
      <c r="BR4" s="485"/>
      <c r="BS4" s="485"/>
      <c r="BT4" s="485"/>
      <c r="BU4" s="486"/>
      <c r="BV4" s="484">
        <v>19072055</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5.8</v>
      </c>
      <c r="CU4" s="625"/>
      <c r="CV4" s="625"/>
      <c r="CW4" s="625"/>
      <c r="CX4" s="625"/>
      <c r="CY4" s="625"/>
      <c r="CZ4" s="625"/>
      <c r="DA4" s="626"/>
      <c r="DB4" s="624">
        <v>4.8</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18078513</v>
      </c>
      <c r="BO5" s="456"/>
      <c r="BP5" s="456"/>
      <c r="BQ5" s="456"/>
      <c r="BR5" s="456"/>
      <c r="BS5" s="456"/>
      <c r="BT5" s="456"/>
      <c r="BU5" s="457"/>
      <c r="BV5" s="455">
        <v>18462416</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89.1</v>
      </c>
      <c r="CU5" s="453"/>
      <c r="CV5" s="453"/>
      <c r="CW5" s="453"/>
      <c r="CX5" s="453"/>
      <c r="CY5" s="453"/>
      <c r="CZ5" s="453"/>
      <c r="DA5" s="454"/>
      <c r="DB5" s="452">
        <v>84.7</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775958</v>
      </c>
      <c r="BO6" s="456"/>
      <c r="BP6" s="456"/>
      <c r="BQ6" s="456"/>
      <c r="BR6" s="456"/>
      <c r="BS6" s="456"/>
      <c r="BT6" s="456"/>
      <c r="BU6" s="457"/>
      <c r="BV6" s="455">
        <v>609639</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90.3</v>
      </c>
      <c r="CU6" s="599"/>
      <c r="CV6" s="599"/>
      <c r="CW6" s="599"/>
      <c r="CX6" s="599"/>
      <c r="CY6" s="599"/>
      <c r="CZ6" s="599"/>
      <c r="DA6" s="600"/>
      <c r="DB6" s="598">
        <v>87.5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133442</v>
      </c>
      <c r="BO7" s="456"/>
      <c r="BP7" s="456"/>
      <c r="BQ7" s="456"/>
      <c r="BR7" s="456"/>
      <c r="BS7" s="456"/>
      <c r="BT7" s="456"/>
      <c r="BU7" s="457"/>
      <c r="BV7" s="455">
        <v>67870</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11047263</v>
      </c>
      <c r="CU7" s="456"/>
      <c r="CV7" s="456"/>
      <c r="CW7" s="456"/>
      <c r="CX7" s="456"/>
      <c r="CY7" s="456"/>
      <c r="CZ7" s="456"/>
      <c r="DA7" s="457"/>
      <c r="DB7" s="455">
        <v>11344656</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95</v>
      </c>
      <c r="AV8" s="514"/>
      <c r="AW8" s="514"/>
      <c r="AX8" s="514"/>
      <c r="AY8" s="469" t="s">
        <v>111</v>
      </c>
      <c r="AZ8" s="470"/>
      <c r="BA8" s="470"/>
      <c r="BB8" s="470"/>
      <c r="BC8" s="470"/>
      <c r="BD8" s="470"/>
      <c r="BE8" s="470"/>
      <c r="BF8" s="470"/>
      <c r="BG8" s="470"/>
      <c r="BH8" s="470"/>
      <c r="BI8" s="470"/>
      <c r="BJ8" s="470"/>
      <c r="BK8" s="470"/>
      <c r="BL8" s="470"/>
      <c r="BM8" s="471"/>
      <c r="BN8" s="455">
        <v>642516</v>
      </c>
      <c r="BO8" s="456"/>
      <c r="BP8" s="456"/>
      <c r="BQ8" s="456"/>
      <c r="BR8" s="456"/>
      <c r="BS8" s="456"/>
      <c r="BT8" s="456"/>
      <c r="BU8" s="457"/>
      <c r="BV8" s="455">
        <v>541769</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0.43</v>
      </c>
      <c r="CU8" s="559"/>
      <c r="CV8" s="559"/>
      <c r="CW8" s="559"/>
      <c r="CX8" s="559"/>
      <c r="CY8" s="559"/>
      <c r="CZ8" s="559"/>
      <c r="DA8" s="560"/>
      <c r="DB8" s="558">
        <v>0.43</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32185</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95</v>
      </c>
      <c r="AV9" s="514"/>
      <c r="AW9" s="514"/>
      <c r="AX9" s="514"/>
      <c r="AY9" s="469" t="s">
        <v>117</v>
      </c>
      <c r="AZ9" s="470"/>
      <c r="BA9" s="470"/>
      <c r="BB9" s="470"/>
      <c r="BC9" s="470"/>
      <c r="BD9" s="470"/>
      <c r="BE9" s="470"/>
      <c r="BF9" s="470"/>
      <c r="BG9" s="470"/>
      <c r="BH9" s="470"/>
      <c r="BI9" s="470"/>
      <c r="BJ9" s="470"/>
      <c r="BK9" s="470"/>
      <c r="BL9" s="470"/>
      <c r="BM9" s="471"/>
      <c r="BN9" s="455">
        <v>100747</v>
      </c>
      <c r="BO9" s="456"/>
      <c r="BP9" s="456"/>
      <c r="BQ9" s="456"/>
      <c r="BR9" s="456"/>
      <c r="BS9" s="456"/>
      <c r="BT9" s="456"/>
      <c r="BU9" s="457"/>
      <c r="BV9" s="455">
        <v>-131265</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15.1</v>
      </c>
      <c r="CU9" s="453"/>
      <c r="CV9" s="453"/>
      <c r="CW9" s="453"/>
      <c r="CX9" s="453"/>
      <c r="CY9" s="453"/>
      <c r="CZ9" s="453"/>
      <c r="DA9" s="454"/>
      <c r="DB9" s="452">
        <v>14.5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34909</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177086</v>
      </c>
      <c r="BO10" s="456"/>
      <c r="BP10" s="456"/>
      <c r="BQ10" s="456"/>
      <c r="BR10" s="456"/>
      <c r="BS10" s="456"/>
      <c r="BT10" s="456"/>
      <c r="BU10" s="457"/>
      <c r="BV10" s="455">
        <v>441732</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95</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32502</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95</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129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138</v>
      </c>
      <c r="N13" s="540"/>
      <c r="O13" s="540"/>
      <c r="P13" s="540"/>
      <c r="Q13" s="541"/>
      <c r="R13" s="542">
        <v>31338</v>
      </c>
      <c r="S13" s="543"/>
      <c r="T13" s="543"/>
      <c r="U13" s="543"/>
      <c r="V13" s="544"/>
      <c r="W13" s="545" t="s">
        <v>139</v>
      </c>
      <c r="X13" s="441"/>
      <c r="Y13" s="441"/>
      <c r="Z13" s="441"/>
      <c r="AA13" s="441"/>
      <c r="AB13" s="442"/>
      <c r="AC13" s="408">
        <v>3923</v>
      </c>
      <c r="AD13" s="409"/>
      <c r="AE13" s="409"/>
      <c r="AF13" s="409"/>
      <c r="AG13" s="410"/>
      <c r="AH13" s="408">
        <v>4361</v>
      </c>
      <c r="AI13" s="409"/>
      <c r="AJ13" s="409"/>
      <c r="AK13" s="409"/>
      <c r="AL13" s="468"/>
      <c r="AM13" s="512" t="s">
        <v>140</v>
      </c>
      <c r="AN13" s="412"/>
      <c r="AO13" s="412"/>
      <c r="AP13" s="412"/>
      <c r="AQ13" s="412"/>
      <c r="AR13" s="412"/>
      <c r="AS13" s="412"/>
      <c r="AT13" s="413"/>
      <c r="AU13" s="513" t="s">
        <v>121</v>
      </c>
      <c r="AV13" s="514"/>
      <c r="AW13" s="514"/>
      <c r="AX13" s="514"/>
      <c r="AY13" s="469" t="s">
        <v>141</v>
      </c>
      <c r="AZ13" s="470"/>
      <c r="BA13" s="470"/>
      <c r="BB13" s="470"/>
      <c r="BC13" s="470"/>
      <c r="BD13" s="470"/>
      <c r="BE13" s="470"/>
      <c r="BF13" s="470"/>
      <c r="BG13" s="470"/>
      <c r="BH13" s="470"/>
      <c r="BI13" s="470"/>
      <c r="BJ13" s="470"/>
      <c r="BK13" s="470"/>
      <c r="BL13" s="470"/>
      <c r="BM13" s="471"/>
      <c r="BN13" s="455">
        <v>277833</v>
      </c>
      <c r="BO13" s="456"/>
      <c r="BP13" s="456"/>
      <c r="BQ13" s="456"/>
      <c r="BR13" s="456"/>
      <c r="BS13" s="456"/>
      <c r="BT13" s="456"/>
      <c r="BU13" s="457"/>
      <c r="BV13" s="455">
        <v>310467</v>
      </c>
      <c r="BW13" s="456"/>
      <c r="BX13" s="456"/>
      <c r="BY13" s="456"/>
      <c r="BZ13" s="456"/>
      <c r="CA13" s="456"/>
      <c r="CB13" s="456"/>
      <c r="CC13" s="457"/>
      <c r="CD13" s="495" t="s">
        <v>142</v>
      </c>
      <c r="CE13" s="415"/>
      <c r="CF13" s="415"/>
      <c r="CG13" s="415"/>
      <c r="CH13" s="415"/>
      <c r="CI13" s="415"/>
      <c r="CJ13" s="415"/>
      <c r="CK13" s="415"/>
      <c r="CL13" s="415"/>
      <c r="CM13" s="415"/>
      <c r="CN13" s="415"/>
      <c r="CO13" s="415"/>
      <c r="CP13" s="415"/>
      <c r="CQ13" s="415"/>
      <c r="CR13" s="415"/>
      <c r="CS13" s="496"/>
      <c r="CT13" s="452">
        <v>8.6999999999999993</v>
      </c>
      <c r="CU13" s="453"/>
      <c r="CV13" s="453"/>
      <c r="CW13" s="453"/>
      <c r="CX13" s="453"/>
      <c r="CY13" s="453"/>
      <c r="CZ13" s="453"/>
      <c r="DA13" s="454"/>
      <c r="DB13" s="452">
        <v>8.3000000000000007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143</v>
      </c>
      <c r="M14" s="582"/>
      <c r="N14" s="582"/>
      <c r="O14" s="582"/>
      <c r="P14" s="582"/>
      <c r="Q14" s="583"/>
      <c r="R14" s="542">
        <v>32956</v>
      </c>
      <c r="S14" s="543"/>
      <c r="T14" s="543"/>
      <c r="U14" s="543"/>
      <c r="V14" s="544"/>
      <c r="W14" s="546"/>
      <c r="X14" s="444"/>
      <c r="Y14" s="444"/>
      <c r="Z14" s="444"/>
      <c r="AA14" s="444"/>
      <c r="AB14" s="445"/>
      <c r="AC14" s="535">
        <v>22.4</v>
      </c>
      <c r="AD14" s="536"/>
      <c r="AE14" s="536"/>
      <c r="AF14" s="536"/>
      <c r="AG14" s="537"/>
      <c r="AH14" s="535">
        <v>22.9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144</v>
      </c>
      <c r="CE14" s="493"/>
      <c r="CF14" s="493"/>
      <c r="CG14" s="493"/>
      <c r="CH14" s="493"/>
      <c r="CI14" s="493"/>
      <c r="CJ14" s="493"/>
      <c r="CK14" s="493"/>
      <c r="CL14" s="493"/>
      <c r="CM14" s="493"/>
      <c r="CN14" s="493"/>
      <c r="CO14" s="493"/>
      <c r="CP14" s="493"/>
      <c r="CQ14" s="493"/>
      <c r="CR14" s="493"/>
      <c r="CS14" s="494"/>
      <c r="CT14" s="552">
        <v>36</v>
      </c>
      <c r="CU14" s="553"/>
      <c r="CV14" s="553"/>
      <c r="CW14" s="553"/>
      <c r="CX14" s="553"/>
      <c r="CY14" s="553"/>
      <c r="CZ14" s="553"/>
      <c r="DA14" s="554"/>
      <c r="DB14" s="552">
        <v>45.3</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145</v>
      </c>
      <c r="N15" s="540"/>
      <c r="O15" s="540"/>
      <c r="P15" s="540"/>
      <c r="Q15" s="541"/>
      <c r="R15" s="542">
        <v>31998</v>
      </c>
      <c r="S15" s="543"/>
      <c r="T15" s="543"/>
      <c r="U15" s="543"/>
      <c r="V15" s="544"/>
      <c r="W15" s="545" t="s">
        <v>146</v>
      </c>
      <c r="X15" s="441"/>
      <c r="Y15" s="441"/>
      <c r="Z15" s="441"/>
      <c r="AA15" s="441"/>
      <c r="AB15" s="442"/>
      <c r="AC15" s="408">
        <v>4971</v>
      </c>
      <c r="AD15" s="409"/>
      <c r="AE15" s="409"/>
      <c r="AF15" s="409"/>
      <c r="AG15" s="410"/>
      <c r="AH15" s="408">
        <v>5398</v>
      </c>
      <c r="AI15" s="409"/>
      <c r="AJ15" s="409"/>
      <c r="AK15" s="409"/>
      <c r="AL15" s="468"/>
      <c r="AM15" s="512"/>
      <c r="AN15" s="412"/>
      <c r="AO15" s="412"/>
      <c r="AP15" s="412"/>
      <c r="AQ15" s="412"/>
      <c r="AR15" s="412"/>
      <c r="AS15" s="412"/>
      <c r="AT15" s="413"/>
      <c r="AU15" s="513"/>
      <c r="AV15" s="514"/>
      <c r="AW15" s="514"/>
      <c r="AX15" s="514"/>
      <c r="AY15" s="481" t="s">
        <v>147</v>
      </c>
      <c r="AZ15" s="482"/>
      <c r="BA15" s="482"/>
      <c r="BB15" s="482"/>
      <c r="BC15" s="482"/>
      <c r="BD15" s="482"/>
      <c r="BE15" s="482"/>
      <c r="BF15" s="482"/>
      <c r="BG15" s="482"/>
      <c r="BH15" s="482"/>
      <c r="BI15" s="482"/>
      <c r="BJ15" s="482"/>
      <c r="BK15" s="482"/>
      <c r="BL15" s="482"/>
      <c r="BM15" s="483"/>
      <c r="BN15" s="484">
        <v>4208906</v>
      </c>
      <c r="BO15" s="485"/>
      <c r="BP15" s="485"/>
      <c r="BQ15" s="485"/>
      <c r="BR15" s="485"/>
      <c r="BS15" s="485"/>
      <c r="BT15" s="485"/>
      <c r="BU15" s="486"/>
      <c r="BV15" s="484">
        <v>4094484</v>
      </c>
      <c r="BW15" s="485"/>
      <c r="BX15" s="485"/>
      <c r="BY15" s="485"/>
      <c r="BZ15" s="485"/>
      <c r="CA15" s="485"/>
      <c r="CB15" s="485"/>
      <c r="CC15" s="486"/>
      <c r="CD15" s="555" t="s">
        <v>148</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149</v>
      </c>
      <c r="M16" s="530"/>
      <c r="N16" s="530"/>
      <c r="O16" s="530"/>
      <c r="P16" s="530"/>
      <c r="Q16" s="531"/>
      <c r="R16" s="532" t="s">
        <v>150</v>
      </c>
      <c r="S16" s="533"/>
      <c r="T16" s="533"/>
      <c r="U16" s="533"/>
      <c r="V16" s="534"/>
      <c r="W16" s="546"/>
      <c r="X16" s="444"/>
      <c r="Y16" s="444"/>
      <c r="Z16" s="444"/>
      <c r="AA16" s="444"/>
      <c r="AB16" s="445"/>
      <c r="AC16" s="535">
        <v>28.4</v>
      </c>
      <c r="AD16" s="536"/>
      <c r="AE16" s="536"/>
      <c r="AF16" s="536"/>
      <c r="AG16" s="537"/>
      <c r="AH16" s="535">
        <v>28.3</v>
      </c>
      <c r="AI16" s="536"/>
      <c r="AJ16" s="536"/>
      <c r="AK16" s="536"/>
      <c r="AL16" s="538"/>
      <c r="AM16" s="512"/>
      <c r="AN16" s="412"/>
      <c r="AO16" s="412"/>
      <c r="AP16" s="412"/>
      <c r="AQ16" s="412"/>
      <c r="AR16" s="412"/>
      <c r="AS16" s="412"/>
      <c r="AT16" s="413"/>
      <c r="AU16" s="513"/>
      <c r="AV16" s="514"/>
      <c r="AW16" s="514"/>
      <c r="AX16" s="514"/>
      <c r="AY16" s="469" t="s">
        <v>151</v>
      </c>
      <c r="AZ16" s="470"/>
      <c r="BA16" s="470"/>
      <c r="BB16" s="470"/>
      <c r="BC16" s="470"/>
      <c r="BD16" s="470"/>
      <c r="BE16" s="470"/>
      <c r="BF16" s="470"/>
      <c r="BG16" s="470"/>
      <c r="BH16" s="470"/>
      <c r="BI16" s="470"/>
      <c r="BJ16" s="470"/>
      <c r="BK16" s="470"/>
      <c r="BL16" s="470"/>
      <c r="BM16" s="471"/>
      <c r="BN16" s="455">
        <v>9821234</v>
      </c>
      <c r="BO16" s="456"/>
      <c r="BP16" s="456"/>
      <c r="BQ16" s="456"/>
      <c r="BR16" s="456"/>
      <c r="BS16" s="456"/>
      <c r="BT16" s="456"/>
      <c r="BU16" s="457"/>
      <c r="BV16" s="455">
        <v>9792961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152</v>
      </c>
      <c r="N17" s="549"/>
      <c r="O17" s="549"/>
      <c r="P17" s="549"/>
      <c r="Q17" s="550"/>
      <c r="R17" s="532" t="s">
        <v>153</v>
      </c>
      <c r="S17" s="533"/>
      <c r="T17" s="533"/>
      <c r="U17" s="533"/>
      <c r="V17" s="534"/>
      <c r="W17" s="545" t="s">
        <v>154</v>
      </c>
      <c r="X17" s="441"/>
      <c r="Y17" s="441"/>
      <c r="Z17" s="441"/>
      <c r="AA17" s="441"/>
      <c r="AB17" s="442"/>
      <c r="AC17" s="408">
        <v>8590</v>
      </c>
      <c r="AD17" s="409"/>
      <c r="AE17" s="409"/>
      <c r="AF17" s="409"/>
      <c r="AG17" s="410"/>
      <c r="AH17" s="408">
        <v>9305</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5286666</v>
      </c>
      <c r="BO17" s="456"/>
      <c r="BP17" s="456"/>
      <c r="BQ17" s="456"/>
      <c r="BR17" s="456"/>
      <c r="BS17" s="456"/>
      <c r="BT17" s="456"/>
      <c r="BU17" s="457"/>
      <c r="BV17" s="455">
        <v>5118559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156</v>
      </c>
      <c r="C18" s="506"/>
      <c r="D18" s="506"/>
      <c r="E18" s="507"/>
      <c r="F18" s="507"/>
      <c r="G18" s="507"/>
      <c r="H18" s="507"/>
      <c r="I18" s="507"/>
      <c r="J18" s="507"/>
      <c r="K18" s="507"/>
      <c r="L18" s="508">
        <v>222.48</v>
      </c>
      <c r="M18" s="508"/>
      <c r="N18" s="508"/>
      <c r="O18" s="508"/>
      <c r="P18" s="508"/>
      <c r="Q18" s="508"/>
      <c r="R18" s="509"/>
      <c r="S18" s="509"/>
      <c r="T18" s="509"/>
      <c r="U18" s="509"/>
      <c r="V18" s="510"/>
      <c r="W18" s="526"/>
      <c r="X18" s="527"/>
      <c r="Y18" s="527"/>
      <c r="Z18" s="527"/>
      <c r="AA18" s="527"/>
      <c r="AB18" s="551"/>
      <c r="AC18" s="425">
        <v>49.1</v>
      </c>
      <c r="AD18" s="426"/>
      <c r="AE18" s="426"/>
      <c r="AF18" s="426"/>
      <c r="AG18" s="511"/>
      <c r="AH18" s="425">
        <v>48.8</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10018837</v>
      </c>
      <c r="BO18" s="456"/>
      <c r="BP18" s="456"/>
      <c r="BQ18" s="456"/>
      <c r="BR18" s="456"/>
      <c r="BS18" s="456"/>
      <c r="BT18" s="456"/>
      <c r="BU18" s="457"/>
      <c r="BV18" s="455">
        <v>9848342</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158</v>
      </c>
      <c r="C19" s="506"/>
      <c r="D19" s="506"/>
      <c r="E19" s="507"/>
      <c r="F19" s="507"/>
      <c r="G19" s="507"/>
      <c r="H19" s="507"/>
      <c r="I19" s="507"/>
      <c r="J19" s="507"/>
      <c r="K19" s="507"/>
      <c r="L19" s="515">
        <v>145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13012007</v>
      </c>
      <c r="BO19" s="456"/>
      <c r="BP19" s="456"/>
      <c r="BQ19" s="456"/>
      <c r="BR19" s="456"/>
      <c r="BS19" s="456"/>
      <c r="BT19" s="456"/>
      <c r="BU19" s="457"/>
      <c r="BV19" s="455">
        <v>13447724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160</v>
      </c>
      <c r="C20" s="506"/>
      <c r="D20" s="506"/>
      <c r="E20" s="507"/>
      <c r="F20" s="507"/>
      <c r="G20" s="507"/>
      <c r="H20" s="507"/>
      <c r="I20" s="507"/>
      <c r="J20" s="507"/>
      <c r="K20" s="507"/>
      <c r="L20" s="515">
        <v>11144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15799590</v>
      </c>
      <c r="BO22" s="485"/>
      <c r="BP22" s="485"/>
      <c r="BQ22" s="485"/>
      <c r="BR22" s="485"/>
      <c r="BS22" s="485"/>
      <c r="BT22" s="485"/>
      <c r="BU22" s="486"/>
      <c r="BV22" s="484">
        <v>16876855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10806326</v>
      </c>
      <c r="BO23" s="456"/>
      <c r="BP23" s="456"/>
      <c r="BQ23" s="456"/>
      <c r="BR23" s="456"/>
      <c r="BS23" s="456"/>
      <c r="BT23" s="456"/>
      <c r="BU23" s="457"/>
      <c r="BV23" s="455">
        <v>11760977</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170</v>
      </c>
      <c r="F24" s="412"/>
      <c r="G24" s="412"/>
      <c r="H24" s="412"/>
      <c r="I24" s="412"/>
      <c r="J24" s="412"/>
      <c r="K24" s="413"/>
      <c r="L24" s="408">
        <v>1</v>
      </c>
      <c r="M24" s="409"/>
      <c r="N24" s="409"/>
      <c r="O24" s="409"/>
      <c r="P24" s="410"/>
      <c r="Q24" s="408">
        <v>7750</v>
      </c>
      <c r="R24" s="409"/>
      <c r="S24" s="409"/>
      <c r="T24" s="409"/>
      <c r="U24" s="409"/>
      <c r="V24" s="410"/>
      <c r="W24" s="498"/>
      <c r="X24" s="435"/>
      <c r="Y24" s="436"/>
      <c r="Z24" s="411" t="s">
        <v>171</v>
      </c>
      <c r="AA24" s="412"/>
      <c r="AB24" s="412"/>
      <c r="AC24" s="412"/>
      <c r="AD24" s="412"/>
      <c r="AE24" s="412"/>
      <c r="AF24" s="412"/>
      <c r="AG24" s="413"/>
      <c r="AH24" s="408">
        <v>266</v>
      </c>
      <c r="AI24" s="409"/>
      <c r="AJ24" s="409"/>
      <c r="AK24" s="409"/>
      <c r="AL24" s="410"/>
      <c r="AM24" s="408">
        <v>837102</v>
      </c>
      <c r="AN24" s="409"/>
      <c r="AO24" s="409"/>
      <c r="AP24" s="409"/>
      <c r="AQ24" s="409"/>
      <c r="AR24" s="410"/>
      <c r="AS24" s="408">
        <v>3147</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9810891</v>
      </c>
      <c r="BO24" s="456"/>
      <c r="BP24" s="456"/>
      <c r="BQ24" s="456"/>
      <c r="BR24" s="456"/>
      <c r="BS24" s="456"/>
      <c r="BT24" s="456"/>
      <c r="BU24" s="457"/>
      <c r="BV24" s="455">
        <v>10380838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173</v>
      </c>
      <c r="F25" s="412"/>
      <c r="G25" s="412"/>
      <c r="H25" s="412"/>
      <c r="I25" s="412"/>
      <c r="J25" s="412"/>
      <c r="K25" s="413"/>
      <c r="L25" s="408">
        <v>1</v>
      </c>
      <c r="M25" s="409"/>
      <c r="N25" s="409"/>
      <c r="O25" s="409"/>
      <c r="P25" s="410"/>
      <c r="Q25" s="408">
        <v>5980</v>
      </c>
      <c r="R25" s="409"/>
      <c r="S25" s="409"/>
      <c r="T25" s="409"/>
      <c r="U25" s="409"/>
      <c r="V25" s="410"/>
      <c r="W25" s="498"/>
      <c r="X25" s="435"/>
      <c r="Y25" s="436"/>
      <c r="Z25" s="411" t="s">
        <v>174</v>
      </c>
      <c r="AA25" s="412"/>
      <c r="AB25" s="412"/>
      <c r="AC25" s="412"/>
      <c r="AD25" s="412"/>
      <c r="AE25" s="412"/>
      <c r="AF25" s="412"/>
      <c r="AG25" s="413"/>
      <c r="AH25" s="408" t="s">
        <v>129</v>
      </c>
      <c r="AI25" s="409"/>
      <c r="AJ25" s="409"/>
      <c r="AK25" s="409"/>
      <c r="AL25" s="410"/>
      <c r="AM25" s="408" t="s">
        <v>129</v>
      </c>
      <c r="AN25" s="409"/>
      <c r="AO25" s="409"/>
      <c r="AP25" s="409"/>
      <c r="AQ25" s="409"/>
      <c r="AR25" s="410"/>
      <c r="AS25" s="408" t="s">
        <v>175</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3560891</v>
      </c>
      <c r="BO25" s="485"/>
      <c r="BP25" s="485"/>
      <c r="BQ25" s="485"/>
      <c r="BR25" s="485"/>
      <c r="BS25" s="485"/>
      <c r="BT25" s="485"/>
      <c r="BU25" s="486"/>
      <c r="BV25" s="484">
        <v>3291891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177</v>
      </c>
      <c r="F26" s="412"/>
      <c r="G26" s="412"/>
      <c r="H26" s="412"/>
      <c r="I26" s="412"/>
      <c r="J26" s="412"/>
      <c r="K26" s="413"/>
      <c r="L26" s="408">
        <v>1</v>
      </c>
      <c r="M26" s="409"/>
      <c r="N26" s="409"/>
      <c r="O26" s="409"/>
      <c r="P26" s="410"/>
      <c r="Q26" s="408">
        <v>5460</v>
      </c>
      <c r="R26" s="409"/>
      <c r="S26" s="409"/>
      <c r="T26" s="409"/>
      <c r="U26" s="409"/>
      <c r="V26" s="410"/>
      <c r="W26" s="498"/>
      <c r="X26" s="435"/>
      <c r="Y26" s="436"/>
      <c r="Z26" s="411" t="s">
        <v>178</v>
      </c>
      <c r="AA26" s="466"/>
      <c r="AB26" s="466"/>
      <c r="AC26" s="466"/>
      <c r="AD26" s="466"/>
      <c r="AE26" s="466"/>
      <c r="AF26" s="466"/>
      <c r="AG26" s="467"/>
      <c r="AH26" s="408">
        <v>8</v>
      </c>
      <c r="AI26" s="409"/>
      <c r="AJ26" s="409"/>
      <c r="AK26" s="409"/>
      <c r="AL26" s="410"/>
      <c r="AM26" s="408">
        <v>24368</v>
      </c>
      <c r="AN26" s="409"/>
      <c r="AO26" s="409"/>
      <c r="AP26" s="409"/>
      <c r="AQ26" s="409"/>
      <c r="AR26" s="410"/>
      <c r="AS26" s="408">
        <v>3046</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129</v>
      </c>
      <c r="BO26" s="456"/>
      <c r="BP26" s="456"/>
      <c r="BQ26" s="456"/>
      <c r="BR26" s="456"/>
      <c r="BS26" s="456"/>
      <c r="BT26" s="456"/>
      <c r="BU26" s="457"/>
      <c r="BV26" s="455" t="s">
        <v>180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181</v>
      </c>
      <c r="F27" s="412"/>
      <c r="G27" s="412"/>
      <c r="H27" s="412"/>
      <c r="I27" s="412"/>
      <c r="J27" s="412"/>
      <c r="K27" s="413"/>
      <c r="L27" s="408">
        <v>1</v>
      </c>
      <c r="M27" s="409"/>
      <c r="N27" s="409"/>
      <c r="O27" s="409"/>
      <c r="P27" s="410"/>
      <c r="Q27" s="408">
        <v>3600</v>
      </c>
      <c r="R27" s="409"/>
      <c r="S27" s="409"/>
      <c r="T27" s="409"/>
      <c r="U27" s="409"/>
      <c r="V27" s="410"/>
      <c r="W27" s="498"/>
      <c r="X27" s="435"/>
      <c r="Y27" s="436"/>
      <c r="Z27" s="411" t="s">
        <v>182</v>
      </c>
      <c r="AA27" s="412"/>
      <c r="AB27" s="412"/>
      <c r="AC27" s="412"/>
      <c r="AD27" s="412"/>
      <c r="AE27" s="412"/>
      <c r="AF27" s="412"/>
      <c r="AG27" s="413"/>
      <c r="AH27" s="408">
        <v>13</v>
      </c>
      <c r="AI27" s="409"/>
      <c r="AJ27" s="409"/>
      <c r="AK27" s="409"/>
      <c r="AL27" s="410"/>
      <c r="AM27" s="408">
        <v>37921</v>
      </c>
      <c r="AN27" s="409"/>
      <c r="AO27" s="409"/>
      <c r="AP27" s="409"/>
      <c r="AQ27" s="409"/>
      <c r="AR27" s="410"/>
      <c r="AS27" s="408">
        <v>2917</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t="s">
        <v>180</v>
      </c>
      <c r="BO27" s="490"/>
      <c r="BP27" s="490"/>
      <c r="BQ27" s="490"/>
      <c r="BR27" s="490"/>
      <c r="BS27" s="490"/>
      <c r="BT27" s="490"/>
      <c r="BU27" s="491"/>
      <c r="BV27" s="489" t="s">
        <v>180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184</v>
      </c>
      <c r="F28" s="412"/>
      <c r="G28" s="412"/>
      <c r="H28" s="412"/>
      <c r="I28" s="412"/>
      <c r="J28" s="412"/>
      <c r="K28" s="413"/>
      <c r="L28" s="408">
        <v>1</v>
      </c>
      <c r="M28" s="409"/>
      <c r="N28" s="409"/>
      <c r="O28" s="409"/>
      <c r="P28" s="410"/>
      <c r="Q28" s="408">
        <v>3060</v>
      </c>
      <c r="R28" s="409"/>
      <c r="S28" s="409"/>
      <c r="T28" s="409"/>
      <c r="U28" s="409"/>
      <c r="V28" s="410"/>
      <c r="W28" s="498"/>
      <c r="X28" s="435"/>
      <c r="Y28" s="436"/>
      <c r="Z28" s="411" t="s">
        <v>185</v>
      </c>
      <c r="AA28" s="412"/>
      <c r="AB28" s="412"/>
      <c r="AC28" s="412"/>
      <c r="AD28" s="412"/>
      <c r="AE28" s="412"/>
      <c r="AF28" s="412"/>
      <c r="AG28" s="413"/>
      <c r="AH28" s="408" t="s">
        <v>129</v>
      </c>
      <c r="AI28" s="409"/>
      <c r="AJ28" s="409"/>
      <c r="AK28" s="409"/>
      <c r="AL28" s="410"/>
      <c r="AM28" s="408" t="s">
        <v>180</v>
      </c>
      <c r="AN28" s="409"/>
      <c r="AO28" s="409"/>
      <c r="AP28" s="409"/>
      <c r="AQ28" s="409"/>
      <c r="AR28" s="410"/>
      <c r="AS28" s="408" t="s">
        <v>129</v>
      </c>
      <c r="AT28" s="409"/>
      <c r="AU28" s="409"/>
      <c r="AV28" s="409"/>
      <c r="AW28" s="409"/>
      <c r="AX28" s="468"/>
      <c r="AY28" s="472" t="s">
        <v>186</v>
      </c>
      <c r="AZ28" s="473"/>
      <c r="BA28" s="473"/>
      <c r="BB28" s="474"/>
      <c r="BC28" s="481" t="s">
        <v>49</v>
      </c>
      <c r="BD28" s="482"/>
      <c r="BE28" s="482"/>
      <c r="BF28" s="482"/>
      <c r="BG28" s="482"/>
      <c r="BH28" s="482"/>
      <c r="BI28" s="482"/>
      <c r="BJ28" s="482"/>
      <c r="BK28" s="482"/>
      <c r="BL28" s="482"/>
      <c r="BM28" s="483"/>
      <c r="BN28" s="484">
        <v>2282839</v>
      </c>
      <c r="BO28" s="485"/>
      <c r="BP28" s="485"/>
      <c r="BQ28" s="485"/>
      <c r="BR28" s="485"/>
      <c r="BS28" s="485"/>
      <c r="BT28" s="485"/>
      <c r="BU28" s="486"/>
      <c r="BV28" s="484">
        <v>2105753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187</v>
      </c>
      <c r="F29" s="412"/>
      <c r="G29" s="412"/>
      <c r="H29" s="412"/>
      <c r="I29" s="412"/>
      <c r="J29" s="412"/>
      <c r="K29" s="413"/>
      <c r="L29" s="408">
        <v>16</v>
      </c>
      <c r="M29" s="409"/>
      <c r="N29" s="409"/>
      <c r="O29" s="409"/>
      <c r="P29" s="410"/>
      <c r="Q29" s="408">
        <v>2880</v>
      </c>
      <c r="R29" s="409"/>
      <c r="S29" s="409"/>
      <c r="T29" s="409"/>
      <c r="U29" s="409"/>
      <c r="V29" s="410"/>
      <c r="W29" s="499"/>
      <c r="X29" s="500"/>
      <c r="Y29" s="501"/>
      <c r="Z29" s="411" t="s">
        <v>188</v>
      </c>
      <c r="AA29" s="412"/>
      <c r="AB29" s="412"/>
      <c r="AC29" s="412"/>
      <c r="AD29" s="412"/>
      <c r="AE29" s="412"/>
      <c r="AF29" s="412"/>
      <c r="AG29" s="413"/>
      <c r="AH29" s="408">
        <v>279</v>
      </c>
      <c r="AI29" s="409"/>
      <c r="AJ29" s="409"/>
      <c r="AK29" s="409"/>
      <c r="AL29" s="410"/>
      <c r="AM29" s="408">
        <v>875023</v>
      </c>
      <c r="AN29" s="409"/>
      <c r="AO29" s="409"/>
      <c r="AP29" s="409"/>
      <c r="AQ29" s="409"/>
      <c r="AR29" s="410"/>
      <c r="AS29" s="408">
        <v>3136</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891437</v>
      </c>
      <c r="BO29" s="456"/>
      <c r="BP29" s="456"/>
      <c r="BQ29" s="456"/>
      <c r="BR29" s="456"/>
      <c r="BS29" s="456"/>
      <c r="BT29" s="456"/>
      <c r="BU29" s="457"/>
      <c r="BV29" s="455">
        <v>883468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97.8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4231134</v>
      </c>
      <c r="BO30" s="490"/>
      <c r="BP30" s="490"/>
      <c r="BQ30" s="490"/>
      <c r="BR30" s="490"/>
      <c r="BS30" s="490"/>
      <c r="BT30" s="490"/>
      <c r="BU30" s="491"/>
      <c r="BV30" s="489">
        <v>4023441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199</v>
      </c>
      <c r="V33" s="407"/>
      <c r="W33" s="406" t="s">
        <v>198</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197</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鹿行広域事務組合一般会計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行方市まちづくり推進機構</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IF('各会計、関係団体の財政状況及び健全化判断比率'!B33="","",'各会計、関係団体の財政状況及び健全化判断比率'!B33)</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鹿行広域事務組合養護老人ホーム事業特別会計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介護サービス事業特別会計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鹿行広域事務組合消防特別会計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後期高齢者医療特別会計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鹿行広域事務組合火葬場事業特別会計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鹿行広域事務組合審査会事業特別会計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茨城県市町村総合事務組合一般会計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茨城県市町村総合事務組合県民交通災害共済事業特別会計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茨城租税債権管理機構一般会計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茨城県後期高齢者医療広域連合一般会計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17</v>
      </c>
      <c r="BX43" s="403"/>
      <c r="BY43" s="404" t="str">
        <f>IF('各会計、関係団体の財政状況及び健全化判断比率'!B77="","",'各会計、関係団体の財政状況及び健全化判断比率'!B77)</f>
        <v>茨城県後期高齢者医療広域連合後期高齢医療特別会計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0F+8fL/xD7y8D5+B1POkEHgJEQm1NecCe/mZaLOMtJJHoWuSddq5XSOY7N8nWxdvJ9UIPOEBekp3vuRHYVPuOg==" saltValue="xkQAitz44delLmyqfu4SS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229</v>
      </c>
      <c r="C5" s="716"/>
      <c r="D5" s="716"/>
      <c r="E5" s="716"/>
      <c r="F5" s="716"/>
      <c r="G5" s="716"/>
      <c r="H5" s="716"/>
      <c r="I5" s="716"/>
      <c r="J5" s="716"/>
      <c r="K5" s="716"/>
      <c r="L5" s="716"/>
      <c r="M5" s="716"/>
      <c r="N5" s="716"/>
      <c r="O5" s="716"/>
      <c r="P5" s="716"/>
      <c r="Q5" s="717"/>
      <c r="R5" s="712">
        <v>4110138</v>
      </c>
      <c r="S5" s="713"/>
      <c r="T5" s="713"/>
      <c r="U5" s="713"/>
      <c r="V5" s="713"/>
      <c r="W5" s="713"/>
      <c r="X5" s="713"/>
      <c r="Y5" s="738"/>
      <c r="Z5" s="751">
        <v>21.8</v>
      </c>
      <c r="AA5" s="751"/>
      <c r="AB5" s="751"/>
      <c r="AC5" s="751"/>
      <c r="AD5" s="752">
        <v>4110138</v>
      </c>
      <c r="AE5" s="752"/>
      <c r="AF5" s="752"/>
      <c r="AG5" s="752"/>
      <c r="AH5" s="752"/>
      <c r="AI5" s="752"/>
      <c r="AJ5" s="752"/>
      <c r="AK5" s="752"/>
      <c r="AL5" s="739">
        <v>37</v>
      </c>
      <c r="AM5" s="721"/>
      <c r="AN5" s="721"/>
      <c r="AO5" s="740"/>
      <c r="AP5" s="715" t="s">
        <v>230</v>
      </c>
      <c r="AQ5" s="716"/>
      <c r="AR5" s="716"/>
      <c r="AS5" s="716"/>
      <c r="AT5" s="716"/>
      <c r="AU5" s="716"/>
      <c r="AV5" s="716"/>
      <c r="AW5" s="716"/>
      <c r="AX5" s="716"/>
      <c r="AY5" s="716"/>
      <c r="AZ5" s="716"/>
      <c r="BA5" s="716"/>
      <c r="BB5" s="716"/>
      <c r="BC5" s="716"/>
      <c r="BD5" s="716"/>
      <c r="BE5" s="716"/>
      <c r="BF5" s="717"/>
      <c r="BG5" s="657">
        <v>4092399</v>
      </c>
      <c r="BH5" s="658"/>
      <c r="BI5" s="658"/>
      <c r="BJ5" s="658"/>
      <c r="BK5" s="658"/>
      <c r="BL5" s="658"/>
      <c r="BM5" s="658"/>
      <c r="BN5" s="659"/>
      <c r="BO5" s="695">
        <v>99.6</v>
      </c>
      <c r="BP5" s="695"/>
      <c r="BQ5" s="695"/>
      <c r="BR5" s="695"/>
      <c r="BS5" s="696" t="s">
        <v>129</v>
      </c>
      <c r="BT5" s="696"/>
      <c r="BU5" s="696"/>
      <c r="BV5" s="696"/>
      <c r="BW5" s="696"/>
      <c r="BX5" s="696"/>
      <c r="BY5" s="696"/>
      <c r="BZ5" s="696"/>
      <c r="CA5" s="696"/>
      <c r="CB5" s="736"/>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15">
      <c r="B6" s="654" t="s">
        <v>234</v>
      </c>
      <c r="C6" s="655"/>
      <c r="D6" s="655"/>
      <c r="E6" s="655"/>
      <c r="F6" s="655"/>
      <c r="G6" s="655"/>
      <c r="H6" s="655"/>
      <c r="I6" s="655"/>
      <c r="J6" s="655"/>
      <c r="K6" s="655"/>
      <c r="L6" s="655"/>
      <c r="M6" s="655"/>
      <c r="N6" s="655"/>
      <c r="O6" s="655"/>
      <c r="P6" s="655"/>
      <c r="Q6" s="656"/>
      <c r="R6" s="657">
        <v>277347</v>
      </c>
      <c r="S6" s="658"/>
      <c r="T6" s="658"/>
      <c r="U6" s="658"/>
      <c r="V6" s="658"/>
      <c r="W6" s="658"/>
      <c r="X6" s="658"/>
      <c r="Y6" s="659"/>
      <c r="Z6" s="695">
        <v>1.5</v>
      </c>
      <c r="AA6" s="695"/>
      <c r="AB6" s="695"/>
      <c r="AC6" s="695"/>
      <c r="AD6" s="696">
        <v>277347</v>
      </c>
      <c r="AE6" s="696"/>
      <c r="AF6" s="696"/>
      <c r="AG6" s="696"/>
      <c r="AH6" s="696"/>
      <c r="AI6" s="696"/>
      <c r="AJ6" s="696"/>
      <c r="AK6" s="696"/>
      <c r="AL6" s="660">
        <v>2.5</v>
      </c>
      <c r="AM6" s="661"/>
      <c r="AN6" s="661"/>
      <c r="AO6" s="697"/>
      <c r="AP6" s="654" t="s">
        <v>235</v>
      </c>
      <c r="AQ6" s="655"/>
      <c r="AR6" s="655"/>
      <c r="AS6" s="655"/>
      <c r="AT6" s="655"/>
      <c r="AU6" s="655"/>
      <c r="AV6" s="655"/>
      <c r="AW6" s="655"/>
      <c r="AX6" s="655"/>
      <c r="AY6" s="655"/>
      <c r="AZ6" s="655"/>
      <c r="BA6" s="655"/>
      <c r="BB6" s="655"/>
      <c r="BC6" s="655"/>
      <c r="BD6" s="655"/>
      <c r="BE6" s="655"/>
      <c r="BF6" s="656"/>
      <c r="BG6" s="657">
        <v>4092399</v>
      </c>
      <c r="BH6" s="658"/>
      <c r="BI6" s="658"/>
      <c r="BJ6" s="658"/>
      <c r="BK6" s="658"/>
      <c r="BL6" s="658"/>
      <c r="BM6" s="658"/>
      <c r="BN6" s="659"/>
      <c r="BO6" s="695">
        <v>99.6</v>
      </c>
      <c r="BP6" s="695"/>
      <c r="BQ6" s="695"/>
      <c r="BR6" s="695"/>
      <c r="BS6" s="696" t="s">
        <v>129</v>
      </c>
      <c r="BT6" s="696"/>
      <c r="BU6" s="696"/>
      <c r="BV6" s="696"/>
      <c r="BW6" s="696"/>
      <c r="BX6" s="696"/>
      <c r="BY6" s="696"/>
      <c r="BZ6" s="696"/>
      <c r="CA6" s="696"/>
      <c r="CB6" s="736"/>
      <c r="CD6" s="715" t="s">
        <v>236</v>
      </c>
      <c r="CE6" s="716"/>
      <c r="CF6" s="716"/>
      <c r="CG6" s="716"/>
      <c r="CH6" s="716"/>
      <c r="CI6" s="716"/>
      <c r="CJ6" s="716"/>
      <c r="CK6" s="716"/>
      <c r="CL6" s="716"/>
      <c r="CM6" s="716"/>
      <c r="CN6" s="716"/>
      <c r="CO6" s="716"/>
      <c r="CP6" s="716"/>
      <c r="CQ6" s="717"/>
      <c r="CR6" s="657">
        <v>142826</v>
      </c>
      <c r="CS6" s="658"/>
      <c r="CT6" s="658"/>
      <c r="CU6" s="658"/>
      <c r="CV6" s="658"/>
      <c r="CW6" s="658"/>
      <c r="CX6" s="658"/>
      <c r="CY6" s="659"/>
      <c r="CZ6" s="739">
        <v>0.8</v>
      </c>
      <c r="DA6" s="721"/>
      <c r="DB6" s="721"/>
      <c r="DC6" s="741"/>
      <c r="DD6" s="663" t="s">
        <v>129</v>
      </c>
      <c r="DE6" s="658"/>
      <c r="DF6" s="658"/>
      <c r="DG6" s="658"/>
      <c r="DH6" s="658"/>
      <c r="DI6" s="658"/>
      <c r="DJ6" s="658"/>
      <c r="DK6" s="658"/>
      <c r="DL6" s="658"/>
      <c r="DM6" s="658"/>
      <c r="DN6" s="658"/>
      <c r="DO6" s="658"/>
      <c r="DP6" s="659"/>
      <c r="DQ6" s="663">
        <v>142826</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1291</v>
      </c>
      <c r="S7" s="658"/>
      <c r="T7" s="658"/>
      <c r="U7" s="658"/>
      <c r="V7" s="658"/>
      <c r="W7" s="658"/>
      <c r="X7" s="658"/>
      <c r="Y7" s="659"/>
      <c r="Z7" s="695">
        <v>0</v>
      </c>
      <c r="AA7" s="695"/>
      <c r="AB7" s="695"/>
      <c r="AC7" s="695"/>
      <c r="AD7" s="696">
        <v>1291</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1631975</v>
      </c>
      <c r="BH7" s="658"/>
      <c r="BI7" s="658"/>
      <c r="BJ7" s="658"/>
      <c r="BK7" s="658"/>
      <c r="BL7" s="658"/>
      <c r="BM7" s="658"/>
      <c r="BN7" s="659"/>
      <c r="BO7" s="695">
        <v>39.700000000000003</v>
      </c>
      <c r="BP7" s="695"/>
      <c r="BQ7" s="695"/>
      <c r="BR7" s="695"/>
      <c r="BS7" s="696" t="s">
        <v>239</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3835744</v>
      </c>
      <c r="CS7" s="658"/>
      <c r="CT7" s="658"/>
      <c r="CU7" s="658"/>
      <c r="CV7" s="658"/>
      <c r="CW7" s="658"/>
      <c r="CX7" s="658"/>
      <c r="CY7" s="659"/>
      <c r="CZ7" s="695">
        <v>21.2</v>
      </c>
      <c r="DA7" s="695"/>
      <c r="DB7" s="695"/>
      <c r="DC7" s="695"/>
      <c r="DD7" s="663">
        <v>396312</v>
      </c>
      <c r="DE7" s="658"/>
      <c r="DF7" s="658"/>
      <c r="DG7" s="658"/>
      <c r="DH7" s="658"/>
      <c r="DI7" s="658"/>
      <c r="DJ7" s="658"/>
      <c r="DK7" s="658"/>
      <c r="DL7" s="658"/>
      <c r="DM7" s="658"/>
      <c r="DN7" s="658"/>
      <c r="DO7" s="658"/>
      <c r="DP7" s="659"/>
      <c r="DQ7" s="663">
        <v>2399115</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18715</v>
      </c>
      <c r="S8" s="658"/>
      <c r="T8" s="658"/>
      <c r="U8" s="658"/>
      <c r="V8" s="658"/>
      <c r="W8" s="658"/>
      <c r="X8" s="658"/>
      <c r="Y8" s="659"/>
      <c r="Z8" s="695">
        <v>0.1</v>
      </c>
      <c r="AA8" s="695"/>
      <c r="AB8" s="695"/>
      <c r="AC8" s="695"/>
      <c r="AD8" s="696">
        <v>18715</v>
      </c>
      <c r="AE8" s="696"/>
      <c r="AF8" s="696"/>
      <c r="AG8" s="696"/>
      <c r="AH8" s="696"/>
      <c r="AI8" s="696"/>
      <c r="AJ8" s="696"/>
      <c r="AK8" s="696"/>
      <c r="AL8" s="660">
        <v>0.2</v>
      </c>
      <c r="AM8" s="661"/>
      <c r="AN8" s="661"/>
      <c r="AO8" s="697"/>
      <c r="AP8" s="654" t="s">
        <v>242</v>
      </c>
      <c r="AQ8" s="655"/>
      <c r="AR8" s="655"/>
      <c r="AS8" s="655"/>
      <c r="AT8" s="655"/>
      <c r="AU8" s="655"/>
      <c r="AV8" s="655"/>
      <c r="AW8" s="655"/>
      <c r="AX8" s="655"/>
      <c r="AY8" s="655"/>
      <c r="AZ8" s="655"/>
      <c r="BA8" s="655"/>
      <c r="BB8" s="655"/>
      <c r="BC8" s="655"/>
      <c r="BD8" s="655"/>
      <c r="BE8" s="655"/>
      <c r="BF8" s="656"/>
      <c r="BG8" s="657">
        <v>56576</v>
      </c>
      <c r="BH8" s="658"/>
      <c r="BI8" s="658"/>
      <c r="BJ8" s="658"/>
      <c r="BK8" s="658"/>
      <c r="BL8" s="658"/>
      <c r="BM8" s="658"/>
      <c r="BN8" s="659"/>
      <c r="BO8" s="695">
        <v>1.4</v>
      </c>
      <c r="BP8" s="695"/>
      <c r="BQ8" s="695"/>
      <c r="BR8" s="695"/>
      <c r="BS8" s="696" t="s">
        <v>239</v>
      </c>
      <c r="BT8" s="696"/>
      <c r="BU8" s="696"/>
      <c r="BV8" s="696"/>
      <c r="BW8" s="696"/>
      <c r="BX8" s="696"/>
      <c r="BY8" s="696"/>
      <c r="BZ8" s="696"/>
      <c r="CA8" s="696"/>
      <c r="CB8" s="736"/>
      <c r="CD8" s="654" t="s">
        <v>243</v>
      </c>
      <c r="CE8" s="655"/>
      <c r="CF8" s="655"/>
      <c r="CG8" s="655"/>
      <c r="CH8" s="655"/>
      <c r="CI8" s="655"/>
      <c r="CJ8" s="655"/>
      <c r="CK8" s="655"/>
      <c r="CL8" s="655"/>
      <c r="CM8" s="655"/>
      <c r="CN8" s="655"/>
      <c r="CO8" s="655"/>
      <c r="CP8" s="655"/>
      <c r="CQ8" s="656"/>
      <c r="CR8" s="657">
        <v>5263129</v>
      </c>
      <c r="CS8" s="658"/>
      <c r="CT8" s="658"/>
      <c r="CU8" s="658"/>
      <c r="CV8" s="658"/>
      <c r="CW8" s="658"/>
      <c r="CX8" s="658"/>
      <c r="CY8" s="659"/>
      <c r="CZ8" s="695">
        <v>29.1</v>
      </c>
      <c r="DA8" s="695"/>
      <c r="DB8" s="695"/>
      <c r="DC8" s="695"/>
      <c r="DD8" s="663">
        <v>4243</v>
      </c>
      <c r="DE8" s="658"/>
      <c r="DF8" s="658"/>
      <c r="DG8" s="658"/>
      <c r="DH8" s="658"/>
      <c r="DI8" s="658"/>
      <c r="DJ8" s="658"/>
      <c r="DK8" s="658"/>
      <c r="DL8" s="658"/>
      <c r="DM8" s="658"/>
      <c r="DN8" s="658"/>
      <c r="DO8" s="658"/>
      <c r="DP8" s="659"/>
      <c r="DQ8" s="663">
        <v>2417773</v>
      </c>
      <c r="DR8" s="658"/>
      <c r="DS8" s="658"/>
      <c r="DT8" s="658"/>
      <c r="DU8" s="658"/>
      <c r="DV8" s="658"/>
      <c r="DW8" s="658"/>
      <c r="DX8" s="658"/>
      <c r="DY8" s="658"/>
      <c r="DZ8" s="658"/>
      <c r="EA8" s="658"/>
      <c r="EB8" s="658"/>
      <c r="EC8" s="694"/>
    </row>
    <row r="9" spans="2:143" ht="11.25" customHeight="1" x14ac:dyDescent="0.15">
      <c r="B9" s="654" t="s">
        <v>244</v>
      </c>
      <c r="C9" s="655"/>
      <c r="D9" s="655"/>
      <c r="E9" s="655"/>
      <c r="F9" s="655"/>
      <c r="G9" s="655"/>
      <c r="H9" s="655"/>
      <c r="I9" s="655"/>
      <c r="J9" s="655"/>
      <c r="K9" s="655"/>
      <c r="L9" s="655"/>
      <c r="M9" s="655"/>
      <c r="N9" s="655"/>
      <c r="O9" s="655"/>
      <c r="P9" s="655"/>
      <c r="Q9" s="656"/>
      <c r="R9" s="657">
        <v>14787</v>
      </c>
      <c r="S9" s="658"/>
      <c r="T9" s="658"/>
      <c r="U9" s="658"/>
      <c r="V9" s="658"/>
      <c r="W9" s="658"/>
      <c r="X9" s="658"/>
      <c r="Y9" s="659"/>
      <c r="Z9" s="695">
        <v>0.1</v>
      </c>
      <c r="AA9" s="695"/>
      <c r="AB9" s="695"/>
      <c r="AC9" s="695"/>
      <c r="AD9" s="696">
        <v>14787</v>
      </c>
      <c r="AE9" s="696"/>
      <c r="AF9" s="696"/>
      <c r="AG9" s="696"/>
      <c r="AH9" s="696"/>
      <c r="AI9" s="696"/>
      <c r="AJ9" s="696"/>
      <c r="AK9" s="696"/>
      <c r="AL9" s="660">
        <v>0.1</v>
      </c>
      <c r="AM9" s="661"/>
      <c r="AN9" s="661"/>
      <c r="AO9" s="697"/>
      <c r="AP9" s="654" t="s">
        <v>245</v>
      </c>
      <c r="AQ9" s="655"/>
      <c r="AR9" s="655"/>
      <c r="AS9" s="655"/>
      <c r="AT9" s="655"/>
      <c r="AU9" s="655"/>
      <c r="AV9" s="655"/>
      <c r="AW9" s="655"/>
      <c r="AX9" s="655"/>
      <c r="AY9" s="655"/>
      <c r="AZ9" s="655"/>
      <c r="BA9" s="655"/>
      <c r="BB9" s="655"/>
      <c r="BC9" s="655"/>
      <c r="BD9" s="655"/>
      <c r="BE9" s="655"/>
      <c r="BF9" s="656"/>
      <c r="BG9" s="657">
        <v>1428370</v>
      </c>
      <c r="BH9" s="658"/>
      <c r="BI9" s="658"/>
      <c r="BJ9" s="658"/>
      <c r="BK9" s="658"/>
      <c r="BL9" s="658"/>
      <c r="BM9" s="658"/>
      <c r="BN9" s="659"/>
      <c r="BO9" s="695">
        <v>34.799999999999997</v>
      </c>
      <c r="BP9" s="695"/>
      <c r="BQ9" s="695"/>
      <c r="BR9" s="695"/>
      <c r="BS9" s="696" t="s">
        <v>180</v>
      </c>
      <c r="BT9" s="696"/>
      <c r="BU9" s="696"/>
      <c r="BV9" s="696"/>
      <c r="BW9" s="696"/>
      <c r="BX9" s="696"/>
      <c r="BY9" s="696"/>
      <c r="BZ9" s="696"/>
      <c r="CA9" s="696"/>
      <c r="CB9" s="736"/>
      <c r="CD9" s="654" t="s">
        <v>246</v>
      </c>
      <c r="CE9" s="655"/>
      <c r="CF9" s="655"/>
      <c r="CG9" s="655"/>
      <c r="CH9" s="655"/>
      <c r="CI9" s="655"/>
      <c r="CJ9" s="655"/>
      <c r="CK9" s="655"/>
      <c r="CL9" s="655"/>
      <c r="CM9" s="655"/>
      <c r="CN9" s="655"/>
      <c r="CO9" s="655"/>
      <c r="CP9" s="655"/>
      <c r="CQ9" s="656"/>
      <c r="CR9" s="657">
        <v>1288686</v>
      </c>
      <c r="CS9" s="658"/>
      <c r="CT9" s="658"/>
      <c r="CU9" s="658"/>
      <c r="CV9" s="658"/>
      <c r="CW9" s="658"/>
      <c r="CX9" s="658"/>
      <c r="CY9" s="659"/>
      <c r="CZ9" s="695">
        <v>7.1</v>
      </c>
      <c r="DA9" s="695"/>
      <c r="DB9" s="695"/>
      <c r="DC9" s="695"/>
      <c r="DD9" s="663">
        <v>97516</v>
      </c>
      <c r="DE9" s="658"/>
      <c r="DF9" s="658"/>
      <c r="DG9" s="658"/>
      <c r="DH9" s="658"/>
      <c r="DI9" s="658"/>
      <c r="DJ9" s="658"/>
      <c r="DK9" s="658"/>
      <c r="DL9" s="658"/>
      <c r="DM9" s="658"/>
      <c r="DN9" s="658"/>
      <c r="DO9" s="658"/>
      <c r="DP9" s="659"/>
      <c r="DQ9" s="663">
        <v>857841</v>
      </c>
      <c r="DR9" s="658"/>
      <c r="DS9" s="658"/>
      <c r="DT9" s="658"/>
      <c r="DU9" s="658"/>
      <c r="DV9" s="658"/>
      <c r="DW9" s="658"/>
      <c r="DX9" s="658"/>
      <c r="DY9" s="658"/>
      <c r="DZ9" s="658"/>
      <c r="EA9" s="658"/>
      <c r="EB9" s="658"/>
      <c r="EC9" s="694"/>
    </row>
    <row r="10" spans="2:143" ht="11.25" customHeight="1" x14ac:dyDescent="0.15">
      <c r="B10" s="654" t="s">
        <v>247</v>
      </c>
      <c r="C10" s="655"/>
      <c r="D10" s="655"/>
      <c r="E10" s="655"/>
      <c r="F10" s="655"/>
      <c r="G10" s="655"/>
      <c r="H10" s="655"/>
      <c r="I10" s="655"/>
      <c r="J10" s="655"/>
      <c r="K10" s="655"/>
      <c r="L10" s="655"/>
      <c r="M10" s="655"/>
      <c r="N10" s="655"/>
      <c r="O10" s="655"/>
      <c r="P10" s="655"/>
      <c r="Q10" s="656"/>
      <c r="R10" s="657" t="s">
        <v>180</v>
      </c>
      <c r="S10" s="658"/>
      <c r="T10" s="658"/>
      <c r="U10" s="658"/>
      <c r="V10" s="658"/>
      <c r="W10" s="658"/>
      <c r="X10" s="658"/>
      <c r="Y10" s="659"/>
      <c r="Z10" s="695" t="s">
        <v>129</v>
      </c>
      <c r="AA10" s="695"/>
      <c r="AB10" s="695"/>
      <c r="AC10" s="695"/>
      <c r="AD10" s="696" t="s">
        <v>129</v>
      </c>
      <c r="AE10" s="696"/>
      <c r="AF10" s="696"/>
      <c r="AG10" s="696"/>
      <c r="AH10" s="696"/>
      <c r="AI10" s="696"/>
      <c r="AJ10" s="696"/>
      <c r="AK10" s="696"/>
      <c r="AL10" s="660" t="s">
        <v>129</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76491</v>
      </c>
      <c r="BH10" s="658"/>
      <c r="BI10" s="658"/>
      <c r="BJ10" s="658"/>
      <c r="BK10" s="658"/>
      <c r="BL10" s="658"/>
      <c r="BM10" s="658"/>
      <c r="BN10" s="659"/>
      <c r="BO10" s="695">
        <v>1.9</v>
      </c>
      <c r="BP10" s="695"/>
      <c r="BQ10" s="695"/>
      <c r="BR10" s="695"/>
      <c r="BS10" s="696" t="s">
        <v>129</v>
      </c>
      <c r="BT10" s="696"/>
      <c r="BU10" s="696"/>
      <c r="BV10" s="696"/>
      <c r="BW10" s="696"/>
      <c r="BX10" s="696"/>
      <c r="BY10" s="696"/>
      <c r="BZ10" s="696"/>
      <c r="CA10" s="696"/>
      <c r="CB10" s="736"/>
      <c r="CD10" s="654" t="s">
        <v>249</v>
      </c>
      <c r="CE10" s="655"/>
      <c r="CF10" s="655"/>
      <c r="CG10" s="655"/>
      <c r="CH10" s="655"/>
      <c r="CI10" s="655"/>
      <c r="CJ10" s="655"/>
      <c r="CK10" s="655"/>
      <c r="CL10" s="655"/>
      <c r="CM10" s="655"/>
      <c r="CN10" s="655"/>
      <c r="CO10" s="655"/>
      <c r="CP10" s="655"/>
      <c r="CQ10" s="656"/>
      <c r="CR10" s="657" t="s">
        <v>129</v>
      </c>
      <c r="CS10" s="658"/>
      <c r="CT10" s="658"/>
      <c r="CU10" s="658"/>
      <c r="CV10" s="658"/>
      <c r="CW10" s="658"/>
      <c r="CX10" s="658"/>
      <c r="CY10" s="659"/>
      <c r="CZ10" s="695" t="s">
        <v>129</v>
      </c>
      <c r="DA10" s="695"/>
      <c r="DB10" s="695"/>
      <c r="DC10" s="695"/>
      <c r="DD10" s="663" t="s">
        <v>129</v>
      </c>
      <c r="DE10" s="658"/>
      <c r="DF10" s="658"/>
      <c r="DG10" s="658"/>
      <c r="DH10" s="658"/>
      <c r="DI10" s="658"/>
      <c r="DJ10" s="658"/>
      <c r="DK10" s="658"/>
      <c r="DL10" s="658"/>
      <c r="DM10" s="658"/>
      <c r="DN10" s="658"/>
      <c r="DO10" s="658"/>
      <c r="DP10" s="659"/>
      <c r="DQ10" s="663" t="s">
        <v>129</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779586</v>
      </c>
      <c r="S11" s="658"/>
      <c r="T11" s="658"/>
      <c r="U11" s="658"/>
      <c r="V11" s="658"/>
      <c r="W11" s="658"/>
      <c r="X11" s="658"/>
      <c r="Y11" s="659"/>
      <c r="Z11" s="660">
        <v>4.0999999999999996</v>
      </c>
      <c r="AA11" s="661"/>
      <c r="AB11" s="661"/>
      <c r="AC11" s="662"/>
      <c r="AD11" s="663">
        <v>779586</v>
      </c>
      <c r="AE11" s="658"/>
      <c r="AF11" s="658"/>
      <c r="AG11" s="658"/>
      <c r="AH11" s="658"/>
      <c r="AI11" s="658"/>
      <c r="AJ11" s="658"/>
      <c r="AK11" s="659"/>
      <c r="AL11" s="660">
        <v>7</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70538</v>
      </c>
      <c r="BH11" s="658"/>
      <c r="BI11" s="658"/>
      <c r="BJ11" s="658"/>
      <c r="BK11" s="658"/>
      <c r="BL11" s="658"/>
      <c r="BM11" s="658"/>
      <c r="BN11" s="659"/>
      <c r="BO11" s="695">
        <v>1.7</v>
      </c>
      <c r="BP11" s="695"/>
      <c r="BQ11" s="695"/>
      <c r="BR11" s="695"/>
      <c r="BS11" s="696" t="s">
        <v>129</v>
      </c>
      <c r="BT11" s="696"/>
      <c r="BU11" s="696"/>
      <c r="BV11" s="696"/>
      <c r="BW11" s="696"/>
      <c r="BX11" s="696"/>
      <c r="BY11" s="696"/>
      <c r="BZ11" s="696"/>
      <c r="CA11" s="696"/>
      <c r="CB11" s="736"/>
      <c r="CD11" s="654" t="s">
        <v>252</v>
      </c>
      <c r="CE11" s="655"/>
      <c r="CF11" s="655"/>
      <c r="CG11" s="655"/>
      <c r="CH11" s="655"/>
      <c r="CI11" s="655"/>
      <c r="CJ11" s="655"/>
      <c r="CK11" s="655"/>
      <c r="CL11" s="655"/>
      <c r="CM11" s="655"/>
      <c r="CN11" s="655"/>
      <c r="CO11" s="655"/>
      <c r="CP11" s="655"/>
      <c r="CQ11" s="656"/>
      <c r="CR11" s="657">
        <v>822325</v>
      </c>
      <c r="CS11" s="658"/>
      <c r="CT11" s="658"/>
      <c r="CU11" s="658"/>
      <c r="CV11" s="658"/>
      <c r="CW11" s="658"/>
      <c r="CX11" s="658"/>
      <c r="CY11" s="659"/>
      <c r="CZ11" s="695">
        <v>4.5</v>
      </c>
      <c r="DA11" s="695"/>
      <c r="DB11" s="695"/>
      <c r="DC11" s="695"/>
      <c r="DD11" s="663">
        <v>180008</v>
      </c>
      <c r="DE11" s="658"/>
      <c r="DF11" s="658"/>
      <c r="DG11" s="658"/>
      <c r="DH11" s="658"/>
      <c r="DI11" s="658"/>
      <c r="DJ11" s="658"/>
      <c r="DK11" s="658"/>
      <c r="DL11" s="658"/>
      <c r="DM11" s="658"/>
      <c r="DN11" s="658"/>
      <c r="DO11" s="658"/>
      <c r="DP11" s="659"/>
      <c r="DQ11" s="663">
        <v>544034</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v>127321</v>
      </c>
      <c r="S12" s="658"/>
      <c r="T12" s="658"/>
      <c r="U12" s="658"/>
      <c r="V12" s="658"/>
      <c r="W12" s="658"/>
      <c r="X12" s="658"/>
      <c r="Y12" s="659"/>
      <c r="Z12" s="695">
        <v>0.7</v>
      </c>
      <c r="AA12" s="695"/>
      <c r="AB12" s="695"/>
      <c r="AC12" s="695"/>
      <c r="AD12" s="696">
        <v>127321</v>
      </c>
      <c r="AE12" s="696"/>
      <c r="AF12" s="696"/>
      <c r="AG12" s="696"/>
      <c r="AH12" s="696"/>
      <c r="AI12" s="696"/>
      <c r="AJ12" s="696"/>
      <c r="AK12" s="696"/>
      <c r="AL12" s="660">
        <v>1.1000000000000001</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2047240</v>
      </c>
      <c r="BH12" s="658"/>
      <c r="BI12" s="658"/>
      <c r="BJ12" s="658"/>
      <c r="BK12" s="658"/>
      <c r="BL12" s="658"/>
      <c r="BM12" s="658"/>
      <c r="BN12" s="659"/>
      <c r="BO12" s="695">
        <v>49.8</v>
      </c>
      <c r="BP12" s="695"/>
      <c r="BQ12" s="695"/>
      <c r="BR12" s="695"/>
      <c r="BS12" s="696" t="s">
        <v>129</v>
      </c>
      <c r="BT12" s="696"/>
      <c r="BU12" s="696"/>
      <c r="BV12" s="696"/>
      <c r="BW12" s="696"/>
      <c r="BX12" s="696"/>
      <c r="BY12" s="696"/>
      <c r="BZ12" s="696"/>
      <c r="CA12" s="696"/>
      <c r="CB12" s="736"/>
      <c r="CD12" s="654" t="s">
        <v>255</v>
      </c>
      <c r="CE12" s="655"/>
      <c r="CF12" s="655"/>
      <c r="CG12" s="655"/>
      <c r="CH12" s="655"/>
      <c r="CI12" s="655"/>
      <c r="CJ12" s="655"/>
      <c r="CK12" s="655"/>
      <c r="CL12" s="655"/>
      <c r="CM12" s="655"/>
      <c r="CN12" s="655"/>
      <c r="CO12" s="655"/>
      <c r="CP12" s="655"/>
      <c r="CQ12" s="656"/>
      <c r="CR12" s="657">
        <v>249867</v>
      </c>
      <c r="CS12" s="658"/>
      <c r="CT12" s="658"/>
      <c r="CU12" s="658"/>
      <c r="CV12" s="658"/>
      <c r="CW12" s="658"/>
      <c r="CX12" s="658"/>
      <c r="CY12" s="659"/>
      <c r="CZ12" s="695">
        <v>1.4</v>
      </c>
      <c r="DA12" s="695"/>
      <c r="DB12" s="695"/>
      <c r="DC12" s="695"/>
      <c r="DD12" s="663">
        <v>7368</v>
      </c>
      <c r="DE12" s="658"/>
      <c r="DF12" s="658"/>
      <c r="DG12" s="658"/>
      <c r="DH12" s="658"/>
      <c r="DI12" s="658"/>
      <c r="DJ12" s="658"/>
      <c r="DK12" s="658"/>
      <c r="DL12" s="658"/>
      <c r="DM12" s="658"/>
      <c r="DN12" s="658"/>
      <c r="DO12" s="658"/>
      <c r="DP12" s="659"/>
      <c r="DQ12" s="663">
        <v>201790</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95" t="s">
        <v>129</v>
      </c>
      <c r="AA13" s="695"/>
      <c r="AB13" s="695"/>
      <c r="AC13" s="695"/>
      <c r="AD13" s="696" t="s">
        <v>129</v>
      </c>
      <c r="AE13" s="696"/>
      <c r="AF13" s="696"/>
      <c r="AG13" s="696"/>
      <c r="AH13" s="696"/>
      <c r="AI13" s="696"/>
      <c r="AJ13" s="696"/>
      <c r="AK13" s="696"/>
      <c r="AL13" s="660" t="s">
        <v>129</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2041080</v>
      </c>
      <c r="BH13" s="658"/>
      <c r="BI13" s="658"/>
      <c r="BJ13" s="658"/>
      <c r="BK13" s="658"/>
      <c r="BL13" s="658"/>
      <c r="BM13" s="658"/>
      <c r="BN13" s="659"/>
      <c r="BO13" s="695">
        <v>49.7</v>
      </c>
      <c r="BP13" s="695"/>
      <c r="BQ13" s="695"/>
      <c r="BR13" s="695"/>
      <c r="BS13" s="696" t="s">
        <v>129</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1749651</v>
      </c>
      <c r="CS13" s="658"/>
      <c r="CT13" s="658"/>
      <c r="CU13" s="658"/>
      <c r="CV13" s="658"/>
      <c r="CW13" s="658"/>
      <c r="CX13" s="658"/>
      <c r="CY13" s="659"/>
      <c r="CZ13" s="695">
        <v>9.6999999999999993</v>
      </c>
      <c r="DA13" s="695"/>
      <c r="DB13" s="695"/>
      <c r="DC13" s="695"/>
      <c r="DD13" s="663">
        <v>929954</v>
      </c>
      <c r="DE13" s="658"/>
      <c r="DF13" s="658"/>
      <c r="DG13" s="658"/>
      <c r="DH13" s="658"/>
      <c r="DI13" s="658"/>
      <c r="DJ13" s="658"/>
      <c r="DK13" s="658"/>
      <c r="DL13" s="658"/>
      <c r="DM13" s="658"/>
      <c r="DN13" s="658"/>
      <c r="DO13" s="658"/>
      <c r="DP13" s="659"/>
      <c r="DQ13" s="663">
        <v>1324260</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v>305</v>
      </c>
      <c r="S14" s="658"/>
      <c r="T14" s="658"/>
      <c r="U14" s="658"/>
      <c r="V14" s="658"/>
      <c r="W14" s="658"/>
      <c r="X14" s="658"/>
      <c r="Y14" s="659"/>
      <c r="Z14" s="695">
        <v>0</v>
      </c>
      <c r="AA14" s="695"/>
      <c r="AB14" s="695"/>
      <c r="AC14" s="695"/>
      <c r="AD14" s="696">
        <v>305</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141862</v>
      </c>
      <c r="BH14" s="658"/>
      <c r="BI14" s="658"/>
      <c r="BJ14" s="658"/>
      <c r="BK14" s="658"/>
      <c r="BL14" s="658"/>
      <c r="BM14" s="658"/>
      <c r="BN14" s="659"/>
      <c r="BO14" s="695">
        <v>3.5</v>
      </c>
      <c r="BP14" s="695"/>
      <c r="BQ14" s="695"/>
      <c r="BR14" s="695"/>
      <c r="BS14" s="696" t="s">
        <v>129</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805700</v>
      </c>
      <c r="CS14" s="658"/>
      <c r="CT14" s="658"/>
      <c r="CU14" s="658"/>
      <c r="CV14" s="658"/>
      <c r="CW14" s="658"/>
      <c r="CX14" s="658"/>
      <c r="CY14" s="659"/>
      <c r="CZ14" s="695">
        <v>4.5</v>
      </c>
      <c r="DA14" s="695"/>
      <c r="DB14" s="695"/>
      <c r="DC14" s="695"/>
      <c r="DD14" s="663">
        <v>7645</v>
      </c>
      <c r="DE14" s="658"/>
      <c r="DF14" s="658"/>
      <c r="DG14" s="658"/>
      <c r="DH14" s="658"/>
      <c r="DI14" s="658"/>
      <c r="DJ14" s="658"/>
      <c r="DK14" s="658"/>
      <c r="DL14" s="658"/>
      <c r="DM14" s="658"/>
      <c r="DN14" s="658"/>
      <c r="DO14" s="658"/>
      <c r="DP14" s="659"/>
      <c r="DQ14" s="663">
        <v>779268</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129</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271322</v>
      </c>
      <c r="BH15" s="658"/>
      <c r="BI15" s="658"/>
      <c r="BJ15" s="658"/>
      <c r="BK15" s="658"/>
      <c r="BL15" s="658"/>
      <c r="BM15" s="658"/>
      <c r="BN15" s="659"/>
      <c r="BO15" s="695">
        <v>6.6</v>
      </c>
      <c r="BP15" s="695"/>
      <c r="BQ15" s="695"/>
      <c r="BR15" s="695"/>
      <c r="BS15" s="696" t="s">
        <v>129</v>
      </c>
      <c r="BT15" s="696"/>
      <c r="BU15" s="696"/>
      <c r="BV15" s="696"/>
      <c r="BW15" s="696"/>
      <c r="BX15" s="696"/>
      <c r="BY15" s="696"/>
      <c r="BZ15" s="696"/>
      <c r="CA15" s="696"/>
      <c r="CB15" s="736"/>
      <c r="CD15" s="654" t="s">
        <v>264</v>
      </c>
      <c r="CE15" s="655"/>
      <c r="CF15" s="655"/>
      <c r="CG15" s="655"/>
      <c r="CH15" s="655"/>
      <c r="CI15" s="655"/>
      <c r="CJ15" s="655"/>
      <c r="CK15" s="655"/>
      <c r="CL15" s="655"/>
      <c r="CM15" s="655"/>
      <c r="CN15" s="655"/>
      <c r="CO15" s="655"/>
      <c r="CP15" s="655"/>
      <c r="CQ15" s="656"/>
      <c r="CR15" s="657">
        <v>1910467</v>
      </c>
      <c r="CS15" s="658"/>
      <c r="CT15" s="658"/>
      <c r="CU15" s="658"/>
      <c r="CV15" s="658"/>
      <c r="CW15" s="658"/>
      <c r="CX15" s="658"/>
      <c r="CY15" s="659"/>
      <c r="CZ15" s="695">
        <v>10.6</v>
      </c>
      <c r="DA15" s="695"/>
      <c r="DB15" s="695"/>
      <c r="DC15" s="695"/>
      <c r="DD15" s="663">
        <v>348391</v>
      </c>
      <c r="DE15" s="658"/>
      <c r="DF15" s="658"/>
      <c r="DG15" s="658"/>
      <c r="DH15" s="658"/>
      <c r="DI15" s="658"/>
      <c r="DJ15" s="658"/>
      <c r="DK15" s="658"/>
      <c r="DL15" s="658"/>
      <c r="DM15" s="658"/>
      <c r="DN15" s="658"/>
      <c r="DO15" s="658"/>
      <c r="DP15" s="659"/>
      <c r="DQ15" s="663">
        <v>1607829</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26467</v>
      </c>
      <c r="S16" s="658"/>
      <c r="T16" s="658"/>
      <c r="U16" s="658"/>
      <c r="V16" s="658"/>
      <c r="W16" s="658"/>
      <c r="X16" s="658"/>
      <c r="Y16" s="659"/>
      <c r="Z16" s="695">
        <v>0.1</v>
      </c>
      <c r="AA16" s="695"/>
      <c r="AB16" s="695"/>
      <c r="AC16" s="695"/>
      <c r="AD16" s="696">
        <v>26467</v>
      </c>
      <c r="AE16" s="696"/>
      <c r="AF16" s="696"/>
      <c r="AG16" s="696"/>
      <c r="AH16" s="696"/>
      <c r="AI16" s="696"/>
      <c r="AJ16" s="696"/>
      <c r="AK16" s="696"/>
      <c r="AL16" s="660">
        <v>0.2</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129</v>
      </c>
      <c r="BP16" s="695"/>
      <c r="BQ16" s="695"/>
      <c r="BR16" s="695"/>
      <c r="BS16" s="696" t="s">
        <v>180</v>
      </c>
      <c r="BT16" s="696"/>
      <c r="BU16" s="696"/>
      <c r="BV16" s="696"/>
      <c r="BW16" s="696"/>
      <c r="BX16" s="696"/>
      <c r="BY16" s="696"/>
      <c r="BZ16" s="696"/>
      <c r="CA16" s="696"/>
      <c r="CB16" s="736"/>
      <c r="CD16" s="654" t="s">
        <v>267</v>
      </c>
      <c r="CE16" s="655"/>
      <c r="CF16" s="655"/>
      <c r="CG16" s="655"/>
      <c r="CH16" s="655"/>
      <c r="CI16" s="655"/>
      <c r="CJ16" s="655"/>
      <c r="CK16" s="655"/>
      <c r="CL16" s="655"/>
      <c r="CM16" s="655"/>
      <c r="CN16" s="655"/>
      <c r="CO16" s="655"/>
      <c r="CP16" s="655"/>
      <c r="CQ16" s="656"/>
      <c r="CR16" s="657" t="s">
        <v>239</v>
      </c>
      <c r="CS16" s="658"/>
      <c r="CT16" s="658"/>
      <c r="CU16" s="658"/>
      <c r="CV16" s="658"/>
      <c r="CW16" s="658"/>
      <c r="CX16" s="658"/>
      <c r="CY16" s="659"/>
      <c r="CZ16" s="695" t="s">
        <v>129</v>
      </c>
      <c r="DA16" s="695"/>
      <c r="DB16" s="695"/>
      <c r="DC16" s="695"/>
      <c r="DD16" s="663" t="s">
        <v>129</v>
      </c>
      <c r="DE16" s="658"/>
      <c r="DF16" s="658"/>
      <c r="DG16" s="658"/>
      <c r="DH16" s="658"/>
      <c r="DI16" s="658"/>
      <c r="DJ16" s="658"/>
      <c r="DK16" s="658"/>
      <c r="DL16" s="658"/>
      <c r="DM16" s="658"/>
      <c r="DN16" s="658"/>
      <c r="DO16" s="658"/>
      <c r="DP16" s="659"/>
      <c r="DQ16" s="663" t="s">
        <v>239</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63194</v>
      </c>
      <c r="S17" s="658"/>
      <c r="T17" s="658"/>
      <c r="U17" s="658"/>
      <c r="V17" s="658"/>
      <c r="W17" s="658"/>
      <c r="X17" s="658"/>
      <c r="Y17" s="659"/>
      <c r="Z17" s="695">
        <v>0.3</v>
      </c>
      <c r="AA17" s="695"/>
      <c r="AB17" s="695"/>
      <c r="AC17" s="695"/>
      <c r="AD17" s="696">
        <v>63194</v>
      </c>
      <c r="AE17" s="696"/>
      <c r="AF17" s="696"/>
      <c r="AG17" s="696"/>
      <c r="AH17" s="696"/>
      <c r="AI17" s="696"/>
      <c r="AJ17" s="696"/>
      <c r="AK17" s="696"/>
      <c r="AL17" s="660">
        <v>0.6</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129</v>
      </c>
      <c r="BP17" s="695"/>
      <c r="BQ17" s="695"/>
      <c r="BR17" s="695"/>
      <c r="BS17" s="696" t="s">
        <v>129</v>
      </c>
      <c r="BT17" s="696"/>
      <c r="BU17" s="696"/>
      <c r="BV17" s="696"/>
      <c r="BW17" s="696"/>
      <c r="BX17" s="696"/>
      <c r="BY17" s="696"/>
      <c r="BZ17" s="696"/>
      <c r="CA17" s="696"/>
      <c r="CB17" s="736"/>
      <c r="CD17" s="654" t="s">
        <v>270</v>
      </c>
      <c r="CE17" s="655"/>
      <c r="CF17" s="655"/>
      <c r="CG17" s="655"/>
      <c r="CH17" s="655"/>
      <c r="CI17" s="655"/>
      <c r="CJ17" s="655"/>
      <c r="CK17" s="655"/>
      <c r="CL17" s="655"/>
      <c r="CM17" s="655"/>
      <c r="CN17" s="655"/>
      <c r="CO17" s="655"/>
      <c r="CP17" s="655"/>
      <c r="CQ17" s="656"/>
      <c r="CR17" s="657">
        <v>2010118</v>
      </c>
      <c r="CS17" s="658"/>
      <c r="CT17" s="658"/>
      <c r="CU17" s="658"/>
      <c r="CV17" s="658"/>
      <c r="CW17" s="658"/>
      <c r="CX17" s="658"/>
      <c r="CY17" s="659"/>
      <c r="CZ17" s="695">
        <v>11.1</v>
      </c>
      <c r="DA17" s="695"/>
      <c r="DB17" s="695"/>
      <c r="DC17" s="695"/>
      <c r="DD17" s="663" t="s">
        <v>129</v>
      </c>
      <c r="DE17" s="658"/>
      <c r="DF17" s="658"/>
      <c r="DG17" s="658"/>
      <c r="DH17" s="658"/>
      <c r="DI17" s="658"/>
      <c r="DJ17" s="658"/>
      <c r="DK17" s="658"/>
      <c r="DL17" s="658"/>
      <c r="DM17" s="658"/>
      <c r="DN17" s="658"/>
      <c r="DO17" s="658"/>
      <c r="DP17" s="659"/>
      <c r="DQ17" s="663">
        <v>1962321</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25068</v>
      </c>
      <c r="S18" s="658"/>
      <c r="T18" s="658"/>
      <c r="U18" s="658"/>
      <c r="V18" s="658"/>
      <c r="W18" s="658"/>
      <c r="X18" s="658"/>
      <c r="Y18" s="659"/>
      <c r="Z18" s="695">
        <v>0.1</v>
      </c>
      <c r="AA18" s="695"/>
      <c r="AB18" s="695"/>
      <c r="AC18" s="695"/>
      <c r="AD18" s="696">
        <v>25068</v>
      </c>
      <c r="AE18" s="696"/>
      <c r="AF18" s="696"/>
      <c r="AG18" s="696"/>
      <c r="AH18" s="696"/>
      <c r="AI18" s="696"/>
      <c r="AJ18" s="696"/>
      <c r="AK18" s="696"/>
      <c r="AL18" s="660">
        <v>0.2</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95" t="s">
        <v>129</v>
      </c>
      <c r="BP18" s="695"/>
      <c r="BQ18" s="695"/>
      <c r="BR18" s="695"/>
      <c r="BS18" s="696" t="s">
        <v>129</v>
      </c>
      <c r="BT18" s="696"/>
      <c r="BU18" s="696"/>
      <c r="BV18" s="696"/>
      <c r="BW18" s="696"/>
      <c r="BX18" s="696"/>
      <c r="BY18" s="696"/>
      <c r="BZ18" s="696"/>
      <c r="CA18" s="696"/>
      <c r="CB18" s="736"/>
      <c r="CD18" s="654" t="s">
        <v>273</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95" t="s">
        <v>129</v>
      </c>
      <c r="DA18" s="695"/>
      <c r="DB18" s="695"/>
      <c r="DC18" s="695"/>
      <c r="DD18" s="663" t="s">
        <v>239</v>
      </c>
      <c r="DE18" s="658"/>
      <c r="DF18" s="658"/>
      <c r="DG18" s="658"/>
      <c r="DH18" s="658"/>
      <c r="DI18" s="658"/>
      <c r="DJ18" s="658"/>
      <c r="DK18" s="658"/>
      <c r="DL18" s="658"/>
      <c r="DM18" s="658"/>
      <c r="DN18" s="658"/>
      <c r="DO18" s="658"/>
      <c r="DP18" s="659"/>
      <c r="DQ18" s="663" t="s">
        <v>129</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23378</v>
      </c>
      <c r="S19" s="658"/>
      <c r="T19" s="658"/>
      <c r="U19" s="658"/>
      <c r="V19" s="658"/>
      <c r="W19" s="658"/>
      <c r="X19" s="658"/>
      <c r="Y19" s="659"/>
      <c r="Z19" s="695">
        <v>0.1</v>
      </c>
      <c r="AA19" s="695"/>
      <c r="AB19" s="695"/>
      <c r="AC19" s="695"/>
      <c r="AD19" s="696">
        <v>23378</v>
      </c>
      <c r="AE19" s="696"/>
      <c r="AF19" s="696"/>
      <c r="AG19" s="696"/>
      <c r="AH19" s="696"/>
      <c r="AI19" s="696"/>
      <c r="AJ19" s="696"/>
      <c r="AK19" s="696"/>
      <c r="AL19" s="660">
        <v>0.2</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17739</v>
      </c>
      <c r="BH19" s="658"/>
      <c r="BI19" s="658"/>
      <c r="BJ19" s="658"/>
      <c r="BK19" s="658"/>
      <c r="BL19" s="658"/>
      <c r="BM19" s="658"/>
      <c r="BN19" s="659"/>
      <c r="BO19" s="695">
        <v>0.4</v>
      </c>
      <c r="BP19" s="695"/>
      <c r="BQ19" s="695"/>
      <c r="BR19" s="695"/>
      <c r="BS19" s="696" t="s">
        <v>239</v>
      </c>
      <c r="BT19" s="696"/>
      <c r="BU19" s="696"/>
      <c r="BV19" s="696"/>
      <c r="BW19" s="696"/>
      <c r="BX19" s="696"/>
      <c r="BY19" s="696"/>
      <c r="BZ19" s="696"/>
      <c r="CA19" s="696"/>
      <c r="CB19" s="736"/>
      <c r="CD19" s="654" t="s">
        <v>276</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95" t="s">
        <v>129</v>
      </c>
      <c r="DA19" s="695"/>
      <c r="DB19" s="695"/>
      <c r="DC19" s="695"/>
      <c r="DD19" s="663" t="s">
        <v>129</v>
      </c>
      <c r="DE19" s="658"/>
      <c r="DF19" s="658"/>
      <c r="DG19" s="658"/>
      <c r="DH19" s="658"/>
      <c r="DI19" s="658"/>
      <c r="DJ19" s="658"/>
      <c r="DK19" s="658"/>
      <c r="DL19" s="658"/>
      <c r="DM19" s="658"/>
      <c r="DN19" s="658"/>
      <c r="DO19" s="658"/>
      <c r="DP19" s="659"/>
      <c r="DQ19" s="663" t="s">
        <v>129</v>
      </c>
      <c r="DR19" s="658"/>
      <c r="DS19" s="658"/>
      <c r="DT19" s="658"/>
      <c r="DU19" s="658"/>
      <c r="DV19" s="658"/>
      <c r="DW19" s="658"/>
      <c r="DX19" s="658"/>
      <c r="DY19" s="658"/>
      <c r="DZ19" s="658"/>
      <c r="EA19" s="658"/>
      <c r="EB19" s="658"/>
      <c r="EC19" s="694"/>
    </row>
    <row r="20" spans="2:133" ht="11.25" customHeight="1" x14ac:dyDescent="0.15">
      <c r="B20" s="724" t="s">
        <v>277</v>
      </c>
      <c r="C20" s="725"/>
      <c r="D20" s="725"/>
      <c r="E20" s="725"/>
      <c r="F20" s="725"/>
      <c r="G20" s="725"/>
      <c r="H20" s="725"/>
      <c r="I20" s="725"/>
      <c r="J20" s="725"/>
      <c r="K20" s="725"/>
      <c r="L20" s="725"/>
      <c r="M20" s="725"/>
      <c r="N20" s="725"/>
      <c r="O20" s="725"/>
      <c r="P20" s="725"/>
      <c r="Q20" s="726"/>
      <c r="R20" s="657">
        <v>1690</v>
      </c>
      <c r="S20" s="658"/>
      <c r="T20" s="658"/>
      <c r="U20" s="658"/>
      <c r="V20" s="658"/>
      <c r="W20" s="658"/>
      <c r="X20" s="658"/>
      <c r="Y20" s="659"/>
      <c r="Z20" s="695">
        <v>0</v>
      </c>
      <c r="AA20" s="695"/>
      <c r="AB20" s="695"/>
      <c r="AC20" s="695"/>
      <c r="AD20" s="696">
        <v>1690</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17739</v>
      </c>
      <c r="BH20" s="658"/>
      <c r="BI20" s="658"/>
      <c r="BJ20" s="658"/>
      <c r="BK20" s="658"/>
      <c r="BL20" s="658"/>
      <c r="BM20" s="658"/>
      <c r="BN20" s="659"/>
      <c r="BO20" s="695">
        <v>0.4</v>
      </c>
      <c r="BP20" s="695"/>
      <c r="BQ20" s="695"/>
      <c r="BR20" s="695"/>
      <c r="BS20" s="696" t="s">
        <v>129</v>
      </c>
      <c r="BT20" s="696"/>
      <c r="BU20" s="696"/>
      <c r="BV20" s="696"/>
      <c r="BW20" s="696"/>
      <c r="BX20" s="696"/>
      <c r="BY20" s="696"/>
      <c r="BZ20" s="696"/>
      <c r="CA20" s="696"/>
      <c r="CB20" s="736"/>
      <c r="CD20" s="654" t="s">
        <v>279</v>
      </c>
      <c r="CE20" s="655"/>
      <c r="CF20" s="655"/>
      <c r="CG20" s="655"/>
      <c r="CH20" s="655"/>
      <c r="CI20" s="655"/>
      <c r="CJ20" s="655"/>
      <c r="CK20" s="655"/>
      <c r="CL20" s="655"/>
      <c r="CM20" s="655"/>
      <c r="CN20" s="655"/>
      <c r="CO20" s="655"/>
      <c r="CP20" s="655"/>
      <c r="CQ20" s="656"/>
      <c r="CR20" s="657">
        <v>18078513</v>
      </c>
      <c r="CS20" s="658"/>
      <c r="CT20" s="658"/>
      <c r="CU20" s="658"/>
      <c r="CV20" s="658"/>
      <c r="CW20" s="658"/>
      <c r="CX20" s="658"/>
      <c r="CY20" s="659"/>
      <c r="CZ20" s="695">
        <v>100</v>
      </c>
      <c r="DA20" s="695"/>
      <c r="DB20" s="695"/>
      <c r="DC20" s="695"/>
      <c r="DD20" s="663">
        <v>1971437</v>
      </c>
      <c r="DE20" s="658"/>
      <c r="DF20" s="658"/>
      <c r="DG20" s="658"/>
      <c r="DH20" s="658"/>
      <c r="DI20" s="658"/>
      <c r="DJ20" s="658"/>
      <c r="DK20" s="658"/>
      <c r="DL20" s="658"/>
      <c r="DM20" s="658"/>
      <c r="DN20" s="658"/>
      <c r="DO20" s="658"/>
      <c r="DP20" s="659"/>
      <c r="DQ20" s="663">
        <v>12237057</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6028897</v>
      </c>
      <c r="S21" s="658"/>
      <c r="T21" s="658"/>
      <c r="U21" s="658"/>
      <c r="V21" s="658"/>
      <c r="W21" s="658"/>
      <c r="X21" s="658"/>
      <c r="Y21" s="659"/>
      <c r="Z21" s="695">
        <v>32</v>
      </c>
      <c r="AA21" s="695"/>
      <c r="AB21" s="695"/>
      <c r="AC21" s="695"/>
      <c r="AD21" s="696">
        <v>5612328</v>
      </c>
      <c r="AE21" s="696"/>
      <c r="AF21" s="696"/>
      <c r="AG21" s="696"/>
      <c r="AH21" s="696"/>
      <c r="AI21" s="696"/>
      <c r="AJ21" s="696"/>
      <c r="AK21" s="696"/>
      <c r="AL21" s="660">
        <v>50.6</v>
      </c>
      <c r="AM21" s="661"/>
      <c r="AN21" s="661"/>
      <c r="AO21" s="697"/>
      <c r="AP21" s="654" t="s">
        <v>281</v>
      </c>
      <c r="AQ21" s="734"/>
      <c r="AR21" s="734"/>
      <c r="AS21" s="734"/>
      <c r="AT21" s="734"/>
      <c r="AU21" s="734"/>
      <c r="AV21" s="734"/>
      <c r="AW21" s="734"/>
      <c r="AX21" s="734"/>
      <c r="AY21" s="734"/>
      <c r="AZ21" s="734"/>
      <c r="BA21" s="734"/>
      <c r="BB21" s="734"/>
      <c r="BC21" s="734"/>
      <c r="BD21" s="734"/>
      <c r="BE21" s="734"/>
      <c r="BF21" s="735"/>
      <c r="BG21" s="657">
        <v>17739</v>
      </c>
      <c r="BH21" s="658"/>
      <c r="BI21" s="658"/>
      <c r="BJ21" s="658"/>
      <c r="BK21" s="658"/>
      <c r="BL21" s="658"/>
      <c r="BM21" s="658"/>
      <c r="BN21" s="659"/>
      <c r="BO21" s="695">
        <v>0.4</v>
      </c>
      <c r="BP21" s="695"/>
      <c r="BQ21" s="695"/>
      <c r="BR21" s="695"/>
      <c r="BS21" s="696" t="s">
        <v>129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v>5612328</v>
      </c>
      <c r="S22" s="658"/>
      <c r="T22" s="658"/>
      <c r="U22" s="658"/>
      <c r="V22" s="658"/>
      <c r="W22" s="658"/>
      <c r="X22" s="658"/>
      <c r="Y22" s="659"/>
      <c r="Z22" s="695">
        <v>29.8</v>
      </c>
      <c r="AA22" s="695"/>
      <c r="AB22" s="695"/>
      <c r="AC22" s="695"/>
      <c r="AD22" s="696">
        <v>5612328</v>
      </c>
      <c r="AE22" s="696"/>
      <c r="AF22" s="696"/>
      <c r="AG22" s="696"/>
      <c r="AH22" s="696"/>
      <c r="AI22" s="696"/>
      <c r="AJ22" s="696"/>
      <c r="AK22" s="696"/>
      <c r="AL22" s="660">
        <v>50.6</v>
      </c>
      <c r="AM22" s="661"/>
      <c r="AN22" s="661"/>
      <c r="AO22" s="697"/>
      <c r="AP22" s="654" t="s">
        <v>283</v>
      </c>
      <c r="AQ22" s="734"/>
      <c r="AR22" s="734"/>
      <c r="AS22" s="734"/>
      <c r="AT22" s="734"/>
      <c r="AU22" s="734"/>
      <c r="AV22" s="734"/>
      <c r="AW22" s="734"/>
      <c r="AX22" s="734"/>
      <c r="AY22" s="734"/>
      <c r="AZ22" s="734"/>
      <c r="BA22" s="734"/>
      <c r="BB22" s="734"/>
      <c r="BC22" s="734"/>
      <c r="BD22" s="734"/>
      <c r="BE22" s="734"/>
      <c r="BF22" s="735"/>
      <c r="BG22" s="657" t="s">
        <v>129</v>
      </c>
      <c r="BH22" s="658"/>
      <c r="BI22" s="658"/>
      <c r="BJ22" s="658"/>
      <c r="BK22" s="658"/>
      <c r="BL22" s="658"/>
      <c r="BM22" s="658"/>
      <c r="BN22" s="659"/>
      <c r="BO22" s="695" t="s">
        <v>129</v>
      </c>
      <c r="BP22" s="695"/>
      <c r="BQ22" s="695"/>
      <c r="BR22" s="695"/>
      <c r="BS22" s="696" t="s">
        <v>129</v>
      </c>
      <c r="BT22" s="696"/>
      <c r="BU22" s="696"/>
      <c r="BV22" s="696"/>
      <c r="BW22" s="696"/>
      <c r="BX22" s="696"/>
      <c r="BY22" s="696"/>
      <c r="BZ22" s="696"/>
      <c r="CA22" s="696"/>
      <c r="CB22" s="736"/>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285</v>
      </c>
      <c r="C23" s="655"/>
      <c r="D23" s="655"/>
      <c r="E23" s="655"/>
      <c r="F23" s="655"/>
      <c r="G23" s="655"/>
      <c r="H23" s="655"/>
      <c r="I23" s="655"/>
      <c r="J23" s="655"/>
      <c r="K23" s="655"/>
      <c r="L23" s="655"/>
      <c r="M23" s="655"/>
      <c r="N23" s="655"/>
      <c r="O23" s="655"/>
      <c r="P23" s="655"/>
      <c r="Q23" s="656"/>
      <c r="R23" s="657">
        <v>415538</v>
      </c>
      <c r="S23" s="658"/>
      <c r="T23" s="658"/>
      <c r="U23" s="658"/>
      <c r="V23" s="658"/>
      <c r="W23" s="658"/>
      <c r="X23" s="658"/>
      <c r="Y23" s="659"/>
      <c r="Z23" s="695">
        <v>2.2000000000000002</v>
      </c>
      <c r="AA23" s="695"/>
      <c r="AB23" s="695"/>
      <c r="AC23" s="695"/>
      <c r="AD23" s="696" t="s">
        <v>239</v>
      </c>
      <c r="AE23" s="696"/>
      <c r="AF23" s="696"/>
      <c r="AG23" s="696"/>
      <c r="AH23" s="696"/>
      <c r="AI23" s="696"/>
      <c r="AJ23" s="696"/>
      <c r="AK23" s="696"/>
      <c r="AL23" s="660" t="s">
        <v>239</v>
      </c>
      <c r="AM23" s="661"/>
      <c r="AN23" s="661"/>
      <c r="AO23" s="697"/>
      <c r="AP23" s="654" t="s">
        <v>286</v>
      </c>
      <c r="AQ23" s="734"/>
      <c r="AR23" s="734"/>
      <c r="AS23" s="734"/>
      <c r="AT23" s="734"/>
      <c r="AU23" s="734"/>
      <c r="AV23" s="734"/>
      <c r="AW23" s="734"/>
      <c r="AX23" s="734"/>
      <c r="AY23" s="734"/>
      <c r="AZ23" s="734"/>
      <c r="BA23" s="734"/>
      <c r="BB23" s="734"/>
      <c r="BC23" s="734"/>
      <c r="BD23" s="734"/>
      <c r="BE23" s="734"/>
      <c r="BF23" s="735"/>
      <c r="BG23" s="657" t="s">
        <v>129</v>
      </c>
      <c r="BH23" s="658"/>
      <c r="BI23" s="658"/>
      <c r="BJ23" s="658"/>
      <c r="BK23" s="658"/>
      <c r="BL23" s="658"/>
      <c r="BM23" s="658"/>
      <c r="BN23" s="659"/>
      <c r="BO23" s="695" t="s">
        <v>129</v>
      </c>
      <c r="BP23" s="695"/>
      <c r="BQ23" s="695"/>
      <c r="BR23" s="695"/>
      <c r="BS23" s="696" t="s">
        <v>129</v>
      </c>
      <c r="BT23" s="696"/>
      <c r="BU23" s="696"/>
      <c r="BV23" s="696"/>
      <c r="BW23" s="696"/>
      <c r="BX23" s="696"/>
      <c r="BY23" s="696"/>
      <c r="BZ23" s="696"/>
      <c r="CA23" s="696"/>
      <c r="CB23" s="736"/>
      <c r="CD23" s="709" t="s">
        <v>225</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15">
      <c r="B24" s="654" t="s">
        <v>292</v>
      </c>
      <c r="C24" s="655"/>
      <c r="D24" s="655"/>
      <c r="E24" s="655"/>
      <c r="F24" s="655"/>
      <c r="G24" s="655"/>
      <c r="H24" s="655"/>
      <c r="I24" s="655"/>
      <c r="J24" s="655"/>
      <c r="K24" s="655"/>
      <c r="L24" s="655"/>
      <c r="M24" s="655"/>
      <c r="N24" s="655"/>
      <c r="O24" s="655"/>
      <c r="P24" s="655"/>
      <c r="Q24" s="656"/>
      <c r="R24" s="657">
        <v>1031</v>
      </c>
      <c r="S24" s="658"/>
      <c r="T24" s="658"/>
      <c r="U24" s="658"/>
      <c r="V24" s="658"/>
      <c r="W24" s="658"/>
      <c r="X24" s="658"/>
      <c r="Y24" s="659"/>
      <c r="Z24" s="695">
        <v>0</v>
      </c>
      <c r="AA24" s="695"/>
      <c r="AB24" s="695"/>
      <c r="AC24" s="695"/>
      <c r="AD24" s="696" t="s">
        <v>129</v>
      </c>
      <c r="AE24" s="696"/>
      <c r="AF24" s="696"/>
      <c r="AG24" s="696"/>
      <c r="AH24" s="696"/>
      <c r="AI24" s="696"/>
      <c r="AJ24" s="696"/>
      <c r="AK24" s="696"/>
      <c r="AL24" s="660" t="s">
        <v>129</v>
      </c>
      <c r="AM24" s="661"/>
      <c r="AN24" s="661"/>
      <c r="AO24" s="697"/>
      <c r="AP24" s="654" t="s">
        <v>293</v>
      </c>
      <c r="AQ24" s="734"/>
      <c r="AR24" s="734"/>
      <c r="AS24" s="734"/>
      <c r="AT24" s="734"/>
      <c r="AU24" s="734"/>
      <c r="AV24" s="734"/>
      <c r="AW24" s="734"/>
      <c r="AX24" s="734"/>
      <c r="AY24" s="734"/>
      <c r="AZ24" s="734"/>
      <c r="BA24" s="734"/>
      <c r="BB24" s="734"/>
      <c r="BC24" s="734"/>
      <c r="BD24" s="734"/>
      <c r="BE24" s="734"/>
      <c r="BF24" s="735"/>
      <c r="BG24" s="657" t="s">
        <v>239</v>
      </c>
      <c r="BH24" s="658"/>
      <c r="BI24" s="658"/>
      <c r="BJ24" s="658"/>
      <c r="BK24" s="658"/>
      <c r="BL24" s="658"/>
      <c r="BM24" s="658"/>
      <c r="BN24" s="659"/>
      <c r="BO24" s="695" t="s">
        <v>129</v>
      </c>
      <c r="BP24" s="695"/>
      <c r="BQ24" s="695"/>
      <c r="BR24" s="695"/>
      <c r="BS24" s="696" t="s">
        <v>129</v>
      </c>
      <c r="BT24" s="696"/>
      <c r="BU24" s="696"/>
      <c r="BV24" s="696"/>
      <c r="BW24" s="696"/>
      <c r="BX24" s="696"/>
      <c r="BY24" s="696"/>
      <c r="BZ24" s="696"/>
      <c r="CA24" s="696"/>
      <c r="CB24" s="736"/>
      <c r="CD24" s="715" t="s">
        <v>294</v>
      </c>
      <c r="CE24" s="716"/>
      <c r="CF24" s="716"/>
      <c r="CG24" s="716"/>
      <c r="CH24" s="716"/>
      <c r="CI24" s="716"/>
      <c r="CJ24" s="716"/>
      <c r="CK24" s="716"/>
      <c r="CL24" s="716"/>
      <c r="CM24" s="716"/>
      <c r="CN24" s="716"/>
      <c r="CO24" s="716"/>
      <c r="CP24" s="716"/>
      <c r="CQ24" s="717"/>
      <c r="CR24" s="712">
        <v>7763885</v>
      </c>
      <c r="CS24" s="713"/>
      <c r="CT24" s="713"/>
      <c r="CU24" s="713"/>
      <c r="CV24" s="713"/>
      <c r="CW24" s="713"/>
      <c r="CX24" s="713"/>
      <c r="CY24" s="738"/>
      <c r="CZ24" s="739">
        <v>42.9</v>
      </c>
      <c r="DA24" s="721"/>
      <c r="DB24" s="721"/>
      <c r="DC24" s="741"/>
      <c r="DD24" s="737">
        <v>5231614</v>
      </c>
      <c r="DE24" s="713"/>
      <c r="DF24" s="713"/>
      <c r="DG24" s="713"/>
      <c r="DH24" s="713"/>
      <c r="DI24" s="713"/>
      <c r="DJ24" s="713"/>
      <c r="DK24" s="738"/>
      <c r="DL24" s="737">
        <v>5197072</v>
      </c>
      <c r="DM24" s="713"/>
      <c r="DN24" s="713"/>
      <c r="DO24" s="713"/>
      <c r="DP24" s="713"/>
      <c r="DQ24" s="713"/>
      <c r="DR24" s="713"/>
      <c r="DS24" s="713"/>
      <c r="DT24" s="713"/>
      <c r="DU24" s="713"/>
      <c r="DV24" s="738"/>
      <c r="DW24" s="739">
        <v>46.2</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11473116</v>
      </c>
      <c r="S25" s="658"/>
      <c r="T25" s="658"/>
      <c r="U25" s="658"/>
      <c r="V25" s="658"/>
      <c r="W25" s="658"/>
      <c r="X25" s="658"/>
      <c r="Y25" s="659"/>
      <c r="Z25" s="695">
        <v>60.9</v>
      </c>
      <c r="AA25" s="695"/>
      <c r="AB25" s="695"/>
      <c r="AC25" s="695"/>
      <c r="AD25" s="696">
        <v>11056547</v>
      </c>
      <c r="AE25" s="696"/>
      <c r="AF25" s="696"/>
      <c r="AG25" s="696"/>
      <c r="AH25" s="696"/>
      <c r="AI25" s="696"/>
      <c r="AJ25" s="696"/>
      <c r="AK25" s="696"/>
      <c r="AL25" s="660">
        <v>99.6</v>
      </c>
      <c r="AM25" s="661"/>
      <c r="AN25" s="661"/>
      <c r="AO25" s="697"/>
      <c r="AP25" s="654" t="s">
        <v>296</v>
      </c>
      <c r="AQ25" s="734"/>
      <c r="AR25" s="734"/>
      <c r="AS25" s="734"/>
      <c r="AT25" s="734"/>
      <c r="AU25" s="734"/>
      <c r="AV25" s="734"/>
      <c r="AW25" s="734"/>
      <c r="AX25" s="734"/>
      <c r="AY25" s="734"/>
      <c r="AZ25" s="734"/>
      <c r="BA25" s="734"/>
      <c r="BB25" s="734"/>
      <c r="BC25" s="734"/>
      <c r="BD25" s="734"/>
      <c r="BE25" s="734"/>
      <c r="BF25" s="735"/>
      <c r="BG25" s="657" t="s">
        <v>129</v>
      </c>
      <c r="BH25" s="658"/>
      <c r="BI25" s="658"/>
      <c r="BJ25" s="658"/>
      <c r="BK25" s="658"/>
      <c r="BL25" s="658"/>
      <c r="BM25" s="658"/>
      <c r="BN25" s="659"/>
      <c r="BO25" s="695" t="s">
        <v>239</v>
      </c>
      <c r="BP25" s="695"/>
      <c r="BQ25" s="695"/>
      <c r="BR25" s="695"/>
      <c r="BS25" s="696" t="s">
        <v>129</v>
      </c>
      <c r="BT25" s="696"/>
      <c r="BU25" s="696"/>
      <c r="BV25" s="696"/>
      <c r="BW25" s="696"/>
      <c r="BX25" s="696"/>
      <c r="BY25" s="696"/>
      <c r="BZ25" s="696"/>
      <c r="CA25" s="696"/>
      <c r="CB25" s="736"/>
      <c r="CD25" s="654" t="s">
        <v>297</v>
      </c>
      <c r="CE25" s="655"/>
      <c r="CF25" s="655"/>
      <c r="CG25" s="655"/>
      <c r="CH25" s="655"/>
      <c r="CI25" s="655"/>
      <c r="CJ25" s="655"/>
      <c r="CK25" s="655"/>
      <c r="CL25" s="655"/>
      <c r="CM25" s="655"/>
      <c r="CN25" s="655"/>
      <c r="CO25" s="655"/>
      <c r="CP25" s="655"/>
      <c r="CQ25" s="656"/>
      <c r="CR25" s="657">
        <v>2548970</v>
      </c>
      <c r="CS25" s="670"/>
      <c r="CT25" s="670"/>
      <c r="CU25" s="670"/>
      <c r="CV25" s="670"/>
      <c r="CW25" s="670"/>
      <c r="CX25" s="670"/>
      <c r="CY25" s="671"/>
      <c r="CZ25" s="660">
        <v>14.1</v>
      </c>
      <c r="DA25" s="672"/>
      <c r="DB25" s="672"/>
      <c r="DC25" s="673"/>
      <c r="DD25" s="663">
        <v>2445833</v>
      </c>
      <c r="DE25" s="670"/>
      <c r="DF25" s="670"/>
      <c r="DG25" s="670"/>
      <c r="DH25" s="670"/>
      <c r="DI25" s="670"/>
      <c r="DJ25" s="670"/>
      <c r="DK25" s="671"/>
      <c r="DL25" s="663">
        <v>2412880</v>
      </c>
      <c r="DM25" s="670"/>
      <c r="DN25" s="670"/>
      <c r="DO25" s="670"/>
      <c r="DP25" s="670"/>
      <c r="DQ25" s="670"/>
      <c r="DR25" s="670"/>
      <c r="DS25" s="670"/>
      <c r="DT25" s="670"/>
      <c r="DU25" s="670"/>
      <c r="DV25" s="671"/>
      <c r="DW25" s="660">
        <v>21.5</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v>2756</v>
      </c>
      <c r="S26" s="658"/>
      <c r="T26" s="658"/>
      <c r="U26" s="658"/>
      <c r="V26" s="658"/>
      <c r="W26" s="658"/>
      <c r="X26" s="658"/>
      <c r="Y26" s="659"/>
      <c r="Z26" s="695">
        <v>0</v>
      </c>
      <c r="AA26" s="695"/>
      <c r="AB26" s="695"/>
      <c r="AC26" s="695"/>
      <c r="AD26" s="696">
        <v>2756</v>
      </c>
      <c r="AE26" s="696"/>
      <c r="AF26" s="696"/>
      <c r="AG26" s="696"/>
      <c r="AH26" s="696"/>
      <c r="AI26" s="696"/>
      <c r="AJ26" s="696"/>
      <c r="AK26" s="696"/>
      <c r="AL26" s="660">
        <v>0</v>
      </c>
      <c r="AM26" s="661"/>
      <c r="AN26" s="661"/>
      <c r="AO26" s="697"/>
      <c r="AP26" s="654" t="s">
        <v>299</v>
      </c>
      <c r="AQ26" s="734"/>
      <c r="AR26" s="734"/>
      <c r="AS26" s="734"/>
      <c r="AT26" s="734"/>
      <c r="AU26" s="734"/>
      <c r="AV26" s="734"/>
      <c r="AW26" s="734"/>
      <c r="AX26" s="734"/>
      <c r="AY26" s="734"/>
      <c r="AZ26" s="734"/>
      <c r="BA26" s="734"/>
      <c r="BB26" s="734"/>
      <c r="BC26" s="734"/>
      <c r="BD26" s="734"/>
      <c r="BE26" s="734"/>
      <c r="BF26" s="735"/>
      <c r="BG26" s="657" t="s">
        <v>180</v>
      </c>
      <c r="BH26" s="658"/>
      <c r="BI26" s="658"/>
      <c r="BJ26" s="658"/>
      <c r="BK26" s="658"/>
      <c r="BL26" s="658"/>
      <c r="BM26" s="658"/>
      <c r="BN26" s="659"/>
      <c r="BO26" s="695" t="s">
        <v>129</v>
      </c>
      <c r="BP26" s="695"/>
      <c r="BQ26" s="695"/>
      <c r="BR26" s="695"/>
      <c r="BS26" s="696" t="s">
        <v>239</v>
      </c>
      <c r="BT26" s="696"/>
      <c r="BU26" s="696"/>
      <c r="BV26" s="696"/>
      <c r="BW26" s="696"/>
      <c r="BX26" s="696"/>
      <c r="BY26" s="696"/>
      <c r="BZ26" s="696"/>
      <c r="CA26" s="696"/>
      <c r="CB26" s="736"/>
      <c r="CD26" s="654" t="s">
        <v>300</v>
      </c>
      <c r="CE26" s="655"/>
      <c r="CF26" s="655"/>
      <c r="CG26" s="655"/>
      <c r="CH26" s="655"/>
      <c r="CI26" s="655"/>
      <c r="CJ26" s="655"/>
      <c r="CK26" s="655"/>
      <c r="CL26" s="655"/>
      <c r="CM26" s="655"/>
      <c r="CN26" s="655"/>
      <c r="CO26" s="655"/>
      <c r="CP26" s="655"/>
      <c r="CQ26" s="656"/>
      <c r="CR26" s="657">
        <v>1537973</v>
      </c>
      <c r="CS26" s="658"/>
      <c r="CT26" s="658"/>
      <c r="CU26" s="658"/>
      <c r="CV26" s="658"/>
      <c r="CW26" s="658"/>
      <c r="CX26" s="658"/>
      <c r="CY26" s="659"/>
      <c r="CZ26" s="660">
        <v>8.5</v>
      </c>
      <c r="DA26" s="672"/>
      <c r="DB26" s="672"/>
      <c r="DC26" s="673"/>
      <c r="DD26" s="663">
        <v>1463547</v>
      </c>
      <c r="DE26" s="658"/>
      <c r="DF26" s="658"/>
      <c r="DG26" s="658"/>
      <c r="DH26" s="658"/>
      <c r="DI26" s="658"/>
      <c r="DJ26" s="658"/>
      <c r="DK26" s="659"/>
      <c r="DL26" s="663" t="s">
        <v>129</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29975</v>
      </c>
      <c r="S27" s="658"/>
      <c r="T27" s="658"/>
      <c r="U27" s="658"/>
      <c r="V27" s="658"/>
      <c r="W27" s="658"/>
      <c r="X27" s="658"/>
      <c r="Y27" s="659"/>
      <c r="Z27" s="695">
        <v>0.2</v>
      </c>
      <c r="AA27" s="695"/>
      <c r="AB27" s="695"/>
      <c r="AC27" s="695"/>
      <c r="AD27" s="696" t="s">
        <v>129</v>
      </c>
      <c r="AE27" s="696"/>
      <c r="AF27" s="696"/>
      <c r="AG27" s="696"/>
      <c r="AH27" s="696"/>
      <c r="AI27" s="696"/>
      <c r="AJ27" s="696"/>
      <c r="AK27" s="696"/>
      <c r="AL27" s="660" t="s">
        <v>180</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4110138</v>
      </c>
      <c r="BH27" s="658"/>
      <c r="BI27" s="658"/>
      <c r="BJ27" s="658"/>
      <c r="BK27" s="658"/>
      <c r="BL27" s="658"/>
      <c r="BM27" s="658"/>
      <c r="BN27" s="659"/>
      <c r="BO27" s="695">
        <v>100</v>
      </c>
      <c r="BP27" s="695"/>
      <c r="BQ27" s="695"/>
      <c r="BR27" s="695"/>
      <c r="BS27" s="696" t="s">
        <v>129</v>
      </c>
      <c r="BT27" s="696"/>
      <c r="BU27" s="696"/>
      <c r="BV27" s="696"/>
      <c r="BW27" s="696"/>
      <c r="BX27" s="696"/>
      <c r="BY27" s="696"/>
      <c r="BZ27" s="696"/>
      <c r="CA27" s="696"/>
      <c r="CB27" s="736"/>
      <c r="CD27" s="654" t="s">
        <v>303</v>
      </c>
      <c r="CE27" s="655"/>
      <c r="CF27" s="655"/>
      <c r="CG27" s="655"/>
      <c r="CH27" s="655"/>
      <c r="CI27" s="655"/>
      <c r="CJ27" s="655"/>
      <c r="CK27" s="655"/>
      <c r="CL27" s="655"/>
      <c r="CM27" s="655"/>
      <c r="CN27" s="655"/>
      <c r="CO27" s="655"/>
      <c r="CP27" s="655"/>
      <c r="CQ27" s="656"/>
      <c r="CR27" s="657">
        <v>3204797</v>
      </c>
      <c r="CS27" s="670"/>
      <c r="CT27" s="670"/>
      <c r="CU27" s="670"/>
      <c r="CV27" s="670"/>
      <c r="CW27" s="670"/>
      <c r="CX27" s="670"/>
      <c r="CY27" s="671"/>
      <c r="CZ27" s="660">
        <v>17.7</v>
      </c>
      <c r="DA27" s="672"/>
      <c r="DB27" s="672"/>
      <c r="DC27" s="673"/>
      <c r="DD27" s="663">
        <v>823460</v>
      </c>
      <c r="DE27" s="670"/>
      <c r="DF27" s="670"/>
      <c r="DG27" s="670"/>
      <c r="DH27" s="670"/>
      <c r="DI27" s="670"/>
      <c r="DJ27" s="670"/>
      <c r="DK27" s="671"/>
      <c r="DL27" s="663">
        <v>821871</v>
      </c>
      <c r="DM27" s="670"/>
      <c r="DN27" s="670"/>
      <c r="DO27" s="670"/>
      <c r="DP27" s="670"/>
      <c r="DQ27" s="670"/>
      <c r="DR27" s="670"/>
      <c r="DS27" s="670"/>
      <c r="DT27" s="670"/>
      <c r="DU27" s="670"/>
      <c r="DV27" s="671"/>
      <c r="DW27" s="660">
        <v>7.3</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54375</v>
      </c>
      <c r="S28" s="658"/>
      <c r="T28" s="658"/>
      <c r="U28" s="658"/>
      <c r="V28" s="658"/>
      <c r="W28" s="658"/>
      <c r="X28" s="658"/>
      <c r="Y28" s="659"/>
      <c r="Z28" s="695">
        <v>0.3</v>
      </c>
      <c r="AA28" s="695"/>
      <c r="AB28" s="695"/>
      <c r="AC28" s="695"/>
      <c r="AD28" s="696" t="s">
        <v>129</v>
      </c>
      <c r="AE28" s="696"/>
      <c r="AF28" s="696"/>
      <c r="AG28" s="696"/>
      <c r="AH28" s="696"/>
      <c r="AI28" s="696"/>
      <c r="AJ28" s="696"/>
      <c r="AK28" s="696"/>
      <c r="AL28" s="660" t="s">
        <v>129</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2010118</v>
      </c>
      <c r="CS28" s="658"/>
      <c r="CT28" s="658"/>
      <c r="CU28" s="658"/>
      <c r="CV28" s="658"/>
      <c r="CW28" s="658"/>
      <c r="CX28" s="658"/>
      <c r="CY28" s="659"/>
      <c r="CZ28" s="660">
        <v>11.1</v>
      </c>
      <c r="DA28" s="672"/>
      <c r="DB28" s="672"/>
      <c r="DC28" s="673"/>
      <c r="DD28" s="663">
        <v>1962321</v>
      </c>
      <c r="DE28" s="658"/>
      <c r="DF28" s="658"/>
      <c r="DG28" s="658"/>
      <c r="DH28" s="658"/>
      <c r="DI28" s="658"/>
      <c r="DJ28" s="658"/>
      <c r="DK28" s="659"/>
      <c r="DL28" s="663">
        <v>1962321</v>
      </c>
      <c r="DM28" s="658"/>
      <c r="DN28" s="658"/>
      <c r="DO28" s="658"/>
      <c r="DP28" s="658"/>
      <c r="DQ28" s="658"/>
      <c r="DR28" s="658"/>
      <c r="DS28" s="658"/>
      <c r="DT28" s="658"/>
      <c r="DU28" s="658"/>
      <c r="DV28" s="659"/>
      <c r="DW28" s="660">
        <v>17.5</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72053</v>
      </c>
      <c r="S29" s="658"/>
      <c r="T29" s="658"/>
      <c r="U29" s="658"/>
      <c r="V29" s="658"/>
      <c r="W29" s="658"/>
      <c r="X29" s="658"/>
      <c r="Y29" s="659"/>
      <c r="Z29" s="695">
        <v>0.4</v>
      </c>
      <c r="AA29" s="695"/>
      <c r="AB29" s="695"/>
      <c r="AC29" s="695"/>
      <c r="AD29" s="696" t="s">
        <v>180</v>
      </c>
      <c r="AE29" s="696"/>
      <c r="AF29" s="696"/>
      <c r="AG29" s="696"/>
      <c r="AH29" s="696"/>
      <c r="AI29" s="696"/>
      <c r="AJ29" s="696"/>
      <c r="AK29" s="696"/>
      <c r="AL29" s="660" t="s">
        <v>129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307</v>
      </c>
      <c r="CE29" s="677"/>
      <c r="CF29" s="654" t="s">
        <v>308</v>
      </c>
      <c r="CG29" s="655"/>
      <c r="CH29" s="655"/>
      <c r="CI29" s="655"/>
      <c r="CJ29" s="655"/>
      <c r="CK29" s="655"/>
      <c r="CL29" s="655"/>
      <c r="CM29" s="655"/>
      <c r="CN29" s="655"/>
      <c r="CO29" s="655"/>
      <c r="CP29" s="655"/>
      <c r="CQ29" s="656"/>
      <c r="CR29" s="657">
        <v>2010118</v>
      </c>
      <c r="CS29" s="670"/>
      <c r="CT29" s="670"/>
      <c r="CU29" s="670"/>
      <c r="CV29" s="670"/>
      <c r="CW29" s="670"/>
      <c r="CX29" s="670"/>
      <c r="CY29" s="671"/>
      <c r="CZ29" s="660">
        <v>11.1</v>
      </c>
      <c r="DA29" s="672"/>
      <c r="DB29" s="672"/>
      <c r="DC29" s="673"/>
      <c r="DD29" s="663">
        <v>1962321</v>
      </c>
      <c r="DE29" s="670"/>
      <c r="DF29" s="670"/>
      <c r="DG29" s="670"/>
      <c r="DH29" s="670"/>
      <c r="DI29" s="670"/>
      <c r="DJ29" s="670"/>
      <c r="DK29" s="671"/>
      <c r="DL29" s="663">
        <v>1962321</v>
      </c>
      <c r="DM29" s="670"/>
      <c r="DN29" s="670"/>
      <c r="DO29" s="670"/>
      <c r="DP29" s="670"/>
      <c r="DQ29" s="670"/>
      <c r="DR29" s="670"/>
      <c r="DS29" s="670"/>
      <c r="DT29" s="670"/>
      <c r="DU29" s="670"/>
      <c r="DV29" s="671"/>
      <c r="DW29" s="660">
        <v>17.5</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2983231</v>
      </c>
      <c r="S30" s="658"/>
      <c r="T30" s="658"/>
      <c r="U30" s="658"/>
      <c r="V30" s="658"/>
      <c r="W30" s="658"/>
      <c r="X30" s="658"/>
      <c r="Y30" s="659"/>
      <c r="Z30" s="695">
        <v>15.8</v>
      </c>
      <c r="AA30" s="695"/>
      <c r="AB30" s="695"/>
      <c r="AC30" s="695"/>
      <c r="AD30" s="696" t="s">
        <v>129</v>
      </c>
      <c r="AE30" s="696"/>
      <c r="AF30" s="696"/>
      <c r="AG30" s="696"/>
      <c r="AH30" s="696"/>
      <c r="AI30" s="696"/>
      <c r="AJ30" s="696"/>
      <c r="AK30" s="696"/>
      <c r="AL30" s="660" t="s">
        <v>129</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310</v>
      </c>
      <c r="BH30" s="727"/>
      <c r="BI30" s="727"/>
      <c r="BJ30" s="727"/>
      <c r="BK30" s="727"/>
      <c r="BL30" s="727"/>
      <c r="BM30" s="727"/>
      <c r="BN30" s="727"/>
      <c r="BO30" s="727"/>
      <c r="BP30" s="727"/>
      <c r="BQ30" s="728"/>
      <c r="BR30" s="709" t="s">
        <v>311</v>
      </c>
      <c r="BS30" s="727"/>
      <c r="BT30" s="727"/>
      <c r="BU30" s="727"/>
      <c r="BV30" s="727"/>
      <c r="BW30" s="727"/>
      <c r="BX30" s="727"/>
      <c r="BY30" s="727"/>
      <c r="BZ30" s="727"/>
      <c r="CA30" s="727"/>
      <c r="CB30" s="728"/>
      <c r="CD30" s="678"/>
      <c r="CE30" s="679"/>
      <c r="CF30" s="654" t="s">
        <v>312</v>
      </c>
      <c r="CG30" s="655"/>
      <c r="CH30" s="655"/>
      <c r="CI30" s="655"/>
      <c r="CJ30" s="655"/>
      <c r="CK30" s="655"/>
      <c r="CL30" s="655"/>
      <c r="CM30" s="655"/>
      <c r="CN30" s="655"/>
      <c r="CO30" s="655"/>
      <c r="CP30" s="655"/>
      <c r="CQ30" s="656"/>
      <c r="CR30" s="657">
        <v>1912265</v>
      </c>
      <c r="CS30" s="658"/>
      <c r="CT30" s="658"/>
      <c r="CU30" s="658"/>
      <c r="CV30" s="658"/>
      <c r="CW30" s="658"/>
      <c r="CX30" s="658"/>
      <c r="CY30" s="659"/>
      <c r="CZ30" s="660">
        <v>10.6</v>
      </c>
      <c r="DA30" s="672"/>
      <c r="DB30" s="672"/>
      <c r="DC30" s="673"/>
      <c r="DD30" s="663">
        <v>1868400</v>
      </c>
      <c r="DE30" s="658"/>
      <c r="DF30" s="658"/>
      <c r="DG30" s="658"/>
      <c r="DH30" s="658"/>
      <c r="DI30" s="658"/>
      <c r="DJ30" s="658"/>
      <c r="DK30" s="659"/>
      <c r="DL30" s="663">
        <v>1868400</v>
      </c>
      <c r="DM30" s="658"/>
      <c r="DN30" s="658"/>
      <c r="DO30" s="658"/>
      <c r="DP30" s="658"/>
      <c r="DQ30" s="658"/>
      <c r="DR30" s="658"/>
      <c r="DS30" s="658"/>
      <c r="DT30" s="658"/>
      <c r="DU30" s="658"/>
      <c r="DV30" s="659"/>
      <c r="DW30" s="660">
        <v>16.600000000000001</v>
      </c>
      <c r="DX30" s="672"/>
      <c r="DY30" s="672"/>
      <c r="DZ30" s="672"/>
      <c r="EA30" s="672"/>
      <c r="EB30" s="672"/>
      <c r="EC30" s="684"/>
    </row>
    <row r="31" spans="2:133" ht="11.25" customHeight="1" x14ac:dyDescent="0.15">
      <c r="B31" s="724" t="s">
        <v>313</v>
      </c>
      <c r="C31" s="725"/>
      <c r="D31" s="725"/>
      <c r="E31" s="725"/>
      <c r="F31" s="725"/>
      <c r="G31" s="725"/>
      <c r="H31" s="725"/>
      <c r="I31" s="725"/>
      <c r="J31" s="725"/>
      <c r="K31" s="725"/>
      <c r="L31" s="725"/>
      <c r="M31" s="725"/>
      <c r="N31" s="725"/>
      <c r="O31" s="725"/>
      <c r="P31" s="725"/>
      <c r="Q31" s="726"/>
      <c r="R31" s="657" t="s">
        <v>129</v>
      </c>
      <c r="S31" s="658"/>
      <c r="T31" s="658"/>
      <c r="U31" s="658"/>
      <c r="V31" s="658"/>
      <c r="W31" s="658"/>
      <c r="X31" s="658"/>
      <c r="Y31" s="659"/>
      <c r="Z31" s="695" t="s">
        <v>129</v>
      </c>
      <c r="AA31" s="695"/>
      <c r="AB31" s="695"/>
      <c r="AC31" s="695"/>
      <c r="AD31" s="696" t="s">
        <v>239</v>
      </c>
      <c r="AE31" s="696"/>
      <c r="AF31" s="696"/>
      <c r="AG31" s="696"/>
      <c r="AH31" s="696"/>
      <c r="AI31" s="696"/>
      <c r="AJ31" s="696"/>
      <c r="AK31" s="696"/>
      <c r="AL31" s="660" t="s">
        <v>239</v>
      </c>
      <c r="AM31" s="661"/>
      <c r="AN31" s="661"/>
      <c r="AO31" s="697"/>
      <c r="AP31" s="729" t="s">
        <v>314</v>
      </c>
      <c r="AQ31" s="730"/>
      <c r="AR31" s="730"/>
      <c r="AS31" s="730"/>
      <c r="AT31" s="731" t="s">
        <v>315</v>
      </c>
      <c r="AU31" s="218"/>
      <c r="AV31" s="218"/>
      <c r="AW31" s="218"/>
      <c r="AX31" s="715" t="s">
        <v>188</v>
      </c>
      <c r="AY31" s="716"/>
      <c r="AZ31" s="716"/>
      <c r="BA31" s="716"/>
      <c r="BB31" s="716"/>
      <c r="BC31" s="716"/>
      <c r="BD31" s="716"/>
      <c r="BE31" s="716"/>
      <c r="BF31" s="717"/>
      <c r="BG31" s="719">
        <v>99.6</v>
      </c>
      <c r="BH31" s="720"/>
      <c r="BI31" s="720"/>
      <c r="BJ31" s="720"/>
      <c r="BK31" s="720"/>
      <c r="BL31" s="720"/>
      <c r="BM31" s="721">
        <v>99.1</v>
      </c>
      <c r="BN31" s="720"/>
      <c r="BO31" s="720"/>
      <c r="BP31" s="720"/>
      <c r="BQ31" s="722"/>
      <c r="BR31" s="719">
        <v>99.7</v>
      </c>
      <c r="BS31" s="720"/>
      <c r="BT31" s="720"/>
      <c r="BU31" s="720"/>
      <c r="BV31" s="720"/>
      <c r="BW31" s="720"/>
      <c r="BX31" s="721">
        <v>99.2</v>
      </c>
      <c r="BY31" s="720"/>
      <c r="BZ31" s="720"/>
      <c r="CA31" s="720"/>
      <c r="CB31" s="722"/>
      <c r="CD31" s="678"/>
      <c r="CE31" s="679"/>
      <c r="CF31" s="654" t="s">
        <v>316</v>
      </c>
      <c r="CG31" s="655"/>
      <c r="CH31" s="655"/>
      <c r="CI31" s="655"/>
      <c r="CJ31" s="655"/>
      <c r="CK31" s="655"/>
      <c r="CL31" s="655"/>
      <c r="CM31" s="655"/>
      <c r="CN31" s="655"/>
      <c r="CO31" s="655"/>
      <c r="CP31" s="655"/>
      <c r="CQ31" s="656"/>
      <c r="CR31" s="657">
        <v>97853</v>
      </c>
      <c r="CS31" s="670"/>
      <c r="CT31" s="670"/>
      <c r="CU31" s="670"/>
      <c r="CV31" s="670"/>
      <c r="CW31" s="670"/>
      <c r="CX31" s="670"/>
      <c r="CY31" s="671"/>
      <c r="CZ31" s="660">
        <v>0.5</v>
      </c>
      <c r="DA31" s="672"/>
      <c r="DB31" s="672"/>
      <c r="DC31" s="673"/>
      <c r="DD31" s="663">
        <v>93921</v>
      </c>
      <c r="DE31" s="670"/>
      <c r="DF31" s="670"/>
      <c r="DG31" s="670"/>
      <c r="DH31" s="670"/>
      <c r="DI31" s="670"/>
      <c r="DJ31" s="670"/>
      <c r="DK31" s="671"/>
      <c r="DL31" s="663">
        <v>93921</v>
      </c>
      <c r="DM31" s="670"/>
      <c r="DN31" s="670"/>
      <c r="DO31" s="670"/>
      <c r="DP31" s="670"/>
      <c r="DQ31" s="670"/>
      <c r="DR31" s="670"/>
      <c r="DS31" s="670"/>
      <c r="DT31" s="670"/>
      <c r="DU31" s="670"/>
      <c r="DV31" s="671"/>
      <c r="DW31" s="660">
        <v>0.8</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1231117</v>
      </c>
      <c r="S32" s="658"/>
      <c r="T32" s="658"/>
      <c r="U32" s="658"/>
      <c r="V32" s="658"/>
      <c r="W32" s="658"/>
      <c r="X32" s="658"/>
      <c r="Y32" s="659"/>
      <c r="Z32" s="695">
        <v>6.5</v>
      </c>
      <c r="AA32" s="695"/>
      <c r="AB32" s="695"/>
      <c r="AC32" s="695"/>
      <c r="AD32" s="696" t="s">
        <v>129</v>
      </c>
      <c r="AE32" s="696"/>
      <c r="AF32" s="696"/>
      <c r="AG32" s="696"/>
      <c r="AH32" s="696"/>
      <c r="AI32" s="696"/>
      <c r="AJ32" s="696"/>
      <c r="AK32" s="696"/>
      <c r="AL32" s="660" t="s">
        <v>129</v>
      </c>
      <c r="AM32" s="661"/>
      <c r="AN32" s="661"/>
      <c r="AO32" s="697"/>
      <c r="AP32" s="698"/>
      <c r="AQ32" s="699"/>
      <c r="AR32" s="699"/>
      <c r="AS32" s="699"/>
      <c r="AT32" s="732"/>
      <c r="AU32" s="214" t="s">
        <v>318</v>
      </c>
      <c r="AX32" s="654" t="s">
        <v>319</v>
      </c>
      <c r="AY32" s="655"/>
      <c r="AZ32" s="655"/>
      <c r="BA32" s="655"/>
      <c r="BB32" s="655"/>
      <c r="BC32" s="655"/>
      <c r="BD32" s="655"/>
      <c r="BE32" s="655"/>
      <c r="BF32" s="656"/>
      <c r="BG32" s="723">
        <v>99.5</v>
      </c>
      <c r="BH32" s="670"/>
      <c r="BI32" s="670"/>
      <c r="BJ32" s="670"/>
      <c r="BK32" s="670"/>
      <c r="BL32" s="670"/>
      <c r="BM32" s="661">
        <v>99.1</v>
      </c>
      <c r="BN32" s="670"/>
      <c r="BO32" s="670"/>
      <c r="BP32" s="670"/>
      <c r="BQ32" s="693"/>
      <c r="BR32" s="723">
        <v>99.6</v>
      </c>
      <c r="BS32" s="670"/>
      <c r="BT32" s="670"/>
      <c r="BU32" s="670"/>
      <c r="BV32" s="670"/>
      <c r="BW32" s="670"/>
      <c r="BX32" s="661">
        <v>99.2</v>
      </c>
      <c r="BY32" s="670"/>
      <c r="BZ32" s="670"/>
      <c r="CA32" s="670"/>
      <c r="CB32" s="693"/>
      <c r="CD32" s="680"/>
      <c r="CE32" s="681"/>
      <c r="CF32" s="654" t="s">
        <v>320</v>
      </c>
      <c r="CG32" s="655"/>
      <c r="CH32" s="655"/>
      <c r="CI32" s="655"/>
      <c r="CJ32" s="655"/>
      <c r="CK32" s="655"/>
      <c r="CL32" s="655"/>
      <c r="CM32" s="655"/>
      <c r="CN32" s="655"/>
      <c r="CO32" s="655"/>
      <c r="CP32" s="655"/>
      <c r="CQ32" s="656"/>
      <c r="CR32" s="657" t="s">
        <v>129</v>
      </c>
      <c r="CS32" s="658"/>
      <c r="CT32" s="658"/>
      <c r="CU32" s="658"/>
      <c r="CV32" s="658"/>
      <c r="CW32" s="658"/>
      <c r="CX32" s="658"/>
      <c r="CY32" s="659"/>
      <c r="CZ32" s="660" t="s">
        <v>239</v>
      </c>
      <c r="DA32" s="672"/>
      <c r="DB32" s="672"/>
      <c r="DC32" s="673"/>
      <c r="DD32" s="663" t="s">
        <v>129</v>
      </c>
      <c r="DE32" s="658"/>
      <c r="DF32" s="658"/>
      <c r="DG32" s="658"/>
      <c r="DH32" s="658"/>
      <c r="DI32" s="658"/>
      <c r="DJ32" s="658"/>
      <c r="DK32" s="659"/>
      <c r="DL32" s="663" t="s">
        <v>129</v>
      </c>
      <c r="DM32" s="658"/>
      <c r="DN32" s="658"/>
      <c r="DO32" s="658"/>
      <c r="DP32" s="658"/>
      <c r="DQ32" s="658"/>
      <c r="DR32" s="658"/>
      <c r="DS32" s="658"/>
      <c r="DT32" s="658"/>
      <c r="DU32" s="658"/>
      <c r="DV32" s="659"/>
      <c r="DW32" s="660" t="s">
        <v>239</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75588</v>
      </c>
      <c r="S33" s="658"/>
      <c r="T33" s="658"/>
      <c r="U33" s="658"/>
      <c r="V33" s="658"/>
      <c r="W33" s="658"/>
      <c r="X33" s="658"/>
      <c r="Y33" s="659"/>
      <c r="Z33" s="695">
        <v>0.4</v>
      </c>
      <c r="AA33" s="695"/>
      <c r="AB33" s="695"/>
      <c r="AC33" s="695"/>
      <c r="AD33" s="696">
        <v>37455</v>
      </c>
      <c r="AE33" s="696"/>
      <c r="AF33" s="696"/>
      <c r="AG33" s="696"/>
      <c r="AH33" s="696"/>
      <c r="AI33" s="696"/>
      <c r="AJ33" s="696"/>
      <c r="AK33" s="696"/>
      <c r="AL33" s="660">
        <v>0.3</v>
      </c>
      <c r="AM33" s="661"/>
      <c r="AN33" s="661"/>
      <c r="AO33" s="697"/>
      <c r="AP33" s="700"/>
      <c r="AQ33" s="701"/>
      <c r="AR33" s="701"/>
      <c r="AS33" s="701"/>
      <c r="AT33" s="733"/>
      <c r="AU33" s="219"/>
      <c r="AV33" s="219"/>
      <c r="AW33" s="219"/>
      <c r="AX33" s="638" t="s">
        <v>322</v>
      </c>
      <c r="AY33" s="639"/>
      <c r="AZ33" s="639"/>
      <c r="BA33" s="639"/>
      <c r="BB33" s="639"/>
      <c r="BC33" s="639"/>
      <c r="BD33" s="639"/>
      <c r="BE33" s="639"/>
      <c r="BF33" s="640"/>
      <c r="BG33" s="718">
        <v>99.6</v>
      </c>
      <c r="BH33" s="642"/>
      <c r="BI33" s="642"/>
      <c r="BJ33" s="642"/>
      <c r="BK33" s="642"/>
      <c r="BL33" s="642"/>
      <c r="BM33" s="688">
        <v>99.2</v>
      </c>
      <c r="BN33" s="642"/>
      <c r="BO33" s="642"/>
      <c r="BP33" s="642"/>
      <c r="BQ33" s="705"/>
      <c r="BR33" s="718">
        <v>99.7</v>
      </c>
      <c r="BS33" s="642"/>
      <c r="BT33" s="642"/>
      <c r="BU33" s="642"/>
      <c r="BV33" s="642"/>
      <c r="BW33" s="642"/>
      <c r="BX33" s="688">
        <v>99.2</v>
      </c>
      <c r="BY33" s="642"/>
      <c r="BZ33" s="642"/>
      <c r="CA33" s="642"/>
      <c r="CB33" s="705"/>
      <c r="CD33" s="654" t="s">
        <v>323</v>
      </c>
      <c r="CE33" s="655"/>
      <c r="CF33" s="655"/>
      <c r="CG33" s="655"/>
      <c r="CH33" s="655"/>
      <c r="CI33" s="655"/>
      <c r="CJ33" s="655"/>
      <c r="CK33" s="655"/>
      <c r="CL33" s="655"/>
      <c r="CM33" s="655"/>
      <c r="CN33" s="655"/>
      <c r="CO33" s="655"/>
      <c r="CP33" s="655"/>
      <c r="CQ33" s="656"/>
      <c r="CR33" s="657">
        <v>8343191</v>
      </c>
      <c r="CS33" s="670"/>
      <c r="CT33" s="670"/>
      <c r="CU33" s="670"/>
      <c r="CV33" s="670"/>
      <c r="CW33" s="670"/>
      <c r="CX33" s="670"/>
      <c r="CY33" s="671"/>
      <c r="CZ33" s="660">
        <v>46.1</v>
      </c>
      <c r="DA33" s="672"/>
      <c r="DB33" s="672"/>
      <c r="DC33" s="673"/>
      <c r="DD33" s="663">
        <v>6108235</v>
      </c>
      <c r="DE33" s="670"/>
      <c r="DF33" s="670"/>
      <c r="DG33" s="670"/>
      <c r="DH33" s="670"/>
      <c r="DI33" s="670"/>
      <c r="DJ33" s="670"/>
      <c r="DK33" s="671"/>
      <c r="DL33" s="663">
        <v>4821765</v>
      </c>
      <c r="DM33" s="670"/>
      <c r="DN33" s="670"/>
      <c r="DO33" s="670"/>
      <c r="DP33" s="670"/>
      <c r="DQ33" s="670"/>
      <c r="DR33" s="670"/>
      <c r="DS33" s="670"/>
      <c r="DT33" s="670"/>
      <c r="DU33" s="670"/>
      <c r="DV33" s="671"/>
      <c r="DW33" s="660">
        <v>42.9</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467163</v>
      </c>
      <c r="S34" s="658"/>
      <c r="T34" s="658"/>
      <c r="U34" s="658"/>
      <c r="V34" s="658"/>
      <c r="W34" s="658"/>
      <c r="X34" s="658"/>
      <c r="Y34" s="659"/>
      <c r="Z34" s="695">
        <v>2.5</v>
      </c>
      <c r="AA34" s="695"/>
      <c r="AB34" s="695"/>
      <c r="AC34" s="695"/>
      <c r="AD34" s="696" t="s">
        <v>129</v>
      </c>
      <c r="AE34" s="696"/>
      <c r="AF34" s="696"/>
      <c r="AG34" s="696"/>
      <c r="AH34" s="696"/>
      <c r="AI34" s="696"/>
      <c r="AJ34" s="696"/>
      <c r="AK34" s="696"/>
      <c r="AL34" s="660" t="s">
        <v>239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3230812</v>
      </c>
      <c r="CS34" s="658"/>
      <c r="CT34" s="658"/>
      <c r="CU34" s="658"/>
      <c r="CV34" s="658"/>
      <c r="CW34" s="658"/>
      <c r="CX34" s="658"/>
      <c r="CY34" s="659"/>
      <c r="CZ34" s="660">
        <v>17.899999999999999</v>
      </c>
      <c r="DA34" s="672"/>
      <c r="DB34" s="672"/>
      <c r="DC34" s="673"/>
      <c r="DD34" s="663">
        <v>2143436</v>
      </c>
      <c r="DE34" s="658"/>
      <c r="DF34" s="658"/>
      <c r="DG34" s="658"/>
      <c r="DH34" s="658"/>
      <c r="DI34" s="658"/>
      <c r="DJ34" s="658"/>
      <c r="DK34" s="659"/>
      <c r="DL34" s="663">
        <v>1868630</v>
      </c>
      <c r="DM34" s="658"/>
      <c r="DN34" s="658"/>
      <c r="DO34" s="658"/>
      <c r="DP34" s="658"/>
      <c r="DQ34" s="658"/>
      <c r="DR34" s="658"/>
      <c r="DS34" s="658"/>
      <c r="DT34" s="658"/>
      <c r="DU34" s="658"/>
      <c r="DV34" s="659"/>
      <c r="DW34" s="660">
        <v>16.600000000000001</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645998</v>
      </c>
      <c r="S35" s="658"/>
      <c r="T35" s="658"/>
      <c r="U35" s="658"/>
      <c r="V35" s="658"/>
      <c r="W35" s="658"/>
      <c r="X35" s="658"/>
      <c r="Y35" s="659"/>
      <c r="Z35" s="695">
        <v>3.4</v>
      </c>
      <c r="AA35" s="695"/>
      <c r="AB35" s="695"/>
      <c r="AC35" s="695"/>
      <c r="AD35" s="696" t="s">
        <v>129</v>
      </c>
      <c r="AE35" s="696"/>
      <c r="AF35" s="696"/>
      <c r="AG35" s="696"/>
      <c r="AH35" s="696"/>
      <c r="AI35" s="696"/>
      <c r="AJ35" s="696"/>
      <c r="AK35" s="696"/>
      <c r="AL35" s="660" t="s">
        <v>129</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172255</v>
      </c>
      <c r="CS35" s="670"/>
      <c r="CT35" s="670"/>
      <c r="CU35" s="670"/>
      <c r="CV35" s="670"/>
      <c r="CW35" s="670"/>
      <c r="CX35" s="670"/>
      <c r="CY35" s="671"/>
      <c r="CZ35" s="660">
        <v>1</v>
      </c>
      <c r="DA35" s="672"/>
      <c r="DB35" s="672"/>
      <c r="DC35" s="673"/>
      <c r="DD35" s="663">
        <v>163361</v>
      </c>
      <c r="DE35" s="670"/>
      <c r="DF35" s="670"/>
      <c r="DG35" s="670"/>
      <c r="DH35" s="670"/>
      <c r="DI35" s="670"/>
      <c r="DJ35" s="670"/>
      <c r="DK35" s="671"/>
      <c r="DL35" s="663">
        <v>162836</v>
      </c>
      <c r="DM35" s="670"/>
      <c r="DN35" s="670"/>
      <c r="DO35" s="670"/>
      <c r="DP35" s="670"/>
      <c r="DQ35" s="670"/>
      <c r="DR35" s="670"/>
      <c r="DS35" s="670"/>
      <c r="DT35" s="670"/>
      <c r="DU35" s="670"/>
      <c r="DV35" s="671"/>
      <c r="DW35" s="660">
        <v>1.4</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609639</v>
      </c>
      <c r="S36" s="658"/>
      <c r="T36" s="658"/>
      <c r="U36" s="658"/>
      <c r="V36" s="658"/>
      <c r="W36" s="658"/>
      <c r="X36" s="658"/>
      <c r="Y36" s="659"/>
      <c r="Z36" s="695">
        <v>3.2</v>
      </c>
      <c r="AA36" s="695"/>
      <c r="AB36" s="695"/>
      <c r="AC36" s="695"/>
      <c r="AD36" s="696" t="s">
        <v>239</v>
      </c>
      <c r="AE36" s="696"/>
      <c r="AF36" s="696"/>
      <c r="AG36" s="696"/>
      <c r="AH36" s="696"/>
      <c r="AI36" s="696"/>
      <c r="AJ36" s="696"/>
      <c r="AK36" s="696"/>
      <c r="AL36" s="660" t="s">
        <v>129</v>
      </c>
      <c r="AM36" s="661"/>
      <c r="AN36" s="661"/>
      <c r="AO36" s="697"/>
      <c r="AP36" s="222"/>
      <c r="AQ36" s="706" t="s">
        <v>331</v>
      </c>
      <c r="AR36" s="707"/>
      <c r="AS36" s="707"/>
      <c r="AT36" s="707"/>
      <c r="AU36" s="707"/>
      <c r="AV36" s="707"/>
      <c r="AW36" s="707"/>
      <c r="AX36" s="707"/>
      <c r="AY36" s="708"/>
      <c r="AZ36" s="712">
        <v>2049246</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22013</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2470878</v>
      </c>
      <c r="CS36" s="658"/>
      <c r="CT36" s="658"/>
      <c r="CU36" s="658"/>
      <c r="CV36" s="658"/>
      <c r="CW36" s="658"/>
      <c r="CX36" s="658"/>
      <c r="CY36" s="659"/>
      <c r="CZ36" s="660">
        <v>13.7</v>
      </c>
      <c r="DA36" s="672"/>
      <c r="DB36" s="672"/>
      <c r="DC36" s="673"/>
      <c r="DD36" s="663">
        <v>2113732</v>
      </c>
      <c r="DE36" s="658"/>
      <c r="DF36" s="658"/>
      <c r="DG36" s="658"/>
      <c r="DH36" s="658"/>
      <c r="DI36" s="658"/>
      <c r="DJ36" s="658"/>
      <c r="DK36" s="659"/>
      <c r="DL36" s="663">
        <v>1662648</v>
      </c>
      <c r="DM36" s="658"/>
      <c r="DN36" s="658"/>
      <c r="DO36" s="658"/>
      <c r="DP36" s="658"/>
      <c r="DQ36" s="658"/>
      <c r="DR36" s="658"/>
      <c r="DS36" s="658"/>
      <c r="DT36" s="658"/>
      <c r="DU36" s="658"/>
      <c r="DV36" s="659"/>
      <c r="DW36" s="660">
        <v>14.8</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374460</v>
      </c>
      <c r="S37" s="658"/>
      <c r="T37" s="658"/>
      <c r="U37" s="658"/>
      <c r="V37" s="658"/>
      <c r="W37" s="658"/>
      <c r="X37" s="658"/>
      <c r="Y37" s="659"/>
      <c r="Z37" s="695">
        <v>2</v>
      </c>
      <c r="AA37" s="695"/>
      <c r="AB37" s="695"/>
      <c r="AC37" s="695"/>
      <c r="AD37" s="696">
        <v>33</v>
      </c>
      <c r="AE37" s="696"/>
      <c r="AF37" s="696"/>
      <c r="AG37" s="696"/>
      <c r="AH37" s="696"/>
      <c r="AI37" s="696"/>
      <c r="AJ37" s="696"/>
      <c r="AK37" s="696"/>
      <c r="AL37" s="660">
        <v>0</v>
      </c>
      <c r="AM37" s="661"/>
      <c r="AN37" s="661"/>
      <c r="AO37" s="697"/>
      <c r="AQ37" s="690" t="s">
        <v>335</v>
      </c>
      <c r="AR37" s="691"/>
      <c r="AS37" s="691"/>
      <c r="AT37" s="691"/>
      <c r="AU37" s="691"/>
      <c r="AV37" s="691"/>
      <c r="AW37" s="691"/>
      <c r="AX37" s="691"/>
      <c r="AY37" s="692"/>
      <c r="AZ37" s="657">
        <v>578672</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7515</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642513</v>
      </c>
      <c r="CS37" s="670"/>
      <c r="CT37" s="670"/>
      <c r="CU37" s="670"/>
      <c r="CV37" s="670"/>
      <c r="CW37" s="670"/>
      <c r="CX37" s="670"/>
      <c r="CY37" s="671"/>
      <c r="CZ37" s="660">
        <v>3.6</v>
      </c>
      <c r="DA37" s="672"/>
      <c r="DB37" s="672"/>
      <c r="DC37" s="673"/>
      <c r="DD37" s="663">
        <v>642513</v>
      </c>
      <c r="DE37" s="670"/>
      <c r="DF37" s="670"/>
      <c r="DG37" s="670"/>
      <c r="DH37" s="670"/>
      <c r="DI37" s="670"/>
      <c r="DJ37" s="670"/>
      <c r="DK37" s="671"/>
      <c r="DL37" s="663">
        <v>608679</v>
      </c>
      <c r="DM37" s="670"/>
      <c r="DN37" s="670"/>
      <c r="DO37" s="670"/>
      <c r="DP37" s="670"/>
      <c r="DQ37" s="670"/>
      <c r="DR37" s="670"/>
      <c r="DS37" s="670"/>
      <c r="DT37" s="670"/>
      <c r="DU37" s="670"/>
      <c r="DV37" s="671"/>
      <c r="DW37" s="660">
        <v>5.4</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835000</v>
      </c>
      <c r="S38" s="658"/>
      <c r="T38" s="658"/>
      <c r="U38" s="658"/>
      <c r="V38" s="658"/>
      <c r="W38" s="658"/>
      <c r="X38" s="658"/>
      <c r="Y38" s="659"/>
      <c r="Z38" s="695">
        <v>4.4000000000000004</v>
      </c>
      <c r="AA38" s="695"/>
      <c r="AB38" s="695"/>
      <c r="AC38" s="695"/>
      <c r="AD38" s="696" t="s">
        <v>129</v>
      </c>
      <c r="AE38" s="696"/>
      <c r="AF38" s="696"/>
      <c r="AG38" s="696"/>
      <c r="AH38" s="696"/>
      <c r="AI38" s="696"/>
      <c r="AJ38" s="696"/>
      <c r="AK38" s="696"/>
      <c r="AL38" s="660" t="s">
        <v>239</v>
      </c>
      <c r="AM38" s="661"/>
      <c r="AN38" s="661"/>
      <c r="AO38" s="697"/>
      <c r="AQ38" s="690" t="s">
        <v>339</v>
      </c>
      <c r="AR38" s="691"/>
      <c r="AS38" s="691"/>
      <c r="AT38" s="691"/>
      <c r="AU38" s="691"/>
      <c r="AV38" s="691"/>
      <c r="AW38" s="691"/>
      <c r="AX38" s="691"/>
      <c r="AY38" s="692"/>
      <c r="AZ38" s="657">
        <v>28964</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5780</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1441610</v>
      </c>
      <c r="CS38" s="658"/>
      <c r="CT38" s="658"/>
      <c r="CU38" s="658"/>
      <c r="CV38" s="658"/>
      <c r="CW38" s="658"/>
      <c r="CX38" s="658"/>
      <c r="CY38" s="659"/>
      <c r="CZ38" s="660">
        <v>8</v>
      </c>
      <c r="DA38" s="672"/>
      <c r="DB38" s="672"/>
      <c r="DC38" s="673"/>
      <c r="DD38" s="663">
        <v>1144949</v>
      </c>
      <c r="DE38" s="658"/>
      <c r="DF38" s="658"/>
      <c r="DG38" s="658"/>
      <c r="DH38" s="658"/>
      <c r="DI38" s="658"/>
      <c r="DJ38" s="658"/>
      <c r="DK38" s="659"/>
      <c r="DL38" s="663">
        <v>1127651</v>
      </c>
      <c r="DM38" s="658"/>
      <c r="DN38" s="658"/>
      <c r="DO38" s="658"/>
      <c r="DP38" s="658"/>
      <c r="DQ38" s="658"/>
      <c r="DR38" s="658"/>
      <c r="DS38" s="658"/>
      <c r="DT38" s="658"/>
      <c r="DU38" s="658"/>
      <c r="DV38" s="659"/>
      <c r="DW38" s="660">
        <v>10</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239</v>
      </c>
      <c r="S39" s="658"/>
      <c r="T39" s="658"/>
      <c r="U39" s="658"/>
      <c r="V39" s="658"/>
      <c r="W39" s="658"/>
      <c r="X39" s="658"/>
      <c r="Y39" s="659"/>
      <c r="Z39" s="695" t="s">
        <v>129</v>
      </c>
      <c r="AA39" s="695"/>
      <c r="AB39" s="695"/>
      <c r="AC39" s="695"/>
      <c r="AD39" s="696" t="s">
        <v>129</v>
      </c>
      <c r="AE39" s="696"/>
      <c r="AF39" s="696"/>
      <c r="AG39" s="696"/>
      <c r="AH39" s="696"/>
      <c r="AI39" s="696"/>
      <c r="AJ39" s="696"/>
      <c r="AK39" s="696"/>
      <c r="AL39" s="660" t="s">
        <v>129</v>
      </c>
      <c r="AM39" s="661"/>
      <c r="AN39" s="661"/>
      <c r="AO39" s="697"/>
      <c r="AQ39" s="690" t="s">
        <v>343</v>
      </c>
      <c r="AR39" s="691"/>
      <c r="AS39" s="691"/>
      <c r="AT39" s="691"/>
      <c r="AU39" s="691"/>
      <c r="AV39" s="691"/>
      <c r="AW39" s="691"/>
      <c r="AX39" s="691"/>
      <c r="AY39" s="692"/>
      <c r="AZ39" s="657" t="s">
        <v>129</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9737</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1017636</v>
      </c>
      <c r="CS39" s="670"/>
      <c r="CT39" s="670"/>
      <c r="CU39" s="670"/>
      <c r="CV39" s="670"/>
      <c r="CW39" s="670"/>
      <c r="CX39" s="670"/>
      <c r="CY39" s="671"/>
      <c r="CZ39" s="660">
        <v>5.6</v>
      </c>
      <c r="DA39" s="672"/>
      <c r="DB39" s="672"/>
      <c r="DC39" s="673"/>
      <c r="DD39" s="663">
        <v>542757</v>
      </c>
      <c r="DE39" s="670"/>
      <c r="DF39" s="670"/>
      <c r="DG39" s="670"/>
      <c r="DH39" s="670"/>
      <c r="DI39" s="670"/>
      <c r="DJ39" s="670"/>
      <c r="DK39" s="671"/>
      <c r="DL39" s="663" t="s">
        <v>129</v>
      </c>
      <c r="DM39" s="670"/>
      <c r="DN39" s="670"/>
      <c r="DO39" s="670"/>
      <c r="DP39" s="670"/>
      <c r="DQ39" s="670"/>
      <c r="DR39" s="670"/>
      <c r="DS39" s="670"/>
      <c r="DT39" s="670"/>
      <c r="DU39" s="670"/>
      <c r="DV39" s="671"/>
      <c r="DW39" s="660" t="s">
        <v>129</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v>148200</v>
      </c>
      <c r="S40" s="658"/>
      <c r="T40" s="658"/>
      <c r="U40" s="658"/>
      <c r="V40" s="658"/>
      <c r="W40" s="658"/>
      <c r="X40" s="658"/>
      <c r="Y40" s="659"/>
      <c r="Z40" s="695">
        <v>0.8</v>
      </c>
      <c r="AA40" s="695"/>
      <c r="AB40" s="695"/>
      <c r="AC40" s="695"/>
      <c r="AD40" s="696" t="s">
        <v>180</v>
      </c>
      <c r="AE40" s="696"/>
      <c r="AF40" s="696"/>
      <c r="AG40" s="696"/>
      <c r="AH40" s="696"/>
      <c r="AI40" s="696"/>
      <c r="AJ40" s="696"/>
      <c r="AK40" s="696"/>
      <c r="AL40" s="660" t="s">
        <v>129</v>
      </c>
      <c r="AM40" s="661"/>
      <c r="AN40" s="661"/>
      <c r="AO40" s="697"/>
      <c r="AQ40" s="690" t="s">
        <v>347</v>
      </c>
      <c r="AR40" s="691"/>
      <c r="AS40" s="691"/>
      <c r="AT40" s="691"/>
      <c r="AU40" s="691"/>
      <c r="AV40" s="691"/>
      <c r="AW40" s="691"/>
      <c r="AX40" s="691"/>
      <c r="AY40" s="692"/>
      <c r="AZ40" s="657" t="s">
        <v>129</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117</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10000</v>
      </c>
      <c r="CS40" s="658"/>
      <c r="CT40" s="658"/>
      <c r="CU40" s="658"/>
      <c r="CV40" s="658"/>
      <c r="CW40" s="658"/>
      <c r="CX40" s="658"/>
      <c r="CY40" s="659"/>
      <c r="CZ40" s="660">
        <v>0.1</v>
      </c>
      <c r="DA40" s="672"/>
      <c r="DB40" s="672"/>
      <c r="DC40" s="673"/>
      <c r="DD40" s="663" t="s">
        <v>239</v>
      </c>
      <c r="DE40" s="658"/>
      <c r="DF40" s="658"/>
      <c r="DG40" s="658"/>
      <c r="DH40" s="658"/>
      <c r="DI40" s="658"/>
      <c r="DJ40" s="658"/>
      <c r="DK40" s="659"/>
      <c r="DL40" s="663" t="s">
        <v>129</v>
      </c>
      <c r="DM40" s="658"/>
      <c r="DN40" s="658"/>
      <c r="DO40" s="658"/>
      <c r="DP40" s="658"/>
      <c r="DQ40" s="658"/>
      <c r="DR40" s="658"/>
      <c r="DS40" s="658"/>
      <c r="DT40" s="658"/>
      <c r="DU40" s="658"/>
      <c r="DV40" s="659"/>
      <c r="DW40" s="660" t="s">
        <v>239</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18854471</v>
      </c>
      <c r="S41" s="682"/>
      <c r="T41" s="682"/>
      <c r="U41" s="682"/>
      <c r="V41" s="682"/>
      <c r="W41" s="682"/>
      <c r="X41" s="682"/>
      <c r="Y41" s="685"/>
      <c r="Z41" s="686">
        <v>100</v>
      </c>
      <c r="AA41" s="686"/>
      <c r="AB41" s="686"/>
      <c r="AC41" s="686"/>
      <c r="AD41" s="687">
        <v>11096791</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320129</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180</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180</v>
      </c>
      <c r="CS41" s="670"/>
      <c r="CT41" s="670"/>
      <c r="CU41" s="670"/>
      <c r="CV41" s="670"/>
      <c r="CW41" s="670"/>
      <c r="CX41" s="670"/>
      <c r="CY41" s="671"/>
      <c r="CZ41" s="660" t="s">
        <v>180</v>
      </c>
      <c r="DA41" s="672"/>
      <c r="DB41" s="672"/>
      <c r="DC41" s="673"/>
      <c r="DD41" s="663" t="s">
        <v>180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1121481</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309</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1971437</v>
      </c>
      <c r="CS42" s="670"/>
      <c r="CT42" s="670"/>
      <c r="CU42" s="670"/>
      <c r="CV42" s="670"/>
      <c r="CW42" s="670"/>
      <c r="CX42" s="670"/>
      <c r="CY42" s="671"/>
      <c r="CZ42" s="660">
        <v>10.9</v>
      </c>
      <c r="DA42" s="672"/>
      <c r="DB42" s="672"/>
      <c r="DC42" s="673"/>
      <c r="DD42" s="663">
        <v>897208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v>73483</v>
      </c>
      <c r="CS43" s="670"/>
      <c r="CT43" s="670"/>
      <c r="CU43" s="670"/>
      <c r="CV43" s="670"/>
      <c r="CW43" s="670"/>
      <c r="CX43" s="670"/>
      <c r="CY43" s="671"/>
      <c r="CZ43" s="660">
        <v>0.4</v>
      </c>
      <c r="DA43" s="672"/>
      <c r="DB43" s="672"/>
      <c r="DC43" s="673"/>
      <c r="DD43" s="663">
        <v>73483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1971437</v>
      </c>
      <c r="CS44" s="658"/>
      <c r="CT44" s="658"/>
      <c r="CU44" s="658"/>
      <c r="CV44" s="658"/>
      <c r="CW44" s="658"/>
      <c r="CX44" s="658"/>
      <c r="CY44" s="659"/>
      <c r="CZ44" s="660">
        <v>10.9</v>
      </c>
      <c r="DA44" s="661"/>
      <c r="DB44" s="661"/>
      <c r="DC44" s="662"/>
      <c r="DD44" s="663">
        <v>897208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395915</v>
      </c>
      <c r="CS45" s="670"/>
      <c r="CT45" s="670"/>
      <c r="CU45" s="670"/>
      <c r="CV45" s="670"/>
      <c r="CW45" s="670"/>
      <c r="CX45" s="670"/>
      <c r="CY45" s="671"/>
      <c r="CZ45" s="660">
        <v>2.2000000000000002</v>
      </c>
      <c r="DA45" s="672"/>
      <c r="DB45" s="672"/>
      <c r="DC45" s="673"/>
      <c r="DD45" s="663">
        <v>156733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1562642</v>
      </c>
      <c r="CS46" s="658"/>
      <c r="CT46" s="658"/>
      <c r="CU46" s="658"/>
      <c r="CV46" s="658"/>
      <c r="CW46" s="658"/>
      <c r="CX46" s="658"/>
      <c r="CY46" s="659"/>
      <c r="CZ46" s="660">
        <v>8.6</v>
      </c>
      <c r="DA46" s="661"/>
      <c r="DB46" s="661"/>
      <c r="DC46" s="662"/>
      <c r="DD46" s="663">
        <v>727595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t="s">
        <v>366</v>
      </c>
      <c r="CS47" s="670"/>
      <c r="CT47" s="670"/>
      <c r="CU47" s="670"/>
      <c r="CV47" s="670"/>
      <c r="CW47" s="670"/>
      <c r="CX47" s="670"/>
      <c r="CY47" s="671"/>
      <c r="CZ47" s="660" t="s">
        <v>129</v>
      </c>
      <c r="DA47" s="672"/>
      <c r="DB47" s="672"/>
      <c r="DC47" s="673"/>
      <c r="DD47" s="663" t="s">
        <v>366</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129</v>
      </c>
      <c r="CS48" s="658"/>
      <c r="CT48" s="658"/>
      <c r="CU48" s="658"/>
      <c r="CV48" s="658"/>
      <c r="CW48" s="658"/>
      <c r="CX48" s="658"/>
      <c r="CY48" s="659"/>
      <c r="CZ48" s="660" t="s">
        <v>366</v>
      </c>
      <c r="DA48" s="661"/>
      <c r="DB48" s="661"/>
      <c r="DC48" s="662"/>
      <c r="DD48" s="663" t="s">
        <v>366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18078513</v>
      </c>
      <c r="CS49" s="642"/>
      <c r="CT49" s="642"/>
      <c r="CU49" s="642"/>
      <c r="CV49" s="642"/>
      <c r="CW49" s="642"/>
      <c r="CX49" s="642"/>
      <c r="CY49" s="643"/>
      <c r="CZ49" s="644">
        <v>100</v>
      </c>
      <c r="DA49" s="645"/>
      <c r="DB49" s="645"/>
      <c r="DC49" s="646"/>
      <c r="DD49" s="647">
        <v>12237057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k+i+tYD/Pl01P4gBLydkJpCgDq97173AX9AnwOM9eHahLn26jkPTculpVpWJQYBDEqGROjnq75x0Z7s/q2MRGg==" saltValue="J4B8zcRhWkR+coNgE2g8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18868</v>
      </c>
      <c r="R7" s="1139"/>
      <c r="S7" s="1139"/>
      <c r="T7" s="1139"/>
      <c r="U7" s="1139"/>
      <c r="V7" s="1139">
        <v>18092</v>
      </c>
      <c r="W7" s="1139"/>
      <c r="X7" s="1139"/>
      <c r="Y7" s="1139"/>
      <c r="Z7" s="1139"/>
      <c r="AA7" s="1139">
        <v>776</v>
      </c>
      <c r="AB7" s="1139"/>
      <c r="AC7" s="1139"/>
      <c r="AD7" s="1139"/>
      <c r="AE7" s="1140"/>
      <c r="AF7" s="1141">
        <v>643</v>
      </c>
      <c r="AG7" s="1142"/>
      <c r="AH7" s="1142"/>
      <c r="AI7" s="1142"/>
      <c r="AJ7" s="1143"/>
      <c r="AK7" s="1144">
        <v>646</v>
      </c>
      <c r="AL7" s="1145"/>
      <c r="AM7" s="1145"/>
      <c r="AN7" s="1145"/>
      <c r="AO7" s="1145"/>
      <c r="AP7" s="1145">
        <v>15800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589</v>
      </c>
      <c r="BT7" s="1136"/>
      <c r="BU7" s="1136"/>
      <c r="BV7" s="1136"/>
      <c r="BW7" s="1136"/>
      <c r="BX7" s="1136"/>
      <c r="BY7" s="1136"/>
      <c r="BZ7" s="1136"/>
      <c r="CA7" s="1136"/>
      <c r="CB7" s="1136"/>
      <c r="CC7" s="1136"/>
      <c r="CD7" s="1136"/>
      <c r="CE7" s="1136"/>
      <c r="CF7" s="1136"/>
      <c r="CG7" s="1148"/>
      <c r="CH7" s="1132">
        <v>12</v>
      </c>
      <c r="CI7" s="1133"/>
      <c r="CJ7" s="1133"/>
      <c r="CK7" s="1133"/>
      <c r="CL7" s="1134"/>
      <c r="CM7" s="1132">
        <v>35</v>
      </c>
      <c r="CN7" s="1133"/>
      <c r="CO7" s="1133"/>
      <c r="CP7" s="1133"/>
      <c r="CQ7" s="1134"/>
      <c r="CR7" s="1132">
        <v>30</v>
      </c>
      <c r="CS7" s="1133"/>
      <c r="CT7" s="1133"/>
      <c r="CU7" s="1133"/>
      <c r="CV7" s="1134"/>
      <c r="CW7" s="1132">
        <v>0</v>
      </c>
      <c r="CX7" s="1133"/>
      <c r="CY7" s="1133"/>
      <c r="CZ7" s="1133"/>
      <c r="DA7" s="1134"/>
      <c r="DB7" s="1132" t="s">
        <v>588</v>
      </c>
      <c r="DC7" s="1133"/>
      <c r="DD7" s="1133"/>
      <c r="DE7" s="1133"/>
      <c r="DF7" s="1134"/>
      <c r="DG7" s="1132" t="s">
        <v>588</v>
      </c>
      <c r="DH7" s="1133"/>
      <c r="DI7" s="1133"/>
      <c r="DJ7" s="1133"/>
      <c r="DK7" s="1134"/>
      <c r="DL7" s="1132" t="s">
        <v>588</v>
      </c>
      <c r="DM7" s="1133"/>
      <c r="DN7" s="1133"/>
      <c r="DO7" s="1133"/>
      <c r="DP7" s="1134"/>
      <c r="DQ7" s="1132" t="s">
        <v>588</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v>18868</v>
      </c>
      <c r="R23" s="1097"/>
      <c r="S23" s="1097"/>
      <c r="T23" s="1097"/>
      <c r="U23" s="1097"/>
      <c r="V23" s="1097">
        <v>18092</v>
      </c>
      <c r="W23" s="1097"/>
      <c r="X23" s="1097"/>
      <c r="Y23" s="1097"/>
      <c r="Z23" s="1097"/>
      <c r="AA23" s="1097">
        <v>776</v>
      </c>
      <c r="AB23" s="1097"/>
      <c r="AC23" s="1097"/>
      <c r="AD23" s="1097"/>
      <c r="AE23" s="1104"/>
      <c r="AF23" s="1105">
        <v>643</v>
      </c>
      <c r="AG23" s="1097"/>
      <c r="AH23" s="1097"/>
      <c r="AI23" s="1097"/>
      <c r="AJ23" s="1106"/>
      <c r="AK23" s="1107"/>
      <c r="AL23" s="1108"/>
      <c r="AM23" s="1108"/>
      <c r="AN23" s="1108"/>
      <c r="AO23" s="1108"/>
      <c r="AP23" s="1097">
        <v>15800</v>
      </c>
      <c r="AQ23" s="1097"/>
      <c r="AR23" s="1097"/>
      <c r="AS23" s="1097"/>
      <c r="AT23" s="1097"/>
      <c r="AU23" s="1098"/>
      <c r="AV23" s="1098"/>
      <c r="AW23" s="1098"/>
      <c r="AX23" s="1098"/>
      <c r="AY23" s="1099"/>
      <c r="AZ23" s="1100" t="s">
        <v>129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405</v>
      </c>
      <c r="C28" s="1084"/>
      <c r="D28" s="1084"/>
      <c r="E28" s="1084"/>
      <c r="F28" s="1084"/>
      <c r="G28" s="1084"/>
      <c r="H28" s="1084"/>
      <c r="I28" s="1084"/>
      <c r="J28" s="1084"/>
      <c r="K28" s="1084"/>
      <c r="L28" s="1084"/>
      <c r="M28" s="1084"/>
      <c r="N28" s="1084"/>
      <c r="O28" s="1084"/>
      <c r="P28" s="1085"/>
      <c r="Q28" s="1086">
        <v>4594</v>
      </c>
      <c r="R28" s="1087"/>
      <c r="S28" s="1087"/>
      <c r="T28" s="1087"/>
      <c r="U28" s="1087"/>
      <c r="V28" s="1087">
        <v>4572</v>
      </c>
      <c r="W28" s="1087"/>
      <c r="X28" s="1087"/>
      <c r="Y28" s="1087"/>
      <c r="Z28" s="1087"/>
      <c r="AA28" s="1087">
        <v>22</v>
      </c>
      <c r="AB28" s="1087"/>
      <c r="AC28" s="1087"/>
      <c r="AD28" s="1087"/>
      <c r="AE28" s="1088"/>
      <c r="AF28" s="1089">
        <v>22</v>
      </c>
      <c r="AG28" s="1087"/>
      <c r="AH28" s="1087"/>
      <c r="AI28" s="1087"/>
      <c r="AJ28" s="1090"/>
      <c r="AK28" s="1078">
        <v>320</v>
      </c>
      <c r="AL28" s="1079"/>
      <c r="AM28" s="1079"/>
      <c r="AN28" s="1079"/>
      <c r="AO28" s="1079"/>
      <c r="AP28" s="1079" t="s">
        <v>572</v>
      </c>
      <c r="AQ28" s="1079"/>
      <c r="AR28" s="1079"/>
      <c r="AS28" s="1079"/>
      <c r="AT28" s="1079"/>
      <c r="AU28" s="1079" t="s">
        <v>572</v>
      </c>
      <c r="AV28" s="1079"/>
      <c r="AW28" s="1079"/>
      <c r="AX28" s="1079"/>
      <c r="AY28" s="1079"/>
      <c r="AZ28" s="1080" t="s">
        <v>572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406</v>
      </c>
      <c r="C29" s="1067"/>
      <c r="D29" s="1067"/>
      <c r="E29" s="1067"/>
      <c r="F29" s="1067"/>
      <c r="G29" s="1067"/>
      <c r="H29" s="1067"/>
      <c r="I29" s="1067"/>
      <c r="J29" s="1067"/>
      <c r="K29" s="1067"/>
      <c r="L29" s="1067"/>
      <c r="M29" s="1067"/>
      <c r="N29" s="1067"/>
      <c r="O29" s="1067"/>
      <c r="P29" s="1068"/>
      <c r="Q29" s="1074">
        <v>4009</v>
      </c>
      <c r="R29" s="1075"/>
      <c r="S29" s="1075"/>
      <c r="T29" s="1075"/>
      <c r="U29" s="1075"/>
      <c r="V29" s="1075">
        <v>3741</v>
      </c>
      <c r="W29" s="1075"/>
      <c r="X29" s="1075"/>
      <c r="Y29" s="1075"/>
      <c r="Z29" s="1075"/>
      <c r="AA29" s="1075">
        <v>268</v>
      </c>
      <c r="AB29" s="1075"/>
      <c r="AC29" s="1075"/>
      <c r="AD29" s="1075"/>
      <c r="AE29" s="1076"/>
      <c r="AF29" s="1071">
        <v>268</v>
      </c>
      <c r="AG29" s="1072"/>
      <c r="AH29" s="1072"/>
      <c r="AI29" s="1072"/>
      <c r="AJ29" s="1073"/>
      <c r="AK29" s="1016">
        <v>600</v>
      </c>
      <c r="AL29" s="1007"/>
      <c r="AM29" s="1007"/>
      <c r="AN29" s="1007"/>
      <c r="AO29" s="1007"/>
      <c r="AP29" s="1007" t="s">
        <v>572</v>
      </c>
      <c r="AQ29" s="1007"/>
      <c r="AR29" s="1007"/>
      <c r="AS29" s="1007"/>
      <c r="AT29" s="1007"/>
      <c r="AU29" s="1007" t="s">
        <v>572</v>
      </c>
      <c r="AV29" s="1007"/>
      <c r="AW29" s="1007"/>
      <c r="AX29" s="1007"/>
      <c r="AY29" s="1007"/>
      <c r="AZ29" s="1077" t="s">
        <v>572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407</v>
      </c>
      <c r="C30" s="1067"/>
      <c r="D30" s="1067"/>
      <c r="E30" s="1067"/>
      <c r="F30" s="1067"/>
      <c r="G30" s="1067"/>
      <c r="H30" s="1067"/>
      <c r="I30" s="1067"/>
      <c r="J30" s="1067"/>
      <c r="K30" s="1067"/>
      <c r="L30" s="1067"/>
      <c r="M30" s="1067"/>
      <c r="N30" s="1067"/>
      <c r="O30" s="1067"/>
      <c r="P30" s="1068"/>
      <c r="Q30" s="1074">
        <v>12</v>
      </c>
      <c r="R30" s="1075"/>
      <c r="S30" s="1075"/>
      <c r="T30" s="1075"/>
      <c r="U30" s="1075"/>
      <c r="V30" s="1075">
        <v>11</v>
      </c>
      <c r="W30" s="1075"/>
      <c r="X30" s="1075"/>
      <c r="Y30" s="1075"/>
      <c r="Z30" s="1075"/>
      <c r="AA30" s="1075">
        <v>1</v>
      </c>
      <c r="AB30" s="1075"/>
      <c r="AC30" s="1075"/>
      <c r="AD30" s="1075"/>
      <c r="AE30" s="1076"/>
      <c r="AF30" s="1071">
        <v>1</v>
      </c>
      <c r="AG30" s="1072"/>
      <c r="AH30" s="1072"/>
      <c r="AI30" s="1072"/>
      <c r="AJ30" s="1073"/>
      <c r="AK30" s="1016">
        <v>2</v>
      </c>
      <c r="AL30" s="1007"/>
      <c r="AM30" s="1007"/>
      <c r="AN30" s="1007"/>
      <c r="AO30" s="1007"/>
      <c r="AP30" s="1007" t="s">
        <v>572</v>
      </c>
      <c r="AQ30" s="1007"/>
      <c r="AR30" s="1007"/>
      <c r="AS30" s="1007"/>
      <c r="AT30" s="1007"/>
      <c r="AU30" s="1007" t="s">
        <v>572</v>
      </c>
      <c r="AV30" s="1007"/>
      <c r="AW30" s="1007"/>
      <c r="AX30" s="1007"/>
      <c r="AY30" s="1007"/>
      <c r="AZ30" s="1077" t="s">
        <v>572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408</v>
      </c>
      <c r="C31" s="1067"/>
      <c r="D31" s="1067"/>
      <c r="E31" s="1067"/>
      <c r="F31" s="1067"/>
      <c r="G31" s="1067"/>
      <c r="H31" s="1067"/>
      <c r="I31" s="1067"/>
      <c r="J31" s="1067"/>
      <c r="K31" s="1067"/>
      <c r="L31" s="1067"/>
      <c r="M31" s="1067"/>
      <c r="N31" s="1067"/>
      <c r="O31" s="1067"/>
      <c r="P31" s="1068"/>
      <c r="Q31" s="1074">
        <v>434</v>
      </c>
      <c r="R31" s="1075"/>
      <c r="S31" s="1075"/>
      <c r="T31" s="1075"/>
      <c r="U31" s="1075"/>
      <c r="V31" s="1075">
        <v>430</v>
      </c>
      <c r="W31" s="1075"/>
      <c r="X31" s="1075"/>
      <c r="Y31" s="1075"/>
      <c r="Z31" s="1075"/>
      <c r="AA31" s="1075">
        <v>4</v>
      </c>
      <c r="AB31" s="1075"/>
      <c r="AC31" s="1075"/>
      <c r="AD31" s="1075"/>
      <c r="AE31" s="1076"/>
      <c r="AF31" s="1071">
        <v>4</v>
      </c>
      <c r="AG31" s="1072"/>
      <c r="AH31" s="1072"/>
      <c r="AI31" s="1072"/>
      <c r="AJ31" s="1073"/>
      <c r="AK31" s="1016">
        <v>104</v>
      </c>
      <c r="AL31" s="1007"/>
      <c r="AM31" s="1007"/>
      <c r="AN31" s="1007"/>
      <c r="AO31" s="1007"/>
      <c r="AP31" s="1007" t="s">
        <v>572</v>
      </c>
      <c r="AQ31" s="1007"/>
      <c r="AR31" s="1007"/>
      <c r="AS31" s="1007"/>
      <c r="AT31" s="1007"/>
      <c r="AU31" s="1007" t="s">
        <v>572</v>
      </c>
      <c r="AV31" s="1007"/>
      <c r="AW31" s="1007"/>
      <c r="AX31" s="1007"/>
      <c r="AY31" s="1007"/>
      <c r="AZ31" s="1077" t="s">
        <v>572</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409</v>
      </c>
      <c r="C32" s="1067"/>
      <c r="D32" s="1067"/>
      <c r="E32" s="1067"/>
      <c r="F32" s="1067"/>
      <c r="G32" s="1067"/>
      <c r="H32" s="1067"/>
      <c r="I32" s="1067"/>
      <c r="J32" s="1067"/>
      <c r="K32" s="1067"/>
      <c r="L32" s="1067"/>
      <c r="M32" s="1067"/>
      <c r="N32" s="1067"/>
      <c r="O32" s="1067"/>
      <c r="P32" s="1068"/>
      <c r="Q32" s="1074">
        <v>874</v>
      </c>
      <c r="R32" s="1075"/>
      <c r="S32" s="1075"/>
      <c r="T32" s="1075"/>
      <c r="U32" s="1075"/>
      <c r="V32" s="1075">
        <v>751</v>
      </c>
      <c r="W32" s="1075"/>
      <c r="X32" s="1075"/>
      <c r="Y32" s="1075"/>
      <c r="Z32" s="1075"/>
      <c r="AA32" s="1075">
        <v>122</v>
      </c>
      <c r="AB32" s="1075"/>
      <c r="AC32" s="1075"/>
      <c r="AD32" s="1075"/>
      <c r="AE32" s="1076"/>
      <c r="AF32" s="1071">
        <v>565</v>
      </c>
      <c r="AG32" s="1072"/>
      <c r="AH32" s="1072"/>
      <c r="AI32" s="1072"/>
      <c r="AJ32" s="1073"/>
      <c r="AK32" s="1016">
        <v>9</v>
      </c>
      <c r="AL32" s="1007"/>
      <c r="AM32" s="1007"/>
      <c r="AN32" s="1007"/>
      <c r="AO32" s="1007"/>
      <c r="AP32" s="1007">
        <v>2129</v>
      </c>
      <c r="AQ32" s="1007"/>
      <c r="AR32" s="1007"/>
      <c r="AS32" s="1007"/>
      <c r="AT32" s="1007"/>
      <c r="AU32" s="1007">
        <v>211</v>
      </c>
      <c r="AV32" s="1007"/>
      <c r="AW32" s="1007"/>
      <c r="AX32" s="1007"/>
      <c r="AY32" s="1007"/>
      <c r="AZ32" s="1077" t="s">
        <v>572</v>
      </c>
      <c r="BA32" s="1077"/>
      <c r="BB32" s="1077"/>
      <c r="BC32" s="1077"/>
      <c r="BD32" s="1077"/>
      <c r="BE32" s="1008" t="s">
        <v>410</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411</v>
      </c>
      <c r="C33" s="1067"/>
      <c r="D33" s="1067"/>
      <c r="E33" s="1067"/>
      <c r="F33" s="1067"/>
      <c r="G33" s="1067"/>
      <c r="H33" s="1067"/>
      <c r="I33" s="1067"/>
      <c r="J33" s="1067"/>
      <c r="K33" s="1067"/>
      <c r="L33" s="1067"/>
      <c r="M33" s="1067"/>
      <c r="N33" s="1067"/>
      <c r="O33" s="1067"/>
      <c r="P33" s="1068"/>
      <c r="Q33" s="1074">
        <v>785</v>
      </c>
      <c r="R33" s="1075"/>
      <c r="S33" s="1075"/>
      <c r="T33" s="1075"/>
      <c r="U33" s="1075"/>
      <c r="V33" s="1075">
        <v>757</v>
      </c>
      <c r="W33" s="1075"/>
      <c r="X33" s="1075"/>
      <c r="Y33" s="1075"/>
      <c r="Z33" s="1075"/>
      <c r="AA33" s="1075">
        <v>28</v>
      </c>
      <c r="AB33" s="1075"/>
      <c r="AC33" s="1075"/>
      <c r="AD33" s="1075"/>
      <c r="AE33" s="1076"/>
      <c r="AF33" s="1071">
        <v>276</v>
      </c>
      <c r="AG33" s="1072"/>
      <c r="AH33" s="1072"/>
      <c r="AI33" s="1072"/>
      <c r="AJ33" s="1073"/>
      <c r="AK33" s="1016">
        <v>450</v>
      </c>
      <c r="AL33" s="1007"/>
      <c r="AM33" s="1007"/>
      <c r="AN33" s="1007"/>
      <c r="AO33" s="1007"/>
      <c r="AP33" s="1007">
        <v>4355</v>
      </c>
      <c r="AQ33" s="1007"/>
      <c r="AR33" s="1007"/>
      <c r="AS33" s="1007"/>
      <c r="AT33" s="1007"/>
      <c r="AU33" s="1007">
        <v>4334</v>
      </c>
      <c r="AV33" s="1007"/>
      <c r="AW33" s="1007"/>
      <c r="AX33" s="1007"/>
      <c r="AY33" s="1007"/>
      <c r="AZ33" s="1077" t="s">
        <v>572</v>
      </c>
      <c r="BA33" s="1077"/>
      <c r="BB33" s="1077"/>
      <c r="BC33" s="1077"/>
      <c r="BD33" s="1077"/>
      <c r="BE33" s="1008" t="s">
        <v>410</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1136</v>
      </c>
      <c r="AG63" s="995"/>
      <c r="AH63" s="995"/>
      <c r="AI63" s="995"/>
      <c r="AJ63" s="1058"/>
      <c r="AK63" s="1059"/>
      <c r="AL63" s="999"/>
      <c r="AM63" s="999"/>
      <c r="AN63" s="999"/>
      <c r="AO63" s="999"/>
      <c r="AP63" s="995">
        <v>6484</v>
      </c>
      <c r="AQ63" s="995"/>
      <c r="AR63" s="995"/>
      <c r="AS63" s="995"/>
      <c r="AT63" s="995"/>
      <c r="AU63" s="995">
        <v>4545</v>
      </c>
      <c r="AV63" s="995"/>
      <c r="AW63" s="995"/>
      <c r="AX63" s="995"/>
      <c r="AY63" s="995"/>
      <c r="AZ63" s="1053"/>
      <c r="BA63" s="1053"/>
      <c r="BB63" s="1053"/>
      <c r="BC63" s="1053"/>
      <c r="BD63" s="1053"/>
      <c r="BE63" s="996"/>
      <c r="BF63" s="996"/>
      <c r="BG63" s="996"/>
      <c r="BH63" s="996"/>
      <c r="BI63" s="997"/>
      <c r="BJ63" s="1054" t="s">
        <v>129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415</v>
      </c>
      <c r="B66" s="1032"/>
      <c r="C66" s="1032"/>
      <c r="D66" s="1032"/>
      <c r="E66" s="1032"/>
      <c r="F66" s="1032"/>
      <c r="G66" s="1032"/>
      <c r="H66" s="1032"/>
      <c r="I66" s="1032"/>
      <c r="J66" s="1032"/>
      <c r="K66" s="1032"/>
      <c r="L66" s="1032"/>
      <c r="M66" s="1032"/>
      <c r="N66" s="1032"/>
      <c r="O66" s="1032"/>
      <c r="P66" s="1033"/>
      <c r="Q66" s="1037" t="s">
        <v>416</v>
      </c>
      <c r="R66" s="1038"/>
      <c r="S66" s="1038"/>
      <c r="T66" s="1038"/>
      <c r="U66" s="1039"/>
      <c r="V66" s="1037" t="s">
        <v>398</v>
      </c>
      <c r="W66" s="1038"/>
      <c r="X66" s="1038"/>
      <c r="Y66" s="1038"/>
      <c r="Z66" s="1039"/>
      <c r="AA66" s="1037" t="s">
        <v>399</v>
      </c>
      <c r="AB66" s="1038"/>
      <c r="AC66" s="1038"/>
      <c r="AD66" s="1038"/>
      <c r="AE66" s="1039"/>
      <c r="AF66" s="1043" t="s">
        <v>417</v>
      </c>
      <c r="AG66" s="1044"/>
      <c r="AH66" s="1044"/>
      <c r="AI66" s="1044"/>
      <c r="AJ66" s="1045"/>
      <c r="AK66" s="1037" t="s">
        <v>401</v>
      </c>
      <c r="AL66" s="1032"/>
      <c r="AM66" s="1032"/>
      <c r="AN66" s="1032"/>
      <c r="AO66" s="1033"/>
      <c r="AP66" s="1037" t="s">
        <v>402</v>
      </c>
      <c r="AQ66" s="1038"/>
      <c r="AR66" s="1038"/>
      <c r="AS66" s="1038"/>
      <c r="AT66" s="1039"/>
      <c r="AU66" s="1037" t="s">
        <v>418</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573</v>
      </c>
      <c r="C68" s="1022"/>
      <c r="D68" s="1022"/>
      <c r="E68" s="1022"/>
      <c r="F68" s="1022"/>
      <c r="G68" s="1022"/>
      <c r="H68" s="1022"/>
      <c r="I68" s="1022"/>
      <c r="J68" s="1022"/>
      <c r="K68" s="1022"/>
      <c r="L68" s="1022"/>
      <c r="M68" s="1022"/>
      <c r="N68" s="1022"/>
      <c r="O68" s="1022"/>
      <c r="P68" s="1023"/>
      <c r="Q68" s="1024">
        <v>55</v>
      </c>
      <c r="R68" s="1018"/>
      <c r="S68" s="1018"/>
      <c r="T68" s="1018"/>
      <c r="U68" s="1018"/>
      <c r="V68" s="1018">
        <v>51</v>
      </c>
      <c r="W68" s="1018"/>
      <c r="X68" s="1018"/>
      <c r="Y68" s="1018"/>
      <c r="Z68" s="1018"/>
      <c r="AA68" s="1018">
        <v>4</v>
      </c>
      <c r="AB68" s="1018"/>
      <c r="AC68" s="1018"/>
      <c r="AD68" s="1018"/>
      <c r="AE68" s="1018"/>
      <c r="AF68" s="1018">
        <v>4</v>
      </c>
      <c r="AG68" s="1018"/>
      <c r="AH68" s="1018"/>
      <c r="AI68" s="1018"/>
      <c r="AJ68" s="1018"/>
      <c r="AK68" s="1018" t="s">
        <v>588</v>
      </c>
      <c r="AL68" s="1018"/>
      <c r="AM68" s="1018"/>
      <c r="AN68" s="1018"/>
      <c r="AO68" s="1018"/>
      <c r="AP68" s="1018" t="s">
        <v>588</v>
      </c>
      <c r="AQ68" s="1018"/>
      <c r="AR68" s="1018"/>
      <c r="AS68" s="1018"/>
      <c r="AT68" s="1018"/>
      <c r="AU68" s="1018" t="s">
        <v>588</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574</v>
      </c>
      <c r="C69" s="1011"/>
      <c r="D69" s="1011"/>
      <c r="E69" s="1011"/>
      <c r="F69" s="1011"/>
      <c r="G69" s="1011"/>
      <c r="H69" s="1011"/>
      <c r="I69" s="1011"/>
      <c r="J69" s="1011"/>
      <c r="K69" s="1011"/>
      <c r="L69" s="1011"/>
      <c r="M69" s="1011"/>
      <c r="N69" s="1011"/>
      <c r="O69" s="1011"/>
      <c r="P69" s="1012"/>
      <c r="Q69" s="1013">
        <v>188</v>
      </c>
      <c r="R69" s="1007"/>
      <c r="S69" s="1007"/>
      <c r="T69" s="1007"/>
      <c r="U69" s="1007"/>
      <c r="V69" s="1007">
        <v>178</v>
      </c>
      <c r="W69" s="1007"/>
      <c r="X69" s="1007"/>
      <c r="Y69" s="1007"/>
      <c r="Z69" s="1007"/>
      <c r="AA69" s="1007">
        <v>10</v>
      </c>
      <c r="AB69" s="1007"/>
      <c r="AC69" s="1007"/>
      <c r="AD69" s="1007"/>
      <c r="AE69" s="1007"/>
      <c r="AF69" s="1007">
        <v>10</v>
      </c>
      <c r="AG69" s="1007"/>
      <c r="AH69" s="1007"/>
      <c r="AI69" s="1007"/>
      <c r="AJ69" s="1007"/>
      <c r="AK69" s="1007" t="s">
        <v>588</v>
      </c>
      <c r="AL69" s="1007"/>
      <c r="AM69" s="1007"/>
      <c r="AN69" s="1007"/>
      <c r="AO69" s="1007"/>
      <c r="AP69" s="1007" t="s">
        <v>588</v>
      </c>
      <c r="AQ69" s="1007"/>
      <c r="AR69" s="1007"/>
      <c r="AS69" s="1007"/>
      <c r="AT69" s="1007"/>
      <c r="AU69" s="1007" t="s">
        <v>588</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575</v>
      </c>
      <c r="C70" s="1011"/>
      <c r="D70" s="1011"/>
      <c r="E70" s="1011"/>
      <c r="F70" s="1011"/>
      <c r="G70" s="1011"/>
      <c r="H70" s="1011"/>
      <c r="I70" s="1011"/>
      <c r="J70" s="1011"/>
      <c r="K70" s="1011"/>
      <c r="L70" s="1011"/>
      <c r="M70" s="1011"/>
      <c r="N70" s="1011"/>
      <c r="O70" s="1011"/>
      <c r="P70" s="1012"/>
      <c r="Q70" s="1013">
        <v>1907</v>
      </c>
      <c r="R70" s="1007"/>
      <c r="S70" s="1007"/>
      <c r="T70" s="1007"/>
      <c r="U70" s="1007"/>
      <c r="V70" s="1007">
        <v>1852</v>
      </c>
      <c r="W70" s="1007"/>
      <c r="X70" s="1007"/>
      <c r="Y70" s="1007"/>
      <c r="Z70" s="1007"/>
      <c r="AA70" s="1007">
        <v>55</v>
      </c>
      <c r="AB70" s="1007"/>
      <c r="AC70" s="1007"/>
      <c r="AD70" s="1007"/>
      <c r="AE70" s="1007"/>
      <c r="AF70" s="1007">
        <v>55</v>
      </c>
      <c r="AG70" s="1007"/>
      <c r="AH70" s="1007"/>
      <c r="AI70" s="1007"/>
      <c r="AJ70" s="1007"/>
      <c r="AK70" s="1007">
        <v>23</v>
      </c>
      <c r="AL70" s="1007"/>
      <c r="AM70" s="1007"/>
      <c r="AN70" s="1007"/>
      <c r="AO70" s="1007"/>
      <c r="AP70" s="1007">
        <v>357</v>
      </c>
      <c r="AQ70" s="1007"/>
      <c r="AR70" s="1007"/>
      <c r="AS70" s="1007"/>
      <c r="AT70" s="1007"/>
      <c r="AU70" s="1007">
        <v>119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576</v>
      </c>
      <c r="C71" s="1011"/>
      <c r="D71" s="1011"/>
      <c r="E71" s="1011"/>
      <c r="F71" s="1011"/>
      <c r="G71" s="1011"/>
      <c r="H71" s="1011"/>
      <c r="I71" s="1011"/>
      <c r="J71" s="1011"/>
      <c r="K71" s="1011"/>
      <c r="L71" s="1011"/>
      <c r="M71" s="1011"/>
      <c r="N71" s="1011"/>
      <c r="O71" s="1011"/>
      <c r="P71" s="1012"/>
      <c r="Q71" s="1013">
        <v>134</v>
      </c>
      <c r="R71" s="1007"/>
      <c r="S71" s="1007"/>
      <c r="T71" s="1007"/>
      <c r="U71" s="1007"/>
      <c r="V71" s="1007">
        <v>115</v>
      </c>
      <c r="W71" s="1007"/>
      <c r="X71" s="1007"/>
      <c r="Y71" s="1007"/>
      <c r="Z71" s="1007"/>
      <c r="AA71" s="1007">
        <v>18</v>
      </c>
      <c r="AB71" s="1007"/>
      <c r="AC71" s="1007"/>
      <c r="AD71" s="1007"/>
      <c r="AE71" s="1007"/>
      <c r="AF71" s="1007">
        <v>18</v>
      </c>
      <c r="AG71" s="1007"/>
      <c r="AH71" s="1007"/>
      <c r="AI71" s="1007"/>
      <c r="AJ71" s="1007"/>
      <c r="AK71" s="1007" t="s">
        <v>588</v>
      </c>
      <c r="AL71" s="1007"/>
      <c r="AM71" s="1007"/>
      <c r="AN71" s="1007"/>
      <c r="AO71" s="1007"/>
      <c r="AP71" s="1007" t="s">
        <v>588</v>
      </c>
      <c r="AQ71" s="1007"/>
      <c r="AR71" s="1007"/>
      <c r="AS71" s="1007"/>
      <c r="AT71" s="1007"/>
      <c r="AU71" s="1007" t="s">
        <v>588</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577</v>
      </c>
      <c r="C72" s="1011"/>
      <c r="D72" s="1011"/>
      <c r="E72" s="1011"/>
      <c r="F72" s="1011"/>
      <c r="G72" s="1011"/>
      <c r="H72" s="1011"/>
      <c r="I72" s="1011"/>
      <c r="J72" s="1011"/>
      <c r="K72" s="1011"/>
      <c r="L72" s="1011"/>
      <c r="M72" s="1011"/>
      <c r="N72" s="1011"/>
      <c r="O72" s="1011"/>
      <c r="P72" s="1012"/>
      <c r="Q72" s="1013">
        <v>50</v>
      </c>
      <c r="R72" s="1007"/>
      <c r="S72" s="1007"/>
      <c r="T72" s="1007"/>
      <c r="U72" s="1007"/>
      <c r="V72" s="1007">
        <v>46</v>
      </c>
      <c r="W72" s="1007"/>
      <c r="X72" s="1007"/>
      <c r="Y72" s="1007"/>
      <c r="Z72" s="1007"/>
      <c r="AA72" s="1007">
        <v>4</v>
      </c>
      <c r="AB72" s="1007"/>
      <c r="AC72" s="1007"/>
      <c r="AD72" s="1007"/>
      <c r="AE72" s="1007"/>
      <c r="AF72" s="1007">
        <v>4</v>
      </c>
      <c r="AG72" s="1007"/>
      <c r="AH72" s="1007"/>
      <c r="AI72" s="1007"/>
      <c r="AJ72" s="1007"/>
      <c r="AK72" s="1007">
        <v>2</v>
      </c>
      <c r="AL72" s="1007"/>
      <c r="AM72" s="1007"/>
      <c r="AN72" s="1007"/>
      <c r="AO72" s="1007"/>
      <c r="AP72" s="1007" t="s">
        <v>588</v>
      </c>
      <c r="AQ72" s="1007"/>
      <c r="AR72" s="1007"/>
      <c r="AS72" s="1007"/>
      <c r="AT72" s="1007"/>
      <c r="AU72" s="1007" t="s">
        <v>588</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578</v>
      </c>
      <c r="C73" s="1011"/>
      <c r="D73" s="1011"/>
      <c r="E73" s="1011"/>
      <c r="F73" s="1011"/>
      <c r="G73" s="1011"/>
      <c r="H73" s="1011"/>
      <c r="I73" s="1011"/>
      <c r="J73" s="1011"/>
      <c r="K73" s="1011"/>
      <c r="L73" s="1011"/>
      <c r="M73" s="1011"/>
      <c r="N73" s="1011"/>
      <c r="O73" s="1011"/>
      <c r="P73" s="1012"/>
      <c r="Q73" s="1013">
        <v>16052</v>
      </c>
      <c r="R73" s="1007"/>
      <c r="S73" s="1007"/>
      <c r="T73" s="1007"/>
      <c r="U73" s="1007"/>
      <c r="V73" s="1007">
        <v>16031</v>
      </c>
      <c r="W73" s="1007"/>
      <c r="X73" s="1007"/>
      <c r="Y73" s="1007"/>
      <c r="Z73" s="1007"/>
      <c r="AA73" s="1007">
        <v>21</v>
      </c>
      <c r="AB73" s="1007"/>
      <c r="AC73" s="1007"/>
      <c r="AD73" s="1007"/>
      <c r="AE73" s="1007"/>
      <c r="AF73" s="1007">
        <v>14</v>
      </c>
      <c r="AG73" s="1007"/>
      <c r="AH73" s="1007"/>
      <c r="AI73" s="1007"/>
      <c r="AJ73" s="1007"/>
      <c r="AK73" s="1007">
        <v>113</v>
      </c>
      <c r="AL73" s="1007"/>
      <c r="AM73" s="1007"/>
      <c r="AN73" s="1007"/>
      <c r="AO73" s="1007"/>
      <c r="AP73" s="1007" t="s">
        <v>588</v>
      </c>
      <c r="AQ73" s="1007"/>
      <c r="AR73" s="1007"/>
      <c r="AS73" s="1007"/>
      <c r="AT73" s="1007"/>
      <c r="AU73" s="1007" t="s">
        <v>588</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579</v>
      </c>
      <c r="C74" s="1011"/>
      <c r="D74" s="1011"/>
      <c r="E74" s="1011"/>
      <c r="F74" s="1011"/>
      <c r="G74" s="1011"/>
      <c r="H74" s="1011"/>
      <c r="I74" s="1011"/>
      <c r="J74" s="1011"/>
      <c r="K74" s="1011"/>
      <c r="L74" s="1011"/>
      <c r="M74" s="1011"/>
      <c r="N74" s="1011"/>
      <c r="O74" s="1011"/>
      <c r="P74" s="1012"/>
      <c r="Q74" s="1013">
        <v>88</v>
      </c>
      <c r="R74" s="1007"/>
      <c r="S74" s="1007"/>
      <c r="T74" s="1007"/>
      <c r="U74" s="1007"/>
      <c r="V74" s="1007">
        <v>87</v>
      </c>
      <c r="W74" s="1007"/>
      <c r="X74" s="1007"/>
      <c r="Y74" s="1007"/>
      <c r="Z74" s="1007"/>
      <c r="AA74" s="1007">
        <v>1</v>
      </c>
      <c r="AB74" s="1007"/>
      <c r="AC74" s="1007"/>
      <c r="AD74" s="1007"/>
      <c r="AE74" s="1007"/>
      <c r="AF74" s="1007">
        <v>1</v>
      </c>
      <c r="AG74" s="1007"/>
      <c r="AH74" s="1007"/>
      <c r="AI74" s="1007"/>
      <c r="AJ74" s="1007"/>
      <c r="AK74" s="1007">
        <v>8</v>
      </c>
      <c r="AL74" s="1007"/>
      <c r="AM74" s="1007"/>
      <c r="AN74" s="1007"/>
      <c r="AO74" s="1007"/>
      <c r="AP74" s="1007" t="s">
        <v>588</v>
      </c>
      <c r="AQ74" s="1007"/>
      <c r="AR74" s="1007"/>
      <c r="AS74" s="1007"/>
      <c r="AT74" s="1007"/>
      <c r="AU74" s="1007" t="s">
        <v>588</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580</v>
      </c>
      <c r="C75" s="1011"/>
      <c r="D75" s="1011"/>
      <c r="E75" s="1011"/>
      <c r="F75" s="1011"/>
      <c r="G75" s="1011"/>
      <c r="H75" s="1011"/>
      <c r="I75" s="1011"/>
      <c r="J75" s="1011"/>
      <c r="K75" s="1011"/>
      <c r="L75" s="1011"/>
      <c r="M75" s="1011"/>
      <c r="N75" s="1011"/>
      <c r="O75" s="1011"/>
      <c r="P75" s="1012"/>
      <c r="Q75" s="1014">
        <v>468</v>
      </c>
      <c r="R75" s="1015"/>
      <c r="S75" s="1015"/>
      <c r="T75" s="1015"/>
      <c r="U75" s="1016"/>
      <c r="V75" s="1017">
        <v>242</v>
      </c>
      <c r="W75" s="1015"/>
      <c r="X75" s="1015"/>
      <c r="Y75" s="1015"/>
      <c r="Z75" s="1016"/>
      <c r="AA75" s="1017">
        <v>226</v>
      </c>
      <c r="AB75" s="1015"/>
      <c r="AC75" s="1015"/>
      <c r="AD75" s="1015"/>
      <c r="AE75" s="1016"/>
      <c r="AF75" s="1017">
        <v>226</v>
      </c>
      <c r="AG75" s="1015"/>
      <c r="AH75" s="1015"/>
      <c r="AI75" s="1015"/>
      <c r="AJ75" s="1016"/>
      <c r="AK75" s="1017" t="s">
        <v>588</v>
      </c>
      <c r="AL75" s="1015"/>
      <c r="AM75" s="1015"/>
      <c r="AN75" s="1015"/>
      <c r="AO75" s="1016"/>
      <c r="AP75" s="1017" t="s">
        <v>588</v>
      </c>
      <c r="AQ75" s="1015"/>
      <c r="AR75" s="1015"/>
      <c r="AS75" s="1015"/>
      <c r="AT75" s="1016"/>
      <c r="AU75" s="1017" t="s">
        <v>588</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581</v>
      </c>
      <c r="C76" s="1011"/>
      <c r="D76" s="1011"/>
      <c r="E76" s="1011"/>
      <c r="F76" s="1011"/>
      <c r="G76" s="1011"/>
      <c r="H76" s="1011"/>
      <c r="I76" s="1011"/>
      <c r="J76" s="1011"/>
      <c r="K76" s="1011"/>
      <c r="L76" s="1011"/>
      <c r="M76" s="1011"/>
      <c r="N76" s="1011"/>
      <c r="O76" s="1011"/>
      <c r="P76" s="1012"/>
      <c r="Q76" s="1014">
        <v>1041</v>
      </c>
      <c r="R76" s="1015"/>
      <c r="S76" s="1015"/>
      <c r="T76" s="1015"/>
      <c r="U76" s="1016"/>
      <c r="V76" s="1017">
        <v>1037</v>
      </c>
      <c r="W76" s="1015"/>
      <c r="X76" s="1015"/>
      <c r="Y76" s="1015"/>
      <c r="Z76" s="1016"/>
      <c r="AA76" s="1017">
        <v>4</v>
      </c>
      <c r="AB76" s="1015"/>
      <c r="AC76" s="1015"/>
      <c r="AD76" s="1015"/>
      <c r="AE76" s="1016"/>
      <c r="AF76" s="1017">
        <v>4</v>
      </c>
      <c r="AG76" s="1015"/>
      <c r="AH76" s="1015"/>
      <c r="AI76" s="1015"/>
      <c r="AJ76" s="1016"/>
      <c r="AK76" s="1017" t="s">
        <v>588</v>
      </c>
      <c r="AL76" s="1015"/>
      <c r="AM76" s="1015"/>
      <c r="AN76" s="1015"/>
      <c r="AO76" s="1016"/>
      <c r="AP76" s="1017" t="s">
        <v>588</v>
      </c>
      <c r="AQ76" s="1015"/>
      <c r="AR76" s="1015"/>
      <c r="AS76" s="1015"/>
      <c r="AT76" s="1016"/>
      <c r="AU76" s="1017" t="s">
        <v>588</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582</v>
      </c>
      <c r="C77" s="1011"/>
      <c r="D77" s="1011"/>
      <c r="E77" s="1011"/>
      <c r="F77" s="1011"/>
      <c r="G77" s="1011"/>
      <c r="H77" s="1011"/>
      <c r="I77" s="1011"/>
      <c r="J77" s="1011"/>
      <c r="K77" s="1011"/>
      <c r="L77" s="1011"/>
      <c r="M77" s="1011"/>
      <c r="N77" s="1011"/>
      <c r="O77" s="1011"/>
      <c r="P77" s="1012"/>
      <c r="Q77" s="1014">
        <v>368351</v>
      </c>
      <c r="R77" s="1015"/>
      <c r="S77" s="1015"/>
      <c r="T77" s="1015"/>
      <c r="U77" s="1016"/>
      <c r="V77" s="1017">
        <v>355170</v>
      </c>
      <c r="W77" s="1015"/>
      <c r="X77" s="1015"/>
      <c r="Y77" s="1015"/>
      <c r="Z77" s="1016"/>
      <c r="AA77" s="1017">
        <v>13181</v>
      </c>
      <c r="AB77" s="1015"/>
      <c r="AC77" s="1015"/>
      <c r="AD77" s="1015"/>
      <c r="AE77" s="1016"/>
      <c r="AF77" s="1017">
        <v>13181</v>
      </c>
      <c r="AG77" s="1015"/>
      <c r="AH77" s="1015"/>
      <c r="AI77" s="1015"/>
      <c r="AJ77" s="1016"/>
      <c r="AK77" s="1017">
        <v>2368</v>
      </c>
      <c r="AL77" s="1015"/>
      <c r="AM77" s="1015"/>
      <c r="AN77" s="1015"/>
      <c r="AO77" s="1016"/>
      <c r="AP77" s="1017" t="s">
        <v>588</v>
      </c>
      <c r="AQ77" s="1015"/>
      <c r="AR77" s="1015"/>
      <c r="AS77" s="1015"/>
      <c r="AT77" s="1016"/>
      <c r="AU77" s="1017" t="s">
        <v>588</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13517</v>
      </c>
      <c r="AG88" s="995"/>
      <c r="AH88" s="995"/>
      <c r="AI88" s="995"/>
      <c r="AJ88" s="995"/>
      <c r="AK88" s="999"/>
      <c r="AL88" s="999"/>
      <c r="AM88" s="999"/>
      <c r="AN88" s="999"/>
      <c r="AO88" s="999"/>
      <c r="AP88" s="995">
        <v>357</v>
      </c>
      <c r="AQ88" s="995"/>
      <c r="AR88" s="995"/>
      <c r="AS88" s="995"/>
      <c r="AT88" s="995"/>
      <c r="AU88" s="995">
        <v>119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30</v>
      </c>
      <c r="CS102" s="989"/>
      <c r="CT102" s="989"/>
      <c r="CU102" s="989"/>
      <c r="CV102" s="990"/>
      <c r="CW102" s="988">
        <v>0</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310</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310</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310</v>
      </c>
      <c r="DR109" s="932"/>
      <c r="DS109" s="932"/>
      <c r="DT109" s="932"/>
      <c r="DU109" s="933"/>
      <c r="DV109" s="934" t="s">
        <v>430</v>
      </c>
      <c r="DW109" s="932"/>
      <c r="DX109" s="932"/>
      <c r="DY109" s="932"/>
      <c r="DZ109" s="965"/>
    </row>
    <row r="110" spans="1:131" s="230" customFormat="1" ht="26.25" customHeight="1" x14ac:dyDescent="0.15">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1959433</v>
      </c>
      <c r="AB110" s="925"/>
      <c r="AC110" s="925"/>
      <c r="AD110" s="925"/>
      <c r="AE110" s="926"/>
      <c r="AF110" s="927">
        <v>2001671</v>
      </c>
      <c r="AG110" s="925"/>
      <c r="AH110" s="925"/>
      <c r="AI110" s="925"/>
      <c r="AJ110" s="926"/>
      <c r="AK110" s="927">
        <v>2010118</v>
      </c>
      <c r="AL110" s="925"/>
      <c r="AM110" s="925"/>
      <c r="AN110" s="925"/>
      <c r="AO110" s="926"/>
      <c r="AP110" s="928">
        <v>21.5</v>
      </c>
      <c r="AQ110" s="929"/>
      <c r="AR110" s="929"/>
      <c r="AS110" s="929"/>
      <c r="AT110" s="930"/>
      <c r="AU110" s="966" t="s">
        <v>74</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17823796</v>
      </c>
      <c r="BR110" s="878"/>
      <c r="BS110" s="878"/>
      <c r="BT110" s="878"/>
      <c r="BU110" s="878"/>
      <c r="BV110" s="878">
        <v>16876855</v>
      </c>
      <c r="BW110" s="878"/>
      <c r="BX110" s="878"/>
      <c r="BY110" s="878"/>
      <c r="BZ110" s="878"/>
      <c r="CA110" s="878">
        <v>15799590</v>
      </c>
      <c r="CB110" s="878"/>
      <c r="CC110" s="878"/>
      <c r="CD110" s="878"/>
      <c r="CE110" s="878"/>
      <c r="CF110" s="902">
        <v>168.8</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v>889317</v>
      </c>
      <c r="DH110" s="878"/>
      <c r="DI110" s="878"/>
      <c r="DJ110" s="878"/>
      <c r="DK110" s="878"/>
      <c r="DL110" s="878">
        <v>833734</v>
      </c>
      <c r="DM110" s="878"/>
      <c r="DN110" s="878"/>
      <c r="DO110" s="878"/>
      <c r="DP110" s="878"/>
      <c r="DQ110" s="878">
        <v>778151</v>
      </c>
      <c r="DR110" s="878"/>
      <c r="DS110" s="878"/>
      <c r="DT110" s="878"/>
      <c r="DU110" s="878"/>
      <c r="DV110" s="879">
        <v>8.3000000000000007</v>
      </c>
      <c r="DW110" s="879"/>
      <c r="DX110" s="879"/>
      <c r="DY110" s="879"/>
      <c r="DZ110" s="880"/>
    </row>
    <row r="111" spans="1:131" s="230" customFormat="1" ht="26.25" customHeight="1" x14ac:dyDescent="0.15">
      <c r="A111" s="810" t="s">
        <v>436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437</v>
      </c>
      <c r="AB111" s="955"/>
      <c r="AC111" s="955"/>
      <c r="AD111" s="955"/>
      <c r="AE111" s="956"/>
      <c r="AF111" s="957" t="s">
        <v>437</v>
      </c>
      <c r="AG111" s="955"/>
      <c r="AH111" s="955"/>
      <c r="AI111" s="955"/>
      <c r="AJ111" s="956"/>
      <c r="AK111" s="957" t="s">
        <v>129</v>
      </c>
      <c r="AL111" s="955"/>
      <c r="AM111" s="955"/>
      <c r="AN111" s="955"/>
      <c r="AO111" s="956"/>
      <c r="AP111" s="958" t="s">
        <v>437</v>
      </c>
      <c r="AQ111" s="959"/>
      <c r="AR111" s="959"/>
      <c r="AS111" s="959"/>
      <c r="AT111" s="960"/>
      <c r="AU111" s="968"/>
      <c r="AV111" s="969"/>
      <c r="AW111" s="969"/>
      <c r="AX111" s="969"/>
      <c r="AY111" s="969"/>
      <c r="AZ111" s="851" t="s">
        <v>438</v>
      </c>
      <c r="BA111" s="788"/>
      <c r="BB111" s="788"/>
      <c r="BC111" s="788"/>
      <c r="BD111" s="788"/>
      <c r="BE111" s="788"/>
      <c r="BF111" s="788"/>
      <c r="BG111" s="788"/>
      <c r="BH111" s="788"/>
      <c r="BI111" s="788"/>
      <c r="BJ111" s="788"/>
      <c r="BK111" s="788"/>
      <c r="BL111" s="788"/>
      <c r="BM111" s="788"/>
      <c r="BN111" s="788"/>
      <c r="BO111" s="788"/>
      <c r="BP111" s="789"/>
      <c r="BQ111" s="852">
        <v>889317</v>
      </c>
      <c r="BR111" s="853"/>
      <c r="BS111" s="853"/>
      <c r="BT111" s="853"/>
      <c r="BU111" s="853"/>
      <c r="BV111" s="853">
        <v>833734</v>
      </c>
      <c r="BW111" s="853"/>
      <c r="BX111" s="853"/>
      <c r="BY111" s="853"/>
      <c r="BZ111" s="853"/>
      <c r="CA111" s="853">
        <v>778151</v>
      </c>
      <c r="CB111" s="853"/>
      <c r="CC111" s="853"/>
      <c r="CD111" s="853"/>
      <c r="CE111" s="853"/>
      <c r="CF111" s="911">
        <v>8.3000000000000007</v>
      </c>
      <c r="CG111" s="912"/>
      <c r="CH111" s="912"/>
      <c r="CI111" s="912"/>
      <c r="CJ111" s="912"/>
      <c r="CK111" s="963"/>
      <c r="CL111" s="857"/>
      <c r="CM111" s="851" t="s">
        <v>439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129</v>
      </c>
      <c r="DH111" s="853"/>
      <c r="DI111" s="853"/>
      <c r="DJ111" s="853"/>
      <c r="DK111" s="853"/>
      <c r="DL111" s="853" t="s">
        <v>129</v>
      </c>
      <c r="DM111" s="853"/>
      <c r="DN111" s="853"/>
      <c r="DO111" s="853"/>
      <c r="DP111" s="853"/>
      <c r="DQ111" s="853" t="s">
        <v>129</v>
      </c>
      <c r="DR111" s="853"/>
      <c r="DS111" s="853"/>
      <c r="DT111" s="853"/>
      <c r="DU111" s="853"/>
      <c r="DV111" s="830" t="s">
        <v>129</v>
      </c>
      <c r="DW111" s="830"/>
      <c r="DX111" s="830"/>
      <c r="DY111" s="830"/>
      <c r="DZ111" s="831"/>
    </row>
    <row r="112" spans="1:131" s="230" customFormat="1" ht="26.25" customHeight="1" x14ac:dyDescent="0.15">
      <c r="A112" s="948" t="s">
        <v>440</v>
      </c>
      <c r="B112" s="949"/>
      <c r="C112" s="788" t="s">
        <v>441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129</v>
      </c>
      <c r="AB112" s="816"/>
      <c r="AC112" s="816"/>
      <c r="AD112" s="816"/>
      <c r="AE112" s="817"/>
      <c r="AF112" s="818" t="s">
        <v>129</v>
      </c>
      <c r="AG112" s="816"/>
      <c r="AH112" s="816"/>
      <c r="AI112" s="816"/>
      <c r="AJ112" s="817"/>
      <c r="AK112" s="818" t="s">
        <v>437</v>
      </c>
      <c r="AL112" s="816"/>
      <c r="AM112" s="816"/>
      <c r="AN112" s="816"/>
      <c r="AO112" s="817"/>
      <c r="AP112" s="860" t="s">
        <v>437</v>
      </c>
      <c r="AQ112" s="861"/>
      <c r="AR112" s="861"/>
      <c r="AS112" s="861"/>
      <c r="AT112" s="862"/>
      <c r="AU112" s="968"/>
      <c r="AV112" s="969"/>
      <c r="AW112" s="969"/>
      <c r="AX112" s="969"/>
      <c r="AY112" s="969"/>
      <c r="AZ112" s="851" t="s">
        <v>442</v>
      </c>
      <c r="BA112" s="788"/>
      <c r="BB112" s="788"/>
      <c r="BC112" s="788"/>
      <c r="BD112" s="788"/>
      <c r="BE112" s="788"/>
      <c r="BF112" s="788"/>
      <c r="BG112" s="788"/>
      <c r="BH112" s="788"/>
      <c r="BI112" s="788"/>
      <c r="BJ112" s="788"/>
      <c r="BK112" s="788"/>
      <c r="BL112" s="788"/>
      <c r="BM112" s="788"/>
      <c r="BN112" s="788"/>
      <c r="BO112" s="788"/>
      <c r="BP112" s="789"/>
      <c r="BQ112" s="852">
        <v>5156100</v>
      </c>
      <c r="BR112" s="853"/>
      <c r="BS112" s="853"/>
      <c r="BT112" s="853"/>
      <c r="BU112" s="853"/>
      <c r="BV112" s="853">
        <v>4838303</v>
      </c>
      <c r="BW112" s="853"/>
      <c r="BX112" s="853"/>
      <c r="BY112" s="853"/>
      <c r="BZ112" s="853"/>
      <c r="CA112" s="853">
        <v>4544393</v>
      </c>
      <c r="CB112" s="853"/>
      <c r="CC112" s="853"/>
      <c r="CD112" s="853"/>
      <c r="CE112" s="853"/>
      <c r="CF112" s="911">
        <v>48.5</v>
      </c>
      <c r="CG112" s="912"/>
      <c r="CH112" s="912"/>
      <c r="CI112" s="912"/>
      <c r="CJ112" s="912"/>
      <c r="CK112" s="963"/>
      <c r="CL112" s="857"/>
      <c r="CM112" s="851" t="s">
        <v>443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437</v>
      </c>
      <c r="DH112" s="853"/>
      <c r="DI112" s="853"/>
      <c r="DJ112" s="853"/>
      <c r="DK112" s="853"/>
      <c r="DL112" s="853" t="s">
        <v>129</v>
      </c>
      <c r="DM112" s="853"/>
      <c r="DN112" s="853"/>
      <c r="DO112" s="853"/>
      <c r="DP112" s="853"/>
      <c r="DQ112" s="853" t="s">
        <v>437</v>
      </c>
      <c r="DR112" s="853"/>
      <c r="DS112" s="853"/>
      <c r="DT112" s="853"/>
      <c r="DU112" s="853"/>
      <c r="DV112" s="830" t="s">
        <v>437</v>
      </c>
      <c r="DW112" s="830"/>
      <c r="DX112" s="830"/>
      <c r="DY112" s="830"/>
      <c r="DZ112" s="831"/>
    </row>
    <row r="113" spans="1:130" s="230" customFormat="1" ht="26.25" customHeight="1" x14ac:dyDescent="0.15">
      <c r="A113" s="950"/>
      <c r="B113" s="951"/>
      <c r="C113" s="788" t="s">
        <v>444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486800</v>
      </c>
      <c r="AB113" s="955"/>
      <c r="AC113" s="955"/>
      <c r="AD113" s="955"/>
      <c r="AE113" s="956"/>
      <c r="AF113" s="957">
        <v>451779</v>
      </c>
      <c r="AG113" s="955"/>
      <c r="AH113" s="955"/>
      <c r="AI113" s="955"/>
      <c r="AJ113" s="956"/>
      <c r="AK113" s="957">
        <v>466411</v>
      </c>
      <c r="AL113" s="955"/>
      <c r="AM113" s="955"/>
      <c r="AN113" s="955"/>
      <c r="AO113" s="956"/>
      <c r="AP113" s="958">
        <v>5</v>
      </c>
      <c r="AQ113" s="959"/>
      <c r="AR113" s="959"/>
      <c r="AS113" s="959"/>
      <c r="AT113" s="960"/>
      <c r="AU113" s="968"/>
      <c r="AV113" s="969"/>
      <c r="AW113" s="969"/>
      <c r="AX113" s="969"/>
      <c r="AY113" s="969"/>
      <c r="AZ113" s="851" t="s">
        <v>445</v>
      </c>
      <c r="BA113" s="788"/>
      <c r="BB113" s="788"/>
      <c r="BC113" s="788"/>
      <c r="BD113" s="788"/>
      <c r="BE113" s="788"/>
      <c r="BF113" s="788"/>
      <c r="BG113" s="788"/>
      <c r="BH113" s="788"/>
      <c r="BI113" s="788"/>
      <c r="BJ113" s="788"/>
      <c r="BK113" s="788"/>
      <c r="BL113" s="788"/>
      <c r="BM113" s="788"/>
      <c r="BN113" s="788"/>
      <c r="BO113" s="788"/>
      <c r="BP113" s="789"/>
      <c r="BQ113" s="852">
        <v>159511</v>
      </c>
      <c r="BR113" s="853"/>
      <c r="BS113" s="853"/>
      <c r="BT113" s="853"/>
      <c r="BU113" s="853"/>
      <c r="BV113" s="853">
        <v>150806</v>
      </c>
      <c r="BW113" s="853"/>
      <c r="BX113" s="853"/>
      <c r="BY113" s="853"/>
      <c r="BZ113" s="853"/>
      <c r="CA113" s="853">
        <v>118650</v>
      </c>
      <c r="CB113" s="853"/>
      <c r="CC113" s="853"/>
      <c r="CD113" s="853"/>
      <c r="CE113" s="853"/>
      <c r="CF113" s="911">
        <v>1.3</v>
      </c>
      <c r="CG113" s="912"/>
      <c r="CH113" s="912"/>
      <c r="CI113" s="912"/>
      <c r="CJ113" s="912"/>
      <c r="CK113" s="963"/>
      <c r="CL113" s="857"/>
      <c r="CM113" s="851" t="s">
        <v>446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437</v>
      </c>
      <c r="DH113" s="816"/>
      <c r="DI113" s="816"/>
      <c r="DJ113" s="816"/>
      <c r="DK113" s="817"/>
      <c r="DL113" s="818" t="s">
        <v>129</v>
      </c>
      <c r="DM113" s="816"/>
      <c r="DN113" s="816"/>
      <c r="DO113" s="816"/>
      <c r="DP113" s="817"/>
      <c r="DQ113" s="818" t="s">
        <v>129</v>
      </c>
      <c r="DR113" s="816"/>
      <c r="DS113" s="816"/>
      <c r="DT113" s="816"/>
      <c r="DU113" s="817"/>
      <c r="DV113" s="860" t="s">
        <v>129</v>
      </c>
      <c r="DW113" s="861"/>
      <c r="DX113" s="861"/>
      <c r="DY113" s="861"/>
      <c r="DZ113" s="862"/>
    </row>
    <row r="114" spans="1:130" s="230" customFormat="1" ht="26.25" customHeight="1" x14ac:dyDescent="0.15">
      <c r="A114" s="950"/>
      <c r="B114" s="951"/>
      <c r="C114" s="788" t="s">
        <v>447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31870</v>
      </c>
      <c r="AB114" s="816"/>
      <c r="AC114" s="816"/>
      <c r="AD114" s="816"/>
      <c r="AE114" s="817"/>
      <c r="AF114" s="818">
        <v>32098</v>
      </c>
      <c r="AG114" s="816"/>
      <c r="AH114" s="816"/>
      <c r="AI114" s="816"/>
      <c r="AJ114" s="817"/>
      <c r="AK114" s="818">
        <v>35871</v>
      </c>
      <c r="AL114" s="816"/>
      <c r="AM114" s="816"/>
      <c r="AN114" s="816"/>
      <c r="AO114" s="817"/>
      <c r="AP114" s="860">
        <v>0.4</v>
      </c>
      <c r="AQ114" s="861"/>
      <c r="AR114" s="861"/>
      <c r="AS114" s="861"/>
      <c r="AT114" s="862"/>
      <c r="AU114" s="968"/>
      <c r="AV114" s="969"/>
      <c r="AW114" s="969"/>
      <c r="AX114" s="969"/>
      <c r="AY114" s="969"/>
      <c r="AZ114" s="851" t="s">
        <v>448</v>
      </c>
      <c r="BA114" s="788"/>
      <c r="BB114" s="788"/>
      <c r="BC114" s="788"/>
      <c r="BD114" s="788"/>
      <c r="BE114" s="788"/>
      <c r="BF114" s="788"/>
      <c r="BG114" s="788"/>
      <c r="BH114" s="788"/>
      <c r="BI114" s="788"/>
      <c r="BJ114" s="788"/>
      <c r="BK114" s="788"/>
      <c r="BL114" s="788"/>
      <c r="BM114" s="788"/>
      <c r="BN114" s="788"/>
      <c r="BO114" s="788"/>
      <c r="BP114" s="789"/>
      <c r="BQ114" s="852">
        <v>3491254</v>
      </c>
      <c r="BR114" s="853"/>
      <c r="BS114" s="853"/>
      <c r="BT114" s="853"/>
      <c r="BU114" s="853"/>
      <c r="BV114" s="853">
        <v>3447948</v>
      </c>
      <c r="BW114" s="853"/>
      <c r="BX114" s="853"/>
      <c r="BY114" s="853"/>
      <c r="BZ114" s="853"/>
      <c r="CA114" s="853">
        <v>3427617</v>
      </c>
      <c r="CB114" s="853"/>
      <c r="CC114" s="853"/>
      <c r="CD114" s="853"/>
      <c r="CE114" s="853"/>
      <c r="CF114" s="911">
        <v>36.6</v>
      </c>
      <c r="CG114" s="912"/>
      <c r="CH114" s="912"/>
      <c r="CI114" s="912"/>
      <c r="CJ114" s="912"/>
      <c r="CK114" s="963"/>
      <c r="CL114" s="857"/>
      <c r="CM114" s="851" t="s">
        <v>449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129</v>
      </c>
      <c r="DH114" s="816"/>
      <c r="DI114" s="816"/>
      <c r="DJ114" s="816"/>
      <c r="DK114" s="817"/>
      <c r="DL114" s="818" t="s">
        <v>437</v>
      </c>
      <c r="DM114" s="816"/>
      <c r="DN114" s="816"/>
      <c r="DO114" s="816"/>
      <c r="DP114" s="817"/>
      <c r="DQ114" s="818" t="s">
        <v>129</v>
      </c>
      <c r="DR114" s="816"/>
      <c r="DS114" s="816"/>
      <c r="DT114" s="816"/>
      <c r="DU114" s="817"/>
      <c r="DV114" s="860" t="s">
        <v>450</v>
      </c>
      <c r="DW114" s="861"/>
      <c r="DX114" s="861"/>
      <c r="DY114" s="861"/>
      <c r="DZ114" s="862"/>
    </row>
    <row r="115" spans="1:130" s="230" customFormat="1" ht="26.25" customHeight="1" x14ac:dyDescent="0.15">
      <c r="A115" s="950"/>
      <c r="B115" s="951"/>
      <c r="C115" s="788" t="s">
        <v>451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55583</v>
      </c>
      <c r="AB115" s="955"/>
      <c r="AC115" s="955"/>
      <c r="AD115" s="955"/>
      <c r="AE115" s="956"/>
      <c r="AF115" s="957">
        <v>55583</v>
      </c>
      <c r="AG115" s="955"/>
      <c r="AH115" s="955"/>
      <c r="AI115" s="955"/>
      <c r="AJ115" s="956"/>
      <c r="AK115" s="957">
        <v>55583</v>
      </c>
      <c r="AL115" s="955"/>
      <c r="AM115" s="955"/>
      <c r="AN115" s="955"/>
      <c r="AO115" s="956"/>
      <c r="AP115" s="958">
        <v>0.6</v>
      </c>
      <c r="AQ115" s="959"/>
      <c r="AR115" s="959"/>
      <c r="AS115" s="959"/>
      <c r="AT115" s="960"/>
      <c r="AU115" s="968"/>
      <c r="AV115" s="969"/>
      <c r="AW115" s="969"/>
      <c r="AX115" s="969"/>
      <c r="AY115" s="969"/>
      <c r="AZ115" s="851" t="s">
        <v>452</v>
      </c>
      <c r="BA115" s="788"/>
      <c r="BB115" s="788"/>
      <c r="BC115" s="788"/>
      <c r="BD115" s="788"/>
      <c r="BE115" s="788"/>
      <c r="BF115" s="788"/>
      <c r="BG115" s="788"/>
      <c r="BH115" s="788"/>
      <c r="BI115" s="788"/>
      <c r="BJ115" s="788"/>
      <c r="BK115" s="788"/>
      <c r="BL115" s="788"/>
      <c r="BM115" s="788"/>
      <c r="BN115" s="788"/>
      <c r="BO115" s="788"/>
      <c r="BP115" s="789"/>
      <c r="BQ115" s="852" t="s">
        <v>129</v>
      </c>
      <c r="BR115" s="853"/>
      <c r="BS115" s="853"/>
      <c r="BT115" s="853"/>
      <c r="BU115" s="853"/>
      <c r="BV115" s="853" t="s">
        <v>129</v>
      </c>
      <c r="BW115" s="853"/>
      <c r="BX115" s="853"/>
      <c r="BY115" s="853"/>
      <c r="BZ115" s="853"/>
      <c r="CA115" s="853" t="s">
        <v>129</v>
      </c>
      <c r="CB115" s="853"/>
      <c r="CC115" s="853"/>
      <c r="CD115" s="853"/>
      <c r="CE115" s="853"/>
      <c r="CF115" s="911" t="s">
        <v>437</v>
      </c>
      <c r="CG115" s="912"/>
      <c r="CH115" s="912"/>
      <c r="CI115" s="912"/>
      <c r="CJ115" s="912"/>
      <c r="CK115" s="963"/>
      <c r="CL115" s="857"/>
      <c r="CM115" s="851" t="s">
        <v>453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437</v>
      </c>
      <c r="DH115" s="816"/>
      <c r="DI115" s="816"/>
      <c r="DJ115" s="816"/>
      <c r="DK115" s="817"/>
      <c r="DL115" s="818" t="s">
        <v>437</v>
      </c>
      <c r="DM115" s="816"/>
      <c r="DN115" s="816"/>
      <c r="DO115" s="816"/>
      <c r="DP115" s="817"/>
      <c r="DQ115" s="818" t="s">
        <v>437</v>
      </c>
      <c r="DR115" s="816"/>
      <c r="DS115" s="816"/>
      <c r="DT115" s="816"/>
      <c r="DU115" s="817"/>
      <c r="DV115" s="860" t="s">
        <v>129</v>
      </c>
      <c r="DW115" s="861"/>
      <c r="DX115" s="861"/>
      <c r="DY115" s="861"/>
      <c r="DZ115" s="862"/>
    </row>
    <row r="116" spans="1:130" s="230" customFormat="1" ht="26.25" customHeight="1" x14ac:dyDescent="0.15">
      <c r="A116" s="952"/>
      <c r="B116" s="953"/>
      <c r="C116" s="875" t="s">
        <v>454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129</v>
      </c>
      <c r="AB116" s="816"/>
      <c r="AC116" s="816"/>
      <c r="AD116" s="816"/>
      <c r="AE116" s="817"/>
      <c r="AF116" s="818" t="s">
        <v>129</v>
      </c>
      <c r="AG116" s="816"/>
      <c r="AH116" s="816"/>
      <c r="AI116" s="816"/>
      <c r="AJ116" s="817"/>
      <c r="AK116" s="818" t="s">
        <v>129</v>
      </c>
      <c r="AL116" s="816"/>
      <c r="AM116" s="816"/>
      <c r="AN116" s="816"/>
      <c r="AO116" s="817"/>
      <c r="AP116" s="860" t="s">
        <v>437</v>
      </c>
      <c r="AQ116" s="861"/>
      <c r="AR116" s="861"/>
      <c r="AS116" s="861"/>
      <c r="AT116" s="862"/>
      <c r="AU116" s="968"/>
      <c r="AV116" s="969"/>
      <c r="AW116" s="969"/>
      <c r="AX116" s="969"/>
      <c r="AY116" s="969"/>
      <c r="AZ116" s="945" t="s">
        <v>455</v>
      </c>
      <c r="BA116" s="946"/>
      <c r="BB116" s="946"/>
      <c r="BC116" s="946"/>
      <c r="BD116" s="946"/>
      <c r="BE116" s="946"/>
      <c r="BF116" s="946"/>
      <c r="BG116" s="946"/>
      <c r="BH116" s="946"/>
      <c r="BI116" s="946"/>
      <c r="BJ116" s="946"/>
      <c r="BK116" s="946"/>
      <c r="BL116" s="946"/>
      <c r="BM116" s="946"/>
      <c r="BN116" s="946"/>
      <c r="BO116" s="946"/>
      <c r="BP116" s="947"/>
      <c r="BQ116" s="852" t="s">
        <v>129</v>
      </c>
      <c r="BR116" s="853"/>
      <c r="BS116" s="853"/>
      <c r="BT116" s="853"/>
      <c r="BU116" s="853"/>
      <c r="BV116" s="853" t="s">
        <v>450</v>
      </c>
      <c r="BW116" s="853"/>
      <c r="BX116" s="853"/>
      <c r="BY116" s="853"/>
      <c r="BZ116" s="853"/>
      <c r="CA116" s="853" t="s">
        <v>450</v>
      </c>
      <c r="CB116" s="853"/>
      <c r="CC116" s="853"/>
      <c r="CD116" s="853"/>
      <c r="CE116" s="853"/>
      <c r="CF116" s="911" t="s">
        <v>129</v>
      </c>
      <c r="CG116" s="912"/>
      <c r="CH116" s="912"/>
      <c r="CI116" s="912"/>
      <c r="CJ116" s="912"/>
      <c r="CK116" s="963"/>
      <c r="CL116" s="857"/>
      <c r="CM116" s="851" t="s">
        <v>456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129</v>
      </c>
      <c r="DH116" s="816"/>
      <c r="DI116" s="816"/>
      <c r="DJ116" s="816"/>
      <c r="DK116" s="817"/>
      <c r="DL116" s="818" t="s">
        <v>437</v>
      </c>
      <c r="DM116" s="816"/>
      <c r="DN116" s="816"/>
      <c r="DO116" s="816"/>
      <c r="DP116" s="817"/>
      <c r="DQ116" s="818" t="s">
        <v>129</v>
      </c>
      <c r="DR116" s="816"/>
      <c r="DS116" s="816"/>
      <c r="DT116" s="816"/>
      <c r="DU116" s="817"/>
      <c r="DV116" s="860" t="s">
        <v>129</v>
      </c>
      <c r="DW116" s="861"/>
      <c r="DX116" s="861"/>
      <c r="DY116" s="861"/>
      <c r="DZ116" s="862"/>
    </row>
    <row r="117" spans="1:130" s="230" customFormat="1" ht="26.25" customHeight="1" x14ac:dyDescent="0.15">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457</v>
      </c>
      <c r="Z117" s="933"/>
      <c r="AA117" s="938">
        <v>2533686</v>
      </c>
      <c r="AB117" s="939"/>
      <c r="AC117" s="939"/>
      <c r="AD117" s="939"/>
      <c r="AE117" s="940"/>
      <c r="AF117" s="941">
        <v>2541131</v>
      </c>
      <c r="AG117" s="939"/>
      <c r="AH117" s="939"/>
      <c r="AI117" s="939"/>
      <c r="AJ117" s="940"/>
      <c r="AK117" s="941">
        <v>2567983</v>
      </c>
      <c r="AL117" s="939"/>
      <c r="AM117" s="939"/>
      <c r="AN117" s="939"/>
      <c r="AO117" s="940"/>
      <c r="AP117" s="942"/>
      <c r="AQ117" s="943"/>
      <c r="AR117" s="943"/>
      <c r="AS117" s="943"/>
      <c r="AT117" s="944"/>
      <c r="AU117" s="968"/>
      <c r="AV117" s="969"/>
      <c r="AW117" s="969"/>
      <c r="AX117" s="969"/>
      <c r="AY117" s="969"/>
      <c r="AZ117" s="899" t="s">
        <v>458</v>
      </c>
      <c r="BA117" s="900"/>
      <c r="BB117" s="900"/>
      <c r="BC117" s="900"/>
      <c r="BD117" s="900"/>
      <c r="BE117" s="900"/>
      <c r="BF117" s="900"/>
      <c r="BG117" s="900"/>
      <c r="BH117" s="900"/>
      <c r="BI117" s="900"/>
      <c r="BJ117" s="900"/>
      <c r="BK117" s="900"/>
      <c r="BL117" s="900"/>
      <c r="BM117" s="900"/>
      <c r="BN117" s="900"/>
      <c r="BO117" s="900"/>
      <c r="BP117" s="901"/>
      <c r="BQ117" s="852" t="s">
        <v>437</v>
      </c>
      <c r="BR117" s="853"/>
      <c r="BS117" s="853"/>
      <c r="BT117" s="853"/>
      <c r="BU117" s="853"/>
      <c r="BV117" s="853" t="s">
        <v>437</v>
      </c>
      <c r="BW117" s="853"/>
      <c r="BX117" s="853"/>
      <c r="BY117" s="853"/>
      <c r="BZ117" s="853"/>
      <c r="CA117" s="853" t="s">
        <v>437</v>
      </c>
      <c r="CB117" s="853"/>
      <c r="CC117" s="853"/>
      <c r="CD117" s="853"/>
      <c r="CE117" s="853"/>
      <c r="CF117" s="911" t="s">
        <v>437</v>
      </c>
      <c r="CG117" s="912"/>
      <c r="CH117" s="912"/>
      <c r="CI117" s="912"/>
      <c r="CJ117" s="912"/>
      <c r="CK117" s="963"/>
      <c r="CL117" s="857"/>
      <c r="CM117" s="851" t="s">
        <v>459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450</v>
      </c>
      <c r="DH117" s="816"/>
      <c r="DI117" s="816"/>
      <c r="DJ117" s="816"/>
      <c r="DK117" s="817"/>
      <c r="DL117" s="818" t="s">
        <v>437</v>
      </c>
      <c r="DM117" s="816"/>
      <c r="DN117" s="816"/>
      <c r="DO117" s="816"/>
      <c r="DP117" s="817"/>
      <c r="DQ117" s="818" t="s">
        <v>450</v>
      </c>
      <c r="DR117" s="816"/>
      <c r="DS117" s="816"/>
      <c r="DT117" s="816"/>
      <c r="DU117" s="817"/>
      <c r="DV117" s="860" t="s">
        <v>437</v>
      </c>
      <c r="DW117" s="861"/>
      <c r="DX117" s="861"/>
      <c r="DY117" s="861"/>
      <c r="DZ117" s="862"/>
    </row>
    <row r="118" spans="1:130" s="230" customFormat="1" ht="26.25" customHeight="1" x14ac:dyDescent="0.15">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310</v>
      </c>
      <c r="AL118" s="932"/>
      <c r="AM118" s="932"/>
      <c r="AN118" s="932"/>
      <c r="AO118" s="933"/>
      <c r="AP118" s="935" t="s">
        <v>430</v>
      </c>
      <c r="AQ118" s="936"/>
      <c r="AR118" s="936"/>
      <c r="AS118" s="936"/>
      <c r="AT118" s="937"/>
      <c r="AU118" s="968"/>
      <c r="AV118" s="969"/>
      <c r="AW118" s="969"/>
      <c r="AX118" s="969"/>
      <c r="AY118" s="969"/>
      <c r="AZ118" s="874" t="s">
        <v>460</v>
      </c>
      <c r="BA118" s="875"/>
      <c r="BB118" s="875"/>
      <c r="BC118" s="875"/>
      <c r="BD118" s="875"/>
      <c r="BE118" s="875"/>
      <c r="BF118" s="875"/>
      <c r="BG118" s="875"/>
      <c r="BH118" s="875"/>
      <c r="BI118" s="875"/>
      <c r="BJ118" s="875"/>
      <c r="BK118" s="875"/>
      <c r="BL118" s="875"/>
      <c r="BM118" s="875"/>
      <c r="BN118" s="875"/>
      <c r="BO118" s="875"/>
      <c r="BP118" s="876"/>
      <c r="BQ118" s="915" t="s">
        <v>437</v>
      </c>
      <c r="BR118" s="881"/>
      <c r="BS118" s="881"/>
      <c r="BT118" s="881"/>
      <c r="BU118" s="881"/>
      <c r="BV118" s="881" t="s">
        <v>437</v>
      </c>
      <c r="BW118" s="881"/>
      <c r="BX118" s="881"/>
      <c r="BY118" s="881"/>
      <c r="BZ118" s="881"/>
      <c r="CA118" s="881" t="s">
        <v>437</v>
      </c>
      <c r="CB118" s="881"/>
      <c r="CC118" s="881"/>
      <c r="CD118" s="881"/>
      <c r="CE118" s="881"/>
      <c r="CF118" s="911" t="s">
        <v>437</v>
      </c>
      <c r="CG118" s="912"/>
      <c r="CH118" s="912"/>
      <c r="CI118" s="912"/>
      <c r="CJ118" s="912"/>
      <c r="CK118" s="963"/>
      <c r="CL118" s="857"/>
      <c r="CM118" s="851" t="s">
        <v>461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437</v>
      </c>
      <c r="DH118" s="816"/>
      <c r="DI118" s="816"/>
      <c r="DJ118" s="816"/>
      <c r="DK118" s="817"/>
      <c r="DL118" s="818" t="s">
        <v>437</v>
      </c>
      <c r="DM118" s="816"/>
      <c r="DN118" s="816"/>
      <c r="DO118" s="816"/>
      <c r="DP118" s="817"/>
      <c r="DQ118" s="818" t="s">
        <v>437</v>
      </c>
      <c r="DR118" s="816"/>
      <c r="DS118" s="816"/>
      <c r="DT118" s="816"/>
      <c r="DU118" s="817"/>
      <c r="DV118" s="860" t="s">
        <v>437</v>
      </c>
      <c r="DW118" s="861"/>
      <c r="DX118" s="861"/>
      <c r="DY118" s="861"/>
      <c r="DZ118" s="862"/>
    </row>
    <row r="119" spans="1:130" s="230" customFormat="1" ht="26.25" customHeight="1" x14ac:dyDescent="0.15">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v>55583</v>
      </c>
      <c r="AB119" s="925"/>
      <c r="AC119" s="925"/>
      <c r="AD119" s="925"/>
      <c r="AE119" s="926"/>
      <c r="AF119" s="927">
        <v>55583</v>
      </c>
      <c r="AG119" s="925"/>
      <c r="AH119" s="925"/>
      <c r="AI119" s="925"/>
      <c r="AJ119" s="926"/>
      <c r="AK119" s="927">
        <v>55583</v>
      </c>
      <c r="AL119" s="925"/>
      <c r="AM119" s="925"/>
      <c r="AN119" s="925"/>
      <c r="AO119" s="926"/>
      <c r="AP119" s="928">
        <v>0.6</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462</v>
      </c>
      <c r="BP119" s="914"/>
      <c r="BQ119" s="915">
        <v>27519978</v>
      </c>
      <c r="BR119" s="881"/>
      <c r="BS119" s="881"/>
      <c r="BT119" s="881"/>
      <c r="BU119" s="881"/>
      <c r="BV119" s="881">
        <v>26147646</v>
      </c>
      <c r="BW119" s="881"/>
      <c r="BX119" s="881"/>
      <c r="BY119" s="881"/>
      <c r="BZ119" s="881"/>
      <c r="CA119" s="881">
        <v>24668401</v>
      </c>
      <c r="CB119" s="881"/>
      <c r="CC119" s="881"/>
      <c r="CD119" s="881"/>
      <c r="CE119" s="881"/>
      <c r="CF119" s="784"/>
      <c r="CG119" s="785"/>
      <c r="CH119" s="785"/>
      <c r="CI119" s="785"/>
      <c r="CJ119" s="870"/>
      <c r="CK119" s="964"/>
      <c r="CL119" s="859"/>
      <c r="CM119" s="874" t="s">
        <v>463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437</v>
      </c>
      <c r="DH119" s="800"/>
      <c r="DI119" s="800"/>
      <c r="DJ119" s="800"/>
      <c r="DK119" s="801"/>
      <c r="DL119" s="802" t="s">
        <v>437</v>
      </c>
      <c r="DM119" s="800"/>
      <c r="DN119" s="800"/>
      <c r="DO119" s="800"/>
      <c r="DP119" s="801"/>
      <c r="DQ119" s="802" t="s">
        <v>437</v>
      </c>
      <c r="DR119" s="800"/>
      <c r="DS119" s="800"/>
      <c r="DT119" s="800"/>
      <c r="DU119" s="801"/>
      <c r="DV119" s="884" t="s">
        <v>437</v>
      </c>
      <c r="DW119" s="885"/>
      <c r="DX119" s="885"/>
      <c r="DY119" s="885"/>
      <c r="DZ119" s="886"/>
    </row>
    <row r="120" spans="1:130" s="230" customFormat="1" ht="26.25" customHeight="1" x14ac:dyDescent="0.15">
      <c r="A120" s="856"/>
      <c r="B120" s="857"/>
      <c r="C120" s="851" t="s">
        <v>439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437</v>
      </c>
      <c r="AB120" s="816"/>
      <c r="AC120" s="816"/>
      <c r="AD120" s="816"/>
      <c r="AE120" s="817"/>
      <c r="AF120" s="818" t="s">
        <v>437</v>
      </c>
      <c r="AG120" s="816"/>
      <c r="AH120" s="816"/>
      <c r="AI120" s="816"/>
      <c r="AJ120" s="817"/>
      <c r="AK120" s="818" t="s">
        <v>437</v>
      </c>
      <c r="AL120" s="816"/>
      <c r="AM120" s="816"/>
      <c r="AN120" s="816"/>
      <c r="AO120" s="817"/>
      <c r="AP120" s="860" t="s">
        <v>437</v>
      </c>
      <c r="AQ120" s="861"/>
      <c r="AR120" s="861"/>
      <c r="AS120" s="861"/>
      <c r="AT120" s="862"/>
      <c r="AU120" s="916" t="s">
        <v>464</v>
      </c>
      <c r="AV120" s="917"/>
      <c r="AW120" s="917"/>
      <c r="AX120" s="917"/>
      <c r="AY120" s="918"/>
      <c r="AZ120" s="896" t="s">
        <v>465</v>
      </c>
      <c r="BA120" s="844"/>
      <c r="BB120" s="844"/>
      <c r="BC120" s="844"/>
      <c r="BD120" s="844"/>
      <c r="BE120" s="844"/>
      <c r="BF120" s="844"/>
      <c r="BG120" s="844"/>
      <c r="BH120" s="844"/>
      <c r="BI120" s="844"/>
      <c r="BJ120" s="844"/>
      <c r="BK120" s="844"/>
      <c r="BL120" s="844"/>
      <c r="BM120" s="844"/>
      <c r="BN120" s="844"/>
      <c r="BO120" s="844"/>
      <c r="BP120" s="845"/>
      <c r="BQ120" s="897">
        <v>4214262</v>
      </c>
      <c r="BR120" s="878"/>
      <c r="BS120" s="878"/>
      <c r="BT120" s="878"/>
      <c r="BU120" s="878"/>
      <c r="BV120" s="878">
        <v>5511448</v>
      </c>
      <c r="BW120" s="878"/>
      <c r="BX120" s="878"/>
      <c r="BY120" s="878"/>
      <c r="BZ120" s="878"/>
      <c r="CA120" s="878">
        <v>6096398</v>
      </c>
      <c r="CB120" s="878"/>
      <c r="CC120" s="878"/>
      <c r="CD120" s="878"/>
      <c r="CE120" s="878"/>
      <c r="CF120" s="902">
        <v>65.099999999999994</v>
      </c>
      <c r="CG120" s="903"/>
      <c r="CH120" s="903"/>
      <c r="CI120" s="903"/>
      <c r="CJ120" s="903"/>
      <c r="CK120" s="904" t="s">
        <v>466</v>
      </c>
      <c r="CL120" s="888"/>
      <c r="CM120" s="888"/>
      <c r="CN120" s="888"/>
      <c r="CO120" s="889"/>
      <c r="CP120" s="908" t="s">
        <v>467</v>
      </c>
      <c r="CQ120" s="909"/>
      <c r="CR120" s="909"/>
      <c r="CS120" s="909"/>
      <c r="CT120" s="909"/>
      <c r="CU120" s="909"/>
      <c r="CV120" s="909"/>
      <c r="CW120" s="909"/>
      <c r="CX120" s="909"/>
      <c r="CY120" s="909"/>
      <c r="CZ120" s="909"/>
      <c r="DA120" s="909"/>
      <c r="DB120" s="909"/>
      <c r="DC120" s="909"/>
      <c r="DD120" s="909"/>
      <c r="DE120" s="909"/>
      <c r="DF120" s="910"/>
      <c r="DG120" s="897">
        <v>4797958</v>
      </c>
      <c r="DH120" s="878"/>
      <c r="DI120" s="878"/>
      <c r="DJ120" s="878"/>
      <c r="DK120" s="878"/>
      <c r="DL120" s="878">
        <v>4582067</v>
      </c>
      <c r="DM120" s="878"/>
      <c r="DN120" s="878"/>
      <c r="DO120" s="878"/>
      <c r="DP120" s="878"/>
      <c r="DQ120" s="878">
        <v>4333655</v>
      </c>
      <c r="DR120" s="878"/>
      <c r="DS120" s="878"/>
      <c r="DT120" s="878"/>
      <c r="DU120" s="878"/>
      <c r="DV120" s="879">
        <v>46.3</v>
      </c>
      <c r="DW120" s="879"/>
      <c r="DX120" s="879"/>
      <c r="DY120" s="879"/>
      <c r="DZ120" s="880"/>
    </row>
    <row r="121" spans="1:130" s="230" customFormat="1" ht="26.25" customHeight="1" x14ac:dyDescent="0.15">
      <c r="A121" s="856"/>
      <c r="B121" s="857"/>
      <c r="C121" s="899" t="s">
        <v>468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437</v>
      </c>
      <c r="AB121" s="816"/>
      <c r="AC121" s="816"/>
      <c r="AD121" s="816"/>
      <c r="AE121" s="817"/>
      <c r="AF121" s="818" t="s">
        <v>437</v>
      </c>
      <c r="AG121" s="816"/>
      <c r="AH121" s="816"/>
      <c r="AI121" s="816"/>
      <c r="AJ121" s="817"/>
      <c r="AK121" s="818" t="s">
        <v>437</v>
      </c>
      <c r="AL121" s="816"/>
      <c r="AM121" s="816"/>
      <c r="AN121" s="816"/>
      <c r="AO121" s="817"/>
      <c r="AP121" s="860" t="s">
        <v>437</v>
      </c>
      <c r="AQ121" s="861"/>
      <c r="AR121" s="861"/>
      <c r="AS121" s="861"/>
      <c r="AT121" s="862"/>
      <c r="AU121" s="919"/>
      <c r="AV121" s="920"/>
      <c r="AW121" s="920"/>
      <c r="AX121" s="920"/>
      <c r="AY121" s="921"/>
      <c r="AZ121" s="851" t="s">
        <v>469</v>
      </c>
      <c r="BA121" s="788"/>
      <c r="BB121" s="788"/>
      <c r="BC121" s="788"/>
      <c r="BD121" s="788"/>
      <c r="BE121" s="788"/>
      <c r="BF121" s="788"/>
      <c r="BG121" s="788"/>
      <c r="BH121" s="788"/>
      <c r="BI121" s="788"/>
      <c r="BJ121" s="788"/>
      <c r="BK121" s="788"/>
      <c r="BL121" s="788"/>
      <c r="BM121" s="788"/>
      <c r="BN121" s="788"/>
      <c r="BO121" s="788"/>
      <c r="BP121" s="789"/>
      <c r="BQ121" s="852">
        <v>278570</v>
      </c>
      <c r="BR121" s="853"/>
      <c r="BS121" s="853"/>
      <c r="BT121" s="853"/>
      <c r="BU121" s="853"/>
      <c r="BV121" s="853">
        <v>234020</v>
      </c>
      <c r="BW121" s="853"/>
      <c r="BX121" s="853"/>
      <c r="BY121" s="853"/>
      <c r="BZ121" s="853"/>
      <c r="CA121" s="853">
        <v>189771</v>
      </c>
      <c r="CB121" s="853"/>
      <c r="CC121" s="853"/>
      <c r="CD121" s="853"/>
      <c r="CE121" s="853"/>
      <c r="CF121" s="911">
        <v>2</v>
      </c>
      <c r="CG121" s="912"/>
      <c r="CH121" s="912"/>
      <c r="CI121" s="912"/>
      <c r="CJ121" s="912"/>
      <c r="CK121" s="905"/>
      <c r="CL121" s="891"/>
      <c r="CM121" s="891"/>
      <c r="CN121" s="891"/>
      <c r="CO121" s="892"/>
      <c r="CP121" s="871" t="s">
        <v>470</v>
      </c>
      <c r="CQ121" s="872"/>
      <c r="CR121" s="872"/>
      <c r="CS121" s="872"/>
      <c r="CT121" s="872"/>
      <c r="CU121" s="872"/>
      <c r="CV121" s="872"/>
      <c r="CW121" s="872"/>
      <c r="CX121" s="872"/>
      <c r="CY121" s="872"/>
      <c r="CZ121" s="872"/>
      <c r="DA121" s="872"/>
      <c r="DB121" s="872"/>
      <c r="DC121" s="872"/>
      <c r="DD121" s="872"/>
      <c r="DE121" s="872"/>
      <c r="DF121" s="873"/>
      <c r="DG121" s="852">
        <v>358142</v>
      </c>
      <c r="DH121" s="853"/>
      <c r="DI121" s="853"/>
      <c r="DJ121" s="853"/>
      <c r="DK121" s="853"/>
      <c r="DL121" s="853">
        <v>256236</v>
      </c>
      <c r="DM121" s="853"/>
      <c r="DN121" s="853"/>
      <c r="DO121" s="853"/>
      <c r="DP121" s="853"/>
      <c r="DQ121" s="853">
        <v>210738</v>
      </c>
      <c r="DR121" s="853"/>
      <c r="DS121" s="853"/>
      <c r="DT121" s="853"/>
      <c r="DU121" s="853"/>
      <c r="DV121" s="830">
        <v>2.2999999999999998</v>
      </c>
      <c r="DW121" s="830"/>
      <c r="DX121" s="830"/>
      <c r="DY121" s="830"/>
      <c r="DZ121" s="831"/>
    </row>
    <row r="122" spans="1:130" s="230" customFormat="1" ht="26.25" customHeight="1" x14ac:dyDescent="0.15">
      <c r="A122" s="856"/>
      <c r="B122" s="857"/>
      <c r="C122" s="851" t="s">
        <v>449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437</v>
      </c>
      <c r="AB122" s="816"/>
      <c r="AC122" s="816"/>
      <c r="AD122" s="816"/>
      <c r="AE122" s="817"/>
      <c r="AF122" s="818" t="s">
        <v>437</v>
      </c>
      <c r="AG122" s="816"/>
      <c r="AH122" s="816"/>
      <c r="AI122" s="816"/>
      <c r="AJ122" s="817"/>
      <c r="AK122" s="818" t="s">
        <v>437</v>
      </c>
      <c r="AL122" s="816"/>
      <c r="AM122" s="816"/>
      <c r="AN122" s="816"/>
      <c r="AO122" s="817"/>
      <c r="AP122" s="860" t="s">
        <v>437</v>
      </c>
      <c r="AQ122" s="861"/>
      <c r="AR122" s="861"/>
      <c r="AS122" s="861"/>
      <c r="AT122" s="862"/>
      <c r="AU122" s="919"/>
      <c r="AV122" s="920"/>
      <c r="AW122" s="920"/>
      <c r="AX122" s="920"/>
      <c r="AY122" s="921"/>
      <c r="AZ122" s="874" t="s">
        <v>471</v>
      </c>
      <c r="BA122" s="875"/>
      <c r="BB122" s="875"/>
      <c r="BC122" s="875"/>
      <c r="BD122" s="875"/>
      <c r="BE122" s="875"/>
      <c r="BF122" s="875"/>
      <c r="BG122" s="875"/>
      <c r="BH122" s="875"/>
      <c r="BI122" s="875"/>
      <c r="BJ122" s="875"/>
      <c r="BK122" s="875"/>
      <c r="BL122" s="875"/>
      <c r="BM122" s="875"/>
      <c r="BN122" s="875"/>
      <c r="BO122" s="875"/>
      <c r="BP122" s="876"/>
      <c r="BQ122" s="915">
        <v>16684040</v>
      </c>
      <c r="BR122" s="881"/>
      <c r="BS122" s="881"/>
      <c r="BT122" s="881"/>
      <c r="BU122" s="881"/>
      <c r="BV122" s="881">
        <v>16022811</v>
      </c>
      <c r="BW122" s="881"/>
      <c r="BX122" s="881"/>
      <c r="BY122" s="881"/>
      <c r="BZ122" s="881"/>
      <c r="CA122" s="881">
        <v>15007166</v>
      </c>
      <c r="CB122" s="881"/>
      <c r="CC122" s="881"/>
      <c r="CD122" s="881"/>
      <c r="CE122" s="881"/>
      <c r="CF122" s="882">
        <v>160.30000000000001</v>
      </c>
      <c r="CG122" s="883"/>
      <c r="CH122" s="883"/>
      <c r="CI122" s="883"/>
      <c r="CJ122" s="883"/>
      <c r="CK122" s="905"/>
      <c r="CL122" s="891"/>
      <c r="CM122" s="891"/>
      <c r="CN122" s="891"/>
      <c r="CO122" s="892"/>
      <c r="CP122" s="871" t="s">
        <v>407</v>
      </c>
      <c r="CQ122" s="872"/>
      <c r="CR122" s="872"/>
      <c r="CS122" s="872"/>
      <c r="CT122" s="872"/>
      <c r="CU122" s="872"/>
      <c r="CV122" s="872"/>
      <c r="CW122" s="872"/>
      <c r="CX122" s="872"/>
      <c r="CY122" s="872"/>
      <c r="CZ122" s="872"/>
      <c r="DA122" s="872"/>
      <c r="DB122" s="872"/>
      <c r="DC122" s="872"/>
      <c r="DD122" s="872"/>
      <c r="DE122" s="872"/>
      <c r="DF122" s="873"/>
      <c r="DG122" s="852" t="s">
        <v>129</v>
      </c>
      <c r="DH122" s="853"/>
      <c r="DI122" s="853"/>
      <c r="DJ122" s="853"/>
      <c r="DK122" s="853"/>
      <c r="DL122" s="853" t="s">
        <v>129</v>
      </c>
      <c r="DM122" s="853"/>
      <c r="DN122" s="853"/>
      <c r="DO122" s="853"/>
      <c r="DP122" s="853"/>
      <c r="DQ122" s="853" t="s">
        <v>129</v>
      </c>
      <c r="DR122" s="853"/>
      <c r="DS122" s="853"/>
      <c r="DT122" s="853"/>
      <c r="DU122" s="853"/>
      <c r="DV122" s="830" t="s">
        <v>129</v>
      </c>
      <c r="DW122" s="830"/>
      <c r="DX122" s="830"/>
      <c r="DY122" s="830"/>
      <c r="DZ122" s="831"/>
    </row>
    <row r="123" spans="1:130" s="230" customFormat="1" ht="26.25" customHeight="1" x14ac:dyDescent="0.15">
      <c r="A123" s="856"/>
      <c r="B123" s="857"/>
      <c r="C123" s="851" t="s">
        <v>456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129</v>
      </c>
      <c r="AB123" s="816"/>
      <c r="AC123" s="816"/>
      <c r="AD123" s="816"/>
      <c r="AE123" s="817"/>
      <c r="AF123" s="818" t="s">
        <v>129</v>
      </c>
      <c r="AG123" s="816"/>
      <c r="AH123" s="816"/>
      <c r="AI123" s="816"/>
      <c r="AJ123" s="817"/>
      <c r="AK123" s="818" t="s">
        <v>129</v>
      </c>
      <c r="AL123" s="816"/>
      <c r="AM123" s="816"/>
      <c r="AN123" s="816"/>
      <c r="AO123" s="817"/>
      <c r="AP123" s="860" t="s">
        <v>129</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472</v>
      </c>
      <c r="BP123" s="914"/>
      <c r="BQ123" s="868">
        <v>21176872</v>
      </c>
      <c r="BR123" s="869"/>
      <c r="BS123" s="869"/>
      <c r="BT123" s="869"/>
      <c r="BU123" s="869"/>
      <c r="BV123" s="869">
        <v>21768279</v>
      </c>
      <c r="BW123" s="869"/>
      <c r="BX123" s="869"/>
      <c r="BY123" s="869"/>
      <c r="BZ123" s="869"/>
      <c r="CA123" s="869">
        <v>21293335</v>
      </c>
      <c r="CB123" s="869"/>
      <c r="CC123" s="869"/>
      <c r="CD123" s="869"/>
      <c r="CE123" s="869"/>
      <c r="CF123" s="784"/>
      <c r="CG123" s="785"/>
      <c r="CH123" s="785"/>
      <c r="CI123" s="785"/>
      <c r="CJ123" s="870"/>
      <c r="CK123" s="905"/>
      <c r="CL123" s="891"/>
      <c r="CM123" s="891"/>
      <c r="CN123" s="891"/>
      <c r="CO123" s="892"/>
      <c r="CP123" s="871" t="s">
        <v>406</v>
      </c>
      <c r="CQ123" s="872"/>
      <c r="CR123" s="872"/>
      <c r="CS123" s="872"/>
      <c r="CT123" s="872"/>
      <c r="CU123" s="872"/>
      <c r="CV123" s="872"/>
      <c r="CW123" s="872"/>
      <c r="CX123" s="872"/>
      <c r="CY123" s="872"/>
      <c r="CZ123" s="872"/>
      <c r="DA123" s="872"/>
      <c r="DB123" s="872"/>
      <c r="DC123" s="872"/>
      <c r="DD123" s="872"/>
      <c r="DE123" s="872"/>
      <c r="DF123" s="873"/>
      <c r="DG123" s="815" t="s">
        <v>129</v>
      </c>
      <c r="DH123" s="816"/>
      <c r="DI123" s="816"/>
      <c r="DJ123" s="816"/>
      <c r="DK123" s="817"/>
      <c r="DL123" s="818" t="s">
        <v>129</v>
      </c>
      <c r="DM123" s="816"/>
      <c r="DN123" s="816"/>
      <c r="DO123" s="816"/>
      <c r="DP123" s="817"/>
      <c r="DQ123" s="818" t="s">
        <v>129</v>
      </c>
      <c r="DR123" s="816"/>
      <c r="DS123" s="816"/>
      <c r="DT123" s="816"/>
      <c r="DU123" s="817"/>
      <c r="DV123" s="860" t="s">
        <v>129</v>
      </c>
      <c r="DW123" s="861"/>
      <c r="DX123" s="861"/>
      <c r="DY123" s="861"/>
      <c r="DZ123" s="862"/>
    </row>
    <row r="124" spans="1:130" s="230" customFormat="1" ht="26.25" customHeight="1" thickBot="1" x14ac:dyDescent="0.2">
      <c r="A124" s="856"/>
      <c r="B124" s="857"/>
      <c r="C124" s="851" t="s">
        <v>459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129</v>
      </c>
      <c r="AB124" s="816"/>
      <c r="AC124" s="816"/>
      <c r="AD124" s="816"/>
      <c r="AE124" s="817"/>
      <c r="AF124" s="818" t="s">
        <v>129</v>
      </c>
      <c r="AG124" s="816"/>
      <c r="AH124" s="816"/>
      <c r="AI124" s="816"/>
      <c r="AJ124" s="817"/>
      <c r="AK124" s="818" t="s">
        <v>129</v>
      </c>
      <c r="AL124" s="816"/>
      <c r="AM124" s="816"/>
      <c r="AN124" s="816"/>
      <c r="AO124" s="817"/>
      <c r="AP124" s="860" t="s">
        <v>129</v>
      </c>
      <c r="AQ124" s="861"/>
      <c r="AR124" s="861"/>
      <c r="AS124" s="861"/>
      <c r="AT124" s="862"/>
      <c r="AU124" s="863" t="s">
        <v>473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68.3</v>
      </c>
      <c r="BR124" s="867"/>
      <c r="BS124" s="867"/>
      <c r="BT124" s="867"/>
      <c r="BU124" s="867"/>
      <c r="BV124" s="867">
        <v>45.3</v>
      </c>
      <c r="BW124" s="867"/>
      <c r="BX124" s="867"/>
      <c r="BY124" s="867"/>
      <c r="BZ124" s="867"/>
      <c r="CA124" s="867">
        <v>36</v>
      </c>
      <c r="CB124" s="867"/>
      <c r="CC124" s="867"/>
      <c r="CD124" s="867"/>
      <c r="CE124" s="867"/>
      <c r="CF124" s="762"/>
      <c r="CG124" s="763"/>
      <c r="CH124" s="763"/>
      <c r="CI124" s="763"/>
      <c r="CJ124" s="898"/>
      <c r="CK124" s="906"/>
      <c r="CL124" s="906"/>
      <c r="CM124" s="906"/>
      <c r="CN124" s="906"/>
      <c r="CO124" s="907"/>
      <c r="CP124" s="871" t="s">
        <v>474</v>
      </c>
      <c r="CQ124" s="872"/>
      <c r="CR124" s="872"/>
      <c r="CS124" s="872"/>
      <c r="CT124" s="872"/>
      <c r="CU124" s="872"/>
      <c r="CV124" s="872"/>
      <c r="CW124" s="872"/>
      <c r="CX124" s="872"/>
      <c r="CY124" s="872"/>
      <c r="CZ124" s="872"/>
      <c r="DA124" s="872"/>
      <c r="DB124" s="872"/>
      <c r="DC124" s="872"/>
      <c r="DD124" s="872"/>
      <c r="DE124" s="872"/>
      <c r="DF124" s="873"/>
      <c r="DG124" s="799" t="s">
        <v>129</v>
      </c>
      <c r="DH124" s="800"/>
      <c r="DI124" s="800"/>
      <c r="DJ124" s="800"/>
      <c r="DK124" s="801"/>
      <c r="DL124" s="802" t="s">
        <v>129</v>
      </c>
      <c r="DM124" s="800"/>
      <c r="DN124" s="800"/>
      <c r="DO124" s="800"/>
      <c r="DP124" s="801"/>
      <c r="DQ124" s="802" t="s">
        <v>129</v>
      </c>
      <c r="DR124" s="800"/>
      <c r="DS124" s="800"/>
      <c r="DT124" s="800"/>
      <c r="DU124" s="801"/>
      <c r="DV124" s="884" t="s">
        <v>129</v>
      </c>
      <c r="DW124" s="885"/>
      <c r="DX124" s="885"/>
      <c r="DY124" s="885"/>
      <c r="DZ124" s="886"/>
    </row>
    <row r="125" spans="1:130" s="230" customFormat="1" ht="26.25" customHeight="1" x14ac:dyDescent="0.15">
      <c r="A125" s="856"/>
      <c r="B125" s="857"/>
      <c r="C125" s="851" t="s">
        <v>461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129</v>
      </c>
      <c r="AB125" s="816"/>
      <c r="AC125" s="816"/>
      <c r="AD125" s="816"/>
      <c r="AE125" s="817"/>
      <c r="AF125" s="818" t="s">
        <v>129</v>
      </c>
      <c r="AG125" s="816"/>
      <c r="AH125" s="816"/>
      <c r="AI125" s="816"/>
      <c r="AJ125" s="817"/>
      <c r="AK125" s="818" t="s">
        <v>129</v>
      </c>
      <c r="AL125" s="816"/>
      <c r="AM125" s="816"/>
      <c r="AN125" s="816"/>
      <c r="AO125" s="817"/>
      <c r="AP125" s="860" t="s">
        <v>129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475</v>
      </c>
      <c r="CL125" s="888"/>
      <c r="CM125" s="888"/>
      <c r="CN125" s="888"/>
      <c r="CO125" s="889"/>
      <c r="CP125" s="896" t="s">
        <v>476</v>
      </c>
      <c r="CQ125" s="844"/>
      <c r="CR125" s="844"/>
      <c r="CS125" s="844"/>
      <c r="CT125" s="844"/>
      <c r="CU125" s="844"/>
      <c r="CV125" s="844"/>
      <c r="CW125" s="844"/>
      <c r="CX125" s="844"/>
      <c r="CY125" s="844"/>
      <c r="CZ125" s="844"/>
      <c r="DA125" s="844"/>
      <c r="DB125" s="844"/>
      <c r="DC125" s="844"/>
      <c r="DD125" s="844"/>
      <c r="DE125" s="844"/>
      <c r="DF125" s="845"/>
      <c r="DG125" s="897" t="s">
        <v>129</v>
      </c>
      <c r="DH125" s="878"/>
      <c r="DI125" s="878"/>
      <c r="DJ125" s="878"/>
      <c r="DK125" s="878"/>
      <c r="DL125" s="878" t="s">
        <v>129</v>
      </c>
      <c r="DM125" s="878"/>
      <c r="DN125" s="878"/>
      <c r="DO125" s="878"/>
      <c r="DP125" s="878"/>
      <c r="DQ125" s="878" t="s">
        <v>129</v>
      </c>
      <c r="DR125" s="878"/>
      <c r="DS125" s="878"/>
      <c r="DT125" s="878"/>
      <c r="DU125" s="878"/>
      <c r="DV125" s="879" t="s">
        <v>129</v>
      </c>
      <c r="DW125" s="879"/>
      <c r="DX125" s="879"/>
      <c r="DY125" s="879"/>
      <c r="DZ125" s="880"/>
    </row>
    <row r="126" spans="1:130" s="230" customFormat="1" ht="26.25" customHeight="1" thickBot="1" x14ac:dyDescent="0.2">
      <c r="A126" s="856"/>
      <c r="B126" s="857"/>
      <c r="C126" s="851" t="s">
        <v>463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129</v>
      </c>
      <c r="AB126" s="816"/>
      <c r="AC126" s="816"/>
      <c r="AD126" s="816"/>
      <c r="AE126" s="817"/>
      <c r="AF126" s="818" t="s">
        <v>129</v>
      </c>
      <c r="AG126" s="816"/>
      <c r="AH126" s="816"/>
      <c r="AI126" s="816"/>
      <c r="AJ126" s="817"/>
      <c r="AK126" s="818" t="s">
        <v>129</v>
      </c>
      <c r="AL126" s="816"/>
      <c r="AM126" s="816"/>
      <c r="AN126" s="816"/>
      <c r="AO126" s="817"/>
      <c r="AP126" s="860" t="s">
        <v>129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477</v>
      </c>
      <c r="CQ126" s="788"/>
      <c r="CR126" s="788"/>
      <c r="CS126" s="788"/>
      <c r="CT126" s="788"/>
      <c r="CU126" s="788"/>
      <c r="CV126" s="788"/>
      <c r="CW126" s="788"/>
      <c r="CX126" s="788"/>
      <c r="CY126" s="788"/>
      <c r="CZ126" s="788"/>
      <c r="DA126" s="788"/>
      <c r="DB126" s="788"/>
      <c r="DC126" s="788"/>
      <c r="DD126" s="788"/>
      <c r="DE126" s="788"/>
      <c r="DF126" s="789"/>
      <c r="DG126" s="852" t="s">
        <v>129</v>
      </c>
      <c r="DH126" s="853"/>
      <c r="DI126" s="853"/>
      <c r="DJ126" s="853"/>
      <c r="DK126" s="853"/>
      <c r="DL126" s="853" t="s">
        <v>129</v>
      </c>
      <c r="DM126" s="853"/>
      <c r="DN126" s="853"/>
      <c r="DO126" s="853"/>
      <c r="DP126" s="853"/>
      <c r="DQ126" s="853" t="s">
        <v>129</v>
      </c>
      <c r="DR126" s="853"/>
      <c r="DS126" s="853"/>
      <c r="DT126" s="853"/>
      <c r="DU126" s="853"/>
      <c r="DV126" s="830" t="s">
        <v>129</v>
      </c>
      <c r="DW126" s="830"/>
      <c r="DX126" s="830"/>
      <c r="DY126" s="830"/>
      <c r="DZ126" s="831"/>
    </row>
    <row r="127" spans="1:130" s="230" customFormat="1" ht="26.25" customHeight="1" x14ac:dyDescent="0.15">
      <c r="A127" s="858"/>
      <c r="B127" s="859"/>
      <c r="C127" s="874" t="s">
        <v>478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129</v>
      </c>
      <c r="AB127" s="816"/>
      <c r="AC127" s="816"/>
      <c r="AD127" s="816"/>
      <c r="AE127" s="817"/>
      <c r="AF127" s="818" t="s">
        <v>129</v>
      </c>
      <c r="AG127" s="816"/>
      <c r="AH127" s="816"/>
      <c r="AI127" s="816"/>
      <c r="AJ127" s="817"/>
      <c r="AK127" s="818" t="s">
        <v>129</v>
      </c>
      <c r="AL127" s="816"/>
      <c r="AM127" s="816"/>
      <c r="AN127" s="816"/>
      <c r="AO127" s="817"/>
      <c r="AP127" s="860" t="s">
        <v>129</v>
      </c>
      <c r="AQ127" s="861"/>
      <c r="AR127" s="861"/>
      <c r="AS127" s="861"/>
      <c r="AT127" s="862"/>
      <c r="AU127" s="232"/>
      <c r="AV127" s="232"/>
      <c r="AW127" s="232"/>
      <c r="AX127" s="877" t="s">
        <v>479</v>
      </c>
      <c r="AY127" s="848"/>
      <c r="AZ127" s="848"/>
      <c r="BA127" s="848"/>
      <c r="BB127" s="848"/>
      <c r="BC127" s="848"/>
      <c r="BD127" s="848"/>
      <c r="BE127" s="849"/>
      <c r="BF127" s="847" t="s">
        <v>480</v>
      </c>
      <c r="BG127" s="848"/>
      <c r="BH127" s="848"/>
      <c r="BI127" s="848"/>
      <c r="BJ127" s="848"/>
      <c r="BK127" s="848"/>
      <c r="BL127" s="849"/>
      <c r="BM127" s="847" t="s">
        <v>481</v>
      </c>
      <c r="BN127" s="848"/>
      <c r="BO127" s="848"/>
      <c r="BP127" s="848"/>
      <c r="BQ127" s="848"/>
      <c r="BR127" s="848"/>
      <c r="BS127" s="849"/>
      <c r="BT127" s="847" t="s">
        <v>482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483</v>
      </c>
      <c r="CQ127" s="788"/>
      <c r="CR127" s="788"/>
      <c r="CS127" s="788"/>
      <c r="CT127" s="788"/>
      <c r="CU127" s="788"/>
      <c r="CV127" s="788"/>
      <c r="CW127" s="788"/>
      <c r="CX127" s="788"/>
      <c r="CY127" s="788"/>
      <c r="CZ127" s="788"/>
      <c r="DA127" s="788"/>
      <c r="DB127" s="788"/>
      <c r="DC127" s="788"/>
      <c r="DD127" s="788"/>
      <c r="DE127" s="788"/>
      <c r="DF127" s="789"/>
      <c r="DG127" s="852" t="s">
        <v>129</v>
      </c>
      <c r="DH127" s="853"/>
      <c r="DI127" s="853"/>
      <c r="DJ127" s="853"/>
      <c r="DK127" s="853"/>
      <c r="DL127" s="853" t="s">
        <v>129</v>
      </c>
      <c r="DM127" s="853"/>
      <c r="DN127" s="853"/>
      <c r="DO127" s="853"/>
      <c r="DP127" s="853"/>
      <c r="DQ127" s="853" t="s">
        <v>129</v>
      </c>
      <c r="DR127" s="853"/>
      <c r="DS127" s="853"/>
      <c r="DT127" s="853"/>
      <c r="DU127" s="853"/>
      <c r="DV127" s="830" t="s">
        <v>129</v>
      </c>
      <c r="DW127" s="830"/>
      <c r="DX127" s="830"/>
      <c r="DY127" s="830"/>
      <c r="DZ127" s="831"/>
    </row>
    <row r="128" spans="1:130" s="230" customFormat="1" ht="26.25" customHeight="1" thickBot="1" x14ac:dyDescent="0.2">
      <c r="A128" s="832" t="s">
        <v>484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485</v>
      </c>
      <c r="X128" s="834"/>
      <c r="Y128" s="834"/>
      <c r="Z128" s="835"/>
      <c r="AA128" s="836">
        <v>45627</v>
      </c>
      <c r="AB128" s="837"/>
      <c r="AC128" s="837"/>
      <c r="AD128" s="837"/>
      <c r="AE128" s="838"/>
      <c r="AF128" s="839">
        <v>50760</v>
      </c>
      <c r="AG128" s="837"/>
      <c r="AH128" s="837"/>
      <c r="AI128" s="837"/>
      <c r="AJ128" s="838"/>
      <c r="AK128" s="839">
        <v>47797</v>
      </c>
      <c r="AL128" s="837"/>
      <c r="AM128" s="837"/>
      <c r="AN128" s="837"/>
      <c r="AO128" s="838"/>
      <c r="AP128" s="840"/>
      <c r="AQ128" s="841"/>
      <c r="AR128" s="841"/>
      <c r="AS128" s="841"/>
      <c r="AT128" s="842"/>
      <c r="AU128" s="232"/>
      <c r="AV128" s="232"/>
      <c r="AW128" s="232"/>
      <c r="AX128" s="843" t="s">
        <v>486</v>
      </c>
      <c r="AY128" s="844"/>
      <c r="AZ128" s="844"/>
      <c r="BA128" s="844"/>
      <c r="BB128" s="844"/>
      <c r="BC128" s="844"/>
      <c r="BD128" s="844"/>
      <c r="BE128" s="845"/>
      <c r="BF128" s="822" t="s">
        <v>129</v>
      </c>
      <c r="BG128" s="823"/>
      <c r="BH128" s="823"/>
      <c r="BI128" s="823"/>
      <c r="BJ128" s="823"/>
      <c r="BK128" s="823"/>
      <c r="BL128" s="846"/>
      <c r="BM128" s="822">
        <v>13.18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487</v>
      </c>
      <c r="CQ128" s="766"/>
      <c r="CR128" s="766"/>
      <c r="CS128" s="766"/>
      <c r="CT128" s="766"/>
      <c r="CU128" s="766"/>
      <c r="CV128" s="766"/>
      <c r="CW128" s="766"/>
      <c r="CX128" s="766"/>
      <c r="CY128" s="766"/>
      <c r="CZ128" s="766"/>
      <c r="DA128" s="766"/>
      <c r="DB128" s="766"/>
      <c r="DC128" s="766"/>
      <c r="DD128" s="766"/>
      <c r="DE128" s="766"/>
      <c r="DF128" s="767"/>
      <c r="DG128" s="826" t="s">
        <v>129</v>
      </c>
      <c r="DH128" s="827"/>
      <c r="DI128" s="827"/>
      <c r="DJ128" s="827"/>
      <c r="DK128" s="827"/>
      <c r="DL128" s="827" t="s">
        <v>129</v>
      </c>
      <c r="DM128" s="827"/>
      <c r="DN128" s="827"/>
      <c r="DO128" s="827"/>
      <c r="DP128" s="827"/>
      <c r="DQ128" s="827" t="s">
        <v>129</v>
      </c>
      <c r="DR128" s="827"/>
      <c r="DS128" s="827"/>
      <c r="DT128" s="827"/>
      <c r="DU128" s="827"/>
      <c r="DV128" s="828" t="s">
        <v>129</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488</v>
      </c>
      <c r="X129" s="813"/>
      <c r="Y129" s="813"/>
      <c r="Z129" s="814"/>
      <c r="AA129" s="815">
        <v>10938918</v>
      </c>
      <c r="AB129" s="816"/>
      <c r="AC129" s="816"/>
      <c r="AD129" s="816"/>
      <c r="AE129" s="817"/>
      <c r="AF129" s="818">
        <v>11344656</v>
      </c>
      <c r="AG129" s="816"/>
      <c r="AH129" s="816"/>
      <c r="AI129" s="816"/>
      <c r="AJ129" s="817"/>
      <c r="AK129" s="818">
        <v>11047263</v>
      </c>
      <c r="AL129" s="816"/>
      <c r="AM129" s="816"/>
      <c r="AN129" s="816"/>
      <c r="AO129" s="817"/>
      <c r="AP129" s="819"/>
      <c r="AQ129" s="820"/>
      <c r="AR129" s="820"/>
      <c r="AS129" s="820"/>
      <c r="AT129" s="821"/>
      <c r="AU129" s="233"/>
      <c r="AV129" s="233"/>
      <c r="AW129" s="233"/>
      <c r="AX129" s="787" t="s">
        <v>489</v>
      </c>
      <c r="AY129" s="788"/>
      <c r="AZ129" s="788"/>
      <c r="BA129" s="788"/>
      <c r="BB129" s="788"/>
      <c r="BC129" s="788"/>
      <c r="BD129" s="788"/>
      <c r="BE129" s="789"/>
      <c r="BF129" s="806" t="s">
        <v>129</v>
      </c>
      <c r="BG129" s="807"/>
      <c r="BH129" s="807"/>
      <c r="BI129" s="807"/>
      <c r="BJ129" s="807"/>
      <c r="BK129" s="807"/>
      <c r="BL129" s="808"/>
      <c r="BM129" s="806">
        <v>18.18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491</v>
      </c>
      <c r="X130" s="813"/>
      <c r="Y130" s="813"/>
      <c r="Z130" s="814"/>
      <c r="AA130" s="815">
        <v>1659585</v>
      </c>
      <c r="AB130" s="816"/>
      <c r="AC130" s="816"/>
      <c r="AD130" s="816"/>
      <c r="AE130" s="817"/>
      <c r="AF130" s="818">
        <v>1678034</v>
      </c>
      <c r="AG130" s="816"/>
      <c r="AH130" s="816"/>
      <c r="AI130" s="816"/>
      <c r="AJ130" s="817"/>
      <c r="AK130" s="818">
        <v>1686575</v>
      </c>
      <c r="AL130" s="816"/>
      <c r="AM130" s="816"/>
      <c r="AN130" s="816"/>
      <c r="AO130" s="817"/>
      <c r="AP130" s="819"/>
      <c r="AQ130" s="820"/>
      <c r="AR130" s="820"/>
      <c r="AS130" s="820"/>
      <c r="AT130" s="821"/>
      <c r="AU130" s="233"/>
      <c r="AV130" s="233"/>
      <c r="AW130" s="233"/>
      <c r="AX130" s="787" t="s">
        <v>492</v>
      </c>
      <c r="AY130" s="788"/>
      <c r="AZ130" s="788"/>
      <c r="BA130" s="788"/>
      <c r="BB130" s="788"/>
      <c r="BC130" s="788"/>
      <c r="BD130" s="788"/>
      <c r="BE130" s="789"/>
      <c r="BF130" s="790">
        <v>8.6999999999999993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493</v>
      </c>
      <c r="X131" s="797"/>
      <c r="Y131" s="797"/>
      <c r="Z131" s="798"/>
      <c r="AA131" s="799">
        <v>9279333</v>
      </c>
      <c r="AB131" s="800"/>
      <c r="AC131" s="800"/>
      <c r="AD131" s="800"/>
      <c r="AE131" s="801"/>
      <c r="AF131" s="802">
        <v>9666622</v>
      </c>
      <c r="AG131" s="800"/>
      <c r="AH131" s="800"/>
      <c r="AI131" s="800"/>
      <c r="AJ131" s="801"/>
      <c r="AK131" s="802">
        <v>9360688</v>
      </c>
      <c r="AL131" s="800"/>
      <c r="AM131" s="800"/>
      <c r="AN131" s="800"/>
      <c r="AO131" s="801"/>
      <c r="AP131" s="803"/>
      <c r="AQ131" s="804"/>
      <c r="AR131" s="804"/>
      <c r="AS131" s="804"/>
      <c r="AT131" s="805"/>
      <c r="AU131" s="233"/>
      <c r="AV131" s="233"/>
      <c r="AW131" s="233"/>
      <c r="AX131" s="765" t="s">
        <v>494</v>
      </c>
      <c r="AY131" s="766"/>
      <c r="AZ131" s="766"/>
      <c r="BA131" s="766"/>
      <c r="BB131" s="766"/>
      <c r="BC131" s="766"/>
      <c r="BD131" s="766"/>
      <c r="BE131" s="767"/>
      <c r="BF131" s="768">
        <v>36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496</v>
      </c>
      <c r="W132" s="778"/>
      <c r="X132" s="778"/>
      <c r="Y132" s="778"/>
      <c r="Z132" s="779"/>
      <c r="AA132" s="780">
        <v>8.9281632999999996</v>
      </c>
      <c r="AB132" s="781"/>
      <c r="AC132" s="781"/>
      <c r="AD132" s="781"/>
      <c r="AE132" s="782"/>
      <c r="AF132" s="783">
        <v>8.4035250000000001</v>
      </c>
      <c r="AG132" s="781"/>
      <c r="AH132" s="781"/>
      <c r="AI132" s="781"/>
      <c r="AJ132" s="782"/>
      <c r="AK132" s="783">
        <v>8.9054458000000007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497</v>
      </c>
      <c r="W133" s="757"/>
      <c r="X133" s="757"/>
      <c r="Y133" s="757"/>
      <c r="Z133" s="758"/>
      <c r="AA133" s="759">
        <v>7.9</v>
      </c>
      <c r="AB133" s="760"/>
      <c r="AC133" s="760"/>
      <c r="AD133" s="760"/>
      <c r="AE133" s="761"/>
      <c r="AF133" s="759">
        <v>8.3000000000000007</v>
      </c>
      <c r="AG133" s="760"/>
      <c r="AH133" s="760"/>
      <c r="AI133" s="760"/>
      <c r="AJ133" s="761"/>
      <c r="AK133" s="759">
        <v>8.6999999999999993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6sho5T5hVmhNuu2a/XLphBPVbrqjUjLGnAyvSCzfRw679og1HdDuxM315DRql+N3sNvqD0ecB5IaAOeH44Y+w==" saltValue="VVaQsYgW4g0AITc7RAYJ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BEFzRgcxqkqGScs0BoytJ8AierxpcC7Uj6zdpFKwZ5yJWWfrAYB5pBnyKTGCt1tumAxsS7npSseKa9g8sznRg==" saltValue="37/d+nmqm8kLMpGfAhim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FGPI54odLsdG+kn/iTUp7elypzTmrD0Gp1pUSqr4yHPVcrozs8fz8SGZWDsI2Z5fj7OsyVppdZ9qWHvjl3JtQ==" saltValue="OqNESbNcbaoSjp6Hf06lF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501</v>
      </c>
      <c r="AP7" s="272"/>
      <c r="AQ7" s="273" t="s">
        <v>502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503</v>
      </c>
      <c r="AQ8" s="279" t="s">
        <v>504</v>
      </c>
      <c r="AR8" s="280" t="s">
        <v>505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506</v>
      </c>
      <c r="AL9" s="1167"/>
      <c r="AM9" s="1167"/>
      <c r="AN9" s="1168"/>
      <c r="AO9" s="281">
        <v>2548970</v>
      </c>
      <c r="AP9" s="281">
        <v>78425</v>
      </c>
      <c r="AQ9" s="282">
        <v>96294</v>
      </c>
      <c r="AR9" s="283">
        <v>-18.600000000000001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507</v>
      </c>
      <c r="AL10" s="1167"/>
      <c r="AM10" s="1167"/>
      <c r="AN10" s="1168"/>
      <c r="AO10" s="284">
        <v>519229</v>
      </c>
      <c r="AP10" s="284">
        <v>15975</v>
      </c>
      <c r="AQ10" s="285">
        <v>9127</v>
      </c>
      <c r="AR10" s="286">
        <v>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508</v>
      </c>
      <c r="AL11" s="1167"/>
      <c r="AM11" s="1167"/>
      <c r="AN11" s="1168"/>
      <c r="AO11" s="284">
        <v>9890</v>
      </c>
      <c r="AP11" s="284">
        <v>304</v>
      </c>
      <c r="AQ11" s="285">
        <v>1877</v>
      </c>
      <c r="AR11" s="286">
        <v>-83.8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509</v>
      </c>
      <c r="AL12" s="1167"/>
      <c r="AM12" s="1167"/>
      <c r="AN12" s="1168"/>
      <c r="AO12" s="284" t="s">
        <v>510</v>
      </c>
      <c r="AP12" s="284" t="s">
        <v>510</v>
      </c>
      <c r="AQ12" s="285">
        <v>3</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511</v>
      </c>
      <c r="AL13" s="1167"/>
      <c r="AM13" s="1167"/>
      <c r="AN13" s="1168"/>
      <c r="AO13" s="284">
        <v>93882</v>
      </c>
      <c r="AP13" s="284">
        <v>2888</v>
      </c>
      <c r="AQ13" s="285">
        <v>3892</v>
      </c>
      <c r="AR13" s="286">
        <v>-25.8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512</v>
      </c>
      <c r="AL14" s="1167"/>
      <c r="AM14" s="1167"/>
      <c r="AN14" s="1168"/>
      <c r="AO14" s="284">
        <v>73483</v>
      </c>
      <c r="AP14" s="284">
        <v>2261</v>
      </c>
      <c r="AQ14" s="285">
        <v>2462</v>
      </c>
      <c r="AR14" s="286">
        <v>-8.1999999999999993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513</v>
      </c>
      <c r="AL15" s="1170"/>
      <c r="AM15" s="1170"/>
      <c r="AN15" s="1171"/>
      <c r="AO15" s="284">
        <v>-188301</v>
      </c>
      <c r="AP15" s="284">
        <v>-5794</v>
      </c>
      <c r="AQ15" s="285">
        <v>-6988</v>
      </c>
      <c r="AR15" s="286">
        <v>-17.100000000000001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188</v>
      </c>
      <c r="AL16" s="1170"/>
      <c r="AM16" s="1170"/>
      <c r="AN16" s="1171"/>
      <c r="AO16" s="284">
        <v>3057153</v>
      </c>
      <c r="AP16" s="284">
        <v>94060</v>
      </c>
      <c r="AQ16" s="285">
        <v>106666</v>
      </c>
      <c r="AR16" s="286">
        <v>-11.8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518</v>
      </c>
      <c r="AL21" s="1173"/>
      <c r="AM21" s="1173"/>
      <c r="AN21" s="1174"/>
      <c r="AO21" s="297">
        <v>8.58</v>
      </c>
      <c r="AP21" s="298">
        <v>10.06</v>
      </c>
      <c r="AQ21" s="299">
        <v>-1.48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519</v>
      </c>
      <c r="AL22" s="1173"/>
      <c r="AM22" s="1173"/>
      <c r="AN22" s="1174"/>
      <c r="AO22" s="302">
        <v>97.8</v>
      </c>
      <c r="AP22" s="303">
        <v>97.2</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501</v>
      </c>
      <c r="AP30" s="272"/>
      <c r="AQ30" s="273" t="s">
        <v>502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503</v>
      </c>
      <c r="AQ31" s="279" t="s">
        <v>504</v>
      </c>
      <c r="AR31" s="280" t="s">
        <v>505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523</v>
      </c>
      <c r="AL32" s="1157"/>
      <c r="AM32" s="1157"/>
      <c r="AN32" s="1158"/>
      <c r="AO32" s="312">
        <v>2010118</v>
      </c>
      <c r="AP32" s="312">
        <v>61846</v>
      </c>
      <c r="AQ32" s="313">
        <v>68340</v>
      </c>
      <c r="AR32" s="314">
        <v>-9.5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524</v>
      </c>
      <c r="AL33" s="1157"/>
      <c r="AM33" s="1157"/>
      <c r="AN33" s="1158"/>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525</v>
      </c>
      <c r="AL34" s="1157"/>
      <c r="AM34" s="1157"/>
      <c r="AN34" s="1158"/>
      <c r="AO34" s="312" t="s">
        <v>510</v>
      </c>
      <c r="AP34" s="312" t="s">
        <v>510</v>
      </c>
      <c r="AQ34" s="313">
        <v>8</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526</v>
      </c>
      <c r="AL35" s="1157"/>
      <c r="AM35" s="1157"/>
      <c r="AN35" s="1158"/>
      <c r="AO35" s="312">
        <v>466411</v>
      </c>
      <c r="AP35" s="312">
        <v>14350</v>
      </c>
      <c r="AQ35" s="313">
        <v>18092</v>
      </c>
      <c r="AR35" s="314">
        <v>-20.7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527</v>
      </c>
      <c r="AL36" s="1157"/>
      <c r="AM36" s="1157"/>
      <c r="AN36" s="1158"/>
      <c r="AO36" s="312">
        <v>35871</v>
      </c>
      <c r="AP36" s="312">
        <v>1104</v>
      </c>
      <c r="AQ36" s="313">
        <v>2835</v>
      </c>
      <c r="AR36" s="314">
        <v>-61.1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528</v>
      </c>
      <c r="AL37" s="1157"/>
      <c r="AM37" s="1157"/>
      <c r="AN37" s="1158"/>
      <c r="AO37" s="312">
        <v>55583</v>
      </c>
      <c r="AP37" s="312">
        <v>1710</v>
      </c>
      <c r="AQ37" s="313">
        <v>473</v>
      </c>
      <c r="AR37" s="314">
        <v>261.5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529</v>
      </c>
      <c r="AL38" s="1160"/>
      <c r="AM38" s="1160"/>
      <c r="AN38" s="1161"/>
      <c r="AO38" s="315" t="s">
        <v>510</v>
      </c>
      <c r="AP38" s="315" t="s">
        <v>510</v>
      </c>
      <c r="AQ38" s="316">
        <v>2</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530</v>
      </c>
      <c r="AL39" s="1160"/>
      <c r="AM39" s="1160"/>
      <c r="AN39" s="1161"/>
      <c r="AO39" s="312">
        <v>-47797</v>
      </c>
      <c r="AP39" s="312">
        <v>-1471</v>
      </c>
      <c r="AQ39" s="313">
        <v>-2965</v>
      </c>
      <c r="AR39" s="314">
        <v>-50.4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531</v>
      </c>
      <c r="AL40" s="1157"/>
      <c r="AM40" s="1157"/>
      <c r="AN40" s="1158"/>
      <c r="AO40" s="312">
        <v>-1686575</v>
      </c>
      <c r="AP40" s="312">
        <v>-51891</v>
      </c>
      <c r="AQ40" s="313">
        <v>-61502</v>
      </c>
      <c r="AR40" s="314">
        <v>-15.6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833611</v>
      </c>
      <c r="AP41" s="312">
        <v>25648</v>
      </c>
      <c r="AQ41" s="313">
        <v>25283</v>
      </c>
      <c r="AR41" s="314">
        <v>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501</v>
      </c>
      <c r="AN49" s="1151" t="s">
        <v>535</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536</v>
      </c>
      <c r="AO50" s="329" t="s">
        <v>537</v>
      </c>
      <c r="AP50" s="330" t="s">
        <v>538</v>
      </c>
      <c r="AQ50" s="331" t="s">
        <v>539</v>
      </c>
      <c r="AR50" s="332" t="s">
        <v>540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1924717</v>
      </c>
      <c r="AN51" s="334">
        <v>54876</v>
      </c>
      <c r="AO51" s="335">
        <v>-17.600000000000001</v>
      </c>
      <c r="AP51" s="336">
        <v>83774</v>
      </c>
      <c r="AQ51" s="337">
        <v>-1.5</v>
      </c>
      <c r="AR51" s="338">
        <v>-16.100000000000001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1660381</v>
      </c>
      <c r="AN52" s="342">
        <v>47339</v>
      </c>
      <c r="AO52" s="343">
        <v>-11.3</v>
      </c>
      <c r="AP52" s="344">
        <v>52179</v>
      </c>
      <c r="AQ52" s="345">
        <v>2.7</v>
      </c>
      <c r="AR52" s="346">
        <v>-14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1799816</v>
      </c>
      <c r="AN53" s="334">
        <v>52249</v>
      </c>
      <c r="AO53" s="335">
        <v>-4.8</v>
      </c>
      <c r="AP53" s="336">
        <v>132981</v>
      </c>
      <c r="AQ53" s="337">
        <v>58.7</v>
      </c>
      <c r="AR53" s="338">
        <v>-63.5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1381584</v>
      </c>
      <c r="AN54" s="342">
        <v>40108</v>
      </c>
      <c r="AO54" s="343">
        <v>-15.3</v>
      </c>
      <c r="AP54" s="344">
        <v>56973</v>
      </c>
      <c r="AQ54" s="345">
        <v>9.1999999999999993</v>
      </c>
      <c r="AR54" s="346">
        <v>-24.5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2087063</v>
      </c>
      <c r="AN55" s="334">
        <v>61793</v>
      </c>
      <c r="AO55" s="335">
        <v>18.3</v>
      </c>
      <c r="AP55" s="336">
        <v>128523</v>
      </c>
      <c r="AQ55" s="337">
        <v>-3.4</v>
      </c>
      <c r="AR55" s="338">
        <v>21.7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1715981</v>
      </c>
      <c r="AN56" s="342">
        <v>50806</v>
      </c>
      <c r="AO56" s="343">
        <v>26.7</v>
      </c>
      <c r="AP56" s="344">
        <v>56792</v>
      </c>
      <c r="AQ56" s="345">
        <v>-0.3</v>
      </c>
      <c r="AR56" s="346">
        <v>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1681211</v>
      </c>
      <c r="AN57" s="334">
        <v>51014</v>
      </c>
      <c r="AO57" s="335">
        <v>-17.399999999999999</v>
      </c>
      <c r="AP57" s="336">
        <v>92919</v>
      </c>
      <c r="AQ57" s="337">
        <v>-27.7</v>
      </c>
      <c r="AR57" s="338">
        <v>10.3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1358570</v>
      </c>
      <c r="AN58" s="342">
        <v>41224</v>
      </c>
      <c r="AO58" s="343">
        <v>-18.899999999999999</v>
      </c>
      <c r="AP58" s="344">
        <v>54128</v>
      </c>
      <c r="AQ58" s="345">
        <v>-4.7</v>
      </c>
      <c r="AR58" s="346">
        <v>-14.2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1971437</v>
      </c>
      <c r="AN59" s="334">
        <v>60656</v>
      </c>
      <c r="AO59" s="335">
        <v>18.899999999999999</v>
      </c>
      <c r="AP59" s="336">
        <v>103663</v>
      </c>
      <c r="AQ59" s="337">
        <v>11.6</v>
      </c>
      <c r="AR59" s="338">
        <v>7.3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1562642</v>
      </c>
      <c r="AN60" s="342">
        <v>48078</v>
      </c>
      <c r="AO60" s="343">
        <v>16.600000000000001</v>
      </c>
      <c r="AP60" s="344">
        <v>64346</v>
      </c>
      <c r="AQ60" s="345">
        <v>18.899999999999999</v>
      </c>
      <c r="AR60" s="346">
        <v>-2.2999999999999998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1892849</v>
      </c>
      <c r="AN61" s="349">
        <v>56118</v>
      </c>
      <c r="AO61" s="350">
        <v>-0.5</v>
      </c>
      <c r="AP61" s="351">
        <v>108372</v>
      </c>
      <c r="AQ61" s="352">
        <v>7.5</v>
      </c>
      <c r="AR61" s="338">
        <v>-8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1535832</v>
      </c>
      <c r="AN62" s="342">
        <v>45511</v>
      </c>
      <c r="AO62" s="343">
        <v>-0.4</v>
      </c>
      <c r="AP62" s="344">
        <v>56884</v>
      </c>
      <c r="AQ62" s="345">
        <v>5.2</v>
      </c>
      <c r="AR62" s="346">
        <v>-5.6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vRjZk+kyU8TG98treM2PC99fvKZgixHtYkw2FGDh4vgiW80agwXiXIiieYDRiBiNMpwo+a0tVenTQSWN5+tzQ==" saltValue="GoUjZ8xOIbRRj4+Rntqd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549</v>
      </c>
    </row>
    <row r="120" spans="125:125" ht="13.5" hidden="1" customHeight="1" x14ac:dyDescent="0.15"/>
    <row r="121" spans="125:125" ht="13.5" hidden="1" customHeight="1" x14ac:dyDescent="0.15">
      <c r="DU121" s="259"/>
    </row>
  </sheetData>
  <sheetProtection algorithmName="SHA-512" hashValue="sTYMrnarJXppyWgTdeu+sC+6AnUtoa2KxgNnUZIZfXv1cl2LYcfrsD617xNqWGFaG4MXmlumX/keh5FgClD3pg==" saltValue="XFGFLUQ5XjMKLllMkCG/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550</v>
      </c>
    </row>
  </sheetData>
  <sheetProtection algorithmName="SHA-512" hashValue="SGQO5/bsZS7XqX2RI75xM5noCSh9uNrbDezQUlJ7kchM7DZeddVHFNEDU4Tm9r2IKoTQbiW0obY/13/Tgk6KWg==" saltValue="d4HU3gPKLsQl7nNoJqYS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5" t="s">
        <v>3</v>
      </c>
      <c r="D47" s="1175"/>
      <c r="E47" s="1176"/>
      <c r="F47" s="11">
        <v>17.170000000000002</v>
      </c>
      <c r="G47" s="12">
        <v>16.239999999999998</v>
      </c>
      <c r="H47" s="12">
        <v>15.21</v>
      </c>
      <c r="I47" s="12">
        <v>18.559999999999999</v>
      </c>
      <c r="J47" s="13">
        <v>20.66</v>
      </c>
    </row>
    <row r="48" spans="2:10" ht="57.75" customHeight="1" x14ac:dyDescent="0.15">
      <c r="B48" s="14"/>
      <c r="C48" s="1177" t="s">
        <v>4</v>
      </c>
      <c r="D48" s="1177"/>
      <c r="E48" s="1178"/>
      <c r="F48" s="15">
        <v>3.37</v>
      </c>
      <c r="G48" s="16">
        <v>4.83</v>
      </c>
      <c r="H48" s="16">
        <v>6.15</v>
      </c>
      <c r="I48" s="16">
        <v>4.78</v>
      </c>
      <c r="J48" s="17">
        <v>5.82</v>
      </c>
    </row>
    <row r="49" spans="2:10" ht="57.75" customHeight="1" thickBot="1" x14ac:dyDescent="0.2">
      <c r="B49" s="18"/>
      <c r="C49" s="1179" t="s">
        <v>5</v>
      </c>
      <c r="D49" s="1179"/>
      <c r="E49" s="1180"/>
      <c r="F49" s="19" t="s">
        <v>556</v>
      </c>
      <c r="G49" s="20">
        <v>0.32</v>
      </c>
      <c r="H49" s="20">
        <v>0.85</v>
      </c>
      <c r="I49" s="20">
        <v>2.74</v>
      </c>
      <c r="J49" s="21">
        <v>2.5099999999999998</v>
      </c>
    </row>
    <row r="50" spans="2:10" x14ac:dyDescent="0.15"/>
  </sheetData>
  <sheetProtection algorithmName="SHA-512" hashValue="BmtJVC1WoQKYIcFgY6wa8V1ktVacXBj5TUwEPBkFfgy2fJb/T/ln2YWNEVtS25+lwkj/+iUQ3A3g+y5aU2AtVA==" saltValue="TNwmhmnHvTlNIle+IEmD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7" t="s">
        <v>557</v>
      </c>
      <c r="D34" s="1187"/>
      <c r="E34" s="1188"/>
      <c r="F34" s="32">
        <v>3.36</v>
      </c>
      <c r="G34" s="33">
        <v>4.83</v>
      </c>
      <c r="H34" s="33">
        <v>6.15</v>
      </c>
      <c r="I34" s="33">
        <v>4.7699999999999996</v>
      </c>
      <c r="J34" s="34">
        <v>5.81</v>
      </c>
      <c r="K34" s="22"/>
      <c r="L34" s="22"/>
      <c r="M34" s="22"/>
      <c r="N34" s="22"/>
      <c r="O34" s="22"/>
      <c r="P34" s="22"/>
    </row>
    <row r="35" spans="1:16" ht="39" customHeight="1" x14ac:dyDescent="0.15">
      <c r="A35" s="22"/>
      <c r="B35" s="35"/>
      <c r="C35" s="1181" t="s">
        <v>558</v>
      </c>
      <c r="D35" s="1182"/>
      <c r="E35" s="1183"/>
      <c r="F35" s="36">
        <v>4.46</v>
      </c>
      <c r="G35" s="37">
        <v>4.3600000000000003</v>
      </c>
      <c r="H35" s="37">
        <v>4.47</v>
      </c>
      <c r="I35" s="37">
        <v>4.8499999999999996</v>
      </c>
      <c r="J35" s="38">
        <v>5.1100000000000003</v>
      </c>
      <c r="K35" s="22"/>
      <c r="L35" s="22"/>
      <c r="M35" s="22"/>
      <c r="N35" s="22"/>
      <c r="O35" s="22"/>
      <c r="P35" s="22"/>
    </row>
    <row r="36" spans="1:16" ht="39" customHeight="1" x14ac:dyDescent="0.15">
      <c r="A36" s="22"/>
      <c r="B36" s="35"/>
      <c r="C36" s="1181" t="s">
        <v>559</v>
      </c>
      <c r="D36" s="1182"/>
      <c r="E36" s="1183"/>
      <c r="F36" s="36" t="s">
        <v>510</v>
      </c>
      <c r="G36" s="37" t="s">
        <v>510</v>
      </c>
      <c r="H36" s="37">
        <v>1.22</v>
      </c>
      <c r="I36" s="37">
        <v>2.19</v>
      </c>
      <c r="J36" s="38">
        <v>2.4900000000000002</v>
      </c>
      <c r="K36" s="22"/>
      <c r="L36" s="22"/>
      <c r="M36" s="22"/>
      <c r="N36" s="22"/>
      <c r="O36" s="22"/>
      <c r="P36" s="22"/>
    </row>
    <row r="37" spans="1:16" ht="39" customHeight="1" x14ac:dyDescent="0.15">
      <c r="A37" s="22"/>
      <c r="B37" s="35"/>
      <c r="C37" s="1181" t="s">
        <v>560</v>
      </c>
      <c r="D37" s="1182"/>
      <c r="E37" s="1183"/>
      <c r="F37" s="36">
        <v>1.1599999999999999</v>
      </c>
      <c r="G37" s="37">
        <v>1.4</v>
      </c>
      <c r="H37" s="37">
        <v>1.55</v>
      </c>
      <c r="I37" s="37">
        <v>1.54</v>
      </c>
      <c r="J37" s="38">
        <v>2.42</v>
      </c>
      <c r="K37" s="22"/>
      <c r="L37" s="22"/>
      <c r="M37" s="22"/>
      <c r="N37" s="22"/>
      <c r="O37" s="22"/>
      <c r="P37" s="22"/>
    </row>
    <row r="38" spans="1:16" ht="39" customHeight="1" x14ac:dyDescent="0.15">
      <c r="A38" s="22"/>
      <c r="B38" s="35"/>
      <c r="C38" s="1181" t="s">
        <v>561</v>
      </c>
      <c r="D38" s="1182"/>
      <c r="E38" s="1183"/>
      <c r="F38" s="36">
        <v>0.21</v>
      </c>
      <c r="G38" s="37">
        <v>0.06</v>
      </c>
      <c r="H38" s="37">
        <v>0.21</v>
      </c>
      <c r="I38" s="37">
        <v>0.12</v>
      </c>
      <c r="J38" s="38">
        <v>0.19</v>
      </c>
      <c r="K38" s="22"/>
      <c r="L38" s="22"/>
      <c r="M38" s="22"/>
      <c r="N38" s="22"/>
      <c r="O38" s="22"/>
      <c r="P38" s="22"/>
    </row>
    <row r="39" spans="1:16" ht="39" customHeight="1" x14ac:dyDescent="0.15">
      <c r="A39" s="22"/>
      <c r="B39" s="35"/>
      <c r="C39" s="1181" t="s">
        <v>562</v>
      </c>
      <c r="D39" s="1182"/>
      <c r="E39" s="1183"/>
      <c r="F39" s="36">
        <v>0.01</v>
      </c>
      <c r="G39" s="37">
        <v>0.01</v>
      </c>
      <c r="H39" s="37">
        <v>0.01</v>
      </c>
      <c r="I39" s="37">
        <v>0.01</v>
      </c>
      <c r="J39" s="38">
        <v>0.03</v>
      </c>
      <c r="K39" s="22"/>
      <c r="L39" s="22"/>
      <c r="M39" s="22"/>
      <c r="N39" s="22"/>
      <c r="O39" s="22"/>
      <c r="P39" s="22"/>
    </row>
    <row r="40" spans="1:16" ht="39" customHeight="1" x14ac:dyDescent="0.15">
      <c r="A40" s="22"/>
      <c r="B40" s="35"/>
      <c r="C40" s="1181" t="s">
        <v>563</v>
      </c>
      <c r="D40" s="1182"/>
      <c r="E40" s="1183"/>
      <c r="F40" s="36">
        <v>0.02</v>
      </c>
      <c r="G40" s="37">
        <v>0.02</v>
      </c>
      <c r="H40" s="37">
        <v>0.02</v>
      </c>
      <c r="I40" s="37">
        <v>0.02</v>
      </c>
      <c r="J40" s="38">
        <v>0.01</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564</v>
      </c>
      <c r="D42" s="1182"/>
      <c r="E42" s="1183"/>
      <c r="F42" s="36" t="s">
        <v>510</v>
      </c>
      <c r="G42" s="37" t="s">
        <v>510</v>
      </c>
      <c r="H42" s="37" t="s">
        <v>510</v>
      </c>
      <c r="I42" s="37" t="s">
        <v>510</v>
      </c>
      <c r="J42" s="38" t="s">
        <v>510</v>
      </c>
      <c r="K42" s="22"/>
      <c r="L42" s="22"/>
      <c r="M42" s="22"/>
      <c r="N42" s="22"/>
      <c r="O42" s="22"/>
      <c r="P42" s="22"/>
    </row>
    <row r="43" spans="1:16" ht="39" customHeight="1" thickBot="1" x14ac:dyDescent="0.2">
      <c r="A43" s="22"/>
      <c r="B43" s="40"/>
      <c r="C43" s="1184" t="s">
        <v>565</v>
      </c>
      <c r="D43" s="1185"/>
      <c r="E43" s="1186"/>
      <c r="F43" s="41">
        <v>0.55000000000000004</v>
      </c>
      <c r="G43" s="42">
        <v>3.21</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f17tWC2BZEPtv8VzEqNMF/vVrv+JhbVY32j/br85GFOxnYeLksfYJ45KB2uL9t9L2vPjQtM8pUCNc9OwnOILg==" saltValue="deKx8aOEkPVFybQflAhr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1813</v>
      </c>
      <c r="L45" s="60">
        <v>1867</v>
      </c>
      <c r="M45" s="60">
        <v>1959</v>
      </c>
      <c r="N45" s="60">
        <v>2002</v>
      </c>
      <c r="O45" s="61">
        <v>2010</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510</v>
      </c>
      <c r="L46" s="64" t="s">
        <v>510</v>
      </c>
      <c r="M46" s="64" t="s">
        <v>510</v>
      </c>
      <c r="N46" s="64" t="s">
        <v>510</v>
      </c>
      <c r="O46" s="65" t="s">
        <v>510</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510</v>
      </c>
      <c r="L47" s="64" t="s">
        <v>510</v>
      </c>
      <c r="M47" s="64" t="s">
        <v>510</v>
      </c>
      <c r="N47" s="64" t="s">
        <v>510</v>
      </c>
      <c r="O47" s="65" t="s">
        <v>510</v>
      </c>
      <c r="P47" s="48"/>
      <c r="Q47" s="48"/>
      <c r="R47" s="48"/>
      <c r="S47" s="48"/>
      <c r="T47" s="48"/>
      <c r="U47" s="48"/>
    </row>
    <row r="48" spans="1:21" ht="30.75" customHeight="1" x14ac:dyDescent="0.15">
      <c r="A48" s="48"/>
      <c r="B48" s="1214"/>
      <c r="C48" s="1215"/>
      <c r="D48" s="62"/>
      <c r="E48" s="1191" t="s">
        <v>14</v>
      </c>
      <c r="F48" s="1191"/>
      <c r="G48" s="1191"/>
      <c r="H48" s="1191"/>
      <c r="I48" s="1191"/>
      <c r="J48" s="1192"/>
      <c r="K48" s="63">
        <v>484</v>
      </c>
      <c r="L48" s="64">
        <v>479</v>
      </c>
      <c r="M48" s="64">
        <v>487</v>
      </c>
      <c r="N48" s="64">
        <v>452</v>
      </c>
      <c r="O48" s="65">
        <v>466</v>
      </c>
      <c r="P48" s="48"/>
      <c r="Q48" s="48"/>
      <c r="R48" s="48"/>
      <c r="S48" s="48"/>
      <c r="T48" s="48"/>
      <c r="U48" s="48"/>
    </row>
    <row r="49" spans="1:21" ht="30.75" customHeight="1" x14ac:dyDescent="0.15">
      <c r="A49" s="48"/>
      <c r="B49" s="1214"/>
      <c r="C49" s="1215"/>
      <c r="D49" s="62"/>
      <c r="E49" s="1191" t="s">
        <v>15</v>
      </c>
      <c r="F49" s="1191"/>
      <c r="G49" s="1191"/>
      <c r="H49" s="1191"/>
      <c r="I49" s="1191"/>
      <c r="J49" s="1192"/>
      <c r="K49" s="63">
        <v>26</v>
      </c>
      <c r="L49" s="64">
        <v>30</v>
      </c>
      <c r="M49" s="64">
        <v>32</v>
      </c>
      <c r="N49" s="64">
        <v>32</v>
      </c>
      <c r="O49" s="65">
        <v>36</v>
      </c>
      <c r="P49" s="48"/>
      <c r="Q49" s="48"/>
      <c r="R49" s="48"/>
      <c r="S49" s="48"/>
      <c r="T49" s="48"/>
      <c r="U49" s="48"/>
    </row>
    <row r="50" spans="1:21" ht="30.75" customHeight="1" x14ac:dyDescent="0.15">
      <c r="A50" s="48"/>
      <c r="B50" s="1214"/>
      <c r="C50" s="1215"/>
      <c r="D50" s="62"/>
      <c r="E50" s="1191" t="s">
        <v>16</v>
      </c>
      <c r="F50" s="1191"/>
      <c r="G50" s="1191"/>
      <c r="H50" s="1191"/>
      <c r="I50" s="1191"/>
      <c r="J50" s="1192"/>
      <c r="K50" s="63" t="s">
        <v>510</v>
      </c>
      <c r="L50" s="64" t="s">
        <v>510</v>
      </c>
      <c r="M50" s="64">
        <v>56</v>
      </c>
      <c r="N50" s="64">
        <v>56</v>
      </c>
      <c r="O50" s="65">
        <v>56</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510</v>
      </c>
      <c r="L51" s="64" t="s">
        <v>510</v>
      </c>
      <c r="M51" s="64" t="s">
        <v>510</v>
      </c>
      <c r="N51" s="64" t="s">
        <v>510</v>
      </c>
      <c r="O51" s="65" t="s">
        <v>510</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1662</v>
      </c>
      <c r="L52" s="64">
        <v>1689</v>
      </c>
      <c r="M52" s="64">
        <v>1706</v>
      </c>
      <c r="N52" s="64">
        <v>1729</v>
      </c>
      <c r="O52" s="65">
        <v>1734</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661</v>
      </c>
      <c r="L53" s="69">
        <v>687</v>
      </c>
      <c r="M53" s="69">
        <v>828</v>
      </c>
      <c r="N53" s="69">
        <v>813</v>
      </c>
      <c r="O53" s="70">
        <v>834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2">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5NPUO1PETGX8b/UQtuga4bwo/e8di49JV87zarafaANo55V4LKLpq9S6Wn+pOVJL+lsiA3+fjL/9O0MzF/3iw==" saltValue="lF801A3haCyo71k+ejPW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551</v>
      </c>
      <c r="J40" s="103" t="s">
        <v>552</v>
      </c>
      <c r="K40" s="103" t="s">
        <v>553</v>
      </c>
      <c r="L40" s="103" t="s">
        <v>554</v>
      </c>
      <c r="M40" s="104" t="s">
        <v>555</v>
      </c>
    </row>
    <row r="41" spans="2:13" ht="27.75" customHeight="1" x14ac:dyDescent="0.15">
      <c r="B41" s="1232" t="s">
        <v>31</v>
      </c>
      <c r="C41" s="1233"/>
      <c r="D41" s="105"/>
      <c r="E41" s="1234" t="s">
        <v>32</v>
      </c>
      <c r="F41" s="1234"/>
      <c r="G41" s="1234"/>
      <c r="H41" s="1235"/>
      <c r="I41" s="355">
        <v>19214</v>
      </c>
      <c r="J41" s="356">
        <v>18475</v>
      </c>
      <c r="K41" s="356">
        <v>17824</v>
      </c>
      <c r="L41" s="356">
        <v>16877</v>
      </c>
      <c r="M41" s="357">
        <v>15800</v>
      </c>
    </row>
    <row r="42" spans="2:13" ht="27.75" customHeight="1" x14ac:dyDescent="0.15">
      <c r="B42" s="1222"/>
      <c r="C42" s="1223"/>
      <c r="D42" s="106"/>
      <c r="E42" s="1226" t="s">
        <v>33</v>
      </c>
      <c r="F42" s="1226"/>
      <c r="G42" s="1226"/>
      <c r="H42" s="1227"/>
      <c r="I42" s="358" t="s">
        <v>510</v>
      </c>
      <c r="J42" s="359" t="s">
        <v>510</v>
      </c>
      <c r="K42" s="359">
        <v>889</v>
      </c>
      <c r="L42" s="359">
        <v>834</v>
      </c>
      <c r="M42" s="360">
        <v>778</v>
      </c>
    </row>
    <row r="43" spans="2:13" ht="27.75" customHeight="1" x14ac:dyDescent="0.15">
      <c r="B43" s="1222"/>
      <c r="C43" s="1223"/>
      <c r="D43" s="106"/>
      <c r="E43" s="1226" t="s">
        <v>34</v>
      </c>
      <c r="F43" s="1226"/>
      <c r="G43" s="1226"/>
      <c r="H43" s="1227"/>
      <c r="I43" s="358">
        <v>5490</v>
      </c>
      <c r="J43" s="359">
        <v>5412</v>
      </c>
      <c r="K43" s="359">
        <v>5156</v>
      </c>
      <c r="L43" s="359">
        <v>4838</v>
      </c>
      <c r="M43" s="360">
        <v>4544</v>
      </c>
    </row>
    <row r="44" spans="2:13" ht="27.75" customHeight="1" x14ac:dyDescent="0.15">
      <c r="B44" s="1222"/>
      <c r="C44" s="1223"/>
      <c r="D44" s="106"/>
      <c r="E44" s="1226" t="s">
        <v>35</v>
      </c>
      <c r="F44" s="1226"/>
      <c r="G44" s="1226"/>
      <c r="H44" s="1227"/>
      <c r="I44" s="358">
        <v>190</v>
      </c>
      <c r="J44" s="359">
        <v>180</v>
      </c>
      <c r="K44" s="359">
        <v>160</v>
      </c>
      <c r="L44" s="359">
        <v>151</v>
      </c>
      <c r="M44" s="360">
        <v>119</v>
      </c>
    </row>
    <row r="45" spans="2:13" ht="27.75" customHeight="1" x14ac:dyDescent="0.15">
      <c r="B45" s="1222"/>
      <c r="C45" s="1223"/>
      <c r="D45" s="106"/>
      <c r="E45" s="1226" t="s">
        <v>36</v>
      </c>
      <c r="F45" s="1226"/>
      <c r="G45" s="1226"/>
      <c r="H45" s="1227"/>
      <c r="I45" s="358">
        <v>3508</v>
      </c>
      <c r="J45" s="359">
        <v>3494</v>
      </c>
      <c r="K45" s="359">
        <v>3491</v>
      </c>
      <c r="L45" s="359">
        <v>3448</v>
      </c>
      <c r="M45" s="360">
        <v>3428</v>
      </c>
    </row>
    <row r="46" spans="2:13" ht="27.75" customHeight="1" x14ac:dyDescent="0.15">
      <c r="B46" s="1222"/>
      <c r="C46" s="1223"/>
      <c r="D46" s="107"/>
      <c r="E46" s="1226" t="s">
        <v>37</v>
      </c>
      <c r="F46" s="1226"/>
      <c r="G46" s="1226"/>
      <c r="H46" s="1227"/>
      <c r="I46" s="358">
        <v>4</v>
      </c>
      <c r="J46" s="359" t="s">
        <v>510</v>
      </c>
      <c r="K46" s="359" t="s">
        <v>510</v>
      </c>
      <c r="L46" s="359" t="s">
        <v>510</v>
      </c>
      <c r="M46" s="360" t="s">
        <v>510</v>
      </c>
    </row>
    <row r="47" spans="2:13" ht="27.75" customHeight="1" x14ac:dyDescent="0.15">
      <c r="B47" s="1222"/>
      <c r="C47" s="1223"/>
      <c r="D47" s="108"/>
      <c r="E47" s="1236" t="s">
        <v>38</v>
      </c>
      <c r="F47" s="1237"/>
      <c r="G47" s="1237"/>
      <c r="H47" s="1238"/>
      <c r="I47" s="358" t="s">
        <v>510</v>
      </c>
      <c r="J47" s="359" t="s">
        <v>510</v>
      </c>
      <c r="K47" s="359" t="s">
        <v>510</v>
      </c>
      <c r="L47" s="359" t="s">
        <v>510</v>
      </c>
      <c r="M47" s="360" t="s">
        <v>510</v>
      </c>
    </row>
    <row r="48" spans="2:13" ht="27.75" customHeight="1" x14ac:dyDescent="0.15">
      <c r="B48" s="1222"/>
      <c r="C48" s="1223"/>
      <c r="D48" s="106"/>
      <c r="E48" s="1226" t="s">
        <v>39</v>
      </c>
      <c r="F48" s="1226"/>
      <c r="G48" s="1226"/>
      <c r="H48" s="1227"/>
      <c r="I48" s="358" t="s">
        <v>510</v>
      </c>
      <c r="J48" s="359" t="s">
        <v>510</v>
      </c>
      <c r="K48" s="359" t="s">
        <v>510</v>
      </c>
      <c r="L48" s="359" t="s">
        <v>510</v>
      </c>
      <c r="M48" s="360" t="s">
        <v>510</v>
      </c>
    </row>
    <row r="49" spans="2:13" ht="27.75" customHeight="1" x14ac:dyDescent="0.15">
      <c r="B49" s="1224"/>
      <c r="C49" s="1225"/>
      <c r="D49" s="106"/>
      <c r="E49" s="1226" t="s">
        <v>40</v>
      </c>
      <c r="F49" s="1226"/>
      <c r="G49" s="1226"/>
      <c r="H49" s="1227"/>
      <c r="I49" s="358" t="s">
        <v>510</v>
      </c>
      <c r="J49" s="359" t="s">
        <v>510</v>
      </c>
      <c r="K49" s="359" t="s">
        <v>510</v>
      </c>
      <c r="L49" s="359" t="s">
        <v>510</v>
      </c>
      <c r="M49" s="360" t="s">
        <v>510</v>
      </c>
    </row>
    <row r="50" spans="2:13" ht="27.75" customHeight="1" x14ac:dyDescent="0.15">
      <c r="B50" s="1220" t="s">
        <v>41</v>
      </c>
      <c r="C50" s="1221"/>
      <c r="D50" s="109"/>
      <c r="E50" s="1226" t="s">
        <v>42</v>
      </c>
      <c r="F50" s="1226"/>
      <c r="G50" s="1226"/>
      <c r="H50" s="1227"/>
      <c r="I50" s="358">
        <v>4403</v>
      </c>
      <c r="J50" s="359">
        <v>4295</v>
      </c>
      <c r="K50" s="359">
        <v>4214</v>
      </c>
      <c r="L50" s="359">
        <v>5511</v>
      </c>
      <c r="M50" s="360">
        <v>6096</v>
      </c>
    </row>
    <row r="51" spans="2:13" ht="27.75" customHeight="1" x14ac:dyDescent="0.15">
      <c r="B51" s="1222"/>
      <c r="C51" s="1223"/>
      <c r="D51" s="106"/>
      <c r="E51" s="1226" t="s">
        <v>43</v>
      </c>
      <c r="F51" s="1226"/>
      <c r="G51" s="1226"/>
      <c r="H51" s="1227"/>
      <c r="I51" s="358">
        <v>388</v>
      </c>
      <c r="J51" s="359">
        <v>334</v>
      </c>
      <c r="K51" s="359">
        <v>279</v>
      </c>
      <c r="L51" s="359">
        <v>234</v>
      </c>
      <c r="M51" s="360">
        <v>190</v>
      </c>
    </row>
    <row r="52" spans="2:13" ht="27.75" customHeight="1" x14ac:dyDescent="0.15">
      <c r="B52" s="1224"/>
      <c r="C52" s="1225"/>
      <c r="D52" s="106"/>
      <c r="E52" s="1226" t="s">
        <v>44</v>
      </c>
      <c r="F52" s="1226"/>
      <c r="G52" s="1226"/>
      <c r="H52" s="1227"/>
      <c r="I52" s="358">
        <v>17922</v>
      </c>
      <c r="J52" s="359">
        <v>17288</v>
      </c>
      <c r="K52" s="359">
        <v>16684</v>
      </c>
      <c r="L52" s="359">
        <v>16023</v>
      </c>
      <c r="M52" s="360">
        <v>15007</v>
      </c>
    </row>
    <row r="53" spans="2:13" ht="27.75" customHeight="1" thickBot="1" x14ac:dyDescent="0.2">
      <c r="B53" s="1228" t="s">
        <v>45</v>
      </c>
      <c r="C53" s="1229"/>
      <c r="D53" s="110"/>
      <c r="E53" s="1230" t="s">
        <v>46</v>
      </c>
      <c r="F53" s="1230"/>
      <c r="G53" s="1230"/>
      <c r="H53" s="1231"/>
      <c r="I53" s="361">
        <v>5694</v>
      </c>
      <c r="J53" s="362">
        <v>5644</v>
      </c>
      <c r="K53" s="362">
        <v>6343</v>
      </c>
      <c r="L53" s="362">
        <v>4379</v>
      </c>
      <c r="M53" s="363">
        <v>3375</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PRi3CtJoTEBixlWg8CZSmmogsslXZIp1lqpQ6GqU8ih0YrFWbvgDWjWO/2mgQ48HIAB/8gs8SELXosYEqR5/4w==" saltValue="MfslNlNorhbq3jznQ+O8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47" t="s">
        <v>49</v>
      </c>
      <c r="D55" s="1247"/>
      <c r="E55" s="1248"/>
      <c r="F55" s="122">
        <v>1664</v>
      </c>
      <c r="G55" s="122">
        <v>2106</v>
      </c>
      <c r="H55" s="123">
        <v>2283</v>
      </c>
    </row>
    <row r="56" spans="2:8" ht="52.5" customHeight="1" x14ac:dyDescent="0.15">
      <c r="B56" s="124"/>
      <c r="C56" s="1249" t="s">
        <v>50</v>
      </c>
      <c r="D56" s="1249"/>
      <c r="E56" s="1250"/>
      <c r="F56" s="125">
        <v>665</v>
      </c>
      <c r="G56" s="125">
        <v>883</v>
      </c>
      <c r="H56" s="126">
        <v>891</v>
      </c>
    </row>
    <row r="57" spans="2:8" ht="53.25" customHeight="1" x14ac:dyDescent="0.15">
      <c r="B57" s="124"/>
      <c r="C57" s="1251" t="s">
        <v>51</v>
      </c>
      <c r="D57" s="1251"/>
      <c r="E57" s="1252"/>
      <c r="F57" s="127">
        <v>3540</v>
      </c>
      <c r="G57" s="127">
        <v>4023</v>
      </c>
      <c r="H57" s="128">
        <v>4231</v>
      </c>
    </row>
    <row r="58" spans="2:8" ht="45.75" customHeight="1" x14ac:dyDescent="0.15">
      <c r="B58" s="129"/>
      <c r="C58" s="1239" t="s">
        <v>583</v>
      </c>
      <c r="D58" s="1240"/>
      <c r="E58" s="1241"/>
      <c r="F58" s="130">
        <v>1901</v>
      </c>
      <c r="G58" s="130">
        <v>1872</v>
      </c>
      <c r="H58" s="131">
        <v>1849</v>
      </c>
    </row>
    <row r="59" spans="2:8" ht="45.75" customHeight="1" x14ac:dyDescent="0.15">
      <c r="B59" s="129"/>
      <c r="C59" s="1239" t="s">
        <v>584</v>
      </c>
      <c r="D59" s="1240"/>
      <c r="E59" s="1241"/>
      <c r="F59" s="130">
        <v>1094</v>
      </c>
      <c r="G59" s="130">
        <v>1540</v>
      </c>
      <c r="H59" s="131">
        <v>1707</v>
      </c>
    </row>
    <row r="60" spans="2:8" ht="45.75" customHeight="1" x14ac:dyDescent="0.15">
      <c r="B60" s="129"/>
      <c r="C60" s="1239" t="s">
        <v>585</v>
      </c>
      <c r="D60" s="1240"/>
      <c r="E60" s="1241"/>
      <c r="F60" s="130">
        <v>130</v>
      </c>
      <c r="G60" s="130">
        <v>175</v>
      </c>
      <c r="H60" s="131">
        <v>288</v>
      </c>
    </row>
    <row r="61" spans="2:8" ht="45.75" customHeight="1" x14ac:dyDescent="0.15">
      <c r="B61" s="129"/>
      <c r="C61" s="1239" t="s">
        <v>587</v>
      </c>
      <c r="D61" s="1240"/>
      <c r="E61" s="1241"/>
      <c r="F61" s="130">
        <v>121</v>
      </c>
      <c r="G61" s="130">
        <v>100</v>
      </c>
      <c r="H61" s="131">
        <v>103</v>
      </c>
    </row>
    <row r="62" spans="2:8" ht="45.75" customHeight="1" thickBot="1" x14ac:dyDescent="0.2">
      <c r="B62" s="132"/>
      <c r="C62" s="1242" t="s">
        <v>586</v>
      </c>
      <c r="D62" s="1243"/>
      <c r="E62" s="1244"/>
      <c r="F62" s="133">
        <v>98</v>
      </c>
      <c r="G62" s="133">
        <v>105</v>
      </c>
      <c r="H62" s="134">
        <v>97</v>
      </c>
    </row>
    <row r="63" spans="2:8" ht="52.5" customHeight="1" thickBot="1" x14ac:dyDescent="0.2">
      <c r="B63" s="135"/>
      <c r="C63" s="1245" t="s">
        <v>52</v>
      </c>
      <c r="D63" s="1245"/>
      <c r="E63" s="1246"/>
      <c r="F63" s="136">
        <v>5870</v>
      </c>
      <c r="G63" s="136">
        <v>7013</v>
      </c>
      <c r="H63" s="137">
        <v>7405</v>
      </c>
    </row>
    <row r="64" spans="2:8" x14ac:dyDescent="0.15"/>
  </sheetData>
  <sheetProtection algorithmName="SHA-512" hashValue="DXfBrLK6X6zsCDGxZx+1NK59OEDO55tw2pqySLGPty9tal1OSMwU5IpiwgrIDYxcVhzbXJdZ0O1q4wOv70Dryg==" saltValue="WKy4roxSiHQtrxiprcmk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599</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592</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551</v>
      </c>
      <c r="BQ50" s="1257"/>
      <c r="BR50" s="1257"/>
      <c r="BS50" s="1257"/>
      <c r="BT50" s="1257"/>
      <c r="BU50" s="1257"/>
      <c r="BV50" s="1257"/>
      <c r="BW50" s="1257"/>
      <c r="BX50" s="1257" t="s">
        <v>552</v>
      </c>
      <c r="BY50" s="1257"/>
      <c r="BZ50" s="1257"/>
      <c r="CA50" s="1257"/>
      <c r="CB50" s="1257"/>
      <c r="CC50" s="1257"/>
      <c r="CD50" s="1257"/>
      <c r="CE50" s="1257"/>
      <c r="CF50" s="1257" t="s">
        <v>553</v>
      </c>
      <c r="CG50" s="1257"/>
      <c r="CH50" s="1257"/>
      <c r="CI50" s="1257"/>
      <c r="CJ50" s="1257"/>
      <c r="CK50" s="1257"/>
      <c r="CL50" s="1257"/>
      <c r="CM50" s="1257"/>
      <c r="CN50" s="1257" t="s">
        <v>554</v>
      </c>
      <c r="CO50" s="1257"/>
      <c r="CP50" s="1257"/>
      <c r="CQ50" s="1257"/>
      <c r="CR50" s="1257"/>
      <c r="CS50" s="1257"/>
      <c r="CT50" s="1257"/>
      <c r="CU50" s="1257"/>
      <c r="CV50" s="1257" t="s">
        <v>555</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593</v>
      </c>
      <c r="AO51" s="1259"/>
      <c r="AP51" s="1259"/>
      <c r="AQ51" s="1259"/>
      <c r="AR51" s="1259"/>
      <c r="AS51" s="1259"/>
      <c r="AT51" s="1259"/>
      <c r="AU51" s="1259"/>
      <c r="AV51" s="1259"/>
      <c r="AW51" s="1259"/>
      <c r="AX51" s="1259"/>
      <c r="AY51" s="1259"/>
      <c r="AZ51" s="1259"/>
      <c r="BA51" s="1259"/>
      <c r="BB51" s="1259" t="s">
        <v>594</v>
      </c>
      <c r="BC51" s="1259"/>
      <c r="BD51" s="1259"/>
      <c r="BE51" s="1259"/>
      <c r="BF51" s="1259"/>
      <c r="BG51" s="1259"/>
      <c r="BH51" s="1259"/>
      <c r="BI51" s="1259"/>
      <c r="BJ51" s="1259"/>
      <c r="BK51" s="1259"/>
      <c r="BL51" s="1259"/>
      <c r="BM51" s="1259"/>
      <c r="BN51" s="1259"/>
      <c r="BO51" s="1259"/>
      <c r="BP51" s="1258">
        <v>62.2</v>
      </c>
      <c r="BQ51" s="1258"/>
      <c r="BR51" s="1258"/>
      <c r="BS51" s="1258"/>
      <c r="BT51" s="1258"/>
      <c r="BU51" s="1258"/>
      <c r="BV51" s="1258"/>
      <c r="BW51" s="1258"/>
      <c r="BX51" s="1258">
        <v>62.6</v>
      </c>
      <c r="BY51" s="1258"/>
      <c r="BZ51" s="1258"/>
      <c r="CA51" s="1258"/>
      <c r="CB51" s="1258"/>
      <c r="CC51" s="1258"/>
      <c r="CD51" s="1258"/>
      <c r="CE51" s="1258"/>
      <c r="CF51" s="1258">
        <v>68.3</v>
      </c>
      <c r="CG51" s="1258"/>
      <c r="CH51" s="1258"/>
      <c r="CI51" s="1258"/>
      <c r="CJ51" s="1258"/>
      <c r="CK51" s="1258"/>
      <c r="CL51" s="1258"/>
      <c r="CM51" s="1258"/>
      <c r="CN51" s="1258">
        <v>45.3</v>
      </c>
      <c r="CO51" s="1258"/>
      <c r="CP51" s="1258"/>
      <c r="CQ51" s="1258"/>
      <c r="CR51" s="1258"/>
      <c r="CS51" s="1258"/>
      <c r="CT51" s="1258"/>
      <c r="CU51" s="1258"/>
      <c r="CV51" s="1258">
        <v>36</v>
      </c>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595</v>
      </c>
      <c r="BC53" s="1259"/>
      <c r="BD53" s="1259"/>
      <c r="BE53" s="1259"/>
      <c r="BF53" s="1259"/>
      <c r="BG53" s="1259"/>
      <c r="BH53" s="1259"/>
      <c r="BI53" s="1259"/>
      <c r="BJ53" s="1259"/>
      <c r="BK53" s="1259"/>
      <c r="BL53" s="1259"/>
      <c r="BM53" s="1259"/>
      <c r="BN53" s="1259"/>
      <c r="BO53" s="1259"/>
      <c r="BP53" s="1258">
        <v>52.3</v>
      </c>
      <c r="BQ53" s="1258"/>
      <c r="BR53" s="1258"/>
      <c r="BS53" s="1258"/>
      <c r="BT53" s="1258"/>
      <c r="BU53" s="1258"/>
      <c r="BV53" s="1258"/>
      <c r="BW53" s="1258"/>
      <c r="BX53" s="1258">
        <v>54.2</v>
      </c>
      <c r="BY53" s="1258"/>
      <c r="BZ53" s="1258"/>
      <c r="CA53" s="1258"/>
      <c r="CB53" s="1258"/>
      <c r="CC53" s="1258"/>
      <c r="CD53" s="1258"/>
      <c r="CE53" s="1258"/>
      <c r="CF53" s="1258">
        <v>55.8</v>
      </c>
      <c r="CG53" s="1258"/>
      <c r="CH53" s="1258"/>
      <c r="CI53" s="1258"/>
      <c r="CJ53" s="1258"/>
      <c r="CK53" s="1258"/>
      <c r="CL53" s="1258"/>
      <c r="CM53" s="1258"/>
      <c r="CN53" s="1258">
        <v>58</v>
      </c>
      <c r="CO53" s="1258"/>
      <c r="CP53" s="1258"/>
      <c r="CQ53" s="1258"/>
      <c r="CR53" s="1258"/>
      <c r="CS53" s="1258"/>
      <c r="CT53" s="1258"/>
      <c r="CU53" s="1258"/>
      <c r="CV53" s="1258">
        <v>59.7</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596</v>
      </c>
      <c r="AO55" s="1257"/>
      <c r="AP55" s="1257"/>
      <c r="AQ55" s="1257"/>
      <c r="AR55" s="1257"/>
      <c r="AS55" s="1257"/>
      <c r="AT55" s="1257"/>
      <c r="AU55" s="1257"/>
      <c r="AV55" s="1257"/>
      <c r="AW55" s="1257"/>
      <c r="AX55" s="1257"/>
      <c r="AY55" s="1257"/>
      <c r="AZ55" s="1257"/>
      <c r="BA55" s="1257"/>
      <c r="BB55" s="1259" t="s">
        <v>594</v>
      </c>
      <c r="BC55" s="1259"/>
      <c r="BD55" s="1259"/>
      <c r="BE55" s="1259"/>
      <c r="BF55" s="1259"/>
      <c r="BG55" s="1259"/>
      <c r="BH55" s="1259"/>
      <c r="BI55" s="1259"/>
      <c r="BJ55" s="1259"/>
      <c r="BK55" s="1259"/>
      <c r="BL55" s="1259"/>
      <c r="BM55" s="1259"/>
      <c r="BN55" s="1259"/>
      <c r="BO55" s="1259"/>
      <c r="BP55" s="1258">
        <v>15.3</v>
      </c>
      <c r="BQ55" s="1258"/>
      <c r="BR55" s="1258"/>
      <c r="BS55" s="1258"/>
      <c r="BT55" s="1258"/>
      <c r="BU55" s="1258"/>
      <c r="BV55" s="1258"/>
      <c r="BW55" s="1258"/>
      <c r="BX55" s="1258">
        <v>14.9</v>
      </c>
      <c r="BY55" s="1258"/>
      <c r="BZ55" s="1258"/>
      <c r="CA55" s="1258"/>
      <c r="CB55" s="1258"/>
      <c r="CC55" s="1258"/>
      <c r="CD55" s="1258"/>
      <c r="CE55" s="1258"/>
      <c r="CF55" s="1258">
        <v>14.5</v>
      </c>
      <c r="CG55" s="1258"/>
      <c r="CH55" s="1258"/>
      <c r="CI55" s="1258"/>
      <c r="CJ55" s="1258"/>
      <c r="CK55" s="1258"/>
      <c r="CL55" s="1258"/>
      <c r="CM55" s="1258"/>
      <c r="CN55" s="1258">
        <v>13.3</v>
      </c>
      <c r="CO55" s="1258"/>
      <c r="CP55" s="1258"/>
      <c r="CQ55" s="1258"/>
      <c r="CR55" s="1258"/>
      <c r="CS55" s="1258"/>
      <c r="CT55" s="1258"/>
      <c r="CU55" s="1258"/>
      <c r="CV55" s="1258">
        <v>5.4</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595</v>
      </c>
      <c r="BC57" s="1259"/>
      <c r="BD57" s="1259"/>
      <c r="BE57" s="1259"/>
      <c r="BF57" s="1259"/>
      <c r="BG57" s="1259"/>
      <c r="BH57" s="1259"/>
      <c r="BI57" s="1259"/>
      <c r="BJ57" s="1259"/>
      <c r="BK57" s="1259"/>
      <c r="BL57" s="1259"/>
      <c r="BM57" s="1259"/>
      <c r="BN57" s="1259"/>
      <c r="BO57" s="1259"/>
      <c r="BP57" s="1258">
        <v>57.5</v>
      </c>
      <c r="BQ57" s="1258"/>
      <c r="BR57" s="1258"/>
      <c r="BS57" s="1258"/>
      <c r="BT57" s="1258"/>
      <c r="BU57" s="1258"/>
      <c r="BV57" s="1258"/>
      <c r="BW57" s="1258"/>
      <c r="BX57" s="1258">
        <v>58.5</v>
      </c>
      <c r="BY57" s="1258"/>
      <c r="BZ57" s="1258"/>
      <c r="CA57" s="1258"/>
      <c r="CB57" s="1258"/>
      <c r="CC57" s="1258"/>
      <c r="CD57" s="1258"/>
      <c r="CE57" s="1258"/>
      <c r="CF57" s="1258">
        <v>58.9</v>
      </c>
      <c r="CG57" s="1258"/>
      <c r="CH57" s="1258"/>
      <c r="CI57" s="1258"/>
      <c r="CJ57" s="1258"/>
      <c r="CK57" s="1258"/>
      <c r="CL57" s="1258"/>
      <c r="CM57" s="1258"/>
      <c r="CN57" s="1258">
        <v>61.5</v>
      </c>
      <c r="CO57" s="1258"/>
      <c r="CP57" s="1258"/>
      <c r="CQ57" s="1258"/>
      <c r="CR57" s="1258"/>
      <c r="CS57" s="1258"/>
      <c r="CT57" s="1258"/>
      <c r="CU57" s="1258"/>
      <c r="CV57" s="1258">
        <v>62.3</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597</v>
      </c>
    </row>
    <row r="64" spans="1:109" x14ac:dyDescent="0.15">
      <c r="B64" s="372"/>
      <c r="G64" s="379"/>
      <c r="I64" s="392"/>
      <c r="J64" s="392"/>
      <c r="K64" s="392"/>
      <c r="L64" s="392"/>
      <c r="M64" s="392"/>
      <c r="N64" s="393"/>
      <c r="AM64" s="379"/>
      <c r="AN64" s="379" t="s">
        <v>591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15" customHeight="1" x14ac:dyDescent="0.15">
      <c r="B65" s="372"/>
      <c r="AN65" s="1260" t="s">
        <v>600</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592</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551</v>
      </c>
      <c r="BQ72" s="1257"/>
      <c r="BR72" s="1257"/>
      <c r="BS72" s="1257"/>
      <c r="BT72" s="1257"/>
      <c r="BU72" s="1257"/>
      <c r="BV72" s="1257"/>
      <c r="BW72" s="1257"/>
      <c r="BX72" s="1257" t="s">
        <v>552</v>
      </c>
      <c r="BY72" s="1257"/>
      <c r="BZ72" s="1257"/>
      <c r="CA72" s="1257"/>
      <c r="CB72" s="1257"/>
      <c r="CC72" s="1257"/>
      <c r="CD72" s="1257"/>
      <c r="CE72" s="1257"/>
      <c r="CF72" s="1257" t="s">
        <v>553</v>
      </c>
      <c r="CG72" s="1257"/>
      <c r="CH72" s="1257"/>
      <c r="CI72" s="1257"/>
      <c r="CJ72" s="1257"/>
      <c r="CK72" s="1257"/>
      <c r="CL72" s="1257"/>
      <c r="CM72" s="1257"/>
      <c r="CN72" s="1257" t="s">
        <v>554</v>
      </c>
      <c r="CO72" s="1257"/>
      <c r="CP72" s="1257"/>
      <c r="CQ72" s="1257"/>
      <c r="CR72" s="1257"/>
      <c r="CS72" s="1257"/>
      <c r="CT72" s="1257"/>
      <c r="CU72" s="1257"/>
      <c r="CV72" s="1257" t="s">
        <v>555</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593</v>
      </c>
      <c r="AO73" s="1259"/>
      <c r="AP73" s="1259"/>
      <c r="AQ73" s="1259"/>
      <c r="AR73" s="1259"/>
      <c r="AS73" s="1259"/>
      <c r="AT73" s="1259"/>
      <c r="AU73" s="1259"/>
      <c r="AV73" s="1259"/>
      <c r="AW73" s="1259"/>
      <c r="AX73" s="1259"/>
      <c r="AY73" s="1259"/>
      <c r="AZ73" s="1259"/>
      <c r="BA73" s="1259"/>
      <c r="BB73" s="1259" t="s">
        <v>594</v>
      </c>
      <c r="BC73" s="1259"/>
      <c r="BD73" s="1259"/>
      <c r="BE73" s="1259"/>
      <c r="BF73" s="1259"/>
      <c r="BG73" s="1259"/>
      <c r="BH73" s="1259"/>
      <c r="BI73" s="1259"/>
      <c r="BJ73" s="1259"/>
      <c r="BK73" s="1259"/>
      <c r="BL73" s="1259"/>
      <c r="BM73" s="1259"/>
      <c r="BN73" s="1259"/>
      <c r="BO73" s="1259"/>
      <c r="BP73" s="1258">
        <v>62.2</v>
      </c>
      <c r="BQ73" s="1258"/>
      <c r="BR73" s="1258"/>
      <c r="BS73" s="1258"/>
      <c r="BT73" s="1258"/>
      <c r="BU73" s="1258"/>
      <c r="BV73" s="1258"/>
      <c r="BW73" s="1258"/>
      <c r="BX73" s="1258">
        <v>62.6</v>
      </c>
      <c r="BY73" s="1258"/>
      <c r="BZ73" s="1258"/>
      <c r="CA73" s="1258"/>
      <c r="CB73" s="1258"/>
      <c r="CC73" s="1258"/>
      <c r="CD73" s="1258"/>
      <c r="CE73" s="1258"/>
      <c r="CF73" s="1258">
        <v>68.3</v>
      </c>
      <c r="CG73" s="1258"/>
      <c r="CH73" s="1258"/>
      <c r="CI73" s="1258"/>
      <c r="CJ73" s="1258"/>
      <c r="CK73" s="1258"/>
      <c r="CL73" s="1258"/>
      <c r="CM73" s="1258"/>
      <c r="CN73" s="1258">
        <v>45.3</v>
      </c>
      <c r="CO73" s="1258"/>
      <c r="CP73" s="1258"/>
      <c r="CQ73" s="1258"/>
      <c r="CR73" s="1258"/>
      <c r="CS73" s="1258"/>
      <c r="CT73" s="1258"/>
      <c r="CU73" s="1258"/>
      <c r="CV73" s="1258">
        <v>36</v>
      </c>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598</v>
      </c>
      <c r="BC75" s="1259"/>
      <c r="BD75" s="1259"/>
      <c r="BE75" s="1259"/>
      <c r="BF75" s="1259"/>
      <c r="BG75" s="1259"/>
      <c r="BH75" s="1259"/>
      <c r="BI75" s="1259"/>
      <c r="BJ75" s="1259"/>
      <c r="BK75" s="1259"/>
      <c r="BL75" s="1259"/>
      <c r="BM75" s="1259"/>
      <c r="BN75" s="1259"/>
      <c r="BO75" s="1259"/>
      <c r="BP75" s="1258">
        <v>7.4</v>
      </c>
      <c r="BQ75" s="1258"/>
      <c r="BR75" s="1258"/>
      <c r="BS75" s="1258"/>
      <c r="BT75" s="1258"/>
      <c r="BU75" s="1258"/>
      <c r="BV75" s="1258"/>
      <c r="BW75" s="1258"/>
      <c r="BX75" s="1258">
        <v>7.4</v>
      </c>
      <c r="BY75" s="1258"/>
      <c r="BZ75" s="1258"/>
      <c r="CA75" s="1258"/>
      <c r="CB75" s="1258"/>
      <c r="CC75" s="1258"/>
      <c r="CD75" s="1258"/>
      <c r="CE75" s="1258"/>
      <c r="CF75" s="1258">
        <v>7.9</v>
      </c>
      <c r="CG75" s="1258"/>
      <c r="CH75" s="1258"/>
      <c r="CI75" s="1258"/>
      <c r="CJ75" s="1258"/>
      <c r="CK75" s="1258"/>
      <c r="CL75" s="1258"/>
      <c r="CM75" s="1258"/>
      <c r="CN75" s="1258">
        <v>8.3000000000000007</v>
      </c>
      <c r="CO75" s="1258"/>
      <c r="CP75" s="1258"/>
      <c r="CQ75" s="1258"/>
      <c r="CR75" s="1258"/>
      <c r="CS75" s="1258"/>
      <c r="CT75" s="1258"/>
      <c r="CU75" s="1258"/>
      <c r="CV75" s="1258">
        <v>8.6999999999999993</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596</v>
      </c>
      <c r="AO77" s="1257"/>
      <c r="AP77" s="1257"/>
      <c r="AQ77" s="1257"/>
      <c r="AR77" s="1257"/>
      <c r="AS77" s="1257"/>
      <c r="AT77" s="1257"/>
      <c r="AU77" s="1257"/>
      <c r="AV77" s="1257"/>
      <c r="AW77" s="1257"/>
      <c r="AX77" s="1257"/>
      <c r="AY77" s="1257"/>
      <c r="AZ77" s="1257"/>
      <c r="BA77" s="1257"/>
      <c r="BB77" s="1259" t="s">
        <v>594</v>
      </c>
      <c r="BC77" s="1259"/>
      <c r="BD77" s="1259"/>
      <c r="BE77" s="1259"/>
      <c r="BF77" s="1259"/>
      <c r="BG77" s="1259"/>
      <c r="BH77" s="1259"/>
      <c r="BI77" s="1259"/>
      <c r="BJ77" s="1259"/>
      <c r="BK77" s="1259"/>
      <c r="BL77" s="1259"/>
      <c r="BM77" s="1259"/>
      <c r="BN77" s="1259"/>
      <c r="BO77" s="1259"/>
      <c r="BP77" s="1258">
        <v>15.3</v>
      </c>
      <c r="BQ77" s="1258"/>
      <c r="BR77" s="1258"/>
      <c r="BS77" s="1258"/>
      <c r="BT77" s="1258"/>
      <c r="BU77" s="1258"/>
      <c r="BV77" s="1258"/>
      <c r="BW77" s="1258"/>
      <c r="BX77" s="1258">
        <v>14.9</v>
      </c>
      <c r="BY77" s="1258"/>
      <c r="BZ77" s="1258"/>
      <c r="CA77" s="1258"/>
      <c r="CB77" s="1258"/>
      <c r="CC77" s="1258"/>
      <c r="CD77" s="1258"/>
      <c r="CE77" s="1258"/>
      <c r="CF77" s="1258">
        <v>14.5</v>
      </c>
      <c r="CG77" s="1258"/>
      <c r="CH77" s="1258"/>
      <c r="CI77" s="1258"/>
      <c r="CJ77" s="1258"/>
      <c r="CK77" s="1258"/>
      <c r="CL77" s="1258"/>
      <c r="CM77" s="1258"/>
      <c r="CN77" s="1258">
        <v>13.3</v>
      </c>
      <c r="CO77" s="1258"/>
      <c r="CP77" s="1258"/>
      <c r="CQ77" s="1258"/>
      <c r="CR77" s="1258"/>
      <c r="CS77" s="1258"/>
      <c r="CT77" s="1258"/>
      <c r="CU77" s="1258"/>
      <c r="CV77" s="1258">
        <v>5.4</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598</v>
      </c>
      <c r="BC79" s="1259"/>
      <c r="BD79" s="1259"/>
      <c r="BE79" s="1259"/>
      <c r="BF79" s="1259"/>
      <c r="BG79" s="1259"/>
      <c r="BH79" s="1259"/>
      <c r="BI79" s="1259"/>
      <c r="BJ79" s="1259"/>
      <c r="BK79" s="1259"/>
      <c r="BL79" s="1259"/>
      <c r="BM79" s="1259"/>
      <c r="BN79" s="1259"/>
      <c r="BO79" s="1259"/>
      <c r="BP79" s="1258">
        <v>8.5</v>
      </c>
      <c r="BQ79" s="1258"/>
      <c r="BR79" s="1258"/>
      <c r="BS79" s="1258"/>
      <c r="BT79" s="1258"/>
      <c r="BU79" s="1258"/>
      <c r="BV79" s="1258"/>
      <c r="BW79" s="1258"/>
      <c r="BX79" s="1258">
        <v>8.5</v>
      </c>
      <c r="BY79" s="1258"/>
      <c r="BZ79" s="1258"/>
      <c r="CA79" s="1258"/>
      <c r="CB79" s="1258"/>
      <c r="CC79" s="1258"/>
      <c r="CD79" s="1258"/>
      <c r="CE79" s="1258"/>
      <c r="CF79" s="1258">
        <v>8.4</v>
      </c>
      <c r="CG79" s="1258"/>
      <c r="CH79" s="1258"/>
      <c r="CI79" s="1258"/>
      <c r="CJ79" s="1258"/>
      <c r="CK79" s="1258"/>
      <c r="CL79" s="1258"/>
      <c r="CM79" s="1258"/>
      <c r="CN79" s="1258">
        <v>8.4</v>
      </c>
      <c r="CO79" s="1258"/>
      <c r="CP79" s="1258"/>
      <c r="CQ79" s="1258"/>
      <c r="CR79" s="1258"/>
      <c r="CS79" s="1258"/>
      <c r="CT79" s="1258"/>
      <c r="CU79" s="1258"/>
      <c r="CV79" s="1258">
        <v>8.4</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HIoZhECoIaoUx59dE97tsHJGuePLpJpdxBHoqMy1vRzGSdeFefdSBNF23uWtLnY8gZWUNVvY6Sh/+N4uFXw2A==" saltValue="oHNkiVNUZBEZf1NIEBzq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7c+KWtj7tm+btq+WKuOhAhpHOSsmO7+NqPHvgCAf6190UkMsg66hYCu97cCIdBprI3gg4bw0JOcoDKunclqB5w==" saltValue="b+rQS87CajBNMiwhgNPB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9HGK54TkBEBCREZ88UCjSPmO336zlh1P0SKWkJifVZ3oU8OKCTfS5hqzmXQXfUSJFpMoeXcmodid9Hd9A3ByLA==" saltValue="fb7OaDf5pHTFteqAel+a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548</v>
      </c>
      <c r="G2" s="151"/>
      <c r="H2" s="152"/>
    </row>
    <row r="3" spans="1:8" x14ac:dyDescent="0.15">
      <c r="A3" s="148" t="s">
        <v>541</v>
      </c>
      <c r="B3" s="153"/>
      <c r="C3" s="154"/>
      <c r="D3" s="155">
        <v>54876</v>
      </c>
      <c r="E3" s="156"/>
      <c r="F3" s="157">
        <v>83774</v>
      </c>
      <c r="G3" s="158"/>
      <c r="H3" s="159"/>
    </row>
    <row r="4" spans="1:8" x14ac:dyDescent="0.15">
      <c r="A4" s="160"/>
      <c r="B4" s="161"/>
      <c r="C4" s="162"/>
      <c r="D4" s="163">
        <v>47339</v>
      </c>
      <c r="E4" s="164"/>
      <c r="F4" s="165">
        <v>52179</v>
      </c>
      <c r="G4" s="166"/>
      <c r="H4" s="167"/>
    </row>
    <row r="5" spans="1:8" x14ac:dyDescent="0.15">
      <c r="A5" s="148" t="s">
        <v>543</v>
      </c>
      <c r="B5" s="153"/>
      <c r="C5" s="154"/>
      <c r="D5" s="155">
        <v>52249</v>
      </c>
      <c r="E5" s="156"/>
      <c r="F5" s="157">
        <v>132981</v>
      </c>
      <c r="G5" s="158"/>
      <c r="H5" s="159"/>
    </row>
    <row r="6" spans="1:8" x14ac:dyDescent="0.15">
      <c r="A6" s="160"/>
      <c r="B6" s="161"/>
      <c r="C6" s="162"/>
      <c r="D6" s="163">
        <v>40108</v>
      </c>
      <c r="E6" s="164"/>
      <c r="F6" s="165">
        <v>56973</v>
      </c>
      <c r="G6" s="166"/>
      <c r="H6" s="167"/>
    </row>
    <row r="7" spans="1:8" x14ac:dyDescent="0.15">
      <c r="A7" s="148" t="s">
        <v>544</v>
      </c>
      <c r="B7" s="153"/>
      <c r="C7" s="154"/>
      <c r="D7" s="155">
        <v>61793</v>
      </c>
      <c r="E7" s="156"/>
      <c r="F7" s="157">
        <v>128523</v>
      </c>
      <c r="G7" s="158"/>
      <c r="H7" s="159"/>
    </row>
    <row r="8" spans="1:8" x14ac:dyDescent="0.15">
      <c r="A8" s="160"/>
      <c r="B8" s="161"/>
      <c r="C8" s="162"/>
      <c r="D8" s="163">
        <v>50806</v>
      </c>
      <c r="E8" s="164"/>
      <c r="F8" s="165">
        <v>56792</v>
      </c>
      <c r="G8" s="166"/>
      <c r="H8" s="167"/>
    </row>
    <row r="9" spans="1:8" x14ac:dyDescent="0.15">
      <c r="A9" s="148" t="s">
        <v>545</v>
      </c>
      <c r="B9" s="153"/>
      <c r="C9" s="154"/>
      <c r="D9" s="155">
        <v>51014</v>
      </c>
      <c r="E9" s="156"/>
      <c r="F9" s="157">
        <v>92919</v>
      </c>
      <c r="G9" s="158"/>
      <c r="H9" s="159"/>
    </row>
    <row r="10" spans="1:8" x14ac:dyDescent="0.15">
      <c r="A10" s="160"/>
      <c r="B10" s="161"/>
      <c r="C10" s="162"/>
      <c r="D10" s="163">
        <v>41224</v>
      </c>
      <c r="E10" s="164"/>
      <c r="F10" s="165">
        <v>54128</v>
      </c>
      <c r="G10" s="166"/>
      <c r="H10" s="167"/>
    </row>
    <row r="11" spans="1:8" x14ac:dyDescent="0.15">
      <c r="A11" s="148" t="s">
        <v>546</v>
      </c>
      <c r="B11" s="153"/>
      <c r="C11" s="154"/>
      <c r="D11" s="155">
        <v>60656</v>
      </c>
      <c r="E11" s="156"/>
      <c r="F11" s="157">
        <v>103663</v>
      </c>
      <c r="G11" s="158"/>
      <c r="H11" s="159"/>
    </row>
    <row r="12" spans="1:8" x14ac:dyDescent="0.15">
      <c r="A12" s="160"/>
      <c r="B12" s="161"/>
      <c r="C12" s="168"/>
      <c r="D12" s="163">
        <v>48078</v>
      </c>
      <c r="E12" s="164"/>
      <c r="F12" s="165">
        <v>64346</v>
      </c>
      <c r="G12" s="166"/>
      <c r="H12" s="167"/>
    </row>
    <row r="13" spans="1:8" x14ac:dyDescent="0.15">
      <c r="A13" s="148"/>
      <c r="B13" s="153"/>
      <c r="C13" s="169"/>
      <c r="D13" s="170">
        <v>56118</v>
      </c>
      <c r="E13" s="171"/>
      <c r="F13" s="172">
        <v>108372</v>
      </c>
      <c r="G13" s="173"/>
      <c r="H13" s="159"/>
    </row>
    <row r="14" spans="1:8" x14ac:dyDescent="0.15">
      <c r="A14" s="160"/>
      <c r="B14" s="161"/>
      <c r="C14" s="162"/>
      <c r="D14" s="163">
        <v>45511</v>
      </c>
      <c r="E14" s="164"/>
      <c r="F14" s="165">
        <v>56884</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3.37</v>
      </c>
      <c r="C19" s="174">
        <f>ROUND(VALUE(SUBSTITUTE(実質収支比率等に係る経年分析!G$48,"▲","-")),2)</f>
        <v>4.83</v>
      </c>
      <c r="D19" s="174">
        <f>ROUND(VALUE(SUBSTITUTE(実質収支比率等に係る経年分析!H$48,"▲","-")),2)</f>
        <v>6.15</v>
      </c>
      <c r="E19" s="174">
        <f>ROUND(VALUE(SUBSTITUTE(実質収支比率等に係る経年分析!I$48,"▲","-")),2)</f>
        <v>4.78</v>
      </c>
      <c r="F19" s="174">
        <f>ROUND(VALUE(SUBSTITUTE(実質収支比率等に係る経年分析!J$48,"▲","-")),2)</f>
        <v>5.82</v>
      </c>
    </row>
    <row r="20" spans="1:11" x14ac:dyDescent="0.15">
      <c r="A20" s="174" t="s">
        <v>56</v>
      </c>
      <c r="B20" s="174">
        <f>ROUND(VALUE(SUBSTITUTE(実質収支比率等に係る経年分析!F$47,"▲","-")),2)</f>
        <v>17.170000000000002</v>
      </c>
      <c r="C20" s="174">
        <f>ROUND(VALUE(SUBSTITUTE(実質収支比率等に係る経年分析!G$47,"▲","-")),2)</f>
        <v>16.239999999999998</v>
      </c>
      <c r="D20" s="174">
        <f>ROUND(VALUE(SUBSTITUTE(実質収支比率等に係る経年分析!H$47,"▲","-")),2)</f>
        <v>15.21</v>
      </c>
      <c r="E20" s="174">
        <f>ROUND(VALUE(SUBSTITUTE(実質収支比率等に係る経年分析!I$47,"▲","-")),2)</f>
        <v>18.559999999999999</v>
      </c>
      <c r="F20" s="174">
        <f>ROUND(VALUE(SUBSTITUTE(実質収支比率等に係る経年分析!J$47,"▲","-")),2)</f>
        <v>20.66</v>
      </c>
    </row>
    <row r="21" spans="1:11" x14ac:dyDescent="0.15">
      <c r="A21" s="174" t="s">
        <v>57</v>
      </c>
      <c r="B21" s="174">
        <f>IF(ISNUMBER(VALUE(SUBSTITUTE(実質収支比率等に係る経年分析!F$49,"▲","-"))),ROUND(VALUE(SUBSTITUTE(実質収支比率等に係る経年分析!F$49,"▲","-")),2),NA())</f>
        <v>-1.48</v>
      </c>
      <c r="C21" s="174">
        <f>IF(ISNUMBER(VALUE(SUBSTITUTE(実質収支比率等に係る経年分析!G$49,"▲","-"))),ROUND(VALUE(SUBSTITUTE(実質収支比率等に係る経年分析!G$49,"▲","-")),2),NA())</f>
        <v>0.32</v>
      </c>
      <c r="D21" s="174">
        <f>IF(ISNUMBER(VALUE(SUBSTITUTE(実質収支比率等に係る経年分析!H$49,"▲","-"))),ROUND(VALUE(SUBSTITUTE(実質収支比率等に係る経年分析!H$49,"▲","-")),2),NA())</f>
        <v>0.85</v>
      </c>
      <c r="E21" s="174">
        <f>IF(ISNUMBER(VALUE(SUBSTITUTE(実質収支比率等に係る経年分析!I$49,"▲","-"))),ROUND(VALUE(SUBSTITUTE(実質収支比率等に係る経年分析!I$49,"▲","-")),2),NA())</f>
        <v>2.74</v>
      </c>
      <c r="F21" s="174">
        <f>IF(ISNUMBER(VALUE(SUBSTITUTE(実質収支比率等に係る経年分析!J$49,"▲","-"))),ROUND(VALUE(SUBSTITUTE(実質収支比率等に係る経年分析!J$49,"▲","-")),2),NA())</f>
        <v>2.5099999999999998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0.55000000000000004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3.21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1.1599999999999999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2.4900000000000002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4.3600000000000003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4.8499999999999996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5.1100000000000003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4.7699999999999996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5.81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1662</v>
      </c>
      <c r="E42" s="176"/>
      <c r="F42" s="176"/>
      <c r="G42" s="176">
        <f>'実質公債費比率（分子）の構造'!L$52</f>
        <v>1689</v>
      </c>
      <c r="H42" s="176"/>
      <c r="I42" s="176"/>
      <c r="J42" s="176">
        <f>'実質公債費比率（分子）の構造'!M$52</f>
        <v>1706</v>
      </c>
      <c r="K42" s="176"/>
      <c r="L42" s="176"/>
      <c r="M42" s="176">
        <f>'実質公債費比率（分子）の構造'!N$52</f>
        <v>1729</v>
      </c>
      <c r="N42" s="176"/>
      <c r="O42" s="176"/>
      <c r="P42" s="176">
        <f>'実質公債費比率（分子）の構造'!O$52</f>
        <v>1734</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f>'実質公債費比率（分子）の構造'!M$50</f>
        <v>56</v>
      </c>
      <c r="I44" s="176"/>
      <c r="J44" s="176"/>
      <c r="K44" s="176">
        <f>'実質公債費比率（分子）の構造'!N$50</f>
        <v>56</v>
      </c>
      <c r="L44" s="176"/>
      <c r="M44" s="176"/>
      <c r="N44" s="176">
        <f>'実質公債費比率（分子）の構造'!O$50</f>
        <v>56</v>
      </c>
      <c r="O44" s="176"/>
      <c r="P44" s="176"/>
    </row>
    <row r="45" spans="1:16" x14ac:dyDescent="0.15">
      <c r="A45" s="176" t="s">
        <v>67</v>
      </c>
      <c r="B45" s="176">
        <f>'実質公債費比率（分子）の構造'!K$49</f>
        <v>26</v>
      </c>
      <c r="C45" s="176"/>
      <c r="D45" s="176"/>
      <c r="E45" s="176">
        <f>'実質公債費比率（分子）の構造'!L$49</f>
        <v>30</v>
      </c>
      <c r="F45" s="176"/>
      <c r="G45" s="176"/>
      <c r="H45" s="176">
        <f>'実質公債費比率（分子）の構造'!M$49</f>
        <v>32</v>
      </c>
      <c r="I45" s="176"/>
      <c r="J45" s="176"/>
      <c r="K45" s="176">
        <f>'実質公債費比率（分子）の構造'!N$49</f>
        <v>32</v>
      </c>
      <c r="L45" s="176"/>
      <c r="M45" s="176"/>
      <c r="N45" s="176">
        <f>'実質公債費比率（分子）の構造'!O$49</f>
        <v>36</v>
      </c>
      <c r="O45" s="176"/>
      <c r="P45" s="176"/>
    </row>
    <row r="46" spans="1:16" x14ac:dyDescent="0.15">
      <c r="A46" s="176" t="s">
        <v>68</v>
      </c>
      <c r="B46" s="176">
        <f>'実質公債費比率（分子）の構造'!K$48</f>
        <v>484</v>
      </c>
      <c r="C46" s="176"/>
      <c r="D46" s="176"/>
      <c r="E46" s="176">
        <f>'実質公債費比率（分子）の構造'!L$48</f>
        <v>479</v>
      </c>
      <c r="F46" s="176"/>
      <c r="G46" s="176"/>
      <c r="H46" s="176">
        <f>'実質公債費比率（分子）の構造'!M$48</f>
        <v>487</v>
      </c>
      <c r="I46" s="176"/>
      <c r="J46" s="176"/>
      <c r="K46" s="176">
        <f>'実質公債費比率（分子）の構造'!N$48</f>
        <v>452</v>
      </c>
      <c r="L46" s="176"/>
      <c r="M46" s="176"/>
      <c r="N46" s="176">
        <f>'実質公債費比率（分子）の構造'!O$48</f>
        <v>466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1813</v>
      </c>
      <c r="C49" s="176"/>
      <c r="D49" s="176"/>
      <c r="E49" s="176">
        <f>'実質公債費比率（分子）の構造'!L$45</f>
        <v>1867</v>
      </c>
      <c r="F49" s="176"/>
      <c r="G49" s="176"/>
      <c r="H49" s="176">
        <f>'実質公債費比率（分子）の構造'!M$45</f>
        <v>1959</v>
      </c>
      <c r="I49" s="176"/>
      <c r="J49" s="176"/>
      <c r="K49" s="176">
        <f>'実質公債費比率（分子）の構造'!N$45</f>
        <v>2002</v>
      </c>
      <c r="L49" s="176"/>
      <c r="M49" s="176"/>
      <c r="N49" s="176">
        <f>'実質公債費比率（分子）の構造'!O$45</f>
        <v>2010</v>
      </c>
      <c r="O49" s="176"/>
      <c r="P49" s="176"/>
    </row>
    <row r="50" spans="1:16" x14ac:dyDescent="0.15">
      <c r="A50" s="176" t="s">
        <v>72</v>
      </c>
      <c r="B50" s="176" t="e">
        <f>NA()</f>
        <v>#N/A</v>
      </c>
      <c r="C50" s="176">
        <f>IF(ISNUMBER('実質公債費比率（分子）の構造'!K$53),'実質公債費比率（分子）の構造'!K$53,NA())</f>
        <v>661</v>
      </c>
      <c r="D50" s="176" t="e">
        <f>NA()</f>
        <v>#N/A</v>
      </c>
      <c r="E50" s="176" t="e">
        <f>NA()</f>
        <v>#N/A</v>
      </c>
      <c r="F50" s="176">
        <f>IF(ISNUMBER('実質公債費比率（分子）の構造'!L$53),'実質公債費比率（分子）の構造'!L$53,NA())</f>
        <v>687</v>
      </c>
      <c r="G50" s="176" t="e">
        <f>NA()</f>
        <v>#N/A</v>
      </c>
      <c r="H50" s="176" t="e">
        <f>NA()</f>
        <v>#N/A</v>
      </c>
      <c r="I50" s="176">
        <f>IF(ISNUMBER('実質公債費比率（分子）の構造'!M$53),'実質公債費比率（分子）の構造'!M$53,NA())</f>
        <v>828</v>
      </c>
      <c r="J50" s="176" t="e">
        <f>NA()</f>
        <v>#N/A</v>
      </c>
      <c r="K50" s="176" t="e">
        <f>NA()</f>
        <v>#N/A</v>
      </c>
      <c r="L50" s="176">
        <f>IF(ISNUMBER('実質公債費比率（分子）の構造'!N$53),'実質公債費比率（分子）の構造'!N$53,NA())</f>
        <v>813</v>
      </c>
      <c r="M50" s="176" t="e">
        <f>NA()</f>
        <v>#N/A</v>
      </c>
      <c r="N50" s="176" t="e">
        <f>NA()</f>
        <v>#N/A</v>
      </c>
      <c r="O50" s="176">
        <f>IF(ISNUMBER('実質公債費比率（分子）の構造'!O$53),'実質公債費比率（分子）の構造'!O$53,NA())</f>
        <v>834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17922</v>
      </c>
      <c r="E56" s="175"/>
      <c r="F56" s="175"/>
      <c r="G56" s="175">
        <f>'将来負担比率（分子）の構造'!J$52</f>
        <v>17288</v>
      </c>
      <c r="H56" s="175"/>
      <c r="I56" s="175"/>
      <c r="J56" s="175">
        <f>'将来負担比率（分子）の構造'!K$52</f>
        <v>16684</v>
      </c>
      <c r="K56" s="175"/>
      <c r="L56" s="175"/>
      <c r="M56" s="175">
        <f>'将来負担比率（分子）の構造'!L$52</f>
        <v>16023</v>
      </c>
      <c r="N56" s="175"/>
      <c r="O56" s="175"/>
      <c r="P56" s="175">
        <f>'将来負担比率（分子）の構造'!M$52</f>
        <v>15007</v>
      </c>
    </row>
    <row r="57" spans="1:16" x14ac:dyDescent="0.15">
      <c r="A57" s="175" t="s">
        <v>43</v>
      </c>
      <c r="B57" s="175"/>
      <c r="C57" s="175"/>
      <c r="D57" s="175">
        <f>'将来負担比率（分子）の構造'!I$51</f>
        <v>388</v>
      </c>
      <c r="E57" s="175"/>
      <c r="F57" s="175"/>
      <c r="G57" s="175">
        <f>'将来負担比率（分子）の構造'!J$51</f>
        <v>334</v>
      </c>
      <c r="H57" s="175"/>
      <c r="I57" s="175"/>
      <c r="J57" s="175">
        <f>'将来負担比率（分子）の構造'!K$51</f>
        <v>279</v>
      </c>
      <c r="K57" s="175"/>
      <c r="L57" s="175"/>
      <c r="M57" s="175">
        <f>'将来負担比率（分子）の構造'!L$51</f>
        <v>234</v>
      </c>
      <c r="N57" s="175"/>
      <c r="O57" s="175"/>
      <c r="P57" s="175">
        <f>'将来負担比率（分子）の構造'!M$51</f>
        <v>190</v>
      </c>
    </row>
    <row r="58" spans="1:16" x14ac:dyDescent="0.15">
      <c r="A58" s="175" t="s">
        <v>42</v>
      </c>
      <c r="B58" s="175"/>
      <c r="C58" s="175"/>
      <c r="D58" s="175">
        <f>'将来負担比率（分子）の構造'!I$50</f>
        <v>4403</v>
      </c>
      <c r="E58" s="175"/>
      <c r="F58" s="175"/>
      <c r="G58" s="175">
        <f>'将来負担比率（分子）の構造'!J$50</f>
        <v>4295</v>
      </c>
      <c r="H58" s="175"/>
      <c r="I58" s="175"/>
      <c r="J58" s="175">
        <f>'将来負担比率（分子）の構造'!K$50</f>
        <v>4214</v>
      </c>
      <c r="K58" s="175"/>
      <c r="L58" s="175"/>
      <c r="M58" s="175">
        <f>'将来負担比率（分子）の構造'!L$50</f>
        <v>5511</v>
      </c>
      <c r="N58" s="175"/>
      <c r="O58" s="175"/>
      <c r="P58" s="175">
        <f>'将来負担比率（分子）の構造'!M$50</f>
        <v>6096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4</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3508</v>
      </c>
      <c r="C62" s="175"/>
      <c r="D62" s="175"/>
      <c r="E62" s="175">
        <f>'将来負担比率（分子）の構造'!J$45</f>
        <v>3494</v>
      </c>
      <c r="F62" s="175"/>
      <c r="G62" s="175"/>
      <c r="H62" s="175">
        <f>'将来負担比率（分子）の構造'!K$45</f>
        <v>3491</v>
      </c>
      <c r="I62" s="175"/>
      <c r="J62" s="175"/>
      <c r="K62" s="175">
        <f>'将来負担比率（分子）の構造'!L$45</f>
        <v>3448</v>
      </c>
      <c r="L62" s="175"/>
      <c r="M62" s="175"/>
      <c r="N62" s="175">
        <f>'将来負担比率（分子）の構造'!M$45</f>
        <v>3428</v>
      </c>
      <c r="O62" s="175"/>
      <c r="P62" s="175"/>
    </row>
    <row r="63" spans="1:16" x14ac:dyDescent="0.15">
      <c r="A63" s="175" t="s">
        <v>35</v>
      </c>
      <c r="B63" s="175">
        <f>'将来負担比率（分子）の構造'!I$44</f>
        <v>190</v>
      </c>
      <c r="C63" s="175"/>
      <c r="D63" s="175"/>
      <c r="E63" s="175">
        <f>'将来負担比率（分子）の構造'!J$44</f>
        <v>180</v>
      </c>
      <c r="F63" s="175"/>
      <c r="G63" s="175"/>
      <c r="H63" s="175">
        <f>'将来負担比率（分子）の構造'!K$44</f>
        <v>160</v>
      </c>
      <c r="I63" s="175"/>
      <c r="J63" s="175"/>
      <c r="K63" s="175">
        <f>'将来負担比率（分子）の構造'!L$44</f>
        <v>151</v>
      </c>
      <c r="L63" s="175"/>
      <c r="M63" s="175"/>
      <c r="N63" s="175">
        <f>'将来負担比率（分子）の構造'!M$44</f>
        <v>119</v>
      </c>
      <c r="O63" s="175"/>
      <c r="P63" s="175"/>
    </row>
    <row r="64" spans="1:16" x14ac:dyDescent="0.15">
      <c r="A64" s="175" t="s">
        <v>34</v>
      </c>
      <c r="B64" s="175">
        <f>'将来負担比率（分子）の構造'!I$43</f>
        <v>5490</v>
      </c>
      <c r="C64" s="175"/>
      <c r="D64" s="175"/>
      <c r="E64" s="175">
        <f>'将来負担比率（分子）の構造'!J$43</f>
        <v>5412</v>
      </c>
      <c r="F64" s="175"/>
      <c r="G64" s="175"/>
      <c r="H64" s="175">
        <f>'将来負担比率（分子）の構造'!K$43</f>
        <v>5156</v>
      </c>
      <c r="I64" s="175"/>
      <c r="J64" s="175"/>
      <c r="K64" s="175">
        <f>'将来負担比率（分子）の構造'!L$43</f>
        <v>4838</v>
      </c>
      <c r="L64" s="175"/>
      <c r="M64" s="175"/>
      <c r="N64" s="175">
        <f>'将来負担比率（分子）の構造'!M$43</f>
        <v>4544</v>
      </c>
      <c r="O64" s="175"/>
      <c r="P64" s="175"/>
    </row>
    <row r="65" spans="1:16" x14ac:dyDescent="0.15">
      <c r="A65" s="175" t="s">
        <v>33</v>
      </c>
      <c r="B65" s="175" t="str">
        <f>'将来負担比率（分子）の構造'!I$42</f>
        <v>-</v>
      </c>
      <c r="C65" s="175"/>
      <c r="D65" s="175"/>
      <c r="E65" s="175" t="str">
        <f>'将来負担比率（分子）の構造'!J$42</f>
        <v>-</v>
      </c>
      <c r="F65" s="175"/>
      <c r="G65" s="175"/>
      <c r="H65" s="175">
        <f>'将来負担比率（分子）の構造'!K$42</f>
        <v>889</v>
      </c>
      <c r="I65" s="175"/>
      <c r="J65" s="175"/>
      <c r="K65" s="175">
        <f>'将来負担比率（分子）の構造'!L$42</f>
        <v>834</v>
      </c>
      <c r="L65" s="175"/>
      <c r="M65" s="175"/>
      <c r="N65" s="175">
        <f>'将来負担比率（分子）の構造'!M$42</f>
        <v>778</v>
      </c>
      <c r="O65" s="175"/>
      <c r="P65" s="175"/>
    </row>
    <row r="66" spans="1:16" x14ac:dyDescent="0.15">
      <c r="A66" s="175" t="s">
        <v>32</v>
      </c>
      <c r="B66" s="175">
        <f>'将来負担比率（分子）の構造'!I$41</f>
        <v>19214</v>
      </c>
      <c r="C66" s="175"/>
      <c r="D66" s="175"/>
      <c r="E66" s="175">
        <f>'将来負担比率（分子）の構造'!J$41</f>
        <v>18475</v>
      </c>
      <c r="F66" s="175"/>
      <c r="G66" s="175"/>
      <c r="H66" s="175">
        <f>'将来負担比率（分子）の構造'!K$41</f>
        <v>17824</v>
      </c>
      <c r="I66" s="175"/>
      <c r="J66" s="175"/>
      <c r="K66" s="175">
        <f>'将来負担比率（分子）の構造'!L$41</f>
        <v>16877</v>
      </c>
      <c r="L66" s="175"/>
      <c r="M66" s="175"/>
      <c r="N66" s="175">
        <f>'将来負担比率（分子）の構造'!M$41</f>
        <v>15800</v>
      </c>
      <c r="O66" s="175"/>
      <c r="P66" s="175"/>
    </row>
    <row r="67" spans="1:16" x14ac:dyDescent="0.15">
      <c r="A67" s="175" t="s">
        <v>76</v>
      </c>
      <c r="B67" s="175" t="e">
        <f>NA()</f>
        <v>#N/A</v>
      </c>
      <c r="C67" s="175">
        <f>IF(ISNUMBER('将来負担比率（分子）の構造'!I$53), IF('将来負担比率（分子）の構造'!I$53 &lt; 0, 0, '将来負担比率（分子）の構造'!I$53), NA())</f>
        <v>5694</v>
      </c>
      <c r="D67" s="175" t="e">
        <f>NA()</f>
        <v>#N/A</v>
      </c>
      <c r="E67" s="175" t="e">
        <f>NA()</f>
        <v>#N/A</v>
      </c>
      <c r="F67" s="175">
        <f>IF(ISNUMBER('将来負担比率（分子）の構造'!J$53), IF('将来負担比率（分子）の構造'!J$53 &lt; 0, 0, '将来負担比率（分子）の構造'!J$53), NA())</f>
        <v>5644</v>
      </c>
      <c r="G67" s="175" t="e">
        <f>NA()</f>
        <v>#N/A</v>
      </c>
      <c r="H67" s="175" t="e">
        <f>NA()</f>
        <v>#N/A</v>
      </c>
      <c r="I67" s="175">
        <f>IF(ISNUMBER('将来負担比率（分子）の構造'!K$53), IF('将来負担比率（分子）の構造'!K$53 &lt; 0, 0, '将来負担比率（分子）の構造'!K$53), NA())</f>
        <v>6343</v>
      </c>
      <c r="J67" s="175" t="e">
        <f>NA()</f>
        <v>#N/A</v>
      </c>
      <c r="K67" s="175" t="e">
        <f>NA()</f>
        <v>#N/A</v>
      </c>
      <c r="L67" s="175">
        <f>IF(ISNUMBER('将来負担比率（分子）の構造'!L$53), IF('将来負担比率（分子）の構造'!L$53 &lt; 0, 0, '将来負担比率（分子）の構造'!L$53), NA())</f>
        <v>4379</v>
      </c>
      <c r="M67" s="175" t="e">
        <f>NA()</f>
        <v>#N/A</v>
      </c>
      <c r="N67" s="175" t="e">
        <f>NA()</f>
        <v>#N/A</v>
      </c>
      <c r="O67" s="175">
        <f>IF(ISNUMBER('将来負担比率（分子）の構造'!M$53), IF('将来負担比率（分子）の構造'!M$53 &lt; 0, 0, '将来負担比率（分子）の構造'!M$53), NA())</f>
        <v>3375</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1664</v>
      </c>
      <c r="C72" s="179">
        <f>基金残高に係る経年分析!G55</f>
        <v>2106</v>
      </c>
      <c r="D72" s="179">
        <f>基金残高に係る経年分析!H55</f>
        <v>2283</v>
      </c>
    </row>
    <row r="73" spans="1:16" x14ac:dyDescent="0.15">
      <c r="A73" s="178" t="s">
        <v>79</v>
      </c>
      <c r="B73" s="179">
        <f>基金残高に係る経年分析!F56</f>
        <v>665</v>
      </c>
      <c r="C73" s="179">
        <f>基金残高に係る経年分析!G56</f>
        <v>883</v>
      </c>
      <c r="D73" s="179">
        <f>基金残高に係る経年分析!H56</f>
        <v>891</v>
      </c>
    </row>
    <row r="74" spans="1:16" x14ac:dyDescent="0.15">
      <c r="A74" s="178" t="s">
        <v>80</v>
      </c>
      <c r="B74" s="179">
        <f>基金残高に係る経年分析!F57</f>
        <v>3540</v>
      </c>
      <c r="C74" s="179">
        <f>基金残高に係る経年分析!G57</f>
        <v>4023</v>
      </c>
      <c r="D74" s="179">
        <f>基金残高に係る経年分析!H57</f>
        <v>4231</v>
      </c>
    </row>
  </sheetData>
  <sheetProtection algorithmName="SHA-512" hashValue="X2+z28Eb7eHSiX6wiiDxA9cR741aCjlM1N2Tf844k3V86Hgby/Em6sv8lZnua4rJdTxGp8r+D9PosH4EECdcXw==" saltValue="IF0ZFlUtvT331PfDJaPQ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2024-03-08T01:25:32Z</cp:lastPrinted>
  <dcterms:created xsi:type="dcterms:W3CDTF">2024-02-05T00:21:56Z</dcterms:created>
  <dcterms:modified xsi:type="dcterms:W3CDTF">2024-09-30T00:32:56Z</dcterms:modified>
  <cp:category/>
</cp:coreProperties>
</file>