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930" yWindow="0" windowWidth="19560" windowHeight="814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DB102" i="12" l="1"/>
  <c r="CW102" i="12"/>
  <c r="CR102" i="12"/>
  <c r="AP88" i="12"/>
  <c r="AF8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CO34" i="10"/>
  <c r="CO35" i="10" s="1"/>
  <c r="CO36" i="10" s="1"/>
  <c r="BW34" i="10"/>
  <c r="BW35" i="10" s="1"/>
  <c r="BW36" i="10" s="1"/>
  <c r="BW37" i="10" s="1"/>
  <c r="BW38" i="10" s="1"/>
  <c r="BW39" i="10" s="1"/>
  <c r="BW40" i="10" s="1"/>
  <c r="BW41" i="10" s="1"/>
  <c r="BW42" i="10" s="1"/>
  <c r="BW43"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AM34" i="10"/>
</calcChain>
</file>

<file path=xl/sharedStrings.xml><?xml version="1.0" encoding="utf-8"?>
<sst xmlns="http://schemas.openxmlformats.org/spreadsheetml/2006/main" count="1177" uniqueCount="609">
  <si>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</si>
  <si>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</si>
  <si>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</si>
  <si>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</si>
  <si>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</si>
  <si>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</si>
  <si>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</si>
  <si>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</si>
  <si>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</si>
  <si>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</si>
  <si>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</si>
  <si>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</si>
  <si>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</si>
  <si>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</si>
  <si>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</si>
  <si>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</si>
  <si>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</si>
  <si>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</si>
  <si>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</si>
  <si>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</si>
  <si>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</si>
  <si>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</si>
  <si>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</si>
  <si>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</si>
  <si>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</si>
  <si>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</si>
  <si>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</si>
  <si>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</si>
  <si>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</si>
  <si>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</si>
  <si>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</si>
  <si>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</si>
  <si>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</si>
  <si>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</si>
  <si>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</si>
  <si>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</si>
  <si>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</si>
  <si>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</si>
  <si>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</si>
  <si>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</si>
  <si>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</si>
  <si>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</si>
  <si>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</si>
  <si>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</si>
  <si>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</si>
  <si>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</si>
  <si>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</si>
  <si>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</si>
  <si>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</si>
  <si>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</si>
  <si>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</si>
  <si>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</si>
  <si>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</si>
  <si>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</si>
  <si>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</si>
  <si>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</si>
  <si>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</si>
  <si>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</si>
  <si>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</si>
  <si>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</si>
  <si>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</si>
  <si>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</si>
  <si>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</si>
  <si>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</si>
  <si>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</si>
  <si>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</si>
  <si>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</si>
  <si>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</si>
  <si>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</si>
  <si>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</si>
  <si>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</si>
  <si>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</si>
  <si>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</si>
  <si>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</si>
  <si>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</si>
  <si>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</si>
  <si>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</si>
  <si>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</si>
  <si>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</si>
  <si>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</si>
  <si>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</si>
  <si>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</si>
  <si>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</si>
  <si>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</si>
  <si>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</si>
  <si>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</si>
  <si>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</si>
  <si>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</si>
  <si>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</si>
  <si>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</si>
  <si>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</si>
  <si>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</si>
  <si>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</si>
  <si>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</si>
  <si>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</si>
  <si>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</si>
  <si>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</si>
  <si>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</si>
  <si>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</si>
  <si>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</si>
  <si>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</si>
  <si>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</si>
  <si>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</si>
  <si>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</si>
  <si>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</si>
  <si>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</si>
  <si>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</si>
  <si>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</si>
  <si>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</si>
  <si>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</si>
  <si>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</si>
  <si>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</si>
  <si>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</si>
  <si>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</si>
  <si>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</si>
  <si>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</si>
  <si>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</si>
  <si>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</si>
  <si>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</si>
  <si>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</si>
  <si>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</si>
  <si>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</si>
  <si>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</si>
  <si>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</si>
  <si>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</si>
  <si>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</si>
  <si>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</si>
  <si>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</si>
  <si>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</si>
  <si>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</si>
  <si>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</si>
  <si>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</si>
  <si>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</si>
  <si>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</si>
  <si>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</si>
  <si>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</si>
  <si>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</si>
  <si>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</si>
  <si>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</si>
  <si>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</si>
  <si>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</si>
  <si>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</si>
  <si>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</si>
  <si>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</si>
  <si>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</si>
  <si>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</si>
  <si>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</si>
  <si>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</si>
  <si>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</si>
  <si>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</si>
  <si>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</si>
  <si>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</si>
  <si>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</si>
  <si>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</si>
  <si>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</si>
  <si>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</si>
  <si>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</si>
  <si>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</si>
  <si>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</si>
  <si>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</si>
  <si>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</si>
  <si>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</si>
  <si>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</si>
  <si>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</si>
  <si>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</si>
  <si>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</si>
  <si>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</si>
  <si>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</si>
  <si>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</si>
  <si>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</si>
  <si>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</si>
  <si>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</si>
  <si>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</si>
  <si>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</si>
  <si>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</si>
  <si>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</si>
  <si>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</si>
  <si>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</si>
  <si>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</si>
  <si>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</si>
  <si>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</si>
  <si>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</si>
  <si>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</si>
  <si>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</si>
  <si>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</si>
  <si>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</si>
  <si>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</si>
  <si>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</si>
  <si>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</si>
  <si>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</si>
  <si>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</si>
  <si>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</si>
  <si>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</si>
  <si>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</si>
  <si>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</si>
  <si>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</si>
  <si>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</si>
  <si>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</si>
  <si>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</si>
  <si>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</si>
  <si>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</si>
  <si>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</si>
  <si>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</si>
  <si>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</si>
  <si>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</si>
  <si>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</si>
  <si>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</si>
  <si>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</si>
  <si>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</si>
  <si>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</si>
  <si>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</si>
  <si>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</si>
  <si>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</si>
  <si>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</si>
  <si>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</si>
  <si>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</si>
  <si>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</si>
  <si>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</si>
  <si>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</si>
  <si>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茨城県牛久市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</si>
  <si>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</si>
  <si>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</si>
  <si>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</si>
  <si>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</si>
  <si>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</si>
  <si>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</si>
  <si>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</si>
  <si>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</si>
  <si>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</si>
  <si>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</si>
  <si>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</si>
  <si>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</si>
  <si>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</si>
  <si>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</si>
  <si>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</si>
  <si>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</si>
  <si>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</si>
  <si>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</si>
  <si>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</si>
  <si>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</si>
  <si>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</si>
  <si>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</si>
  <si>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</si>
  <si>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</si>
  <si>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</si>
  <si>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</si>
  <si>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</si>
  <si>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</si>
  <si>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</si>
  <si>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</si>
  <si>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</si>
  <si>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</si>
  <si>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</si>
  <si>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</si>
  <si>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</si>
  <si>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</si>
  <si>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</si>
  <si>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</si>
  <si>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</si>
  <si>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</si>
  <si>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</si>
  <si>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</si>
  <si>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</si>
  <si>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</si>
  <si>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</si>
  <si>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</si>
  <si>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</si>
  <si>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</si>
  <si>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</si>
  <si>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</si>
  <si>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</si>
  <si>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</si>
  <si>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</si>
  <si>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</si>
  <si>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</si>
  <si>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</si>
  <si>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</si>
  <si>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</si>
  <si>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</si>
  <si>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</si>
  <si>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</si>
  <si>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</si>
  <si>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</si>
  <si>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</si>
  <si>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</si>
  <si>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</si>
  <si>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</si>
  <si>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</si>
  <si>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</si>
  <si>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</si>
  <si>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</si>
  <si>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</si>
  <si>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</si>
  <si>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</si>
  <si>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</si>
  <si>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</si>
  <si>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</si>
  <si>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</si>
  <si>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</si>
  <si>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</si>
  <si>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</si>
  <si>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</si>
  <si>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</si>
  <si>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</si>
  <si>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</si>
  <si>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</si>
  <si>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</si>
  <si>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</si>
  <si>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</si>
  <si>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</si>
  <si>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</si>
  <si>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</si>
  <si>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</si>
  <si>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</si>
  <si>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</si>
  <si>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</si>
  <si>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</si>
  <si>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</si>
  <si>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</si>
  <si>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</si>
  <si>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</si>
  <si>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</si>
  <si>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</si>
  <si>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</si>
  <si>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</si>
  <si>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</si>
  <si>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</si>
  <si>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</si>
  <si>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</si>
  <si>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</si>
  <si>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</si>
  <si>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</si>
  <si>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</si>
  <si>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</si>
  <si>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</si>
  <si>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</si>
  <si>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</si>
  <si>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</si>
  <si>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</si>
  <si>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</si>
  <si>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</si>
  <si>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</si>
  <si>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</si>
  <si>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</si>
  <si>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</si>
  <si>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</si>
  <si>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</si>
  <si>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</si>
  <si>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</si>
  <si>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</si>
  <si>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</si>
  <si>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</si>
  <si>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</si>
  <si>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</si>
  <si>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</si>
  <si>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</si>
  <si>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</si>
  <si>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</si>
  <si>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</si>
  <si>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</si>
  <si>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</si>
  <si>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</si>
  <si>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</si>
  <si>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</si>
  <si>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</si>
  <si>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</si>
  <si>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</si>
  <si>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</si>
  <si>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</si>
  <si>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</si>
  <si>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</si>
  <si>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茨城県牛久市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</si>
  <si>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</si>
  <si>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</si>
  <si>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</si>
  <si>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</si>
  <si>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</si>
  <si>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</si>
  <si>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</si>
  <si>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</si>
  <si>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</si>
  <si>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</si>
  <si>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</si>
  <si>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</si>
  <si>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</si>
  <si>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</si>
  <si>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</si>
  <si>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</si>
  <si>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</si>
  <si>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</si>
  <si>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</si>
  <si>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</si>
  <si>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</si>
  <si>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</si>
  <si>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</si>
  <si>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</si>
  <si>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</si>
  <si>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</si>
  <si>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</si>
  <si>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</si>
  <si>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</si>
  <si>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</si>
  <si>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</si>
  <si>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</si>
  <si>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</si>
  <si>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</si>
  <si>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</si>
  <si>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</si>
  <si>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</si>
  <si>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</si>
  <si>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青果市場事業特別会計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</si>
  <si>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</si>
  <si>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</si>
  <si>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</si>
  <si>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</si>
  <si>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</si>
  <si>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</si>
  <si>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</si>
  <si>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</si>
  <si>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</si>
  <si>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</si>
  <si>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</si>
  <si>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</si>
  <si>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</si>
  <si>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</si>
  <si>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</si>
  <si>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</si>
  <si>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</si>
  <si>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</si>
  <si>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</si>
  <si>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</si>
  <si>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</si>
  <si>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</si>
  <si>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</si>
  <si>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</si>
  <si>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</si>
  <si>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</si>
  <si>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</si>
  <si>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</si>
  <si>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</si>
  <si>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</si>
  <si>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</si>
  <si>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</si>
  <si>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</si>
  <si>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</si>
  <si>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</si>
  <si>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</si>
  <si>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</si>
  <si>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</si>
  <si>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</si>
  <si>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</si>
  <si>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</si>
  <si>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</si>
  <si>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</si>
  <si>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</si>
  <si>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</si>
  <si>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</si>
  <si>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</si>
  <si>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</si>
  <si>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</si>
  <si>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</si>
  <si>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</si>
  <si>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</si>
  <si>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</si>
  <si>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</si>
  <si>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</si>
  <si>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</si>
  <si>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</si>
  <si>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</si>
  <si>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</si>
  <si>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</si>
  <si>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</si>
  <si>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</si>
  <si>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</si>
  <si>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</si>
  <si>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</si>
  <si>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</si>
  <si>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</si>
  <si>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</si>
  <si>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</si>
  <si>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</si>
  <si>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</si>
  <si>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</si>
  <si>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</si>
  <si>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</si>
  <si>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</si>
  <si>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</si>
  <si>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</si>
  <si>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</si>
  <si>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</si>
  <si>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</si>
  <si>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</si>
  <si>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</si>
  <si>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</si>
  <si>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</si>
  <si>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</si>
  <si>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</si>
  <si>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</si>
  <si>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</si>
  <si>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</si>
  <si>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</si>
  <si>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</si>
  <si>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</si>
  <si>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</si>
  <si>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</si>
  <si>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</si>
  <si>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</si>
  <si>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</si>
  <si>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</si>
  <si>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</si>
  <si>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</si>
  <si>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</si>
  <si>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</si>
  <si>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</si>
  <si>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</si>
  <si>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</si>
  <si>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</si>
  <si>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</si>
  <si>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</si>
  <si>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</si>
  <si>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</si>
  <si>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</si>
  <si>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</si>
  <si>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</si>
  <si>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</si>
  <si>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</si>
  <si>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</si>
  <si>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</si>
  <si>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</si>
  <si>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</si>
  <si>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</si>
  <si>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</si>
  <si>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</si>
  <si>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</si>
  <si>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</si>
  <si>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</si>
  <si>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</si>
  <si>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</si>
  <si>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</si>
  <si>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</si>
  <si>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</si>
  <si>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</si>
  <si>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</si>
  <si>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</si>
  <si>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</si>
  <si>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</si>
  <si>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</si>
  <si>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</si>
  <si>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</si>
  <si>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</si>
  <si>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</si>
  <si>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</si>
  <si>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</si>
  <si>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</si>
  <si>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</si>
  <si>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</si>
  <si>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</si>
  <si>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</si>
  <si>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</si>
  <si>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</si>
  <si>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1.79</t>
  </si>
  <si>
    <t>▲ 0.28</t>
  </si>
  <si>
    <t>一般会計</t>
  </si>
  <si>
    <t>下水道事業会計</t>
  </si>
  <si>
    <t>介護保険事業特別会計</t>
  </si>
  <si>
    <t>青果市場事業特別会計</t>
  </si>
  <si>
    <t>国民健康保険事業特別会計</t>
  </si>
  <si>
    <t>後期高齢者医療事業特別会計</t>
  </si>
  <si>
    <t>工業用地造成事業特別会計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</si>
  <si>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</si>
  <si>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</si>
  <si>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</si>
  <si>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</si>
  <si>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</si>
  <si>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</si>
  <si>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</si>
  <si>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</si>
  <si>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公共施設等総合管理基金</t>
    <phoneticPr fontId="5"/>
  </si>
  <si>
    <t>借地取得基金</t>
    <phoneticPr fontId="2"/>
  </si>
  <si>
    <t>地域福祉基金</t>
    <phoneticPr fontId="2"/>
  </si>
  <si>
    <t>奨学基金</t>
    <phoneticPr fontId="2"/>
  </si>
  <si>
    <t>ふるさと基金</t>
    <phoneticPr fontId="2"/>
  </si>
  <si>
    <t>-</t>
    <phoneticPr fontId="2"/>
  </si>
  <si>
    <t>-</t>
    <phoneticPr fontId="2"/>
  </si>
  <si>
    <t>茨城県南水道企業団</t>
  </si>
  <si>
    <t>龍ケ崎地方衛生組合</t>
    <rPh sb="0" eb="1">
      <t>リュウ</t>
    </rPh>
    <rPh sb="2" eb="3">
      <t>サキ</t>
    </rPh>
    <rPh sb="3" eb="5">
      <t>チホウ</t>
    </rPh>
    <rPh sb="5" eb="7">
      <t>エイセイ</t>
    </rPh>
    <rPh sb="7" eb="9">
      <t>クミアイ</t>
    </rPh>
    <phoneticPr fontId="2"/>
  </si>
  <si>
    <t>稲敷地方広域市町村圏事務組合</t>
    <phoneticPr fontId="2"/>
  </si>
  <si>
    <t>茨城県市町村総合事務組合（一般会計）</t>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</si>
  <si>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</si>
  <si>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牛久市・阿見町斎場組合</t>
  </si>
  <si>
    <t>茨城租税債権管理機構</t>
  </si>
  <si>
    <t>利根川水系県南水防事務組合</t>
  </si>
  <si>
    <t>茨城県後期高齢者医療広域連合（一般会計）</t>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</si>
  <si>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</si>
  <si>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牛久土地開発</t>
    <rPh sb="0" eb="2">
      <t>ウシク</t>
    </rPh>
    <rPh sb="2" eb="4">
      <t>トチ</t>
    </rPh>
    <rPh sb="4" eb="6">
      <t>カイハツ</t>
    </rPh>
    <phoneticPr fontId="2"/>
  </si>
  <si>
    <t>牛久シャトー</t>
    <rPh sb="0" eb="2">
      <t>ウシク</t>
    </rPh>
    <phoneticPr fontId="2"/>
  </si>
  <si>
    <t>うしくグリーンファーム</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</si>
  <si>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</si>
  <si>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</si>
  <si>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</si>
  <si>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</si>
  <si>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</si>
  <si>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</si>
  <si>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</si>
  <si>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</si>
  <si>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</si>
  <si>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</si>
  <si>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他団体と同様、昭和から平成にかけて多くのインフラや公共施設を建設しており、減価償却率は増加傾向にある。令和4年度は、令和3年度に実施した保健センター空調改修の影響により、1.5ポイントの増となり、類似団体平均を0.4ポイント下回った。投資について、現状将来負担比率は数値なしであるが、公共施設等総合管理計画に基づき、計画的に施設の修繕を行い、将来負担比率の管理を行っていく必要がある。</t>
    <rPh sb="1" eb="2">
      <t>タ</t>
    </rPh>
    <rPh sb="2" eb="4">
      <t>ダンタイ</t>
    </rPh>
    <rPh sb="5" eb="7">
      <t>ドウヨウ</t>
    </rPh>
    <rPh sb="8" eb="10">
      <t>ショウワ</t>
    </rPh>
    <rPh sb="12" eb="14">
      <t>ヘイセイ</t>
    </rPh>
    <rPh sb="18" eb="19">
      <t>オオ</t>
    </rPh>
    <rPh sb="26" eb="28">
      <t>コウキョウ</t>
    </rPh>
    <rPh sb="28" eb="30">
      <t>シセツ</t>
    </rPh>
    <rPh sb="31" eb="33">
      <t>ケンセツ</t>
    </rPh>
    <rPh sb="38" eb="40">
      <t>ゲンカ</t>
    </rPh>
    <rPh sb="40" eb="42">
      <t>ショウキャク</t>
    </rPh>
    <rPh sb="42" eb="43">
      <t>リツ</t>
    </rPh>
    <rPh sb="44" eb="46">
      <t>ゾウカ</t>
    </rPh>
    <rPh sb="46" eb="48">
      <t>ケイコウ</t>
    </rPh>
    <rPh sb="52" eb="54">
      <t>レイワ</t>
    </rPh>
    <rPh sb="55" eb="57">
      <t>ネンド</t>
    </rPh>
    <rPh sb="59" eb="61">
      <t>レイワ</t>
    </rPh>
    <rPh sb="62" eb="64">
      <t>ネンド</t>
    </rPh>
    <rPh sb="65" eb="67">
      <t>ジッシ</t>
    </rPh>
    <rPh sb="69" eb="71">
      <t>ホケン</t>
    </rPh>
    <rPh sb="75" eb="77">
      <t>クウチョウ</t>
    </rPh>
    <rPh sb="77" eb="79">
      <t>カイシュウ</t>
    </rPh>
    <rPh sb="80" eb="82">
      <t>エイキョウ</t>
    </rPh>
    <rPh sb="94" eb="95">
      <t>ゾウ</t>
    </rPh>
    <rPh sb="99" eb="101">
      <t>ルイジ</t>
    </rPh>
    <rPh sb="101" eb="103">
      <t>ダンタイ</t>
    </rPh>
    <rPh sb="103" eb="105">
      <t>ヘイキン</t>
    </rPh>
    <rPh sb="113" eb="115">
      <t>シタマワ</t>
    </rPh>
    <rPh sb="118" eb="120">
      <t>トウシ</t>
    </rPh>
    <rPh sb="125" eb="127">
      <t>ゲンジョウ</t>
    </rPh>
    <rPh sb="127" eb="129">
      <t>ショウライ</t>
    </rPh>
    <rPh sb="129" eb="131">
      <t>フタン</t>
    </rPh>
    <rPh sb="131" eb="133">
      <t>ヒリツ</t>
    </rPh>
    <rPh sb="134" eb="136">
      <t>スウチ</t>
    </rPh>
    <rPh sb="143" eb="145">
      <t>コウキョウ</t>
    </rPh>
    <rPh sb="145" eb="147">
      <t>シセツ</t>
    </rPh>
    <rPh sb="147" eb="148">
      <t>トウ</t>
    </rPh>
    <rPh sb="148" eb="150">
      <t>ソウゴウ</t>
    </rPh>
    <rPh sb="150" eb="152">
      <t>カンリ</t>
    </rPh>
    <rPh sb="152" eb="154">
      <t>ケイカク</t>
    </rPh>
    <rPh sb="155" eb="156">
      <t>モト</t>
    </rPh>
    <rPh sb="159" eb="162">
      <t>ケイカクテキ</t>
    </rPh>
    <rPh sb="163" eb="165">
      <t>シセツ</t>
    </rPh>
    <rPh sb="166" eb="168">
      <t>シュウゼン</t>
    </rPh>
    <rPh sb="169" eb="170">
      <t>オコナ</t>
    </rPh>
    <rPh sb="172" eb="174">
      <t>ショウライ</t>
    </rPh>
    <rPh sb="174" eb="176">
      <t>フタン</t>
    </rPh>
    <rPh sb="176" eb="178">
      <t>ヒリツ</t>
    </rPh>
    <rPh sb="179" eb="181">
      <t>カンリ</t>
    </rPh>
    <rPh sb="182" eb="183">
      <t>オコナ</t>
    </rPh>
    <rPh sb="187" eb="189">
      <t>ヒツヨウ</t>
    </rPh>
    <phoneticPr fontId="5"/>
  </si>
  <si>
    <t>　H30年度臨時財政対策債の元金償還開始や臨時財政対策債発行可能額の減により、実質公債費率は、0.2ポイントの増となったが、類似団体平均との差は3.2ポイントであり、引き続き下回っている。R元年度臨時財政対策債の元金償還開始やおくの義務教育学校建設等の大型事業の実施により、今後公債費の増額が見込まれている。今後も引き続き起債残高や公債費の伸びを抑えるとともに、起債については基準財政需要額算入の事業債を優先的に活用し、さらに基金再編により令和2年度に新設した公共施設等総合管理基金を活用しながら、将来負担比率や実質公債費率が悪化しすぎないよう注視する。</t>
    <rPh sb="4" eb="6">
      <t>ネンド</t>
    </rPh>
    <rPh sb="6" eb="8">
      <t>リンジ</t>
    </rPh>
    <rPh sb="8" eb="10">
      <t>ザイセイ</t>
    </rPh>
    <rPh sb="10" eb="12">
      <t>タイサク</t>
    </rPh>
    <rPh sb="12" eb="13">
      <t>サイ</t>
    </rPh>
    <rPh sb="14" eb="16">
      <t>ガンキン</t>
    </rPh>
    <rPh sb="16" eb="18">
      <t>ショウカン</t>
    </rPh>
    <rPh sb="18" eb="20">
      <t>カイシ</t>
    </rPh>
    <rPh sb="21" eb="23">
      <t>リンジ</t>
    </rPh>
    <rPh sb="23" eb="25">
      <t>ザイセイ</t>
    </rPh>
    <rPh sb="25" eb="27">
      <t>タイサク</t>
    </rPh>
    <rPh sb="27" eb="28">
      <t>サイ</t>
    </rPh>
    <rPh sb="28" eb="30">
      <t>ハッコウ</t>
    </rPh>
    <rPh sb="30" eb="32">
      <t>カノウ</t>
    </rPh>
    <rPh sb="32" eb="33">
      <t>ガク</t>
    </rPh>
    <rPh sb="34" eb="35">
      <t>ゲン</t>
    </rPh>
    <rPh sb="39" eb="41">
      <t>ジッシツ</t>
    </rPh>
    <rPh sb="41" eb="44">
      <t>コウサイヒ</t>
    </rPh>
    <rPh sb="44" eb="45">
      <t>リツ</t>
    </rPh>
    <rPh sb="55" eb="56">
      <t>ゾウ</t>
    </rPh>
    <rPh sb="62" eb="64">
      <t>ルイジ</t>
    </rPh>
    <rPh sb="64" eb="66">
      <t>ダンタイ</t>
    </rPh>
    <rPh sb="66" eb="68">
      <t>ヘイキン</t>
    </rPh>
    <rPh sb="70" eb="71">
      <t>サ</t>
    </rPh>
    <rPh sb="83" eb="84">
      <t>ヒ</t>
    </rPh>
    <rPh sb="85" eb="86">
      <t>ツヅ</t>
    </rPh>
    <rPh sb="87" eb="89">
      <t>シタマワ</t>
    </rPh>
    <rPh sb="95" eb="97">
      <t>ガンネン</t>
    </rPh>
    <rPh sb="97" eb="98">
      <t>ド</t>
    </rPh>
    <rPh sb="98" eb="100">
      <t>リンジ</t>
    </rPh>
    <rPh sb="100" eb="102">
      <t>ザイセイ</t>
    </rPh>
    <rPh sb="102" eb="104">
      <t>タイサク</t>
    </rPh>
    <rPh sb="104" eb="105">
      <t>サイ</t>
    </rPh>
    <rPh sb="106" eb="108">
      <t>ガンキン</t>
    </rPh>
    <rPh sb="108" eb="110">
      <t>ショウカン</t>
    </rPh>
    <rPh sb="110" eb="112">
      <t>カイシ</t>
    </rPh>
    <rPh sb="116" eb="118">
      <t>ギム</t>
    </rPh>
    <rPh sb="118" eb="120">
      <t>キョウイク</t>
    </rPh>
    <rPh sb="120" eb="122">
      <t>ガッコウ</t>
    </rPh>
    <rPh sb="122" eb="124">
      <t>ケンセツ</t>
    </rPh>
    <rPh sb="124" eb="125">
      <t>トウ</t>
    </rPh>
    <rPh sb="126" eb="128">
      <t>オオガタ</t>
    </rPh>
    <rPh sb="128" eb="130">
      <t>ジギョウ</t>
    </rPh>
    <rPh sb="131" eb="133">
      <t>ジッシ</t>
    </rPh>
    <rPh sb="137" eb="139">
      <t>コンゴ</t>
    </rPh>
    <rPh sb="139" eb="142">
      <t>コウサイヒ</t>
    </rPh>
    <rPh sb="143" eb="145">
      <t>ゾウガク</t>
    </rPh>
    <rPh sb="146" eb="148">
      <t>ミコ</t>
    </rPh>
    <rPh sb="154" eb="156">
      <t>コンゴ</t>
    </rPh>
    <rPh sb="157" eb="158">
      <t>ヒ</t>
    </rPh>
    <rPh sb="159" eb="160">
      <t>ツヅ</t>
    </rPh>
    <rPh sb="161" eb="163">
      <t>キサイ</t>
    </rPh>
    <rPh sb="163" eb="165">
      <t>ザンダカ</t>
    </rPh>
    <rPh sb="166" eb="169">
      <t>コウサイヒ</t>
    </rPh>
    <rPh sb="170" eb="171">
      <t>ノ</t>
    </rPh>
    <rPh sb="173" eb="174">
      <t>オサ</t>
    </rPh>
    <rPh sb="181" eb="183">
      <t>キサイ</t>
    </rPh>
    <rPh sb="188" eb="190">
      <t>キジュン</t>
    </rPh>
    <rPh sb="190" eb="192">
      <t>ザイセイ</t>
    </rPh>
    <rPh sb="192" eb="194">
      <t>ジュヨウ</t>
    </rPh>
    <rPh sb="194" eb="195">
      <t>ガク</t>
    </rPh>
    <rPh sb="195" eb="197">
      <t>サンニュウ</t>
    </rPh>
    <rPh sb="198" eb="200">
      <t>ジギョウ</t>
    </rPh>
    <rPh sb="200" eb="201">
      <t>サイ</t>
    </rPh>
    <rPh sb="202" eb="205">
      <t>ユウセンテキ</t>
    </rPh>
    <rPh sb="206" eb="208">
      <t>カツヨウ</t>
    </rPh>
    <rPh sb="213" eb="215">
      <t>キキン</t>
    </rPh>
    <rPh sb="215" eb="217">
      <t>サイヘン</t>
    </rPh>
    <rPh sb="220" eb="222">
      <t>レイワ</t>
    </rPh>
    <rPh sb="223" eb="225">
      <t>ネンド</t>
    </rPh>
    <rPh sb="226" eb="228">
      <t>シンセツ</t>
    </rPh>
    <rPh sb="230" eb="232">
      <t>コウキョウ</t>
    </rPh>
    <rPh sb="232" eb="234">
      <t>シセツ</t>
    </rPh>
    <rPh sb="234" eb="235">
      <t>トウ</t>
    </rPh>
    <rPh sb="235" eb="237">
      <t>ソウゴウ</t>
    </rPh>
    <rPh sb="237" eb="239">
      <t>カンリ</t>
    </rPh>
    <rPh sb="239" eb="241">
      <t>キキン</t>
    </rPh>
    <rPh sb="242" eb="244">
      <t>カツヨウ</t>
    </rPh>
    <rPh sb="249" eb="251">
      <t>ショウライ</t>
    </rPh>
    <rPh sb="251" eb="253">
      <t>フタン</t>
    </rPh>
    <rPh sb="253" eb="255">
      <t>ヒリツ</t>
    </rPh>
    <rPh sb="256" eb="258">
      <t>ジッシツ</t>
    </rPh>
    <rPh sb="258" eb="261">
      <t>コウサイヒ</t>
    </rPh>
    <rPh sb="261" eb="262">
      <t>リツ</t>
    </rPh>
    <rPh sb="263" eb="265">
      <t>アッカ</t>
    </rPh>
    <rPh sb="272" eb="274">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</si>
</sst>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075C-4B83-9ADE-230F2249CE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36493</c:v>
                </c:pt>
                <c:pt idx="1">
                  <c:v>62426</c:v>
                </c:pt>
                <c:pt idx="2">
                  <c:v>31524</c:v>
                </c:pt>
                <c:pt idx="3">
                  <c:v>27747</c:v>
                </c:pt>
                <c:pt idx="4">
                  <c:v>25239</c:v>
                </c:pt>
              </c:numCache>
            </c:numRef>
          </c:val>
          <c:smooth val="0"/>
          <c:extLst>
            <c:ext xmlns:c16="http://schemas.microsoft.com/office/drawing/2014/chart" uri="{C3380CC4-5D6E-409C-BE32-E72D297353CC}">
              <c16:uniqueId val="{00000001-075C-4B83-9ADE-230F2249CE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5.19</c:v>
                </c:pt>
                <c:pt idx="1">
                  <c:v>5.89</c:v>
                </c:pt>
                <c:pt idx="2">
                  <c:v>8.61</c:v>
                </c:pt>
                <c:pt idx="3">
                  <c:v>12.47</c:v>
                </c:pt>
                <c:pt idx="4">
                  <c:v>10.47</c:v>
                </c:pt>
              </c:numCache>
            </c:numRef>
          </c:val>
          <c:extLst>
            <c:ext xmlns:c16="http://schemas.microsoft.com/office/drawing/2014/chart" uri="{C3380CC4-5D6E-409C-BE32-E72D297353CC}">
              <c16:uniqueId val="{00000000-D089-4775-A8C7-A4334B3924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16.170000000000002</c:v>
                </c:pt>
                <c:pt idx="1">
                  <c:v>13.3</c:v>
                </c:pt>
                <c:pt idx="2">
                  <c:v>16.09</c:v>
                </c:pt>
                <c:pt idx="3">
                  <c:v>17.559999999999999</c:v>
                </c:pt>
                <c:pt idx="4">
                  <c:v>21.12</c:v>
                </c:pt>
              </c:numCache>
            </c:numRef>
          </c:val>
          <c:extLst>
            <c:ext xmlns:c16="http://schemas.microsoft.com/office/drawing/2014/chart" uri="{C3380CC4-5D6E-409C-BE32-E72D297353CC}">
              <c16:uniqueId val="{00000001-D089-4775-A8C7-A4334B3924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-1.79</c:v>
                </c:pt>
                <c:pt idx="1">
                  <c:v>-0.28000000000000003</c:v>
                </c:pt>
                <c:pt idx="2">
                  <c:v>5.98</c:v>
                </c:pt>
                <c:pt idx="3">
                  <c:v>6.97</c:v>
                </c:pt>
                <c:pt idx="4">
                  <c:v>3.14</c:v>
                </c:pt>
              </c:numCache>
            </c:numRef>
          </c:val>
          <c:smooth val="0"/>
          <c:extLst>
            <c:ext xmlns:c16="http://schemas.microsoft.com/office/drawing/2014/chart" uri="{C3380CC4-5D6E-409C-BE32-E72D297353CC}">
              <c16:uniqueId val="{00000002-D089-4775-A8C7-A4334B3924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0.05</c:v>
                </c:pt>
                <c:pt idx="2">
                  <c:v>#N/A</c:v>
                </c:pt>
                <c:pt idx="3">
                  <c:v>1.25</c:v>
                </c:pt>
                <c:pt idx="4">
                  <c:v>0</c:v>
                </c:pt>
                <c:pt idx="5">
                  <c:v>0</c:v>
                </c:pt>
                <c:pt idx="6">
                  <c:v>0</c:v>
                </c:pt>
                <c:pt idx="7">
                  <c:v>0</c:v>
                </c:pt>
                <c:pt idx="8">
                  <c:v>0</c:v>
                </c:pt>
                <c:pt idx="9">
                  <c:v>0</c:v>
                </c:pt>
              </c:numCache>
            </c:numRef>
          </c:val>
          <c:extLst>
            <c:ext xmlns:c16="http://schemas.microsoft.com/office/drawing/2014/chart" uri="{C3380CC4-5D6E-409C-BE32-E72D297353CC}">
              <c16:uniqueId val="{00000000-857D-4499-8DA5-E99616C333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7D-4499-8DA5-E99616C333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7D-4499-8DA5-E99616C3338F}"/>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57D-4499-8DA5-E99616C3338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57D-4499-8DA5-E99616C3338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1.36</c:v>
                </c:pt>
                <c:pt idx="6">
                  <c:v>#N/A</c:v>
                </c:pt>
                <c:pt idx="7">
                  <c:v>1.05</c:v>
                </c:pt>
                <c:pt idx="8">
                  <c:v>#N/A</c:v>
                </c:pt>
                <c:pt idx="9">
                  <c:v>0</c:v>
                </c:pt>
              </c:numCache>
            </c:numRef>
          </c:val>
          <c:extLst>
            <c:ext xmlns:c16="http://schemas.microsoft.com/office/drawing/2014/chart" uri="{C3380CC4-5D6E-409C-BE32-E72D297353CC}">
              <c16:uniqueId val="{00000005-857D-4499-8DA5-E99616C3338F}"/>
            </c:ext>
          </c:extLst>
        </c:ser>
        <c:ser>
          <c:idx val="6"/>
          <c:order val="6"/>
          <c:tx>
            <c:strRef>
              <c:f>データシート!$A$33</c:f>
              <c:strCache>
                <c:ptCount val="1"/>
                <c:pt idx="0">
                  <c:v>青果市場事業特別会計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6-857D-4499-8DA5-E99616C3338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1.32</c:v>
                </c:pt>
                <c:pt idx="2">
                  <c:v>#N/A</c:v>
                </c:pt>
                <c:pt idx="3">
                  <c:v>0.73</c:v>
                </c:pt>
                <c:pt idx="4">
                  <c:v>#N/A</c:v>
                </c:pt>
                <c:pt idx="5">
                  <c:v>3.26</c:v>
                </c:pt>
                <c:pt idx="6">
                  <c:v>#N/A</c:v>
                </c:pt>
                <c:pt idx="7">
                  <c:v>0.98</c:v>
                </c:pt>
                <c:pt idx="8">
                  <c:v>#N/A</c:v>
                </c:pt>
                <c:pt idx="9">
                  <c:v>0.77</c:v>
                </c:pt>
              </c:numCache>
            </c:numRef>
          </c:val>
          <c:extLst>
            <c:ext xmlns:c16="http://schemas.microsoft.com/office/drawing/2014/chart" uri="{C3380CC4-5D6E-409C-BE32-E72D297353CC}">
              <c16:uniqueId val="{00000007-857D-4499-8DA5-E99616C3338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0.09</c:v>
                </c:pt>
                <c:pt idx="6">
                  <c:v>#N/A</c:v>
                </c:pt>
                <c:pt idx="7">
                  <c:v>0.48</c:v>
                </c:pt>
                <c:pt idx="8">
                  <c:v>#N/A</c:v>
                </c:pt>
                <c:pt idx="9">
                  <c:v>1.07</c:v>
                </c:pt>
              </c:numCache>
            </c:numRef>
          </c:val>
          <c:extLst>
            <c:ext xmlns:c16="http://schemas.microsoft.com/office/drawing/2014/chart" uri="{C3380CC4-5D6E-409C-BE32-E72D297353CC}">
              <c16:uniqueId val="{00000008-857D-4499-8DA5-E99616C333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5.19</c:v>
                </c:pt>
                <c:pt idx="2">
                  <c:v>#N/A</c:v>
                </c:pt>
                <c:pt idx="3">
                  <c:v>5.88</c:v>
                </c:pt>
                <c:pt idx="4">
                  <c:v>#N/A</c:v>
                </c:pt>
                <c:pt idx="5">
                  <c:v>8.6</c:v>
                </c:pt>
                <c:pt idx="6">
                  <c:v>#N/A</c:v>
                </c:pt>
                <c:pt idx="7">
                  <c:v>12.47</c:v>
                </c:pt>
                <c:pt idx="8">
                  <c:v>#N/A</c:v>
                </c:pt>
                <c:pt idx="9">
                  <c:v>10.47</c:v>
                </c:pt>
              </c:numCache>
            </c:numRef>
          </c:val>
          <c:extLst>
            <c:ext xmlns:c16="http://schemas.microsoft.com/office/drawing/2014/chart" uri="{C3380CC4-5D6E-409C-BE32-E72D297353CC}">
              <c16:uniqueId val="{00000009-857D-4499-8DA5-E99616C333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2244</c:v>
                </c:pt>
                <c:pt idx="5">
                  <c:v>2203</c:v>
                </c:pt>
                <c:pt idx="8">
                  <c:v>2317</c:v>
                </c:pt>
                <c:pt idx="11">
                  <c:v>2341</c:v>
                </c:pt>
                <c:pt idx="14">
                  <c:v>2301</c:v>
                </c:pt>
              </c:numCache>
            </c:numRef>
          </c:val>
          <c:extLst>
            <c:ext xmlns:c16="http://schemas.microsoft.com/office/drawing/2014/chart" uri="{C3380CC4-5D6E-409C-BE32-E72D297353CC}">
              <c16:uniqueId val="{00000000-6040-42C3-BF1F-A20C141912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40-42C3-BF1F-A20C141912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040-42C3-BF1F-A20C141912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117</c:v>
                </c:pt>
                <c:pt idx="3">
                  <c:v>71</c:v>
                </c:pt>
                <c:pt idx="6">
                  <c:v>68</c:v>
                </c:pt>
                <c:pt idx="9">
                  <c:v>14</c:v>
                </c:pt>
                <c:pt idx="12">
                  <c:v>50</c:v>
                </c:pt>
              </c:numCache>
            </c:numRef>
          </c:val>
          <c:extLst>
            <c:ext xmlns:c16="http://schemas.microsoft.com/office/drawing/2014/chart" uri="{C3380CC4-5D6E-409C-BE32-E72D297353CC}">
              <c16:uniqueId val="{00000003-6040-42C3-BF1F-A20C141912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444</c:v>
                </c:pt>
                <c:pt idx="3">
                  <c:v>443</c:v>
                </c:pt>
                <c:pt idx="6">
                  <c:v>552</c:v>
                </c:pt>
                <c:pt idx="9">
                  <c:v>522</c:v>
                </c:pt>
                <c:pt idx="12">
                  <c:v>509</c:v>
                </c:pt>
              </c:numCache>
            </c:numRef>
          </c:val>
          <c:extLst>
            <c:ext xmlns:c16="http://schemas.microsoft.com/office/drawing/2014/chart" uri="{C3380CC4-5D6E-409C-BE32-E72D297353CC}">
              <c16:uniqueId val="{00000004-6040-42C3-BF1F-A20C141912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40-42C3-BF1F-A20C141912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40-42C3-BF1F-A20C141912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2046</c:v>
                </c:pt>
                <c:pt idx="3">
                  <c:v>2055</c:v>
                </c:pt>
                <c:pt idx="6">
                  <c:v>2049</c:v>
                </c:pt>
                <c:pt idx="9">
                  <c:v>2166</c:v>
                </c:pt>
                <c:pt idx="12">
                  <c:v>2244</c:v>
                </c:pt>
              </c:numCache>
            </c:numRef>
          </c:val>
          <c:extLst>
            <c:ext xmlns:c16="http://schemas.microsoft.com/office/drawing/2014/chart" uri="{C3380CC4-5D6E-409C-BE32-E72D297353CC}">
              <c16:uniqueId val="{00000007-6040-42C3-BF1F-A20C141912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363</c:v>
                </c:pt>
                <c:pt idx="2">
                  <c:v>#N/A</c:v>
                </c:pt>
                <c:pt idx="3">
                  <c:v>#N/A</c:v>
                </c:pt>
                <c:pt idx="4">
                  <c:v>366</c:v>
                </c:pt>
                <c:pt idx="5">
                  <c:v>#N/A</c:v>
                </c:pt>
                <c:pt idx="6">
                  <c:v>#N/A</c:v>
                </c:pt>
                <c:pt idx="7">
                  <c:v>352</c:v>
                </c:pt>
                <c:pt idx="8">
                  <c:v>#N/A</c:v>
                </c:pt>
                <c:pt idx="9">
                  <c:v>#N/A</c:v>
                </c:pt>
                <c:pt idx="10">
                  <c:v>361</c:v>
                </c:pt>
                <c:pt idx="11">
                  <c:v>#N/A</c:v>
                </c:pt>
                <c:pt idx="12">
                  <c:v>#N/A</c:v>
                </c:pt>
                <c:pt idx="13">
                  <c:v>502</c:v>
                </c:pt>
                <c:pt idx="14">
                  <c:v>#N/A</c:v>
                </c:pt>
              </c:numCache>
            </c:numRef>
          </c:val>
          <c:smooth val="0"/>
          <c:extLst>
            <c:ext xmlns:c16="http://schemas.microsoft.com/office/drawing/2014/chart" uri="{C3380CC4-5D6E-409C-BE32-E72D297353CC}">
              <c16:uniqueId val="{00000008-6040-42C3-BF1F-A20C141912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20802</c:v>
                </c:pt>
                <c:pt idx="5">
                  <c:v>21429</c:v>
                </c:pt>
                <c:pt idx="8">
                  <c:v>21208</c:v>
                </c:pt>
                <c:pt idx="11">
                  <c:v>21204</c:v>
                </c:pt>
                <c:pt idx="14">
                  <c:v>20379</c:v>
                </c:pt>
              </c:numCache>
            </c:numRef>
          </c:val>
          <c:extLst>
            <c:ext xmlns:c16="http://schemas.microsoft.com/office/drawing/2014/chart" uri="{C3380CC4-5D6E-409C-BE32-E72D297353CC}">
              <c16:uniqueId val="{00000000-5D1E-4B1F-88E2-99946363B6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4770</c:v>
                </c:pt>
                <c:pt idx="5">
                  <c:v>4469</c:v>
                </c:pt>
                <c:pt idx="8">
                  <c:v>4757</c:v>
                </c:pt>
                <c:pt idx="11">
                  <c:v>4884</c:v>
                </c:pt>
                <c:pt idx="14">
                  <c:v>4960</c:v>
                </c:pt>
              </c:numCache>
            </c:numRef>
          </c:val>
          <c:extLst>
            <c:ext xmlns:c16="http://schemas.microsoft.com/office/drawing/2014/chart" uri="{C3380CC4-5D6E-409C-BE32-E72D297353CC}">
              <c16:uniqueId val="{00000001-5D1E-4B1F-88E2-99946363B6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7556</c:v>
                </c:pt>
                <c:pt idx="5">
                  <c:v>6739</c:v>
                </c:pt>
                <c:pt idx="8">
                  <c:v>6970</c:v>
                </c:pt>
                <c:pt idx="11">
                  <c:v>9225</c:v>
                </c:pt>
                <c:pt idx="14">
                  <c:v>10712</c:v>
                </c:pt>
              </c:numCache>
            </c:numRef>
          </c:val>
          <c:extLst>
            <c:ext xmlns:c16="http://schemas.microsoft.com/office/drawing/2014/chart" uri="{C3380CC4-5D6E-409C-BE32-E72D297353CC}">
              <c16:uniqueId val="{00000002-5D1E-4B1F-88E2-99946363B6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1E-4B1F-88E2-99946363B6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1E-4B1F-88E2-99946363B6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7</c:v>
                </c:pt>
                <c:pt idx="6">
                  <c:v>0</c:v>
                </c:pt>
                <c:pt idx="9">
                  <c:v>4</c:v>
                </c:pt>
                <c:pt idx="12">
                  <c:v>0</c:v>
                </c:pt>
              </c:numCache>
            </c:numRef>
          </c:val>
          <c:extLst>
            <c:ext xmlns:c16="http://schemas.microsoft.com/office/drawing/2014/chart" uri="{C3380CC4-5D6E-409C-BE32-E72D297353CC}">
              <c16:uniqueId val="{00000005-5D1E-4B1F-88E2-99946363B6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1228</c:v>
                </c:pt>
                <c:pt idx="3">
                  <c:v>1128</c:v>
                </c:pt>
                <c:pt idx="6">
                  <c:v>992</c:v>
                </c:pt>
                <c:pt idx="9">
                  <c:v>999</c:v>
                </c:pt>
                <c:pt idx="12">
                  <c:v>1036</c:v>
                </c:pt>
              </c:numCache>
            </c:numRef>
          </c:val>
          <c:extLst>
            <c:ext xmlns:c16="http://schemas.microsoft.com/office/drawing/2014/chart" uri="{C3380CC4-5D6E-409C-BE32-E72D297353CC}">
              <c16:uniqueId val="{00000006-5D1E-4B1F-88E2-99946363B6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349</c:v>
                </c:pt>
                <c:pt idx="3">
                  <c:v>312</c:v>
                </c:pt>
                <c:pt idx="6">
                  <c:v>315</c:v>
                </c:pt>
                <c:pt idx="9">
                  <c:v>333</c:v>
                </c:pt>
                <c:pt idx="12">
                  <c:v>409</c:v>
                </c:pt>
              </c:numCache>
            </c:numRef>
          </c:val>
          <c:extLst>
            <c:ext xmlns:c16="http://schemas.microsoft.com/office/drawing/2014/chart" uri="{C3380CC4-5D6E-409C-BE32-E72D297353CC}">
              <c16:uniqueId val="{00000007-5D1E-4B1F-88E2-99946363B6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3775</c:v>
                </c:pt>
                <c:pt idx="3">
                  <c:v>3553</c:v>
                </c:pt>
                <c:pt idx="6">
                  <c:v>3951</c:v>
                </c:pt>
                <c:pt idx="9">
                  <c:v>4165</c:v>
                </c:pt>
                <c:pt idx="12">
                  <c:v>4333</c:v>
                </c:pt>
              </c:numCache>
            </c:numRef>
          </c:val>
          <c:extLst>
            <c:ext xmlns:c16="http://schemas.microsoft.com/office/drawing/2014/chart" uri="{C3380CC4-5D6E-409C-BE32-E72D297353CC}">
              <c16:uniqueId val="{00000008-5D1E-4B1F-88E2-99946363B6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1E-4B1F-88E2-99946363B6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24322</c:v>
                </c:pt>
                <c:pt idx="3">
                  <c:v>25627</c:v>
                </c:pt>
                <c:pt idx="6">
                  <c:v>26071</c:v>
                </c:pt>
                <c:pt idx="9">
                  <c:v>26480</c:v>
                </c:pt>
                <c:pt idx="12">
                  <c:v>25425</c:v>
                </c:pt>
              </c:numCache>
            </c:numRef>
          </c:val>
          <c:extLst>
            <c:ext xmlns:c16="http://schemas.microsoft.com/office/drawing/2014/chart" uri="{C3380CC4-5D6E-409C-BE32-E72D297353CC}">
              <c16:uniqueId val="{0000000A-5D1E-4B1F-88E2-99946363B6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1E-4B1F-88E2-99946363B6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2610</c:v>
                </c:pt>
                <c:pt idx="1">
                  <c:v>3037</c:v>
                </c:pt>
                <c:pt idx="2">
                  <c:v>3558</c:v>
                </c:pt>
              </c:numCache>
            </c:numRef>
          </c:val>
          <c:extLst>
            <c:ext xmlns:c16="http://schemas.microsoft.com/office/drawing/2014/chart" uri="{C3380CC4-5D6E-409C-BE32-E72D297353CC}">
              <c16:uniqueId val="{00000000-1917-4222-A1D8-D748454CBA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800</c:v>
                </c:pt>
                <c:pt idx="1">
                  <c:v>1503</c:v>
                </c:pt>
                <c:pt idx="2">
                  <c:v>1502</c:v>
                </c:pt>
              </c:numCache>
            </c:numRef>
          </c:val>
          <c:extLst>
            <c:ext xmlns:c16="http://schemas.microsoft.com/office/drawing/2014/chart" uri="{C3380CC4-5D6E-409C-BE32-E72D297353CC}">
              <c16:uniqueId val="{00000001-1917-4222-A1D8-D748454CBA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1943</c:v>
                </c:pt>
                <c:pt idx="1">
                  <c:v>2577</c:v>
                </c:pt>
                <c:pt idx="2">
                  <c:v>3188</c:v>
                </c:pt>
              </c:numCache>
            </c:numRef>
          </c:val>
          <c:extLst>
            <c:ext xmlns:c16="http://schemas.microsoft.com/office/drawing/2014/chart" uri="{C3380CC4-5D6E-409C-BE32-E72D297353CC}">
              <c16:uniqueId val="{00000002-1917-4222-A1D8-D748454CBA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{7DC299E4-CBC1-474F-AFD0-62635D38F92A}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FE2-41C1-A37C-C80E75E6E1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{33C2CD89-A00D-42BA-A4F9-9C706A6ACEBC}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E2-41C1-A37C-C80E75E6E1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{7F8EB832-EA7C-4B67-9177-C8AA51B3121D}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E2-41C1-A37C-C80E75E6E1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{0D6971CF-32F5-434F-90E7-732A3A4F5C10}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E2-41C1-A37C-C80E75E6E1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{ED3E3315-344F-4E00-AA72-E06B0AA67C75}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E2-41C1-A37C-C80E75E6E18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{03FBDB7D-9771-43AF-ACD1-56683FFB123F}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FE2-41C1-A37C-C80E75E6E18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{61666D78-2F6F-4798-90EC-47BAB63E2620}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FE2-41C1-A37C-C80E75E6E18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{CD2B0A82-7623-4487-9AD7-95D3E91A864F}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FE2-41C1-A37C-C80E75E6E18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{F9609607-54DF-425B-B938-363E097196BC}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FE2-41C1-A37C-C80E75E6E1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59.3</c:v>
                </c:pt>
                <c:pt idx="16">
                  <c:v>60.6</c:v>
                </c:pt>
                <c:pt idx="24">
                  <c:v>62.2</c:v>
                </c:pt>
                <c:pt idx="32">
                  <c:v>63.7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FE2-41C1-A37C-C80E75E6E1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{E3A8BF63-F512-4B2D-9FE1-B65671978A7A}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FE2-41C1-A37C-C80E75E6E1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{53375F82-9A4B-4B28-A627-1AE6F7011740}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E2-41C1-A37C-C80E75E6E1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{271B21AD-4124-43D7-A67E-C0BDEF8F6A9D}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E2-41C1-A37C-C80E75E6E1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{89813E28-CC9B-462E-96E7-6D898DC92C12}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E2-41C1-A37C-C80E75E6E1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{CA4FCBD3-0FAC-4783-AA81-D74015EF113E}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E2-41C1-A37C-C80E75E6E18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{31BB781C-7873-489C-8C12-9A9C73319B5F}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FE2-41C1-A37C-C80E75E6E18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{F0B8E4C1-CAC3-43BA-B9C2-40A51BA52C07}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FE2-41C1-A37C-C80E75E6E18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{FEB044C7-D22C-45AF-AFA7-B3EDA3338D53}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FE2-41C1-A37C-C80E75E6E18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{AD6FE4C2-EE1A-4948-A36D-6D093FD849E3}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FE2-41C1-A37C-C80E75E6E1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4FE2-41C1-A37C-C80E75E6E189}"/>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{B76D4E00-1FBB-4257-8590-28D67040DF92}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C5F-4F2D-84A3-F606A5B351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{15BA2E0A-2BCA-4301-97C1-36202B393072}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5F-4F2D-84A3-F606A5B351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{20D89DC7-04A3-46FC-8D3A-D92641573188}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5F-4F2D-84A3-F606A5B351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{F66E299D-1F45-4F8C-BEE7-C536DF98F1D1}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5F-4F2D-84A3-F606A5B351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{65EE4E0D-E700-43CD-B1A0-7D2CF7879F62}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5F-4F2D-84A3-F606A5B3519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{2C8B5D4B-E361-4C83-8D38-4119F0E5C4E9}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C5F-4F2D-84A3-F606A5B3519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{782CE33B-2C66-46BC-BF61-C5577AEA3D68}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C5F-4F2D-84A3-F606A5B3519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{2F774FC3-C861-4D53-ACAC-6E39C7A16FE1}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C5F-4F2D-84A3-F606A5B3519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{F300B52E-52A5-4C60-8DFC-BC667A37F33A}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C5F-4F2D-84A3-F606A5B351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2.4</c:v>
                </c:pt>
                <c:pt idx="16">
                  <c:v>2.5</c:v>
                </c:pt>
                <c:pt idx="24">
                  <c:v>2.4</c:v>
                </c:pt>
                <c:pt idx="32">
                  <c:v>2.6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C5F-4F2D-84A3-F606A5B351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{A661BFED-71E3-452A-BA7F-432AC96057BD}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C5F-4F2D-84A3-F606A5B351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{F585EF71-21A6-4AA6-8FA9-8CB8DB3F81E4}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5F-4F2D-84A3-F606A5B351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{55E9CAF4-9CDB-4295-9512-B72EC8B03B2F}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5F-4F2D-84A3-F606A5B351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{D1A66E1B-F1CB-4FDA-A8AC-807C6973324E}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5F-4F2D-84A3-F606A5B351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{53FBA868-C00A-4003-A08A-3191F1C1E06F}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5F-4F2D-84A3-F606A5B3519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{9B629AA4-7A4A-4BAC-90F7-85F51BD360F7}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C5F-4F2D-84A3-F606A5B3519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{E5A3161A-BEF2-4632-9C87-6AD48CEF63EF}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C5F-4F2D-84A3-F606A5B3519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{6F2AAAE9-4703-4E86-BF47-0F5CB5128C46}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C5F-4F2D-84A3-F606A5B3519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{9CF0CD4E-3E42-4EC1-BFD6-E6D0B62C98D6}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C5F-4F2D-84A3-F606A5B351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BC5F-4F2D-84A3-F606A5B35194}"/>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E0B1E7E-F608-4574-8CE2-F63EE642068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C40B1E0-4725-4FC2-BC49-63BC4E93BD2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F7C32C0-1B57-46A9-9A06-F237D86EE8E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5F5B8F7-BEE6-4770-999E-A295B030801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147A946-683F-4371-9AEE-4CCB9A9EB74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5E8DE6E-5EB1-4349-AA05-FDB197B5815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0D0A32D-550E-4051-BB52-253F5BE578F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E2F0578-9199-4637-801E-E53D3510585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6659D19-DB11-4BF1-8D71-FC33378B625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F19CE32-C24F-43A7-8848-A740206E9DC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84,293
82,720
58.92
33,247,825
31,273,889
1,764,935
16,851,090
25,425,226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10CB24B-1AB2-4B74-9DC4-ECD015E3625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35E0737-5674-4D42-B7A4-25BA7BA33FB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F3828B5-6BDF-44F8-8DA4-B4CE9761474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290A46E-9323-4A3A-9128-F5B11F8CFD8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041889D-D879-4A1E-BE78-EB164C32A71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D6A953F-9C00-4CDB-B650-099B3E423AB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E9221B3-C426-4CAB-98D0-3BEA3865DEE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EB2343D-779F-4CAE-9FAF-6DA44B4071E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C5BCDA3-0669-4AC6-A4D4-45E7CDB5FE0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678F2F7-FF8B-43E1-ADCA-4148AAC241E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6DA4F08-082B-4139-BE0C-5D9E636A86B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C52BA2B-46AD-4BF6-8DFE-F77E288DEBE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CB27490-6002-477B-8AB5-7846ACB0DAE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84A2703-C1B2-42F8-A47D-B9AB6D0B32A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C820EAC-03E6-4C6A-8648-BCD7C8BBDDC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53740D6-E78A-4A49-9754-A7C7FEE56AA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767D2D0-B3C0-4AD6-A701-4F14AE2B36D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B750576-172E-437D-875F-0CAC1BBD9F9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706B1F8-86F9-4D38-B60C-57E76FF45BD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6F0489A-9E7E-4800-9ECA-971E7DBEC20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C441022-D47F-488D-9C5C-597594478E7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6E252B7-3613-4168-8586-561002176CF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D237A66-F05F-4CBC-984B-37E3C9ECEB4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7335D6F-6539-40B9-ACD9-D3512304637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DFFF47A-7A77-4EB7-A44F-54CE5E0AE34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E298BAD-90A0-442F-897E-D26DD77E395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E369937-6975-4C36-91F8-F58F5B8D521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2D9670A-DEE5-4DC5-8F86-3D24E4F0FF7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81151B7-8526-45E2-AB06-41FE5787C8E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099635A-39E9-407E-AFC3-5A035B6966E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95A52E5-6CE5-43E8-876C-E85FEBEA129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A347DA3-445B-428F-B916-A6D569536DD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973A6CD-1B20-4637-9B8B-005449E4CDF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BD5442F-793D-4A05-A0CE-4B95BE110DA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8FC4D1C-3B1D-4B21-9288-8FE95529007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CEC75BE-BC7A-4C47-8293-14E4EF65699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7AC10B3-4040-4188-B2F9-A0F65D555CF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年度は類似団体内平均値を大きく上回ったものの、前年度から</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ポイントとなった。これは、普通交付税における臨時経済対策費の増加が大きな要因として挙げられる。</a:t>
          </a:r>
          <a:endParaRPr lang="ja-JP" altLang="ja-JP" sz="1400">
            <a:effectLst/>
          </a:endParaRPr>
        </a:p>
        <a:p>
          <a:r>
            <a:rPr kumimoji="1" lang="ja-JP" altLang="ja-JP" sz="1100">
              <a:solidFill>
                <a:schemeClr val="dk1"/>
              </a:solidFill>
              <a:effectLst/>
              <a:latin typeface="+mn-lt"/>
              <a:ea typeface="+mn-ea"/>
              <a:cs typeface="+mn-cs"/>
            </a:rPr>
            <a:t>　安定した財政運営を行うためには、税収等の自主財源確保は必要不可欠であり、引き続き現役世代の転入促進や徴収率の向上など図っていきたい。また、歳出面ではデジタル化を初めとした行政の効率化等を進めコスト削減等に取り組んで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08716E1-6A6F-4F38-BF99-DA985FC8853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2A4154F-91B2-4645-90E8-D965EDE8817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1C2DC940-E225-480B-807F-0247E12C9ACF}"/>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4B1241B6-4B53-4EED-9C6A-BA919FC6F3E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3CB36866-90D0-4481-8078-116606AF6B0A}"/>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E82696B-2A75-42D6-9A9A-14367C5226F5}"/>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AEC5852-CC84-436E-911F-E81D3843EEA6}"/>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1E7D0BE-B65F-4CC4-A427-716F03D8AD1F}"/>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7E0B5EF-A825-4896-91C7-CF7C07B37C3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12C90547-1F34-44A1-9FDC-13FAFC6F76F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711A087-6C85-4A91-8380-70F41BB70E4C}"/>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E48C89D-0F7D-4A39-BF09-6252E6C9E9F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BAE6421-30A6-4D41-80ED-4EF4C4F000D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E77F420-08F2-44F8-B797-BDDDC5589A7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F8C2314-E7A7-4802-8FA6-29BE9E7D16D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FE2FD45D-88F7-48CB-9B5D-16F4B79493C2}"/>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D3CD960D-F9FA-4331-94AA-49AE0AE60B56}"/>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1AB270BE-8152-4DB6-9AB8-CCEC49B4793F}"/>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942CBB3E-781C-4059-A603-FFBDFEA90976}"/>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75AAC9DA-C393-48D4-8DF9-DA67980DA177}"/>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30E0BDCE-7438-4710-9F8B-8AD21FF738A0}"/>
            </a:ext>
          </a:extLst>
        </xdr:cNvPr>
        <xdr:cNvCxnSpPr/>
      </xdr:nvCxnSpPr>
      <xdr:spPr>
        <a:xfrm>
          <a:off x="4114800" y="68844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DAA3E8F5-DDA1-4269-A1F2-1E000E38AD05}"/>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156D899E-4242-4B61-A73E-F007F80F4926}"/>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C5006F7D-D737-4338-8957-EE3D595B0C63}"/>
            </a:ext>
          </a:extLst>
        </xdr:cNvPr>
        <xdr:cNvCxnSpPr/>
      </xdr:nvCxnSpPr>
      <xdr:spPr>
        <a:xfrm>
          <a:off x="3225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D7453900-ABDF-48F0-B42A-824B4D807A5B}"/>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904C11A7-F5F7-46CD-A287-343439FDBA4E}"/>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7A9DD542-E5CA-49A9-AA61-FCDED3DEAE43}"/>
            </a:ext>
          </a:extLst>
        </xdr:cNvPr>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1BC78A01-16D6-4184-A753-2593CC321A1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47AA56A6-C766-45FF-BB8F-F8CBBAE7CF4B}"/>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712FEC5F-7BAB-43FD-BBD0-DE1B586DA354}"/>
            </a:ext>
          </a:extLst>
        </xdr:cNvPr>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3F898F1-DB3D-4B82-A733-EE756660B1C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741C8E06-26AE-42AD-B70C-F1C9200E7FD6}"/>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1D7C948D-4F47-4C65-8807-C15EBE446CBA}"/>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A8050D56-A0D1-481A-BFE5-9D6018ECDBBE}"/>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B88AFF1-D3CB-4D43-8BA1-AA73D50B9AD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58940B5-B955-4B7E-A0D0-AAC8FB0324C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4500715-B055-4746-AD90-9EFE425B39F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1506C68-2A35-4462-87FC-987E2B03057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CE2DC2F-9D6A-4A9E-9A6C-764207DC949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DDC0B1D-4192-4D72-8F5E-5B986E2952A8}"/>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F8CE13D6-F7A7-42F3-97DD-EA2ABEB1BD96}"/>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2A2EC933-D486-4832-A5AE-B227EAB4F4ED}"/>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6B0EB11A-F94E-4486-A259-84D5F0C76376}"/>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CAC95E3F-7B54-454A-A4DB-9BA08A7FDFD5}"/>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C10DB4A0-CDBB-4D91-AA8B-76A639697788}"/>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F901B56A-222E-4E26-A838-5701A8A948C9}"/>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EF581E3E-DAF7-4FC0-9409-5E090CDFCE1B}"/>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0563B5E4-6FD2-4771-9CB5-B7AFC8F0FB85}"/>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E8E3A308-194E-4737-A316-76AD3E99B846}"/>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F3E217C-D6B1-4811-B0FD-599D4CCAFD4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A89AB377-9B19-4A8F-9843-F23E635B93A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9ADB559-FA9B-4EB4-9393-AD3DB3668C3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EB4E481-1EBC-4003-8D76-75566B3CF68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85A9432-166D-46EB-BCE5-B99903CFEB5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BE88C1EB-B5AC-4F35-8E1D-216A44D4F04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1B37EAC4-B122-4B46-A21C-D724CDEF83C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96E81461-9BEB-4654-93DC-CDAC7DAC1A6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19F00E1-C149-4EDA-8115-B294E14D01F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FD4B396-576A-438F-8C42-3A8D96322B4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8612A6E1-4398-4DA6-B17A-1FA76132888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CD5E5DA4-369B-48F7-AB50-9D4A193E8C8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CE9769E-BAA2-4A05-B251-F26F2A67EA8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増、類似団体平均値と同程度の</a:t>
          </a:r>
          <a:r>
            <a:rPr kumimoji="1" lang="en-US" altLang="ja-JP" sz="1100">
              <a:solidFill>
                <a:schemeClr val="dk1"/>
              </a:solidFill>
              <a:effectLst/>
              <a:latin typeface="+mn-lt"/>
              <a:ea typeface="+mn-ea"/>
              <a:cs typeface="+mn-cs"/>
            </a:rPr>
            <a:t>91.6</a:t>
          </a:r>
          <a:r>
            <a:rPr kumimoji="1" lang="ja-JP" altLang="ja-JP" sz="1100">
              <a:solidFill>
                <a:schemeClr val="dk1"/>
              </a:solidFill>
              <a:effectLst/>
              <a:latin typeface="+mn-lt"/>
              <a:ea typeface="+mn-ea"/>
              <a:cs typeface="+mn-cs"/>
            </a:rPr>
            <a:t>ポイントとなった。　これは、臨時財政対策債の減額等により、分母の経常一般財源等が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百万円減額となった一方で、公共施設等の電気料の高騰や後期高齢特会繰出金の増額等により、分子の経常経費充当一般財源が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百万円増額となったことによるものである。</a:t>
          </a:r>
          <a:endParaRPr lang="ja-JP" altLang="ja-JP" sz="1400">
            <a:effectLst/>
          </a:endParaRPr>
        </a:p>
        <a:p>
          <a:r>
            <a:rPr kumimoji="1" lang="ja-JP" altLang="ja-JP" sz="1100">
              <a:solidFill>
                <a:schemeClr val="dk1"/>
              </a:solidFill>
              <a:effectLst/>
              <a:latin typeface="+mn-lt"/>
              <a:ea typeface="+mn-ea"/>
              <a:cs typeface="+mn-cs"/>
            </a:rPr>
            <a:t>　今後とも社会の変化やニーズを的確にとらえ、すべての事業においてその必要性や効果、効率について検証を行い、事業の廃止や新たな事業手法等を踏まえながら見直しを行い経常経費の削減に取り組む。</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135A681-49FF-4A4B-A94C-1324388CBA9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4CAF0902-2AD7-4136-AE89-CF0E005CB0C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32019E2B-D4B4-405E-9E33-2D51750F52B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B2372CDB-1D30-410E-9741-B1F3B88AF555}"/>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5FC906E3-E5B9-4CE7-B282-A70A16AD5DB9}"/>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217423C0-ED35-45B4-BA08-B397805C48F2}"/>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789ECB2F-5464-4188-82DC-7E9D3585C87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31CDCE55-6BEB-42EC-8219-F94007D1BDBD}"/>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2D435274-9CD3-41AA-A3EF-4C8B99EECD2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B9F97594-AC58-4446-B484-2D9041945FE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CC2BB8F2-484B-4495-BDF0-4DC47170C88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578D35E0-9ADF-4ADB-86CC-3783C09EDA98}"/>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27D26564-51BC-44B8-B9AF-687190E0732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0781E35-9D57-475D-9617-A6420AD2547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533E164-5080-4C43-9CAF-6C7CE2682F6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4D47BE8-3B19-4723-968B-99051849458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D1DEA21C-CC3A-433C-8225-FA0BBEAB2925}"/>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A9CE3FF6-BBCC-4F01-A882-B0D4F850EA4A}"/>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23E3D04B-6331-4D23-B9EC-F465CF2C16DC}"/>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A2B3A699-6990-40F8-B507-EAB01CEF6793}"/>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37C683BD-8036-4953-9BEA-F20EBB0D9CD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63</xdr:row>
      <xdr:rowOff>122344</xdr:rowOff>
    </xdr:to>
    <xdr:cxnSp macro="">
      <xdr:nvCxnSpPr>
        <xdr:cNvPr id="132" name="直線コネクタ 131">
          <a:extLst>
            <a:ext uri="{FF2B5EF4-FFF2-40B4-BE49-F238E27FC236}">
              <a16:creationId xmlns:a16="http://schemas.microsoft.com/office/drawing/2014/main" id="{E0D6D0EB-A19C-49FF-9321-54DD0D9A6AE2}"/>
            </a:ext>
          </a:extLst>
        </xdr:cNvPr>
        <xdr:cNvCxnSpPr/>
      </xdr:nvCxnSpPr>
      <xdr:spPr>
        <a:xfrm>
          <a:off x="4114800" y="10529570"/>
          <a:ext cx="8382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9D251795-BAC6-4213-B159-B76094BF4DAD}"/>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6140CEBD-33C7-428E-B6DE-29C0673C7A7C}"/>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64</xdr:row>
      <xdr:rowOff>87630</xdr:rowOff>
    </xdr:to>
    <xdr:cxnSp macro="">
      <xdr:nvCxnSpPr>
        <xdr:cNvPr id="135" name="直線コネクタ 134">
          <a:extLst>
            <a:ext uri="{FF2B5EF4-FFF2-40B4-BE49-F238E27FC236}">
              <a16:creationId xmlns:a16="http://schemas.microsoft.com/office/drawing/2014/main" id="{83C87850-8E3C-4E15-B89A-D4B51BBC1C22}"/>
            </a:ext>
          </a:extLst>
        </xdr:cNvPr>
        <xdr:cNvCxnSpPr/>
      </xdr:nvCxnSpPr>
      <xdr:spPr>
        <a:xfrm flipV="1">
          <a:off x="3225800" y="10529570"/>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695007DE-11AF-46E0-A08B-98B8318D04C2}"/>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42F3D5A8-0ACA-4C6A-A8D0-3DBE166BEA24}"/>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87630</xdr:rowOff>
    </xdr:to>
    <xdr:cxnSp macro="">
      <xdr:nvCxnSpPr>
        <xdr:cNvPr id="138" name="直線コネクタ 137">
          <a:extLst>
            <a:ext uri="{FF2B5EF4-FFF2-40B4-BE49-F238E27FC236}">
              <a16:creationId xmlns:a16="http://schemas.microsoft.com/office/drawing/2014/main" id="{1440831B-FFFC-4C60-AFDD-97B0A5895096}"/>
            </a:ext>
          </a:extLst>
        </xdr:cNvPr>
        <xdr:cNvCxnSpPr/>
      </xdr:nvCxnSpPr>
      <xdr:spPr>
        <a:xfrm>
          <a:off x="2336800" y="108915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484B7199-ACD7-487C-BDDB-F84344FA5288}"/>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5431A83F-D304-4542-8A01-536FFE09DC8D}"/>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71544</xdr:rowOff>
    </xdr:to>
    <xdr:cxnSp macro="">
      <xdr:nvCxnSpPr>
        <xdr:cNvPr id="141" name="直線コネクタ 140">
          <a:extLst>
            <a:ext uri="{FF2B5EF4-FFF2-40B4-BE49-F238E27FC236}">
              <a16:creationId xmlns:a16="http://schemas.microsoft.com/office/drawing/2014/main" id="{66E9EE7F-65C6-4C3A-A37D-7426835C9CF2}"/>
            </a:ext>
          </a:extLst>
        </xdr:cNvPr>
        <xdr:cNvCxnSpPr/>
      </xdr:nvCxnSpPr>
      <xdr:spPr>
        <a:xfrm flipV="1">
          <a:off x="1447800" y="1089152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B8D1211C-054B-4BFC-BB1E-024C20FBF30F}"/>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B91C120F-A23E-4144-89A5-C6AA19C8A8AC}"/>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D8D8FD2E-7931-4A3A-8B9D-F1430711B842}"/>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579F8719-DD58-4BA7-9923-FF9684A0F31C}"/>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9A903DD-2843-48D0-8AC5-2C7B4AE29A8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B10F939-84F9-4F1A-9515-C862F674FBA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C827E9A-4265-4BC2-A8B4-36824018798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A95B767-671E-47BC-A520-315A761CE47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A2B8F8A-0A70-4B01-9863-C94575AF6AC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1" name="楕円 150">
          <a:extLst>
            <a:ext uri="{FF2B5EF4-FFF2-40B4-BE49-F238E27FC236}">
              <a16:creationId xmlns:a16="http://schemas.microsoft.com/office/drawing/2014/main" id="{40BC65F6-420D-4501-AF5A-F12ABB922C87}"/>
            </a:ext>
          </a:extLst>
        </xdr:cNvPr>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88071</xdr:rowOff>
    </xdr:from>
    <xdr:ext cx="762000" cy="259045"/>
    <xdr:sp macro="" textlink="">
      <xdr:nvSpPr>
        <xdr:cNvPr id="152" name="財政構造の弾力性該当値テキスト">
          <a:extLst>
            <a:ext uri="{FF2B5EF4-FFF2-40B4-BE49-F238E27FC236}">
              <a16:creationId xmlns:a16="http://schemas.microsoft.com/office/drawing/2014/main" id="{FE68CB7B-6BDA-4B36-8421-CF0B1B2519DD}"/>
            </a:ext>
          </a:extLst>
        </xdr:cNvPr>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a:extLst>
            <a:ext uri="{FF2B5EF4-FFF2-40B4-BE49-F238E27FC236}">
              <a16:creationId xmlns:a16="http://schemas.microsoft.com/office/drawing/2014/main" id="{0E47BB71-E1B5-4275-B51D-FECC1FE1B2EC}"/>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a:extLst>
            <a:ext uri="{FF2B5EF4-FFF2-40B4-BE49-F238E27FC236}">
              <a16:creationId xmlns:a16="http://schemas.microsoft.com/office/drawing/2014/main" id="{F6F65549-2710-40E9-A703-DB2CC7A31498}"/>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a:extLst>
            <a:ext uri="{FF2B5EF4-FFF2-40B4-BE49-F238E27FC236}">
              <a16:creationId xmlns:a16="http://schemas.microsoft.com/office/drawing/2014/main" id="{5DC1807D-4BF2-4C11-A2D1-152CB9551E2A}"/>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6" name="テキスト ボックス 155">
          <a:extLst>
            <a:ext uri="{FF2B5EF4-FFF2-40B4-BE49-F238E27FC236}">
              <a16:creationId xmlns:a16="http://schemas.microsoft.com/office/drawing/2014/main" id="{E86C9994-7091-4632-A38D-D233757F2D23}"/>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a:extLst>
            <a:ext uri="{FF2B5EF4-FFF2-40B4-BE49-F238E27FC236}">
              <a16:creationId xmlns:a16="http://schemas.microsoft.com/office/drawing/2014/main" id="{CFF8382C-1798-450B-AEC0-A705273F02C4}"/>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8" name="テキスト ボックス 157">
          <a:extLst>
            <a:ext uri="{FF2B5EF4-FFF2-40B4-BE49-F238E27FC236}">
              <a16:creationId xmlns:a16="http://schemas.microsoft.com/office/drawing/2014/main" id="{CCCF3B7C-4F30-4B83-86AD-300CFFB782CB}"/>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59" name="楕円 158">
          <a:extLst>
            <a:ext uri="{FF2B5EF4-FFF2-40B4-BE49-F238E27FC236}">
              <a16:creationId xmlns:a16="http://schemas.microsoft.com/office/drawing/2014/main" id="{9A6AEE4B-2D2C-455D-A77F-64D045D85925}"/>
            </a:ext>
          </a:extLst>
        </xdr:cNvPr>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132521</xdr:rowOff>
    </xdr:from>
    <xdr:ext cx="762000" cy="259045"/>
    <xdr:sp macro="" textlink="">
      <xdr:nvSpPr>
        <xdr:cNvPr id="160" name="テキスト ボックス 159">
          <a:extLst>
            <a:ext uri="{FF2B5EF4-FFF2-40B4-BE49-F238E27FC236}">
              <a16:creationId xmlns:a16="http://schemas.microsoft.com/office/drawing/2014/main" id="{88233374-3129-489F-AD4B-A01525478750}"/>
            </a:ext>
          </a:extLst>
        </xdr:cNvPr>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AE742822-68EA-4715-9879-6F03F6F146E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913983A-C7C3-4870-A102-7C81D3E8D84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A9D8B232-E1E3-48DE-A693-9D740BF7EC1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BAB6752-64D3-459A-B65D-421E11243FD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5320BB4A-3C89-4A96-9EDC-B83D0991D04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AB818FDF-6013-4196-A7D3-340FA8FFB63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C197380-DD2F-4534-9EC4-EB11668A766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718D0440-AD4F-44BC-9AFE-098217CC613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9A739E2-38FF-4678-91B7-DF7D851C826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1D03B582-59DF-4B64-8698-03B90FA9468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74EAAAD6-4552-4706-B9AF-1E0597C927E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8C98E20-CF5D-4A7A-A3D9-7BF059FD8AC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80BBB9CC-C5E7-4E78-9215-F4D1E822A92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公共施設等の電気料高騰やふるさと寄付金返礼事業費の増額等により、物件費が対前年度比</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百万円増額となったことに加え、人口も減少したことで、人口一人当たりの人件費・物件費等決算額は増額となった。</a:t>
          </a:r>
          <a:endParaRPr lang="ja-JP" altLang="ja-JP" sz="1400">
            <a:effectLst/>
          </a:endParaRPr>
        </a:p>
        <a:p>
          <a:r>
            <a:rPr kumimoji="1" lang="ja-JP" altLang="ja-JP" sz="1100">
              <a:solidFill>
                <a:schemeClr val="dk1"/>
              </a:solidFill>
              <a:effectLst/>
              <a:latin typeface="+mn-lt"/>
              <a:ea typeface="+mn-ea"/>
              <a:cs typeface="+mn-cs"/>
            </a:rPr>
            <a:t>　今後は、デジタル化の推進やゼロカーボンシティに向けた取り組み、新しい生活様式に対応するため経費がある中で、管理経費の削減等を継続的に行っていく必要がある。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42CE614-DB3E-4A39-8EAB-01F54A4DC80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D3A4F72E-81CB-4DCD-A599-F69D87C6BEA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DE3FC4A-4EB3-462C-B5A8-EDB001AFEE4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A872C8BF-BF6F-492D-82F9-2A1DB3D0B47A}"/>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14043285-22CD-491A-812A-DAEE065FBED9}"/>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F0526E52-16B8-40F9-A2E6-843D48B5A822}"/>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982CAB84-344F-4123-83A3-DB54A109137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AE877F02-AC6F-48C7-978D-71078F2D6974}"/>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EE891EE-800A-4180-85D7-7D7BF86D6E71}"/>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613F6E36-E079-4F3B-B15E-4375D9BAB41E}"/>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105F2CFB-7EE8-47F2-9B1A-3D1587DDAD83}"/>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218533F3-109E-4354-87E8-B0A8A64FDD15}"/>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54C5B91E-2671-4EBD-B90F-69DDD140EDF9}"/>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C795E05-C75F-4F6B-A89E-94B60C166D66}"/>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B27E8D2E-4991-45EE-88BC-A7D88F49F552}"/>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A6CBC114-4B41-436C-87E5-3F11B85DD55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8D05FFFA-C82A-4458-A57F-18752F19E21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9E18A0CE-3212-469B-A1D3-A860F032E3A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E4B46D00-CCA2-4C43-BBD1-26F1E578F145}"/>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E3BC3737-9AD9-470C-9879-661C18EAC941}"/>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160DE0CF-54C9-461C-ACA7-596DD2F6AFAA}"/>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1ACDCC04-D7CE-4DBB-B40D-C383764E1181}"/>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E111F1A4-81BD-45D8-9E8B-41BFB283119E}"/>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4967</xdr:rowOff>
    </xdr:from>
    <xdr:to>
      <xdr:col>23</xdr:col>
      <xdr:colOff>133350</xdr:colOff>
      <xdr:row>82</xdr:row>
      <xdr:rowOff>107555</xdr:rowOff>
    </xdr:to>
    <xdr:cxnSp macro="">
      <xdr:nvCxnSpPr>
        <xdr:cNvPr id="197" name="直線コネクタ 196">
          <a:extLst>
            <a:ext uri="{FF2B5EF4-FFF2-40B4-BE49-F238E27FC236}">
              <a16:creationId xmlns:a16="http://schemas.microsoft.com/office/drawing/2014/main" id="{511AC5F5-D58A-4711-BA2F-0E32B47CA29A}"/>
            </a:ext>
          </a:extLst>
        </xdr:cNvPr>
        <xdr:cNvCxnSpPr/>
      </xdr:nvCxnSpPr>
      <xdr:spPr>
        <a:xfrm>
          <a:off x="4114800" y="14063867"/>
          <a:ext cx="838200" cy="10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A0993216-368D-4559-A9C4-582E0C9FDF0C}"/>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4F083D05-FC75-4204-AE95-EF70C884A51C}"/>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63903</xdr:rowOff>
    </xdr:from>
    <xdr:to>
      <xdr:col>19</xdr:col>
      <xdr:colOff>133350</xdr:colOff>
      <xdr:row>82</xdr:row>
      <xdr:rowOff>4967</xdr:rowOff>
    </xdr:to>
    <xdr:cxnSp macro="">
      <xdr:nvCxnSpPr>
        <xdr:cNvPr id="200" name="直線コネクタ 199">
          <a:extLst>
            <a:ext uri="{FF2B5EF4-FFF2-40B4-BE49-F238E27FC236}">
              <a16:creationId xmlns:a16="http://schemas.microsoft.com/office/drawing/2014/main" id="{521299BC-2967-4A74-ABF2-786C5BE78713}"/>
            </a:ext>
          </a:extLst>
        </xdr:cNvPr>
        <xdr:cNvCxnSpPr/>
      </xdr:nvCxnSpPr>
      <xdr:spPr>
        <a:xfrm>
          <a:off x="3225800" y="13951353"/>
          <a:ext cx="889000" cy="1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7BF8407D-79B4-4F18-B6BC-BE4A54785801}"/>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BEE3F0FC-A9B7-4FA2-8BD4-F96823D12584}"/>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63903</xdr:rowOff>
    </xdr:from>
    <xdr:to>
      <xdr:col>15</xdr:col>
      <xdr:colOff>82550</xdr:colOff>
      <xdr:row>81</xdr:row>
      <xdr:rowOff>66878</xdr:rowOff>
    </xdr:to>
    <xdr:cxnSp macro="">
      <xdr:nvCxnSpPr>
        <xdr:cNvPr id="203" name="直線コネクタ 202">
          <a:extLst>
            <a:ext uri="{FF2B5EF4-FFF2-40B4-BE49-F238E27FC236}">
              <a16:creationId xmlns:a16="http://schemas.microsoft.com/office/drawing/2014/main" id="{951005A0-929F-491B-8D31-1D07D521B0B9}"/>
            </a:ext>
          </a:extLst>
        </xdr:cNvPr>
        <xdr:cNvCxnSpPr/>
      </xdr:nvCxnSpPr>
      <xdr:spPr>
        <a:xfrm flipV="1">
          <a:off x="2336800" y="13951353"/>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71D0DE22-89B9-443A-8F0A-BC0A5666ED0E}"/>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FA7C8838-4A2A-469F-BF27-192B735DBF3B}"/>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51079</xdr:rowOff>
    </xdr:from>
    <xdr:to>
      <xdr:col>11</xdr:col>
      <xdr:colOff>31750</xdr:colOff>
      <xdr:row>81</xdr:row>
      <xdr:rowOff>66878</xdr:rowOff>
    </xdr:to>
    <xdr:cxnSp macro="">
      <xdr:nvCxnSpPr>
        <xdr:cNvPr id="206" name="直線コネクタ 205">
          <a:extLst>
            <a:ext uri="{FF2B5EF4-FFF2-40B4-BE49-F238E27FC236}">
              <a16:creationId xmlns:a16="http://schemas.microsoft.com/office/drawing/2014/main" id="{3BDB6008-BAF7-4AB3-99CD-723C1DA2B124}"/>
            </a:ext>
          </a:extLst>
        </xdr:cNvPr>
        <xdr:cNvCxnSpPr/>
      </xdr:nvCxnSpPr>
      <xdr:spPr>
        <a:xfrm>
          <a:off x="1447800" y="13938529"/>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68D8DFCF-A25F-4266-AAAA-805CEA934B72}"/>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6B0F3F4F-59D4-4D99-AA96-3F5EC364FBE7}"/>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BA630E79-07FD-4D0E-A74D-F1B12F453CC3}"/>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96519733-83D4-4A91-9772-6A3274869C12}"/>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8D6ACC4-D4B5-48FF-997E-A37D51E9E91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C43D3D8-6E55-4077-ABB9-AF05922249A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CDD788C-8E33-49CE-A7F7-C48AA4A8BAE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B6D57FB2-90BB-4ACC-ADEC-C5E4CFAC214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46CC393-3198-4364-AF9F-18D64192631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216" name="楕円 215">
          <a:extLst>
            <a:ext uri="{FF2B5EF4-FFF2-40B4-BE49-F238E27FC236}">
              <a16:creationId xmlns:a16="http://schemas.microsoft.com/office/drawing/2014/main" id="{8B590176-A6EB-4787-A570-79EFC0BA82C0}"/>
            </a:ext>
          </a:extLst>
        </xdr:cNvPr>
        <xdr:cNvSpPr/>
      </xdr:nvSpPr>
      <xdr:spPr>
        <a:xfrm>
          <a:off x="4902200" y="141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73282</xdr:rowOff>
    </xdr:from>
    <xdr:ext cx="762000" cy="259045"/>
    <xdr:sp macro="" textlink="">
      <xdr:nvSpPr>
        <xdr:cNvPr id="217" name="人件費・物件費等の状況該当値テキスト">
          <a:extLst>
            <a:ext uri="{FF2B5EF4-FFF2-40B4-BE49-F238E27FC236}">
              <a16:creationId xmlns:a16="http://schemas.microsoft.com/office/drawing/2014/main" id="{9023B5B7-6848-4E19-BD32-58F4F44BBA8A}"/>
            </a:ext>
          </a:extLst>
        </xdr:cNvPr>
        <xdr:cNvSpPr txBox="1"/>
      </xdr:nvSpPr>
      <xdr:spPr>
        <a:xfrm>
          <a:off x="5041900" y="1396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125617</xdr:rowOff>
    </xdr:from>
    <xdr:to>
      <xdr:col>19</xdr:col>
      <xdr:colOff>184150</xdr:colOff>
      <xdr:row>82</xdr:row>
      <xdr:rowOff>55767</xdr:rowOff>
    </xdr:to>
    <xdr:sp macro="" textlink="">
      <xdr:nvSpPr>
        <xdr:cNvPr id="218" name="楕円 217">
          <a:extLst>
            <a:ext uri="{FF2B5EF4-FFF2-40B4-BE49-F238E27FC236}">
              <a16:creationId xmlns:a16="http://schemas.microsoft.com/office/drawing/2014/main" id="{49BF46BD-7FAA-4A06-AA8C-94166B593017}"/>
            </a:ext>
          </a:extLst>
        </xdr:cNvPr>
        <xdr:cNvSpPr/>
      </xdr:nvSpPr>
      <xdr:spPr>
        <a:xfrm>
          <a:off x="4064000" y="140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65944</xdr:rowOff>
    </xdr:from>
    <xdr:ext cx="736600" cy="259045"/>
    <xdr:sp macro="" textlink="">
      <xdr:nvSpPr>
        <xdr:cNvPr id="219" name="テキスト ボックス 218">
          <a:extLst>
            <a:ext uri="{FF2B5EF4-FFF2-40B4-BE49-F238E27FC236}">
              <a16:creationId xmlns:a16="http://schemas.microsoft.com/office/drawing/2014/main" id="{1B66C97C-E8DA-44B4-899C-38D5C6FF29C8}"/>
            </a:ext>
          </a:extLst>
        </xdr:cNvPr>
        <xdr:cNvSpPr txBox="1"/>
      </xdr:nvSpPr>
      <xdr:spPr>
        <a:xfrm>
          <a:off x="3733800" y="13781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13103</xdr:rowOff>
    </xdr:from>
    <xdr:to>
      <xdr:col>15</xdr:col>
      <xdr:colOff>133350</xdr:colOff>
      <xdr:row>81</xdr:row>
      <xdr:rowOff>114703</xdr:rowOff>
    </xdr:to>
    <xdr:sp macro="" textlink="">
      <xdr:nvSpPr>
        <xdr:cNvPr id="220" name="楕円 219">
          <a:extLst>
            <a:ext uri="{FF2B5EF4-FFF2-40B4-BE49-F238E27FC236}">
              <a16:creationId xmlns:a16="http://schemas.microsoft.com/office/drawing/2014/main" id="{A498E09F-265D-4220-8DEB-5A2A641DAD85}"/>
            </a:ext>
          </a:extLst>
        </xdr:cNvPr>
        <xdr:cNvSpPr/>
      </xdr:nvSpPr>
      <xdr:spPr>
        <a:xfrm>
          <a:off x="3175000" y="139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124880</xdr:rowOff>
    </xdr:from>
    <xdr:ext cx="762000" cy="259045"/>
    <xdr:sp macro="" textlink="">
      <xdr:nvSpPr>
        <xdr:cNvPr id="221" name="テキスト ボックス 220">
          <a:extLst>
            <a:ext uri="{FF2B5EF4-FFF2-40B4-BE49-F238E27FC236}">
              <a16:creationId xmlns:a16="http://schemas.microsoft.com/office/drawing/2014/main" id="{F31D1B8F-BA9B-4A67-A4EA-7AC95B3C6091}"/>
            </a:ext>
          </a:extLst>
        </xdr:cNvPr>
        <xdr:cNvSpPr txBox="1"/>
      </xdr:nvSpPr>
      <xdr:spPr>
        <a:xfrm>
          <a:off x="2844800" y="1366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16078</xdr:rowOff>
    </xdr:from>
    <xdr:to>
      <xdr:col>11</xdr:col>
      <xdr:colOff>82550</xdr:colOff>
      <xdr:row>81</xdr:row>
      <xdr:rowOff>117678</xdr:rowOff>
    </xdr:to>
    <xdr:sp macro="" textlink="">
      <xdr:nvSpPr>
        <xdr:cNvPr id="222" name="楕円 221">
          <a:extLst>
            <a:ext uri="{FF2B5EF4-FFF2-40B4-BE49-F238E27FC236}">
              <a16:creationId xmlns:a16="http://schemas.microsoft.com/office/drawing/2014/main" id="{78B24ED1-97E3-4A4F-A752-DAAC6C1C8D1C}"/>
            </a:ext>
          </a:extLst>
        </xdr:cNvPr>
        <xdr:cNvSpPr/>
      </xdr:nvSpPr>
      <xdr:spPr>
        <a:xfrm>
          <a:off x="2286000" y="139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127855</xdr:rowOff>
    </xdr:from>
    <xdr:ext cx="762000" cy="259045"/>
    <xdr:sp macro="" textlink="">
      <xdr:nvSpPr>
        <xdr:cNvPr id="223" name="テキスト ボックス 222">
          <a:extLst>
            <a:ext uri="{FF2B5EF4-FFF2-40B4-BE49-F238E27FC236}">
              <a16:creationId xmlns:a16="http://schemas.microsoft.com/office/drawing/2014/main" id="{6B90159B-CC08-4AB7-B674-5C3AB0736BF4}"/>
            </a:ext>
          </a:extLst>
        </xdr:cNvPr>
        <xdr:cNvSpPr txBox="1"/>
      </xdr:nvSpPr>
      <xdr:spPr>
        <a:xfrm>
          <a:off x="1955800" y="1367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279</xdr:rowOff>
    </xdr:from>
    <xdr:to>
      <xdr:col>7</xdr:col>
      <xdr:colOff>31750</xdr:colOff>
      <xdr:row>81</xdr:row>
      <xdr:rowOff>101879</xdr:rowOff>
    </xdr:to>
    <xdr:sp macro="" textlink="">
      <xdr:nvSpPr>
        <xdr:cNvPr id="224" name="楕円 223">
          <a:extLst>
            <a:ext uri="{FF2B5EF4-FFF2-40B4-BE49-F238E27FC236}">
              <a16:creationId xmlns:a16="http://schemas.microsoft.com/office/drawing/2014/main" id="{80CD45C3-89BD-42D1-BC23-2DCAC0E209AD}"/>
            </a:ext>
          </a:extLst>
        </xdr:cNvPr>
        <xdr:cNvSpPr/>
      </xdr:nvSpPr>
      <xdr:spPr>
        <a:xfrm>
          <a:off x="1397000" y="138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112056</xdr:rowOff>
    </xdr:from>
    <xdr:ext cx="762000" cy="259045"/>
    <xdr:sp macro="" textlink="">
      <xdr:nvSpPr>
        <xdr:cNvPr id="225" name="テキスト ボックス 224">
          <a:extLst>
            <a:ext uri="{FF2B5EF4-FFF2-40B4-BE49-F238E27FC236}">
              <a16:creationId xmlns:a16="http://schemas.microsoft.com/office/drawing/2014/main" id="{C2B957B5-70F7-418F-9905-5622E5E2B763}"/>
            </a:ext>
          </a:extLst>
        </xdr:cNvPr>
        <xdr:cNvSpPr txBox="1"/>
      </xdr:nvSpPr>
      <xdr:spPr>
        <a:xfrm>
          <a:off x="1066800" y="1365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CDE74E27-3718-494D-BEA9-93457C4D024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E3438413-460D-4A59-8658-F186437F14D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F6F244C8-3CDE-42AF-A016-CAF02AE66ED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5734732C-454B-4181-8218-E553C69A457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7832BF11-4D8B-4CFF-8C2C-D78CA9C0A65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A98A8D3F-6FBB-4416-B9B1-EF9476698B3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D2A58757-0EEF-4DBD-A064-088ED99B24A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9667908F-5E18-4C51-B6BC-B3EBC26F8C0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404135A6-78E8-4477-AD3E-457C6B19CFA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DFB320B1-AD87-4638-A0BD-4DB34F1F38F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9B8A2E42-B0FB-4A3D-B02A-5656DAC8882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501B515C-F1CA-4094-9C83-52926DC9C1A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1539E9C4-171D-49B2-BADE-C1613E84B52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職員の給与については、勤務評定に基づいた能力給を導入していること等により、類似団体内平均値と比較して低値で推移しており、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ポイント低くなっている。</a:t>
          </a:r>
          <a:endParaRPr lang="ja-JP" altLang="ja-JP" sz="1400">
            <a:effectLst/>
          </a:endParaRPr>
        </a:p>
        <a:p>
          <a:r>
            <a:rPr kumimoji="1" lang="ja-JP" altLang="ja-JP" sz="1100">
              <a:solidFill>
                <a:schemeClr val="dk1"/>
              </a:solidFill>
              <a:effectLst/>
              <a:latin typeface="+mn-lt"/>
              <a:ea typeface="+mn-ea"/>
              <a:cs typeface="+mn-cs"/>
            </a:rPr>
            <a:t>　今後も、職員の能力に応じ、適正な評価を行い、適正な給与の支給を行っていく。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F99A462F-21FB-4BD5-B41A-3ECF5A1A7FD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E7344CB8-66A7-4535-BC7E-7E7017ACE4E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C8EB53F9-D20D-4539-8710-D7A242A3FE6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E9899909-E826-44A7-831F-D4547B1FEFCF}"/>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B439D950-0C25-4CB3-A76F-59BDE62C3F86}"/>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7DB87926-8376-47B4-A24F-585ED62A4EA3}"/>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EF69B515-576D-4849-A7D0-57D42AA18D1C}"/>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9F215659-53B1-44C2-A1CA-CC0605CBFBE7}"/>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78141BD7-4E8D-4EFE-8336-4772D2C16997}"/>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CFCFF44D-6465-4EF1-8033-65B09E59AE96}"/>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EE75ACBE-AC0B-41FF-93AF-5578840EBC3C}"/>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63034F29-7889-4B03-BDC0-772384D8B29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B7576B7A-F729-4FF0-BC1B-D3A2A737A61C}"/>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13E54236-EDA5-442C-B9B3-CD62A39C1BB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41513141-84F3-4A29-A805-0FA644F2261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F917A2B0-4650-4961-973E-A2561979735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1FC6A81-EDF2-41B1-8241-34CFEF38518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873BD2A7-71A9-4B79-BD15-B00F8FD3C31B}"/>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F7B38A5B-431B-4485-A7AD-027620A80741}"/>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66C55BDA-B10B-422E-8C88-B05B0B9C9BF6}"/>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7A20ED3C-21CE-445E-967F-78017A9D96A3}"/>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1420EBB3-3EA7-4405-A4FA-6913260E3A8A}"/>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29936</xdr:rowOff>
    </xdr:to>
    <xdr:cxnSp macro="">
      <xdr:nvCxnSpPr>
        <xdr:cNvPr id="261" name="直線コネクタ 260">
          <a:extLst>
            <a:ext uri="{FF2B5EF4-FFF2-40B4-BE49-F238E27FC236}">
              <a16:creationId xmlns:a16="http://schemas.microsoft.com/office/drawing/2014/main" id="{6904C291-1DE9-4C2F-BAA3-2D7D7D1CF25A}"/>
            </a:ext>
          </a:extLst>
        </xdr:cNvPr>
        <xdr:cNvCxnSpPr/>
      </xdr:nvCxnSpPr>
      <xdr:spPr>
        <a:xfrm>
          <a:off x="16179800" y="142430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BA48A264-B5A1-4ADC-81A4-37B3CE17C741}"/>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6D82BC3F-A9AC-4E05-B45B-A75E86F250F7}"/>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83</xdr:row>
      <xdr:rowOff>12700</xdr:rowOff>
    </xdr:to>
    <xdr:cxnSp macro="">
      <xdr:nvCxnSpPr>
        <xdr:cNvPr id="264" name="直線コネクタ 263">
          <a:extLst>
            <a:ext uri="{FF2B5EF4-FFF2-40B4-BE49-F238E27FC236}">
              <a16:creationId xmlns:a16="http://schemas.microsoft.com/office/drawing/2014/main" id="{B5DD512B-95D1-4EB1-A715-9E4DB56EF304}"/>
            </a:ext>
          </a:extLst>
        </xdr:cNvPr>
        <xdr:cNvCxnSpPr/>
      </xdr:nvCxnSpPr>
      <xdr:spPr>
        <a:xfrm>
          <a:off x="15290800" y="141396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426AF35C-1222-4BD6-B450-8D1CCCBA26B2}"/>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5A781940-6EA4-4C1A-ABB9-AA096D194B98}"/>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80736</xdr:rowOff>
    </xdr:to>
    <xdr:cxnSp macro="">
      <xdr:nvCxnSpPr>
        <xdr:cNvPr id="267" name="直線コネクタ 266">
          <a:extLst>
            <a:ext uri="{FF2B5EF4-FFF2-40B4-BE49-F238E27FC236}">
              <a16:creationId xmlns:a16="http://schemas.microsoft.com/office/drawing/2014/main" id="{2F6C002A-E81C-4AC0-942B-B99F0D1F54A2}"/>
            </a:ext>
          </a:extLst>
        </xdr:cNvPr>
        <xdr:cNvCxnSpPr/>
      </xdr:nvCxnSpPr>
      <xdr:spPr>
        <a:xfrm>
          <a:off x="14401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C320D456-C71E-494A-8243-618EC8D682C2}"/>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9CC5141B-06C9-4009-8D6B-33A9CAA2F36C}"/>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83</xdr:row>
      <xdr:rowOff>81643</xdr:rowOff>
    </xdr:to>
    <xdr:cxnSp macro="">
      <xdr:nvCxnSpPr>
        <xdr:cNvPr id="270" name="直線コネクタ 269">
          <a:extLst>
            <a:ext uri="{FF2B5EF4-FFF2-40B4-BE49-F238E27FC236}">
              <a16:creationId xmlns:a16="http://schemas.microsoft.com/office/drawing/2014/main" id="{AD16F0AA-A4F4-4EB8-B015-7EF495D7054D}"/>
            </a:ext>
          </a:extLst>
        </xdr:cNvPr>
        <xdr:cNvCxnSpPr/>
      </xdr:nvCxnSpPr>
      <xdr:spPr>
        <a:xfrm flipV="1">
          <a:off x="13512800" y="141051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146DC362-9685-4604-9D58-E7284BC2D9CA}"/>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A5684EAD-B022-4983-92A7-42032081E5AD}"/>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B3AC9DB7-2DAF-49A6-8DB4-7E271F022035}"/>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E0534820-7681-4489-902F-A000209BB097}"/>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D9852EA-AF49-407F-AC54-0C052038B38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B433299-54A7-4131-973C-AC681D234A2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6F0CFC6B-5554-4DD2-9179-DC75EC256E1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5C3CB27E-39ED-4B7F-96B8-07CED64A08C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259C5893-D901-4903-BE17-3D7DE30581E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80" name="楕円 279">
          <a:extLst>
            <a:ext uri="{FF2B5EF4-FFF2-40B4-BE49-F238E27FC236}">
              <a16:creationId xmlns:a16="http://schemas.microsoft.com/office/drawing/2014/main" id="{A5FE7F1A-F845-4508-9C15-9C35D235C9BB}"/>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81" name="給与水準   （国との比較）該当値テキスト">
          <a:extLst>
            <a:ext uri="{FF2B5EF4-FFF2-40B4-BE49-F238E27FC236}">
              <a16:creationId xmlns:a16="http://schemas.microsoft.com/office/drawing/2014/main" id="{F2851399-91F3-44BB-9356-277B567BFBD6}"/>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2" name="楕円 281">
          <a:extLst>
            <a:ext uri="{FF2B5EF4-FFF2-40B4-BE49-F238E27FC236}">
              <a16:creationId xmlns:a16="http://schemas.microsoft.com/office/drawing/2014/main" id="{780BEA7B-7E40-46C8-BF75-B7AF61EF645E}"/>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3" name="テキスト ボックス 282">
          <a:extLst>
            <a:ext uri="{FF2B5EF4-FFF2-40B4-BE49-F238E27FC236}">
              <a16:creationId xmlns:a16="http://schemas.microsoft.com/office/drawing/2014/main" id="{945D190C-41EF-4265-A5AB-4E65CCA27B9C}"/>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4" name="楕円 283">
          <a:extLst>
            <a:ext uri="{FF2B5EF4-FFF2-40B4-BE49-F238E27FC236}">
              <a16:creationId xmlns:a16="http://schemas.microsoft.com/office/drawing/2014/main" id="{7C1AE07F-4DF9-4F18-951B-55119901DF46}"/>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5" name="テキスト ボックス 284">
          <a:extLst>
            <a:ext uri="{FF2B5EF4-FFF2-40B4-BE49-F238E27FC236}">
              <a16:creationId xmlns:a16="http://schemas.microsoft.com/office/drawing/2014/main" id="{CC54FF58-2CFC-4C6D-BB5A-166C50DC9C57}"/>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6" name="楕円 285">
          <a:extLst>
            <a:ext uri="{FF2B5EF4-FFF2-40B4-BE49-F238E27FC236}">
              <a16:creationId xmlns:a16="http://schemas.microsoft.com/office/drawing/2014/main" id="{2EBAEED0-FF3E-4A57-AE51-925E5699242D}"/>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7" name="テキスト ボックス 286">
          <a:extLst>
            <a:ext uri="{FF2B5EF4-FFF2-40B4-BE49-F238E27FC236}">
              <a16:creationId xmlns:a16="http://schemas.microsoft.com/office/drawing/2014/main" id="{61E19CA8-E795-4BBB-A27E-E45E277FE539}"/>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8" name="楕円 287">
          <a:extLst>
            <a:ext uri="{FF2B5EF4-FFF2-40B4-BE49-F238E27FC236}">
              <a16:creationId xmlns:a16="http://schemas.microsoft.com/office/drawing/2014/main" id="{26AADE8F-1F30-46DF-8D32-467EE3F81E11}"/>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9" name="テキスト ボックス 288">
          <a:extLst>
            <a:ext uri="{FF2B5EF4-FFF2-40B4-BE49-F238E27FC236}">
              <a16:creationId xmlns:a16="http://schemas.microsoft.com/office/drawing/2014/main" id="{341C2325-AD78-441A-9CA4-F83DDF5687D4}"/>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B8E2A15C-35A4-4A71-81BE-564A2B1C221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575714A8-307C-4B79-8F45-C9C8BA8CC38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9195E3B1-B8CF-4A73-99D6-DC5C301CE20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F5568544-F40D-46B0-A7C1-9E0F7B102DC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D51B3260-077F-4D81-83C3-F5231B33238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CA6DCD0D-1F41-4EE0-899B-E74B1D46E65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FE7A7E8E-EC82-4016-BEBE-1A9E66B4F49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7B3C6CB9-C41D-4C2D-B5C8-852E4A30024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BF1C4599-6E57-46CC-8202-FDB7D357810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32AF0A69-857C-41A1-823F-217F993615F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89B9B26-B904-4BAE-9111-13297347C41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229CDBDA-C593-460F-9442-04B3E346E1F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FE1F3D36-5616-4765-920D-31FFC59AA3F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これまで本市では、正職員数の抑制に努めてきており、当該値には会計年度任用職員を含んでいないことから、全国の市町村及び類似団体平均と比較しても、低値で推移している。</a:t>
          </a:r>
          <a:endParaRPr lang="ja-JP" altLang="ja-JP" sz="1400">
            <a:effectLst/>
          </a:endParaRPr>
        </a:p>
        <a:p>
          <a:r>
            <a:rPr kumimoji="1" lang="ja-JP" altLang="ja-JP" sz="1100">
              <a:solidFill>
                <a:schemeClr val="dk1"/>
              </a:solidFill>
              <a:effectLst/>
              <a:latin typeface="+mn-lt"/>
              <a:ea typeface="+mn-ea"/>
              <a:cs typeface="+mn-cs"/>
            </a:rPr>
            <a:t>　定員数については、正職員数を減少させることに捉われすぎることなく、値としては見えにくいが、市民満足度と実際の運営状況を勘案しながら、適正な数となるよう、管理していく。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9D474994-46D3-44C4-88D5-05E1349CB5C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AC3D518F-9691-42FC-BD53-DB08B8CCD89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22A6F864-B1D3-471A-B5DC-2D379476EBC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65AC0647-438D-4065-8013-E78B6C6E140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B2C103EE-E094-4FAD-876F-F5D45C2DD95E}"/>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A5373239-6AD9-4973-AEB5-B8DFB60EA72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80EF7675-689D-4DBB-97B0-44EB761E18B1}"/>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F507C3EB-C1C9-4A83-8F41-35731567717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D774777E-B396-4B6F-9F35-7A15A50E1B9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64DF0472-CE8B-4CFD-B457-F92CDBDF5AC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C378B9B4-31FC-4172-82BE-FBE87E1710DB}"/>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89C59CB3-BEDE-482F-A468-AA67B4A2D0B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DE97F16A-AB18-4008-A42E-E338730F392B}"/>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53757C41-A32E-4732-8309-B8E76826683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D386A7E6-DDD3-4B5E-9D8F-12624EBD4C0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90973ACD-1D1D-4FDC-A83F-70C5D9EA6DF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331515BE-06B7-4E9D-A01B-FCA0B9C1D22E}"/>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A6641B48-138A-47E2-8CD1-B347F278A6B5}"/>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6D1AE50-FF35-44A2-88CE-E8E0C7A4D24E}"/>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C7561A03-7FCD-44D2-9944-3EF2B144C055}"/>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25B9A92D-9A1A-4972-AF32-7711B0E8C24C}"/>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2329</xdr:rowOff>
    </xdr:from>
    <xdr:to>
      <xdr:col>81</xdr:col>
      <xdr:colOff>44450</xdr:colOff>
      <xdr:row>58</xdr:row>
      <xdr:rowOff>28469</xdr:rowOff>
    </xdr:to>
    <xdr:cxnSp macro="">
      <xdr:nvCxnSpPr>
        <xdr:cNvPr id="324" name="直線コネクタ 323">
          <a:extLst>
            <a:ext uri="{FF2B5EF4-FFF2-40B4-BE49-F238E27FC236}">
              <a16:creationId xmlns:a16="http://schemas.microsoft.com/office/drawing/2014/main" id="{A3893265-08F0-4AD4-80A5-87232DE0D862}"/>
            </a:ext>
          </a:extLst>
        </xdr:cNvPr>
        <xdr:cNvCxnSpPr/>
      </xdr:nvCxnSpPr>
      <xdr:spPr>
        <a:xfrm>
          <a:off x="16179800" y="9946429"/>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69C9FE05-0AE5-4E6A-BE78-A5CAE46AF7A9}"/>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990BFB2E-3A7D-4CCB-8A31-EE29FE4F525E}"/>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169756</xdr:rowOff>
    </xdr:from>
    <xdr:to>
      <xdr:col>77</xdr:col>
      <xdr:colOff>44450</xdr:colOff>
      <xdr:row>58</xdr:row>
      <xdr:rowOff>2329</xdr:rowOff>
    </xdr:to>
    <xdr:cxnSp macro="">
      <xdr:nvCxnSpPr>
        <xdr:cNvPr id="327" name="直線コネクタ 326">
          <a:extLst>
            <a:ext uri="{FF2B5EF4-FFF2-40B4-BE49-F238E27FC236}">
              <a16:creationId xmlns:a16="http://schemas.microsoft.com/office/drawing/2014/main" id="{C6A4916F-4CBE-4BB5-A00F-8B3B7C91560F}"/>
            </a:ext>
          </a:extLst>
        </xdr:cNvPr>
        <xdr:cNvCxnSpPr/>
      </xdr:nvCxnSpPr>
      <xdr:spPr>
        <a:xfrm>
          <a:off x="15290800" y="99424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1694A4DA-3802-4D11-BFDB-D32443F05521}"/>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9966D27D-8310-48FD-89D5-02F12794525D}"/>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169756</xdr:rowOff>
    </xdr:from>
    <xdr:to>
      <xdr:col>72</xdr:col>
      <xdr:colOff>203200</xdr:colOff>
      <xdr:row>58</xdr:row>
      <xdr:rowOff>14394</xdr:rowOff>
    </xdr:to>
    <xdr:cxnSp macro="">
      <xdr:nvCxnSpPr>
        <xdr:cNvPr id="330" name="直線コネクタ 329">
          <a:extLst>
            <a:ext uri="{FF2B5EF4-FFF2-40B4-BE49-F238E27FC236}">
              <a16:creationId xmlns:a16="http://schemas.microsoft.com/office/drawing/2014/main" id="{3D5723E5-1BE9-4E9D-B84C-B274ABF9DD8C}"/>
            </a:ext>
          </a:extLst>
        </xdr:cNvPr>
        <xdr:cNvCxnSpPr/>
      </xdr:nvCxnSpPr>
      <xdr:spPr>
        <a:xfrm flipV="1">
          <a:off x="14401800" y="99424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5EA9F62-F661-4FC5-B4BB-7DB16AEBD01B}"/>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A0377A1C-A0AB-4CC5-B6DF-79DF896FECBE}"/>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14394</xdr:rowOff>
    </xdr:from>
    <xdr:to>
      <xdr:col>68</xdr:col>
      <xdr:colOff>152400</xdr:colOff>
      <xdr:row>58</xdr:row>
      <xdr:rowOff>18415</xdr:rowOff>
    </xdr:to>
    <xdr:cxnSp macro="">
      <xdr:nvCxnSpPr>
        <xdr:cNvPr id="333" name="直線コネクタ 332">
          <a:extLst>
            <a:ext uri="{FF2B5EF4-FFF2-40B4-BE49-F238E27FC236}">
              <a16:creationId xmlns:a16="http://schemas.microsoft.com/office/drawing/2014/main" id="{8EF41F9B-2E36-4706-BA8F-FE4B595A78F8}"/>
            </a:ext>
          </a:extLst>
        </xdr:cNvPr>
        <xdr:cNvCxnSpPr/>
      </xdr:nvCxnSpPr>
      <xdr:spPr>
        <a:xfrm flipV="1">
          <a:off x="13512800" y="99584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2A43CA5C-F5AB-4912-8759-1682D0EBAA2A}"/>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07FEEA28-C8B1-40AD-BCC8-A122C19D479F}"/>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CB8040CE-2621-4F7D-AB21-2FE752EF6457}"/>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2E4ED0DE-D9CF-4AE3-965E-DDDB380DAA45}"/>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BF30354-BA4B-48F8-B691-64BE4AA868B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B33528E7-A642-412E-A2D2-0502C21AC3B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972C377-4128-446B-8AE8-ADF1239DC86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D7C3DC57-9637-40BD-9405-9D35E7C2FD0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FE1A8EA1-79E3-4895-A5A1-764B19CA978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149119</xdr:rowOff>
    </xdr:from>
    <xdr:to>
      <xdr:col>81</xdr:col>
      <xdr:colOff>95250</xdr:colOff>
      <xdr:row>58</xdr:row>
      <xdr:rowOff>79269</xdr:rowOff>
    </xdr:to>
    <xdr:sp macro="" textlink="">
      <xdr:nvSpPr>
        <xdr:cNvPr id="343" name="楕円 342">
          <a:extLst>
            <a:ext uri="{FF2B5EF4-FFF2-40B4-BE49-F238E27FC236}">
              <a16:creationId xmlns:a16="http://schemas.microsoft.com/office/drawing/2014/main" id="{D050437F-BD60-41ED-BF71-E4EC2DE4AC4C}"/>
            </a:ext>
          </a:extLst>
        </xdr:cNvPr>
        <xdr:cNvSpPr/>
      </xdr:nvSpPr>
      <xdr:spPr>
        <a:xfrm>
          <a:off x="16967200" y="99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70396</xdr:rowOff>
    </xdr:from>
    <xdr:ext cx="762000" cy="259045"/>
    <xdr:sp macro="" textlink="">
      <xdr:nvSpPr>
        <xdr:cNvPr id="344" name="定員管理の状況該当値テキスト">
          <a:extLst>
            <a:ext uri="{FF2B5EF4-FFF2-40B4-BE49-F238E27FC236}">
              <a16:creationId xmlns:a16="http://schemas.microsoft.com/office/drawing/2014/main" id="{2A42F739-FE6E-4005-B3AF-D57A298D9B03}"/>
            </a:ext>
          </a:extLst>
        </xdr:cNvPr>
        <xdr:cNvSpPr txBox="1"/>
      </xdr:nvSpPr>
      <xdr:spPr>
        <a:xfrm>
          <a:off x="17106900" y="984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122979</xdr:rowOff>
    </xdr:from>
    <xdr:to>
      <xdr:col>77</xdr:col>
      <xdr:colOff>95250</xdr:colOff>
      <xdr:row>58</xdr:row>
      <xdr:rowOff>53129</xdr:rowOff>
    </xdr:to>
    <xdr:sp macro="" textlink="">
      <xdr:nvSpPr>
        <xdr:cNvPr id="345" name="楕円 344">
          <a:extLst>
            <a:ext uri="{FF2B5EF4-FFF2-40B4-BE49-F238E27FC236}">
              <a16:creationId xmlns:a16="http://schemas.microsoft.com/office/drawing/2014/main" id="{F9AB0358-C4C5-4643-9E5A-7A04FEA9BF00}"/>
            </a:ext>
          </a:extLst>
        </xdr:cNvPr>
        <xdr:cNvSpPr/>
      </xdr:nvSpPr>
      <xdr:spPr>
        <a:xfrm>
          <a:off x="16129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63306</xdr:rowOff>
    </xdr:from>
    <xdr:ext cx="736600" cy="259045"/>
    <xdr:sp macro="" textlink="">
      <xdr:nvSpPr>
        <xdr:cNvPr id="346" name="テキスト ボックス 345">
          <a:extLst>
            <a:ext uri="{FF2B5EF4-FFF2-40B4-BE49-F238E27FC236}">
              <a16:creationId xmlns:a16="http://schemas.microsoft.com/office/drawing/2014/main" id="{93B29DFB-1A8F-4381-8CAD-0EFA3E6C2F14}"/>
            </a:ext>
          </a:extLst>
        </xdr:cNvPr>
        <xdr:cNvSpPr txBox="1"/>
      </xdr:nvSpPr>
      <xdr:spPr>
        <a:xfrm>
          <a:off x="15798800" y="966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118956</xdr:rowOff>
    </xdr:from>
    <xdr:to>
      <xdr:col>73</xdr:col>
      <xdr:colOff>44450</xdr:colOff>
      <xdr:row>58</xdr:row>
      <xdr:rowOff>49106</xdr:rowOff>
    </xdr:to>
    <xdr:sp macro="" textlink="">
      <xdr:nvSpPr>
        <xdr:cNvPr id="347" name="楕円 346">
          <a:extLst>
            <a:ext uri="{FF2B5EF4-FFF2-40B4-BE49-F238E27FC236}">
              <a16:creationId xmlns:a16="http://schemas.microsoft.com/office/drawing/2014/main" id="{FF9A04A0-611D-4146-8C99-22875897830E}"/>
            </a:ext>
          </a:extLst>
        </xdr:cNvPr>
        <xdr:cNvSpPr/>
      </xdr:nvSpPr>
      <xdr:spPr>
        <a:xfrm>
          <a:off x="15240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59283</xdr:rowOff>
    </xdr:from>
    <xdr:ext cx="762000" cy="259045"/>
    <xdr:sp macro="" textlink="">
      <xdr:nvSpPr>
        <xdr:cNvPr id="348" name="テキスト ボックス 347">
          <a:extLst>
            <a:ext uri="{FF2B5EF4-FFF2-40B4-BE49-F238E27FC236}">
              <a16:creationId xmlns:a16="http://schemas.microsoft.com/office/drawing/2014/main" id="{13B91CBB-79B3-40A3-853F-1330F2EAA33F}"/>
            </a:ext>
          </a:extLst>
        </xdr:cNvPr>
        <xdr:cNvSpPr txBox="1"/>
      </xdr:nvSpPr>
      <xdr:spPr>
        <a:xfrm>
          <a:off x="14909800" y="966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135044</xdr:rowOff>
    </xdr:from>
    <xdr:to>
      <xdr:col>68</xdr:col>
      <xdr:colOff>203200</xdr:colOff>
      <xdr:row>58</xdr:row>
      <xdr:rowOff>65194</xdr:rowOff>
    </xdr:to>
    <xdr:sp macro="" textlink="">
      <xdr:nvSpPr>
        <xdr:cNvPr id="349" name="楕円 348">
          <a:extLst>
            <a:ext uri="{FF2B5EF4-FFF2-40B4-BE49-F238E27FC236}">
              <a16:creationId xmlns:a16="http://schemas.microsoft.com/office/drawing/2014/main" id="{FAFDBDBE-F138-4F16-9022-DF1DFC25B4CD}"/>
            </a:ext>
          </a:extLst>
        </xdr:cNvPr>
        <xdr:cNvSpPr/>
      </xdr:nvSpPr>
      <xdr:spPr>
        <a:xfrm>
          <a:off x="14351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75371</xdr:rowOff>
    </xdr:from>
    <xdr:ext cx="762000" cy="259045"/>
    <xdr:sp macro="" textlink="">
      <xdr:nvSpPr>
        <xdr:cNvPr id="350" name="テキスト ボックス 349">
          <a:extLst>
            <a:ext uri="{FF2B5EF4-FFF2-40B4-BE49-F238E27FC236}">
              <a16:creationId xmlns:a16="http://schemas.microsoft.com/office/drawing/2014/main" id="{28924A29-8715-48E1-BB2A-67EFA6C5D476}"/>
            </a:ext>
          </a:extLst>
        </xdr:cNvPr>
        <xdr:cNvSpPr txBox="1"/>
      </xdr:nvSpPr>
      <xdr:spPr>
        <a:xfrm>
          <a:off x="14020800" y="96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139065</xdr:rowOff>
    </xdr:from>
    <xdr:to>
      <xdr:col>64</xdr:col>
      <xdr:colOff>152400</xdr:colOff>
      <xdr:row>58</xdr:row>
      <xdr:rowOff>69215</xdr:rowOff>
    </xdr:to>
    <xdr:sp macro="" textlink="">
      <xdr:nvSpPr>
        <xdr:cNvPr id="351" name="楕円 350">
          <a:extLst>
            <a:ext uri="{FF2B5EF4-FFF2-40B4-BE49-F238E27FC236}">
              <a16:creationId xmlns:a16="http://schemas.microsoft.com/office/drawing/2014/main" id="{B20742F4-E42D-4599-B264-D043ED5FD87D}"/>
            </a:ext>
          </a:extLst>
        </xdr:cNvPr>
        <xdr:cNvSpPr/>
      </xdr:nvSpPr>
      <xdr:spPr>
        <a:xfrm>
          <a:off x="13462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79392</xdr:rowOff>
    </xdr:from>
    <xdr:ext cx="762000" cy="259045"/>
    <xdr:sp macro="" textlink="">
      <xdr:nvSpPr>
        <xdr:cNvPr id="352" name="テキスト ボックス 351">
          <a:extLst>
            <a:ext uri="{FF2B5EF4-FFF2-40B4-BE49-F238E27FC236}">
              <a16:creationId xmlns:a16="http://schemas.microsoft.com/office/drawing/2014/main" id="{8A11CF17-D5B8-4D61-8E9D-789A90581E64}"/>
            </a:ext>
          </a:extLst>
        </xdr:cNvPr>
        <xdr:cNvSpPr txBox="1"/>
      </xdr:nvSpPr>
      <xdr:spPr>
        <a:xfrm>
          <a:off x="13131800" y="968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2DFEE0DE-6E86-44C4-87E4-CDABE687CC8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A68D09A8-7FE4-4CF0-9B29-C97D61F9F8A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DB5ED58D-10D5-4CF9-B797-9E988EE1FF8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1CB7B37-AD04-4A7D-ADAF-94BCC3959BC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101B4C27-9745-453E-A43D-31A79F0BD15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880E0966-7819-428E-9160-931B78FFCA6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48BD38C5-1FDB-4667-AFFF-3B3D2FAB575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9BA35873-B676-41CB-BBD6-5AC39FCE51D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4C065644-A7EE-4395-A8E6-EC5ECEB82B1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F464D52D-CAFB-4483-92D1-8561A074DB3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C6D1BBAA-3B91-49E0-8E30-1F7CEED34B3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B8E3F24C-F77B-4D45-96CA-D8690317636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760BE970-F548-4909-8B6A-DB6923ABE5E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これまで公債費の抑制に重点をおいた財政運営に取り組んできた結果、類似団体内平均値と比較して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ポイント低くなっている。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年度借入臨時財政対策債の元金償還開始等により、前年度比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今後は、おくの義務教育学校一体型校舎建設や中央生涯学習センター改修（第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期）の実施により、市債残高および元利償還金の増加が見込まれるが、基金の確保や繰上償還の実施、経常経費の圧縮などに取り組み、実質公債費比率の上昇を抑えていく。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3C8F5A6F-269E-48AC-BCF9-637812A66F7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821449FF-96DB-4786-B24F-384E1EAA046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9E17F47D-EB1D-42FB-B9F6-A498C3C1E95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F840504F-E8C6-461F-A3D3-B079C1BF1BB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91D81685-3292-46B3-9F0B-7B14D6ED913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91B05BD6-5C0E-4036-B3F5-B709EF351E4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924D9D1B-E010-469F-AB5F-601A03CAFB6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B93F8BD7-1D1A-4BE4-9518-B32B1366833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B80BE0B8-2E55-4AA6-8B02-797892DBF1D9}"/>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EF0BB5C0-366C-4FA8-9C19-02C12CAAEF3C}"/>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AE076750-33FB-440D-907E-890DF884851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9E8AACEF-9A12-476D-8D2E-B8178A64229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39FD09FA-0BC4-4392-8FBD-8243F010FEE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777E9BF-F361-4800-9994-BA0675C7B81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E81EACD8-B541-4581-8814-CE70C69575E5}"/>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BD15A61A-FC0A-4E5F-8852-DD51F501A499}"/>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1E60A9E-3F0B-4D68-A899-95EFC27FB64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EA58FDC-9203-4125-B810-C92FCB9F848D}"/>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858FB7B3-5D37-4F24-9D16-974D28725E07}"/>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105410</xdr:rowOff>
    </xdr:to>
    <xdr:cxnSp macro="">
      <xdr:nvCxnSpPr>
        <xdr:cNvPr id="385" name="直線コネクタ 384">
          <a:extLst>
            <a:ext uri="{FF2B5EF4-FFF2-40B4-BE49-F238E27FC236}">
              <a16:creationId xmlns:a16="http://schemas.microsoft.com/office/drawing/2014/main" id="{96779FB0-8421-4314-803B-E05C657F013F}"/>
            </a:ext>
          </a:extLst>
        </xdr:cNvPr>
        <xdr:cNvCxnSpPr/>
      </xdr:nvCxnSpPr>
      <xdr:spPr>
        <a:xfrm>
          <a:off x="16179800" y="67758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CC06EB8C-1E2C-4606-9109-F731AF9D8213}"/>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C05074F8-5812-43A7-BA6E-34DE0FDC6C12}"/>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97367</xdr:rowOff>
    </xdr:to>
    <xdr:cxnSp macro="">
      <xdr:nvCxnSpPr>
        <xdr:cNvPr id="388" name="直線コネクタ 387">
          <a:extLst>
            <a:ext uri="{FF2B5EF4-FFF2-40B4-BE49-F238E27FC236}">
              <a16:creationId xmlns:a16="http://schemas.microsoft.com/office/drawing/2014/main" id="{70067EFF-FE91-4838-A0F5-25C85C1D7AB5}"/>
            </a:ext>
          </a:extLst>
        </xdr:cNvPr>
        <xdr:cNvCxnSpPr/>
      </xdr:nvCxnSpPr>
      <xdr:spPr>
        <a:xfrm flipV="1">
          <a:off x="15290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9FB5D9F7-8716-4CEA-8E7D-6F7D57C2020A}"/>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BC0E9E24-62B3-400B-B728-D0032CFA8782}"/>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97367</xdr:rowOff>
    </xdr:to>
    <xdr:cxnSp macro="">
      <xdr:nvCxnSpPr>
        <xdr:cNvPr id="391" name="直線コネクタ 390">
          <a:extLst>
            <a:ext uri="{FF2B5EF4-FFF2-40B4-BE49-F238E27FC236}">
              <a16:creationId xmlns:a16="http://schemas.microsoft.com/office/drawing/2014/main" id="{ED0B6DBA-B6BD-4956-91F1-D00EDAFEADAA}"/>
            </a:ext>
          </a:extLst>
        </xdr:cNvPr>
        <xdr:cNvCxnSpPr/>
      </xdr:nvCxnSpPr>
      <xdr:spPr>
        <a:xfrm>
          <a:off x="14401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861727B0-7374-4C13-A0E7-7C9EC97809F4}"/>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6251A99A-F22F-4F08-9219-5ABE2D2C176D}"/>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89323</xdr:rowOff>
    </xdr:to>
    <xdr:cxnSp macro="">
      <xdr:nvCxnSpPr>
        <xdr:cNvPr id="394" name="直線コネクタ 393">
          <a:extLst>
            <a:ext uri="{FF2B5EF4-FFF2-40B4-BE49-F238E27FC236}">
              <a16:creationId xmlns:a16="http://schemas.microsoft.com/office/drawing/2014/main" id="{3EC33E22-2F3D-498F-B796-EAFE22C92F16}"/>
            </a:ext>
          </a:extLst>
        </xdr:cNvPr>
        <xdr:cNvCxnSpPr/>
      </xdr:nvCxnSpPr>
      <xdr:spPr>
        <a:xfrm>
          <a:off x="13512800" y="67517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57E058B3-AA6A-4821-9E5F-3E18A9F2CB88}"/>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8F574229-E2DC-413F-8011-04286F6467A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D2A1007D-FFC5-40C6-BC30-0A68AB5621BA}"/>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D77C66D-34C9-4164-8AAA-5ACC1726B525}"/>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F92BEBC-4D0C-4C45-AC31-37D4EE541E9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C209E3D-A1BD-4755-97C1-23530B51E96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8CC0E026-ECF7-4131-9F67-7324F63FC15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0BAD7AB-E70F-461B-A2D2-9958E371D16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F029538-6F27-41C5-B538-D84A0924C55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4" name="楕円 403">
          <a:extLst>
            <a:ext uri="{FF2B5EF4-FFF2-40B4-BE49-F238E27FC236}">
              <a16:creationId xmlns:a16="http://schemas.microsoft.com/office/drawing/2014/main" id="{48A8C591-42CE-4849-8EA0-EED8BF29FB66}"/>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5" name="公債費負担の状況該当値テキスト">
          <a:extLst>
            <a:ext uri="{FF2B5EF4-FFF2-40B4-BE49-F238E27FC236}">
              <a16:creationId xmlns:a16="http://schemas.microsoft.com/office/drawing/2014/main" id="{EECA72BA-B5C0-4024-8B30-4B941B37568C}"/>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6" name="楕円 405">
          <a:extLst>
            <a:ext uri="{FF2B5EF4-FFF2-40B4-BE49-F238E27FC236}">
              <a16:creationId xmlns:a16="http://schemas.microsoft.com/office/drawing/2014/main" id="{FC17AEB0-2C23-45B4-B3C2-3CCF7F35441C}"/>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7" name="テキスト ボックス 406">
          <a:extLst>
            <a:ext uri="{FF2B5EF4-FFF2-40B4-BE49-F238E27FC236}">
              <a16:creationId xmlns:a16="http://schemas.microsoft.com/office/drawing/2014/main" id="{789BEFF7-DE91-415E-8BCA-3B308AB6B39A}"/>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8" name="楕円 407">
          <a:extLst>
            <a:ext uri="{FF2B5EF4-FFF2-40B4-BE49-F238E27FC236}">
              <a16:creationId xmlns:a16="http://schemas.microsoft.com/office/drawing/2014/main" id="{043AF94A-194B-4506-86A5-EF0E6D631CAE}"/>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9" name="テキスト ボックス 408">
          <a:extLst>
            <a:ext uri="{FF2B5EF4-FFF2-40B4-BE49-F238E27FC236}">
              <a16:creationId xmlns:a16="http://schemas.microsoft.com/office/drawing/2014/main" id="{A9ACC250-B254-484B-90CB-0834114325A4}"/>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10" name="楕円 409">
          <a:extLst>
            <a:ext uri="{FF2B5EF4-FFF2-40B4-BE49-F238E27FC236}">
              <a16:creationId xmlns:a16="http://schemas.microsoft.com/office/drawing/2014/main" id="{E818CD04-A81F-4D76-BDC7-0A9C3969266C}"/>
            </a:ext>
          </a:extLst>
        </xdr:cNvPr>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11" name="テキスト ボックス 410">
          <a:extLst>
            <a:ext uri="{FF2B5EF4-FFF2-40B4-BE49-F238E27FC236}">
              <a16:creationId xmlns:a16="http://schemas.microsoft.com/office/drawing/2014/main" id="{31D1F08A-E0B6-4E65-9BCE-099FA69827FA}"/>
            </a:ext>
          </a:extLst>
        </xdr:cNvPr>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2" name="楕円 411">
          <a:extLst>
            <a:ext uri="{FF2B5EF4-FFF2-40B4-BE49-F238E27FC236}">
              <a16:creationId xmlns:a16="http://schemas.microsoft.com/office/drawing/2014/main" id="{3CD92946-AF59-4895-A20C-5F50C81EDA55}"/>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3" name="テキスト ボックス 412">
          <a:extLst>
            <a:ext uri="{FF2B5EF4-FFF2-40B4-BE49-F238E27FC236}">
              <a16:creationId xmlns:a16="http://schemas.microsoft.com/office/drawing/2014/main" id="{13009E38-DA58-4107-9837-A781EA840BC7}"/>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834DA769-32D8-4FEB-B911-D6A57A48807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B3F0CDD1-C3C0-4E29-A079-5F7199D7DEF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352FF266-EB4C-49A6-8CA2-32BAEFB88E7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3A661EF6-1BB2-4B23-8B62-C01E874F3BE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E1A438F7-A858-4298-B949-9A1F7554814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963075BF-7AF4-4163-9D02-4FBDD2EB5DF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D95A4B7E-3B67-45ED-B380-48B36387CF8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9BA5A5A7-05ED-47D6-AB43-4347BAECBFC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A9B1E5C4-A5BC-47E7-9D4B-303FD3E4559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6EB6B5ED-4B0A-42DF-8CF9-07151069499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33124C54-675D-41B5-BBDE-B5275D2CB94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A37FC7A2-4BF6-43AB-8BF5-FA19B766630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5431F27F-5664-462C-AA88-11C90FD365A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年度に続き、</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年度も数値なしとなっている。今後、おくの義務養育学校の建設や牛久運動公園、中央生涯学習センター等の公共施設長寿命化改修などで地方債発行が見込まれ、地方債残高の増加が見込まれる。</a:t>
          </a:r>
          <a:endParaRPr lang="ja-JP" altLang="ja-JP" sz="1400">
            <a:effectLst/>
          </a:endParaRPr>
        </a:p>
        <a:p>
          <a:r>
            <a:rPr kumimoji="1" lang="ja-JP" altLang="ja-JP" sz="1100">
              <a:solidFill>
                <a:schemeClr val="dk1"/>
              </a:solidFill>
              <a:effectLst/>
              <a:latin typeface="+mn-lt"/>
              <a:ea typeface="+mn-ea"/>
              <a:cs typeface="+mn-cs"/>
            </a:rPr>
            <a:t>　将来世代にただ負担を先送りにするのではなく、繰上償還の実施や財政措置のある事業債の選択など、将来的な財源の確保に努めていく。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9225BC3-C78C-440A-838C-0337B157487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736CDB01-1E05-4499-B56B-A69BDE276AF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99E0F7BE-3DC7-4C97-93F3-61714D987C9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4520F1F0-8FBF-42CE-80E1-C8FF0516E9E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107581F-AE5A-4DF2-BAD9-F00B16DC5EC2}"/>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6D711DF7-A8E6-466E-839A-0D75304B4C3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FC266604-3013-4EC0-A115-9CCFD2EF547D}"/>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AB0E3126-D526-4B5C-BB4D-3FB742395447}"/>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9EAC6630-2959-4BF0-B1E3-7F042881205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BAA95BB8-AF79-4C2A-AF28-3E767538FE7C}"/>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DA27F277-D839-40AB-8974-9F64726A17F1}"/>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F06070-E5C8-494C-BD0A-04096DE75CE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47E60D4F-E860-41B0-BF17-D60D81D56B7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ED1D6C14-3662-4D8B-A735-D716E1951F3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7F650A24-F0BC-4B5C-BF8B-8EA4D9C50FF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D6BC0DA-EDF0-40B8-B6CD-F9AA0FC37653}"/>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9EB61517-7515-4827-A1EA-E7627D43364D}"/>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A1C4C8B4-6677-4EDB-8A47-2A5F5684911A}"/>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98E6EA72-09A2-4684-98A5-49DFC4E5A2F2}"/>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A05CAF3-EFA2-43AB-8B3E-CDBE1EE23DE8}"/>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88B41D14-497B-46A2-8234-62CCC19251C6}"/>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AB659A85-25DD-4E1F-8605-099138E2FB6D}"/>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37857956-81B3-4D09-8B98-37980DD32B3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DD6D4AF2-93DE-4F22-BD33-C65C6612DF42}"/>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41E097E8-973A-42D9-8FB8-9BDFE80E179C}"/>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9734522B-62AA-4723-ABB6-3A47DAD419AE}"/>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5ECD7910-4505-4E9E-8159-C0FF046ADE5F}"/>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3C36A0C7-060E-477E-854C-CFBC28EEFB87}"/>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5E22A96F-0632-4EB5-A631-AA620D67E928}"/>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76B43408-2F31-4400-815E-5F2A9E2C728A}"/>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329ED93-7EAE-42A7-920E-D673B876D9D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5100DB6-9CA0-4BD0-A116-9A32D266F92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0D4407B-0DE0-4F93-B1B9-7D168B7AE12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8B1F1A3-7539-4533-97C0-1AC5A1C99F2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11002C5-153F-434E-91B0-4DECC56962C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84,293
82,720
58.92
33,247,825
31,273,889
1,764,935
16,851,090
25,425,226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近年は業務の継続性や行政サービスの安定化を図るため、年齢構成の是正を念頭においた計画的な職員採用を進めている。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年度は、経験年数階層の変動による一般職給等が減額となったものの、臨時財政対策債も減額となったため、</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今後も人件費抑制に取り組む一方で、市民サービス向上を第一に考え、職員数の適正管理、並びに正職員、会計年度任用職員のバランスについても考えた組織づくりに取り組む。</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7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77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クリーンセンター及び自校式給食を市直営で実施しているため、物件費は平均より高い数値で推移している。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年度については、臨時財政対策債が減になったことに加え、原油価格・物価高騰による公共施設等の光熱水費等の増となったことにより、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今後は、施設の運営経費、維持管理経費等も含め経常的な物件費を削減できるよう進めていく。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117856</xdr:rowOff>
    </xdr:from>
    <xdr:to>
      <xdr:col>82</xdr:col>
      <xdr:colOff>107950</xdr:colOff>
      <xdr:row>19</xdr:row>
      <xdr:rowOff>147574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0395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117856</xdr:rowOff>
    </xdr:from>
    <xdr:to>
      <xdr:col>78</xdr:col>
      <xdr:colOff>69850</xdr:colOff>
      <xdr:row>19</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2039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56134</xdr:rowOff>
    </xdr:from>
    <xdr:to>
      <xdr:col>73</xdr:col>
      <xdr:colOff>180975</xdr:colOff>
      <xdr:row>19</xdr:row>
      <xdr:rowOff>101854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3136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56134</xdr:rowOff>
    </xdr:from>
    <xdr:to>
      <xdr:col>69</xdr:col>
      <xdr:colOff>92075</xdr:colOff>
      <xdr:row>19</xdr:row>
      <xdr:rowOff>65278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3136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96774</xdr:rowOff>
    </xdr:from>
    <xdr:to>
      <xdr:col>82</xdr:col>
      <xdr:colOff>158750</xdr:colOff>
      <xdr:row>20</xdr:row>
      <xdr:rowOff>26924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68851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67056</xdr:rowOff>
    </xdr:from>
    <xdr:to>
      <xdr:col>78</xdr:col>
      <xdr:colOff>120650</xdr:colOff>
      <xdr:row>18</xdr:row>
      <xdr:rowOff>168656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153433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3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51054</xdr:rowOff>
    </xdr:from>
    <xdr:to>
      <xdr:col>74</xdr:col>
      <xdr:colOff>31750</xdr:colOff>
      <xdr:row>19</xdr:row>
      <xdr:rowOff>152654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137431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5334</xdr:rowOff>
    </xdr:from>
    <xdr:to>
      <xdr:col>69</xdr:col>
      <xdr:colOff>142875</xdr:colOff>
      <xdr:row>19</xdr:row>
      <xdr:rowOff>106934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91711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14478</xdr:rowOff>
    </xdr:from>
    <xdr:to>
      <xdr:col>65</xdr:col>
      <xdr:colOff>53975</xdr:colOff>
      <xdr:row>19</xdr:row>
      <xdr:rowOff>116078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100855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児童手当</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減額等により、近年減少傾向にある。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年度は、児童手当や生活扶助費などの減により、前年度比で決算額は減となっているが、臨時財政対策債の減により、前年度と同値となった。</a:t>
          </a:r>
          <a:endParaRPr lang="ja-JP" altLang="ja-JP" sz="1400">
            <a:effectLst/>
          </a:endParaRPr>
        </a:p>
        <a:p>
          <a:r>
            <a:rPr kumimoji="1" lang="ja-JP" altLang="ja-JP" sz="1100">
              <a:solidFill>
                <a:schemeClr val="dk1"/>
              </a:solidFill>
              <a:effectLst/>
              <a:latin typeface="+mn-lt"/>
              <a:ea typeface="+mn-ea"/>
              <a:cs typeface="+mn-cs"/>
            </a:rPr>
            <a:t>　全国平均、類似団体平均と比べて低値で推移しているが、高齢化に伴い加速度的に伸びる恐れがあるため、健康増進策等、今後も扶助費抑制に積極的に取り組んでいく必要がある。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46990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7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2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153670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102870</xdr:rowOff>
    </xdr:from>
    <xdr:to>
      <xdr:col>6</xdr:col>
      <xdr:colOff>171450</xdr:colOff>
      <xdr:row>56</xdr:row>
      <xdr:rowOff>33020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43197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年度は臨時財政対策債が減となったことに加え、後期高齢特会や介護特会への繰出金の増により、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今後は高齢化や公共施設の老朽化に伴い、繰出金や維持補修費の増が懸念されるため、引き続き医療費削減につながる健康増進の取り組みや公共施設等総合管理計画に基づく計画的な改修を実施することで経費の削減に取り組んで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57150</xdr:rowOff>
    </xdr:from>
    <xdr:to>
      <xdr:col>82</xdr:col>
      <xdr:colOff>107950</xdr:colOff>
      <xdr:row>57</xdr:row>
      <xdr:rowOff>133350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29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158750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29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38100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3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101600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市民の活動を推進するためには、補助金の支出は必要で、これまでも全国平均、類似団体の平均値と同水準で推移している。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年度については、臨時財政対策債が減となったことに加え、前年度補助事業精算に伴う国庫返還金の増等により、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補助費については、その金額が適正か否かを適正に判断し、不必要な支出の抑制に努めていきたい。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03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159004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306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62992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これまで地方債残高抑制に取り組んできた結果、全国平均、類似団体平均と比して低値で推移している。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年度については、臨時財政対策債が減となったことに加え、</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借入債償還開始や繰上償還を実施したことによる増が大きいため、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今後はおくの義務教育学校一体型校舎の建設や公共施設等総合管理計画に基づく改修など大型事業が計画されているが、引き続き地方債残高抑制に努めるとともに、毎年の償還額平準化にも取り組んでいく。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145287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297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131572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年度は前年度と比較し</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ポイントの増加となった。臨時財政対策債が減となったことに加え、原油価格・物価高騰に伴う公共施設等の光熱水費の増や後期高齢特会等への繰出金の増などの影響が大きい。</a:t>
          </a:r>
          <a:endParaRPr lang="ja-JP" altLang="ja-JP" sz="1400">
            <a:effectLst/>
          </a:endParaRPr>
        </a:p>
        <a:p>
          <a:r>
            <a:rPr kumimoji="1" lang="ja-JP" altLang="ja-JP" sz="1100">
              <a:solidFill>
                <a:schemeClr val="dk1"/>
              </a:solidFill>
              <a:effectLst/>
              <a:latin typeface="+mn-lt"/>
              <a:ea typeface="+mn-ea"/>
              <a:cs typeface="+mn-cs"/>
            </a:rPr>
            <a:t>　今後扶助費や繰出金、維持補修費は増見込みであるが、経常収支比率の増は財政運営に大きな影響を及ぼす。経常経費全体の圧縮に努めていきたい。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167005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97432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77</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743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167005</xdr:rowOff>
    </xdr:from>
    <xdr:to>
      <xdr:col>73</xdr:col>
      <xdr:colOff>180975</xdr:colOff>
      <xdr:row>77</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972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77</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1972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88282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151147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56532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47625</xdr:rowOff>
    </xdr:from>
    <xdr:to>
      <xdr:col>65</xdr:col>
      <xdr:colOff>53975</xdr:colOff>
      <xdr:row>77</xdr:row>
      <xdr:rowOff>149225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134002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72098</xdr:rowOff>
    </xdr:from>
    <xdr:to>
      <xdr:col>29</xdr:col>
      <xdr:colOff>127000</xdr:colOff>
      <xdr:row>19</xdr:row>
      <xdr:rowOff>82628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77273"/>
          <a:ext cx="647700" cy="1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76441</xdr:rowOff>
    </xdr:from>
    <xdr:to>
      <xdr:col>26</xdr:col>
      <xdr:colOff>50800</xdr:colOff>
      <xdr:row>19</xdr:row>
      <xdr:rowOff>82628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381616"/>
          <a:ext cx="698500" cy="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76441</xdr:rowOff>
    </xdr:from>
    <xdr:to>
      <xdr:col>22</xdr:col>
      <xdr:colOff>114300</xdr:colOff>
      <xdr:row>19</xdr:row>
      <xdr:rowOff>90000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81616"/>
          <a:ext cx="698500" cy="13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90000</xdr:rowOff>
    </xdr:from>
    <xdr:to>
      <xdr:col>18</xdr:col>
      <xdr:colOff>177800</xdr:colOff>
      <xdr:row>19</xdr:row>
      <xdr:rowOff>90429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95175"/>
          <a:ext cx="698500" cy="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21298</xdr:rowOff>
    </xdr:from>
    <xdr:to>
      <xdr:col>29</xdr:col>
      <xdr:colOff>177800</xdr:colOff>
      <xdr:row>19</xdr:row>
      <xdr:rowOff>122898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26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101325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31828</xdr:rowOff>
    </xdr:from>
    <xdr:to>
      <xdr:col>26</xdr:col>
      <xdr:colOff>101600</xdr:colOff>
      <xdr:row>19</xdr:row>
      <xdr:rowOff>133428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37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118205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23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25641</xdr:rowOff>
    </xdr:from>
    <xdr:to>
      <xdr:col>22</xdr:col>
      <xdr:colOff>165100</xdr:colOff>
      <xdr:row>19</xdr:row>
      <xdr:rowOff>127241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3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112018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39200</xdr:rowOff>
    </xdr:from>
    <xdr:to>
      <xdr:col>19</xdr:col>
      <xdr:colOff>38100</xdr:colOff>
      <xdr:row>19</xdr:row>
      <xdr:rowOff>140800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4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125577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3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39629</xdr:rowOff>
    </xdr:from>
    <xdr:to>
      <xdr:col>15</xdr:col>
      <xdr:colOff>101600</xdr:colOff>
      <xdr:row>19</xdr:row>
      <xdr:rowOff>141229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4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126006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3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136699</xdr:rowOff>
    </xdr:from>
    <xdr:to>
      <xdr:col>29</xdr:col>
      <xdr:colOff>127000</xdr:colOff>
      <xdr:row>37</xdr:row>
      <xdr:rowOff>20048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089949"/>
          <a:ext cx="647700" cy="54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20048</xdr:rowOff>
    </xdr:from>
    <xdr:to>
      <xdr:col>26</xdr:col>
      <xdr:colOff>50800</xdr:colOff>
      <xdr:row>37</xdr:row>
      <xdr:rowOff>24195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144748"/>
          <a:ext cx="698500" cy="4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18839</xdr:rowOff>
    </xdr:from>
    <xdr:to>
      <xdr:col>22</xdr:col>
      <xdr:colOff>114300</xdr:colOff>
      <xdr:row>37</xdr:row>
      <xdr:rowOff>24195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143539"/>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18839</xdr:rowOff>
    </xdr:from>
    <xdr:to>
      <xdr:col>18</xdr:col>
      <xdr:colOff>177800</xdr:colOff>
      <xdr:row>37</xdr:row>
      <xdr:rowOff>20799</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143539"/>
          <a:ext cx="698500" cy="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85899</xdr:rowOff>
    </xdr:from>
    <xdr:to>
      <xdr:col>29</xdr:col>
      <xdr:colOff>177800</xdr:colOff>
      <xdr:row>37</xdr:row>
      <xdr:rowOff>16049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3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57976</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1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140698</xdr:rowOff>
    </xdr:from>
    <xdr:to>
      <xdr:col>26</xdr:col>
      <xdr:colOff>101600</xdr:colOff>
      <xdr:row>37</xdr:row>
      <xdr:rowOff>70848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9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55625</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80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144845</xdr:rowOff>
    </xdr:from>
    <xdr:to>
      <xdr:col>22</xdr:col>
      <xdr:colOff>165100</xdr:colOff>
      <xdr:row>37</xdr:row>
      <xdr:rowOff>74995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9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8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139489</xdr:rowOff>
    </xdr:from>
    <xdr:to>
      <xdr:col>19</xdr:col>
      <xdr:colOff>38100</xdr:colOff>
      <xdr:row>37</xdr:row>
      <xdr:rowOff>69639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9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54416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141449</xdr:rowOff>
    </xdr:from>
    <xdr:to>
      <xdr:col>15</xdr:col>
      <xdr:colOff>101600</xdr:colOff>
      <xdr:row>37</xdr:row>
      <xdr:rowOff>71599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9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56376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8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84,293
82,720
58.92
33,247,825
31,273,889
1,764,935
16,851,090
25,425,226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30829</xdr:rowOff>
    </xdr:from>
    <xdr:to>
      <xdr:col>24</xdr:col>
      <xdr:colOff>63500</xdr:colOff>
      <xdr:row>38</xdr:row>
      <xdr:rowOff>48413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45929"/>
          <a:ext cx="8382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36544</xdr:rowOff>
    </xdr:from>
    <xdr:to>
      <xdr:col>19</xdr:col>
      <xdr:colOff>177800</xdr:colOff>
      <xdr:row>38</xdr:row>
      <xdr:rowOff>48413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51644"/>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36544</xdr:rowOff>
    </xdr:from>
    <xdr:to>
      <xdr:col>15</xdr:col>
      <xdr:colOff>50800</xdr:colOff>
      <xdr:row>38</xdr:row>
      <xdr:rowOff>43935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1644"/>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37726</xdr:rowOff>
    </xdr:from>
    <xdr:to>
      <xdr:col>10</xdr:col>
      <xdr:colOff>114300</xdr:colOff>
      <xdr:row>38</xdr:row>
      <xdr:rowOff>43935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52826"/>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151479</xdr:rowOff>
    </xdr:from>
    <xdr:to>
      <xdr:col>24</xdr:col>
      <xdr:colOff>114300</xdr:colOff>
      <xdr:row>38</xdr:row>
      <xdr:rowOff>81629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66406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169063</xdr:rowOff>
    </xdr:from>
    <xdr:to>
      <xdr:col>20</xdr:col>
      <xdr:colOff>38100</xdr:colOff>
      <xdr:row>38</xdr:row>
      <xdr:rowOff>99213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90340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157194</xdr:rowOff>
    </xdr:from>
    <xdr:to>
      <xdr:col>15</xdr:col>
      <xdr:colOff>101600</xdr:colOff>
      <xdr:row>38</xdr:row>
      <xdr:rowOff>87344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78471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164585</xdr:rowOff>
    </xdr:from>
    <xdr:to>
      <xdr:col>10</xdr:col>
      <xdr:colOff>165100</xdr:colOff>
      <xdr:row>38</xdr:row>
      <xdr:rowOff>94735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85862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158375</xdr:rowOff>
    </xdr:from>
    <xdr:to>
      <xdr:col>6</xdr:col>
      <xdr:colOff>38100</xdr:colOff>
      <xdr:row>38</xdr:row>
      <xdr:rowOff>88525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79653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120041</xdr:rowOff>
    </xdr:from>
    <xdr:to>
      <xdr:col>24</xdr:col>
      <xdr:colOff>63500</xdr:colOff>
      <xdr:row>57</xdr:row>
      <xdr:rowOff>30712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21241"/>
          <a:ext cx="838200" cy="8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30712</xdr:rowOff>
    </xdr:from>
    <xdr:to>
      <xdr:col>19</xdr:col>
      <xdr:colOff>177800</xdr:colOff>
      <xdr:row>57</xdr:row>
      <xdr:rowOff>143238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3362"/>
          <a:ext cx="889000" cy="1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129979</xdr:rowOff>
    </xdr:from>
    <xdr:to>
      <xdr:col>15</xdr:col>
      <xdr:colOff>50800</xdr:colOff>
      <xdr:row>57</xdr:row>
      <xdr:rowOff>143238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0262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129979</xdr:rowOff>
    </xdr:from>
    <xdr:to>
      <xdr:col>10</xdr:col>
      <xdr:colOff>114300</xdr:colOff>
      <xdr:row>57</xdr:row>
      <xdr:rowOff>152578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2629"/>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69241</xdr:rowOff>
    </xdr:from>
    <xdr:to>
      <xdr:col>24</xdr:col>
      <xdr:colOff>114300</xdr:colOff>
      <xdr:row>56</xdr:row>
      <xdr:rowOff>170841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92118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151362</xdr:rowOff>
    </xdr:from>
    <xdr:to>
      <xdr:col>20</xdr:col>
      <xdr:colOff>38100</xdr:colOff>
      <xdr:row>57</xdr:row>
      <xdr:rowOff>81512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98039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92438</xdr:rowOff>
    </xdr:from>
    <xdr:to>
      <xdr:col>15</xdr:col>
      <xdr:colOff>101600</xdr:colOff>
      <xdr:row>58</xdr:row>
      <xdr:rowOff>22588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79179</xdr:rowOff>
    </xdr:from>
    <xdr:to>
      <xdr:col>10</xdr:col>
      <xdr:colOff>165100</xdr:colOff>
      <xdr:row>58</xdr:row>
      <xdr:rowOff>9329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25856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101778</xdr:rowOff>
    </xdr:from>
    <xdr:to>
      <xdr:col>6</xdr:col>
      <xdr:colOff>38100</xdr:colOff>
      <xdr:row>58</xdr:row>
      <xdr:rowOff>31928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48455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4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65139</xdr:rowOff>
    </xdr:from>
    <xdr:to>
      <xdr:col>24</xdr:col>
      <xdr:colOff>63500</xdr:colOff>
      <xdr:row>78</xdr:row>
      <xdr:rowOff>95123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38239"/>
          <a:ext cx="8382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80150</xdr:rowOff>
    </xdr:from>
    <xdr:to>
      <xdr:col>19</xdr:col>
      <xdr:colOff>177800</xdr:colOff>
      <xdr:row>78</xdr:row>
      <xdr:rowOff>95123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53250"/>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80150</xdr:rowOff>
    </xdr:from>
    <xdr:to>
      <xdr:col>15</xdr:col>
      <xdr:colOff>50800</xdr:colOff>
      <xdr:row>78</xdr:row>
      <xdr:rowOff>104915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532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76112</xdr:rowOff>
    </xdr:from>
    <xdr:to>
      <xdr:col>10</xdr:col>
      <xdr:colOff>114300</xdr:colOff>
      <xdr:row>78</xdr:row>
      <xdr:rowOff>104915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49212"/>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14339</xdr:rowOff>
    </xdr:from>
    <xdr:to>
      <xdr:col>24</xdr:col>
      <xdr:colOff>114300</xdr:colOff>
      <xdr:row>78</xdr:row>
      <xdr:rowOff>115939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164216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44323</xdr:rowOff>
    </xdr:from>
    <xdr:to>
      <xdr:col>20</xdr:col>
      <xdr:colOff>38100</xdr:colOff>
      <xdr:row>78</xdr:row>
      <xdr:rowOff>145923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137050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29350</xdr:rowOff>
    </xdr:from>
    <xdr:to>
      <xdr:col>15</xdr:col>
      <xdr:colOff>101600</xdr:colOff>
      <xdr:row>78</xdr:row>
      <xdr:rowOff>130950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122077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54115</xdr:rowOff>
    </xdr:from>
    <xdr:to>
      <xdr:col>10</xdr:col>
      <xdr:colOff>165100</xdr:colOff>
      <xdr:row>78</xdr:row>
      <xdr:rowOff>155715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146842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25312</xdr:rowOff>
    </xdr:from>
    <xdr:to>
      <xdr:col>6</xdr:col>
      <xdr:colOff>38100</xdr:colOff>
      <xdr:row>78</xdr:row>
      <xdr:rowOff>126912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118039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149290</xdr:rowOff>
    </xdr:from>
    <xdr:to>
      <xdr:col>24</xdr:col>
      <xdr:colOff>63500</xdr:colOff>
      <xdr:row>97</xdr:row>
      <xdr:rowOff>134769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08490"/>
          <a:ext cx="838200" cy="15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149290</xdr:rowOff>
    </xdr:from>
    <xdr:to>
      <xdr:col>19</xdr:col>
      <xdr:colOff>177800</xdr:colOff>
      <xdr:row>98</xdr:row>
      <xdr:rowOff>40019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08490"/>
          <a:ext cx="8890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40019</xdr:rowOff>
    </xdr:from>
    <xdr:to>
      <xdr:col>15</xdr:col>
      <xdr:colOff>50800</xdr:colOff>
      <xdr:row>98</xdr:row>
      <xdr:rowOff>75050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42119"/>
          <a:ext cx="889000" cy="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75050</xdr:rowOff>
    </xdr:from>
    <xdr:to>
      <xdr:col>10</xdr:col>
      <xdr:colOff>114300</xdr:colOff>
      <xdr:row>98</xdr:row>
      <xdr:rowOff>107793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77150"/>
          <a:ext cx="889000" cy="3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83969</xdr:rowOff>
    </xdr:from>
    <xdr:to>
      <xdr:col>24</xdr:col>
      <xdr:colOff>114300</xdr:colOff>
      <xdr:row>98</xdr:row>
      <xdr:rowOff>14119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62396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98490</xdr:rowOff>
    </xdr:from>
    <xdr:to>
      <xdr:col>20</xdr:col>
      <xdr:colOff>38100</xdr:colOff>
      <xdr:row>97</xdr:row>
      <xdr:rowOff>28640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19767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160669</xdr:rowOff>
    </xdr:from>
    <xdr:to>
      <xdr:col>15</xdr:col>
      <xdr:colOff>101600</xdr:colOff>
      <xdr:row>98</xdr:row>
      <xdr:rowOff>90819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81946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24250</xdr:rowOff>
    </xdr:from>
    <xdr:to>
      <xdr:col>10</xdr:col>
      <xdr:colOff>165100</xdr:colOff>
      <xdr:row>98</xdr:row>
      <xdr:rowOff>125850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116977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1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56993</xdr:rowOff>
    </xdr:from>
    <xdr:to>
      <xdr:col>6</xdr:col>
      <xdr:colOff>38100</xdr:colOff>
      <xdr:row>98</xdr:row>
      <xdr:rowOff>158593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149720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86728</xdr:rowOff>
    </xdr:from>
    <xdr:to>
      <xdr:col>55</xdr:col>
      <xdr:colOff>0</xdr:colOff>
      <xdr:row>38</xdr:row>
      <xdr:rowOff>118326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601828"/>
          <a:ext cx="838200" cy="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142443</xdr:rowOff>
    </xdr:from>
    <xdr:to>
      <xdr:col>50</xdr:col>
      <xdr:colOff>114300</xdr:colOff>
      <xdr:row>38</xdr:row>
      <xdr:rowOff>118326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85943"/>
          <a:ext cx="889000" cy="13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142443</xdr:rowOff>
    </xdr:from>
    <xdr:to>
      <xdr:col>45</xdr:col>
      <xdr:colOff>177800</xdr:colOff>
      <xdr:row>39</xdr:row>
      <xdr:rowOff>23317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85943"/>
          <a:ext cx="889000" cy="14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23317</xdr:rowOff>
    </xdr:from>
    <xdr:to>
      <xdr:col>41</xdr:col>
      <xdr:colOff>50800</xdr:colOff>
      <xdr:row>39</xdr:row>
      <xdr:rowOff>76695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09867"/>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35928</xdr:rowOff>
    </xdr:from>
    <xdr:to>
      <xdr:col>55</xdr:col>
      <xdr:colOff>50800</xdr:colOff>
      <xdr:row>38</xdr:row>
      <xdr:rowOff>137528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14355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2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67526</xdr:rowOff>
    </xdr:from>
    <xdr:to>
      <xdr:col>50</xdr:col>
      <xdr:colOff>165100</xdr:colOff>
      <xdr:row>38</xdr:row>
      <xdr:rowOff>169126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160253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91643</xdr:rowOff>
    </xdr:from>
    <xdr:to>
      <xdr:col>46</xdr:col>
      <xdr:colOff>38100</xdr:colOff>
      <xdr:row>31</xdr:row>
      <xdr:rowOff>21793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12920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2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143967</xdr:rowOff>
    </xdr:from>
    <xdr:to>
      <xdr:col>41</xdr:col>
      <xdr:colOff>101600</xdr:colOff>
      <xdr:row>39</xdr:row>
      <xdr:rowOff>74117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65244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25895</xdr:rowOff>
    </xdr:from>
    <xdr:to>
      <xdr:col>36</xdr:col>
      <xdr:colOff>165100</xdr:colOff>
      <xdr:row>39</xdr:row>
      <xdr:rowOff>127495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118622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4468</xdr:rowOff>
    </xdr:from>
    <xdr:to>
      <xdr:col>55</xdr:col>
      <xdr:colOff>0</xdr:colOff>
      <xdr:row>58</xdr:row>
      <xdr:rowOff>23579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48568"/>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147137</xdr:rowOff>
    </xdr:from>
    <xdr:to>
      <xdr:col>50</xdr:col>
      <xdr:colOff>114300</xdr:colOff>
      <xdr:row>58</xdr:row>
      <xdr:rowOff>4468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19787"/>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83114</xdr:rowOff>
    </xdr:from>
    <xdr:to>
      <xdr:col>45</xdr:col>
      <xdr:colOff>177800</xdr:colOff>
      <xdr:row>57</xdr:row>
      <xdr:rowOff>147137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84314"/>
          <a:ext cx="889000" cy="23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83114</xdr:rowOff>
    </xdr:from>
    <xdr:to>
      <xdr:col>41</xdr:col>
      <xdr:colOff>50800</xdr:colOff>
      <xdr:row>57</xdr:row>
      <xdr:rowOff>109273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84314"/>
          <a:ext cx="889000" cy="19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144229</xdr:rowOff>
    </xdr:from>
    <xdr:to>
      <xdr:col>55</xdr:col>
      <xdr:colOff>50800</xdr:colOff>
      <xdr:row>58</xdr:row>
      <xdr:rowOff>74379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122656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125118</xdr:rowOff>
    </xdr:from>
    <xdr:to>
      <xdr:col>50</xdr:col>
      <xdr:colOff>165100</xdr:colOff>
      <xdr:row>58</xdr:row>
      <xdr:rowOff>55268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46395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9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96337</xdr:rowOff>
    </xdr:from>
    <xdr:to>
      <xdr:col>46</xdr:col>
      <xdr:colOff>38100</xdr:colOff>
      <xdr:row>58</xdr:row>
      <xdr:rowOff>26487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17614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32314</xdr:rowOff>
    </xdr:from>
    <xdr:to>
      <xdr:col>41</xdr:col>
      <xdr:colOff>101600</xdr:colOff>
      <xdr:row>56</xdr:row>
      <xdr:rowOff>133914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150441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58473</xdr:rowOff>
    </xdr:from>
    <xdr:to>
      <xdr:col>36</xdr:col>
      <xdr:colOff>165100</xdr:colOff>
      <xdr:row>57</xdr:row>
      <xdr:rowOff>160073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151200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2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155397</xdr:rowOff>
    </xdr:from>
    <xdr:to>
      <xdr:col>55</xdr:col>
      <xdr:colOff>0</xdr:colOff>
      <xdr:row>79</xdr:row>
      <xdr:rowOff>27560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28497"/>
          <a:ext cx="8382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113131</xdr:rowOff>
    </xdr:from>
    <xdr:to>
      <xdr:col>50</xdr:col>
      <xdr:colOff>114300</xdr:colOff>
      <xdr:row>78</xdr:row>
      <xdr:rowOff>155397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86231"/>
          <a:ext cx="889000" cy="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133235</xdr:rowOff>
    </xdr:from>
    <xdr:to>
      <xdr:col>45</xdr:col>
      <xdr:colOff>177800</xdr:colOff>
      <xdr:row>78</xdr:row>
      <xdr:rowOff>113131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63435"/>
          <a:ext cx="889000" cy="3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133235</xdr:rowOff>
    </xdr:from>
    <xdr:to>
      <xdr:col>41</xdr:col>
      <xdr:colOff>50800</xdr:colOff>
      <xdr:row>78</xdr:row>
      <xdr:rowOff>10134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63435"/>
          <a:ext cx="889000" cy="2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148210</xdr:rowOff>
    </xdr:from>
    <xdr:to>
      <xdr:col>55</xdr:col>
      <xdr:colOff>50800</xdr:colOff>
      <xdr:row>79</xdr:row>
      <xdr:rowOff>78360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63137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104597</xdr:rowOff>
    </xdr:from>
    <xdr:to>
      <xdr:col>50</xdr:col>
      <xdr:colOff>165100</xdr:colOff>
      <xdr:row>79</xdr:row>
      <xdr:rowOff>34747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7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25874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7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62331</xdr:rowOff>
    </xdr:from>
    <xdr:to>
      <xdr:col>46</xdr:col>
      <xdr:colOff>38100</xdr:colOff>
      <xdr:row>78</xdr:row>
      <xdr:rowOff>163931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155058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2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82435</xdr:rowOff>
    </xdr:from>
    <xdr:to>
      <xdr:col>41</xdr:col>
      <xdr:colOff>101600</xdr:colOff>
      <xdr:row>77</xdr:row>
      <xdr:rowOff>12585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29113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130784</xdr:rowOff>
    </xdr:from>
    <xdr:to>
      <xdr:col>36</xdr:col>
      <xdr:colOff>165100</xdr:colOff>
      <xdr:row>78</xdr:row>
      <xdr:rowOff>60934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77461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10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102997</xdr:rowOff>
    </xdr:from>
    <xdr:to>
      <xdr:col>55</xdr:col>
      <xdr:colOff>0</xdr:colOff>
      <xdr:row>97</xdr:row>
      <xdr:rowOff>145872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33647"/>
          <a:ext cx="838200" cy="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126225</xdr:rowOff>
    </xdr:from>
    <xdr:to>
      <xdr:col>50</xdr:col>
      <xdr:colOff>114300</xdr:colOff>
      <xdr:row>97</xdr:row>
      <xdr:rowOff>145872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756875"/>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126225</xdr:rowOff>
    </xdr:from>
    <xdr:to>
      <xdr:col>45</xdr:col>
      <xdr:colOff>177800</xdr:colOff>
      <xdr:row>97</xdr:row>
      <xdr:rowOff>139382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756875"/>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139382</xdr:rowOff>
    </xdr:from>
    <xdr:to>
      <xdr:col>41</xdr:col>
      <xdr:colOff>50800</xdr:colOff>
      <xdr:row>98</xdr:row>
      <xdr:rowOff>17805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70032"/>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52197</xdr:rowOff>
    </xdr:from>
    <xdr:to>
      <xdr:col>55</xdr:col>
      <xdr:colOff>50800</xdr:colOff>
      <xdr:row>97</xdr:row>
      <xdr:rowOff>153797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30624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95072</xdr:rowOff>
    </xdr:from>
    <xdr:to>
      <xdr:col>50</xdr:col>
      <xdr:colOff>165100</xdr:colOff>
      <xdr:row>98</xdr:row>
      <xdr:rowOff>25222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16349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75425</xdr:rowOff>
    </xdr:from>
    <xdr:to>
      <xdr:col>46</xdr:col>
      <xdr:colOff>38100</xdr:colOff>
      <xdr:row>98</xdr:row>
      <xdr:rowOff>5575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168152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88582</xdr:rowOff>
    </xdr:from>
    <xdr:to>
      <xdr:col>41</xdr:col>
      <xdr:colOff>101600</xdr:colOff>
      <xdr:row>98</xdr:row>
      <xdr:rowOff>18732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9859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1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138455</xdr:rowOff>
    </xdr:from>
    <xdr:to>
      <xdr:col>36</xdr:col>
      <xdr:colOff>165100</xdr:colOff>
      <xdr:row>98</xdr:row>
      <xdr:rowOff>68605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59732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132019</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47119"/>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136774</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187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135631</xdr:rowOff>
    </xdr:from>
    <xdr:to>
      <xdr:col>76</xdr:col>
      <xdr:colOff>114300</xdr:colOff>
      <xdr:row>38</xdr:row>
      <xdr:rowOff>136774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135631</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50731"/>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81219</xdr:rowOff>
    </xdr:from>
    <xdr:to>
      <xdr:col>85</xdr:col>
      <xdr:colOff>177800</xdr:colOff>
      <xdr:row>39</xdr:row>
      <xdr:rowOff>11369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85974</xdr:rowOff>
    </xdr:from>
    <xdr:to>
      <xdr:col>76</xdr:col>
      <xdr:colOff>165100</xdr:colOff>
      <xdr:row>39</xdr:row>
      <xdr:rowOff>16124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7251</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84831</xdr:rowOff>
    </xdr:from>
    <xdr:to>
      <xdr:col>72</xdr:col>
      <xdr:colOff>38100</xdr:colOff>
      <xdr:row>39</xdr:row>
      <xdr:rowOff>14981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6108</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160286</xdr:rowOff>
    </xdr:from>
    <xdr:to>
      <xdr:col>85</xdr:col>
      <xdr:colOff>127000</xdr:colOff>
      <xdr:row>77</xdr:row>
      <xdr:rowOff>59195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90486"/>
          <a:ext cx="838200" cy="7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59195</xdr:rowOff>
    </xdr:from>
    <xdr:to>
      <xdr:col>81</xdr:col>
      <xdr:colOff>50800</xdr:colOff>
      <xdr:row>77</xdr:row>
      <xdr:rowOff>80798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6084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38100</xdr:rowOff>
    </xdr:from>
    <xdr:to>
      <xdr:col>76</xdr:col>
      <xdr:colOff>114300</xdr:colOff>
      <xdr:row>77</xdr:row>
      <xdr:rowOff>80798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39750"/>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38100</xdr:rowOff>
    </xdr:from>
    <xdr:to>
      <xdr:col>71</xdr:col>
      <xdr:colOff>177800</xdr:colOff>
      <xdr:row>77</xdr:row>
      <xdr:rowOff>81750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39750"/>
          <a:ext cx="8890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109486</xdr:rowOff>
    </xdr:from>
    <xdr:to>
      <xdr:col>85</xdr:col>
      <xdr:colOff>177800</xdr:colOff>
      <xdr:row>77</xdr:row>
      <xdr:rowOff>39636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87913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1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8395</xdr:rowOff>
    </xdr:from>
    <xdr:to>
      <xdr:col>81</xdr:col>
      <xdr:colOff>101600</xdr:colOff>
      <xdr:row>77</xdr:row>
      <xdr:rowOff>109995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101122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29998</xdr:rowOff>
    </xdr:from>
    <xdr:to>
      <xdr:col>76</xdr:col>
      <xdr:colOff>165100</xdr:colOff>
      <xdr:row>77</xdr:row>
      <xdr:rowOff>131598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122725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158750</xdr:rowOff>
    </xdr:from>
    <xdr:to>
      <xdr:col>72</xdr:col>
      <xdr:colOff>38100</xdr:colOff>
      <xdr:row>77</xdr:row>
      <xdr:rowOff>88900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80027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30950</xdr:rowOff>
    </xdr:from>
    <xdr:to>
      <xdr:col>67</xdr:col>
      <xdr:colOff>101600</xdr:colOff>
      <xdr:row>77</xdr:row>
      <xdr:rowOff>132550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123677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39154</xdr:rowOff>
    </xdr:from>
    <xdr:to>
      <xdr:col>85</xdr:col>
      <xdr:colOff>127000</xdr:colOff>
      <xdr:row>97</xdr:row>
      <xdr:rowOff>62116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669804"/>
          <a:ext cx="8382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62116</xdr:rowOff>
    </xdr:from>
    <xdr:to>
      <xdr:col>81</xdr:col>
      <xdr:colOff>50800</xdr:colOff>
      <xdr:row>98</xdr:row>
      <xdr:rowOff>69735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92766"/>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69735</xdr:rowOff>
    </xdr:from>
    <xdr:to>
      <xdr:col>76</xdr:col>
      <xdr:colOff>114300</xdr:colOff>
      <xdr:row>98</xdr:row>
      <xdr:rowOff>94323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71835"/>
          <a:ext cx="8890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60198</xdr:rowOff>
    </xdr:from>
    <xdr:to>
      <xdr:col>71</xdr:col>
      <xdr:colOff>177800</xdr:colOff>
      <xdr:row>98</xdr:row>
      <xdr:rowOff>94323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62298"/>
          <a:ext cx="889000" cy="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159804</xdr:rowOff>
    </xdr:from>
    <xdr:to>
      <xdr:col>85</xdr:col>
      <xdr:colOff>177800</xdr:colOff>
      <xdr:row>97</xdr:row>
      <xdr:rowOff>89954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11231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4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11316</xdr:rowOff>
    </xdr:from>
    <xdr:to>
      <xdr:col>81</xdr:col>
      <xdr:colOff>101600</xdr:colOff>
      <xdr:row>97</xdr:row>
      <xdr:rowOff>112916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129443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4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18935</xdr:rowOff>
    </xdr:from>
    <xdr:to>
      <xdr:col>76</xdr:col>
      <xdr:colOff>165100</xdr:colOff>
      <xdr:row>98</xdr:row>
      <xdr:rowOff>120535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111662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43523</xdr:rowOff>
    </xdr:from>
    <xdr:to>
      <xdr:col>72</xdr:col>
      <xdr:colOff>38100</xdr:colOff>
      <xdr:row>98</xdr:row>
      <xdr:rowOff>145123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136250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3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xdr:rowOff>
    </xdr:from>
    <xdr:to>
      <xdr:col>67</xdr:col>
      <xdr:colOff>101600</xdr:colOff>
      <xdr:row>98</xdr:row>
      <xdr:rowOff>110998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127525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20175</xdr:rowOff>
    </xdr:from>
    <xdr:to>
      <xdr:col>116</xdr:col>
      <xdr:colOff>63500</xdr:colOff>
      <xdr:row>38</xdr:row>
      <xdr:rowOff>87938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535275"/>
          <a:ext cx="8382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167459</xdr:rowOff>
    </xdr:from>
    <xdr:to>
      <xdr:col>111</xdr:col>
      <xdr:colOff>177800</xdr:colOff>
      <xdr:row>38</xdr:row>
      <xdr:rowOff>20175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11109"/>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167459</xdr:rowOff>
    </xdr:from>
    <xdr:to>
      <xdr:col>107</xdr:col>
      <xdr:colOff>50800</xdr:colOff>
      <xdr:row>38</xdr:row>
      <xdr:rowOff>79774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11109"/>
          <a:ext cx="889000" cy="8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79774</xdr:rowOff>
    </xdr:from>
    <xdr:to>
      <xdr:col>102</xdr:col>
      <xdr:colOff>114300</xdr:colOff>
      <xdr:row>39</xdr:row>
      <xdr:rowOff>89245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94874"/>
          <a:ext cx="889000" cy="18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37138</xdr:rowOff>
    </xdr:from>
    <xdr:to>
      <xdr:col>116</xdr:col>
      <xdr:colOff>114300</xdr:colOff>
      <xdr:row>38</xdr:row>
      <xdr:rowOff>138738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15565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140825</xdr:rowOff>
    </xdr:from>
    <xdr:to>
      <xdr:col>112</xdr:col>
      <xdr:colOff>38100</xdr:colOff>
      <xdr:row>38</xdr:row>
      <xdr:rowOff>70975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87502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5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116658</xdr:rowOff>
    </xdr:from>
    <xdr:to>
      <xdr:col>107</xdr:col>
      <xdr:colOff>101600</xdr:colOff>
      <xdr:row>38</xdr:row>
      <xdr:rowOff>46808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63335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3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28974</xdr:rowOff>
    </xdr:from>
    <xdr:to>
      <xdr:col>102</xdr:col>
      <xdr:colOff>165100</xdr:colOff>
      <xdr:row>38</xdr:row>
      <xdr:rowOff>130574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147101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3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38445</xdr:rowOff>
    </xdr:from>
    <xdr:to>
      <xdr:col>98</xdr:col>
      <xdr:colOff>38100</xdr:colOff>
      <xdr:row>39</xdr:row>
      <xdr:rowOff>140045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131172</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817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35763</xdr:rowOff>
    </xdr:from>
    <xdr:to>
      <xdr:col>116</xdr:col>
      <xdr:colOff>63500</xdr:colOff>
      <xdr:row>59</xdr:row>
      <xdr:rowOff>35878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1313"/>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35763</xdr:rowOff>
    </xdr:from>
    <xdr:to>
      <xdr:col>111</xdr:col>
      <xdr:colOff>177800</xdr:colOff>
      <xdr:row>59</xdr:row>
      <xdr:rowOff>36373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131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36373</xdr:rowOff>
    </xdr:from>
    <xdr:to>
      <xdr:col>107</xdr:col>
      <xdr:colOff>50800</xdr:colOff>
      <xdr:row>59</xdr:row>
      <xdr:rowOff>36373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1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28601</xdr:rowOff>
    </xdr:from>
    <xdr:to>
      <xdr:col>102</xdr:col>
      <xdr:colOff>114300</xdr:colOff>
      <xdr:row>59</xdr:row>
      <xdr:rowOff>36373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72701"/>
          <a:ext cx="8890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156528</xdr:rowOff>
    </xdr:from>
    <xdr:to>
      <xdr:col>116</xdr:col>
      <xdr:colOff>114300</xdr:colOff>
      <xdr:row>59</xdr:row>
      <xdr:rowOff>86678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71455</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156413</xdr:rowOff>
    </xdr:from>
    <xdr:to>
      <xdr:col>112</xdr:col>
      <xdr:colOff>38100</xdr:colOff>
      <xdr:row>59</xdr:row>
      <xdr:rowOff>86563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77690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157023</xdr:rowOff>
    </xdr:from>
    <xdr:to>
      <xdr:col>107</xdr:col>
      <xdr:colOff>101600</xdr:colOff>
      <xdr:row>59</xdr:row>
      <xdr:rowOff>87173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78300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157023</xdr:rowOff>
    </xdr:from>
    <xdr:to>
      <xdr:col>102</xdr:col>
      <xdr:colOff>165100</xdr:colOff>
      <xdr:row>59</xdr:row>
      <xdr:rowOff>87173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78300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149251</xdr:rowOff>
    </xdr:from>
    <xdr:to>
      <xdr:col>98</xdr:col>
      <xdr:colOff>38100</xdr:colOff>
      <xdr:row>58</xdr:row>
      <xdr:rowOff>79401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95928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9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5283</xdr:rowOff>
    </xdr:from>
    <xdr:to>
      <xdr:col>116</xdr:col>
      <xdr:colOff>63500</xdr:colOff>
      <xdr:row>78</xdr:row>
      <xdr:rowOff>47182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78383"/>
          <a:ext cx="8382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47182</xdr:rowOff>
    </xdr:from>
    <xdr:to>
      <xdr:col>111</xdr:col>
      <xdr:colOff>177800</xdr:colOff>
      <xdr:row>78</xdr:row>
      <xdr:rowOff>84672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420282"/>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108218</xdr:rowOff>
    </xdr:from>
    <xdr:to>
      <xdr:col>107</xdr:col>
      <xdr:colOff>50800</xdr:colOff>
      <xdr:row>78</xdr:row>
      <xdr:rowOff>84672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309868"/>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32291</xdr:rowOff>
    </xdr:from>
    <xdr:to>
      <xdr:col>102</xdr:col>
      <xdr:colOff>114300</xdr:colOff>
      <xdr:row>77</xdr:row>
      <xdr:rowOff>108218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233941"/>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125933</xdr:rowOff>
    </xdr:from>
    <xdr:to>
      <xdr:col>116</xdr:col>
      <xdr:colOff>114300</xdr:colOff>
      <xdr:row>78</xdr:row>
      <xdr:rowOff>56083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104360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167832</xdr:rowOff>
    </xdr:from>
    <xdr:to>
      <xdr:col>112</xdr:col>
      <xdr:colOff>38100</xdr:colOff>
      <xdr:row>78</xdr:row>
      <xdr:rowOff>97982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89109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33872</xdr:rowOff>
    </xdr:from>
    <xdr:to>
      <xdr:col>107</xdr:col>
      <xdr:colOff>101600</xdr:colOff>
      <xdr:row>78</xdr:row>
      <xdr:rowOff>135472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4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126599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57418</xdr:rowOff>
    </xdr:from>
    <xdr:to>
      <xdr:col>102</xdr:col>
      <xdr:colOff>165100</xdr:colOff>
      <xdr:row>77</xdr:row>
      <xdr:rowOff>159018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150145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152941</xdr:rowOff>
    </xdr:from>
    <xdr:to>
      <xdr:col>98</xdr:col>
      <xdr:colOff>38100</xdr:colOff>
      <xdr:row>77</xdr:row>
      <xdr:rowOff>83091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74218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371,014</a:t>
          </a:r>
          <a:r>
            <a:rPr kumimoji="1" lang="ja-JP" altLang="ja-JP" sz="1100">
              <a:solidFill>
                <a:schemeClr val="dk1"/>
              </a:solidFill>
              <a:effectLst/>
              <a:latin typeface="+mn-lt"/>
              <a:ea typeface="+mn-ea"/>
              <a:cs typeface="+mn-cs"/>
            </a:rPr>
            <a:t>円となっている。主な構成費目である扶助費について、障害児・者給付費等の増加があったものの、前年度に実施した子育て世帯等への臨時特別給付金事業の減額の影響が大きく、前年度決算と比較すると</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％減となっている。類似団体と比較すると低い水準で推移しているが、今後加速度的に帯びる恐れがあり、介護・医療費をはじめとした扶助費抑制施策を継続していく必要がある。</a:t>
          </a:r>
          <a:endParaRPr lang="ja-JP" altLang="ja-JP" sz="1400">
            <a:effectLst/>
          </a:endParaRPr>
        </a:p>
        <a:p>
          <a:r>
            <a:rPr kumimoji="1" lang="ja-JP" altLang="ja-JP" sz="1100">
              <a:solidFill>
                <a:schemeClr val="dk1"/>
              </a:solidFill>
              <a:effectLst/>
              <a:latin typeface="+mn-lt"/>
              <a:ea typeface="+mn-ea"/>
              <a:cs typeface="+mn-cs"/>
            </a:rPr>
            <a:t>　他項目において大きな増減があったものは物件費で、住民一人当たり</a:t>
          </a:r>
          <a:r>
            <a:rPr kumimoji="1" lang="en-US" altLang="ja-JP" sz="1100">
              <a:solidFill>
                <a:schemeClr val="dk1"/>
              </a:solidFill>
              <a:effectLst/>
              <a:latin typeface="+mn-lt"/>
              <a:ea typeface="+mn-ea"/>
              <a:cs typeface="+mn-cs"/>
            </a:rPr>
            <a:t>75,306</a:t>
          </a:r>
          <a:r>
            <a:rPr kumimoji="1" lang="ja-JP" altLang="ja-JP" sz="1100">
              <a:solidFill>
                <a:schemeClr val="dk1"/>
              </a:solidFill>
              <a:effectLst/>
              <a:latin typeface="+mn-lt"/>
              <a:ea typeface="+mn-ea"/>
              <a:cs typeface="+mn-cs"/>
            </a:rPr>
            <a:t>円となり、対前年度比</a:t>
          </a:r>
          <a:r>
            <a:rPr kumimoji="1" lang="en-US" altLang="ja-JP" sz="1100">
              <a:solidFill>
                <a:schemeClr val="dk1"/>
              </a:solidFill>
              <a:effectLst/>
              <a:latin typeface="+mn-lt"/>
              <a:ea typeface="+mn-ea"/>
              <a:cs typeface="+mn-cs"/>
            </a:rPr>
            <a:t>7,544</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％）の増となった。これは、原油価格高騰による公共施設の光熱水費の増や、ふるさと寄附の増に伴う返礼品費の増等によるものである。</a:t>
          </a:r>
          <a:endParaRPr lang="ja-JP" altLang="ja-JP" sz="1400">
            <a:effectLst/>
          </a:endParaRPr>
        </a:p>
        <a:p>
          <a:r>
            <a:rPr kumimoji="1" lang="ja-JP" altLang="ja-JP" sz="1100">
              <a:solidFill>
                <a:schemeClr val="dk1"/>
              </a:solidFill>
              <a:effectLst/>
              <a:latin typeface="+mn-lt"/>
              <a:ea typeface="+mn-ea"/>
              <a:cs typeface="+mn-cs"/>
            </a:rPr>
            <a:t>　　牛久市は昭和後期からベッドタウンとして施設やインフラ等を大規模に整備しており、近年は公共施設総合管理計画等に基づいた施設改修を見込んでいるため、施設整備の老朽化による維持管理費の増に伴う物件費及び維持補修費が今後増加していくと考えられる。また、公債費については、類似団体と比較すると依然として低い水準であるものの増加傾向にあり、前述の施設更新や、ひたち野うしく中学校建設事業等の大型投資事業の影響で、今後もある程度の増加が見込まれる。財政負担の平準化や、公債費残高の抑制に取り組む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84,293
82,720
58.92
33,247,825
31,273,889
1,764,935
16,851,090
25,425,226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97637</xdr:rowOff>
    </xdr:from>
    <xdr:to>
      <xdr:col>24</xdr:col>
      <xdr:colOff>63500</xdr:colOff>
      <xdr:row>37</xdr:row>
      <xdr:rowOff>102667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41287"/>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24943</xdr:rowOff>
    </xdr:from>
    <xdr:to>
      <xdr:col>19</xdr:col>
      <xdr:colOff>177800</xdr:colOff>
      <xdr:row>37</xdr:row>
      <xdr:rowOff>97637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68593"/>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142443</xdr:rowOff>
    </xdr:from>
    <xdr:to>
      <xdr:col>15</xdr:col>
      <xdr:colOff>50800</xdr:colOff>
      <xdr:row>37</xdr:row>
      <xdr:rowOff>24943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14643"/>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119583</xdr:rowOff>
    </xdr:from>
    <xdr:to>
      <xdr:col>10</xdr:col>
      <xdr:colOff>114300</xdr:colOff>
      <xdr:row>36</xdr:row>
      <xdr:rowOff>142443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917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51867</xdr:rowOff>
    </xdr:from>
    <xdr:to>
      <xdr:col>24</xdr:col>
      <xdr:colOff>114300</xdr:colOff>
      <xdr:row>37</xdr:row>
      <xdr:rowOff>153467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138244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46837</xdr:rowOff>
    </xdr:from>
    <xdr:to>
      <xdr:col>20</xdr:col>
      <xdr:colOff>38100</xdr:colOff>
      <xdr:row>37</xdr:row>
      <xdr:rowOff>148437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139564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145593</xdr:rowOff>
    </xdr:from>
    <xdr:to>
      <xdr:col>15</xdr:col>
      <xdr:colOff>101600</xdr:colOff>
      <xdr:row>37</xdr:row>
      <xdr:rowOff>75743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66870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91643</xdr:rowOff>
    </xdr:from>
    <xdr:to>
      <xdr:col>10</xdr:col>
      <xdr:colOff>165100</xdr:colOff>
      <xdr:row>37</xdr:row>
      <xdr:rowOff>21793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12920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68783</xdr:rowOff>
    </xdr:from>
    <xdr:to>
      <xdr:col>6</xdr:col>
      <xdr:colOff>38100</xdr:colOff>
      <xdr:row>36</xdr:row>
      <xdr:rowOff>170383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161510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32791</xdr:rowOff>
    </xdr:from>
    <xdr:to>
      <xdr:col>24</xdr:col>
      <xdr:colOff>63500</xdr:colOff>
      <xdr:row>56</xdr:row>
      <xdr:rowOff>69954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33991"/>
          <a:ext cx="838200" cy="3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157767</xdr:rowOff>
    </xdr:from>
    <xdr:to>
      <xdr:col>19</xdr:col>
      <xdr:colOff>177800</xdr:colOff>
      <xdr:row>56</xdr:row>
      <xdr:rowOff>69954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73167"/>
          <a:ext cx="889000" cy="59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157767</xdr:rowOff>
    </xdr:from>
    <xdr:to>
      <xdr:col>15</xdr:col>
      <xdr:colOff>50800</xdr:colOff>
      <xdr:row>57</xdr:row>
      <xdr:rowOff>76005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73167"/>
          <a:ext cx="889000" cy="7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76005</xdr:rowOff>
    </xdr:from>
    <xdr:to>
      <xdr:col>10</xdr:col>
      <xdr:colOff>114300</xdr:colOff>
      <xdr:row>57</xdr:row>
      <xdr:rowOff>78709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8655"/>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153441</xdr:rowOff>
    </xdr:from>
    <xdr:to>
      <xdr:col>24</xdr:col>
      <xdr:colOff>114300</xdr:colOff>
      <xdr:row>56</xdr:row>
      <xdr:rowOff>83591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4868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19154</xdr:rowOff>
    </xdr:from>
    <xdr:to>
      <xdr:col>20</xdr:col>
      <xdr:colOff>38100</xdr:colOff>
      <xdr:row>56</xdr:row>
      <xdr:rowOff>120754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111881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1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106967</xdr:rowOff>
    </xdr:from>
    <xdr:to>
      <xdr:col>15</xdr:col>
      <xdr:colOff>101600</xdr:colOff>
      <xdr:row>53</xdr:row>
      <xdr:rowOff>37117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28244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1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25205</xdr:rowOff>
    </xdr:from>
    <xdr:to>
      <xdr:col>10</xdr:col>
      <xdr:colOff>165100</xdr:colOff>
      <xdr:row>57</xdr:row>
      <xdr:rowOff>126805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117932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27909</xdr:rowOff>
    </xdr:from>
    <xdr:to>
      <xdr:col>6</xdr:col>
      <xdr:colOff>38100</xdr:colOff>
      <xdr:row>57</xdr:row>
      <xdr:rowOff>129509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120636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40610</xdr:rowOff>
    </xdr:from>
    <xdr:to>
      <xdr:col>24</xdr:col>
      <xdr:colOff>63500</xdr:colOff>
      <xdr:row>77</xdr:row>
      <xdr:rowOff>151633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42260"/>
          <a:ext cx="838200" cy="1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40610</xdr:rowOff>
    </xdr:from>
    <xdr:to>
      <xdr:col>19</xdr:col>
      <xdr:colOff>177800</xdr:colOff>
      <xdr:row>78</xdr:row>
      <xdr:rowOff>63897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42260"/>
          <a:ext cx="889000" cy="19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63897</xdr:rowOff>
    </xdr:from>
    <xdr:to>
      <xdr:col>15</xdr:col>
      <xdr:colOff>50800</xdr:colOff>
      <xdr:row>78</xdr:row>
      <xdr:rowOff>102750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36997"/>
          <a:ext cx="889000" cy="3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100419</xdr:rowOff>
    </xdr:from>
    <xdr:to>
      <xdr:col>10</xdr:col>
      <xdr:colOff>114300</xdr:colOff>
      <xdr:row>78</xdr:row>
      <xdr:rowOff>102750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73519"/>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100833</xdr:rowOff>
    </xdr:from>
    <xdr:to>
      <xdr:col>24</xdr:col>
      <xdr:colOff>114300</xdr:colOff>
      <xdr:row>78</xdr:row>
      <xdr:rowOff>30983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15760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1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161260</xdr:rowOff>
    </xdr:from>
    <xdr:to>
      <xdr:col>20</xdr:col>
      <xdr:colOff>38100</xdr:colOff>
      <xdr:row>77</xdr:row>
      <xdr:rowOff>91410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82537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13097</xdr:rowOff>
    </xdr:from>
    <xdr:to>
      <xdr:col>15</xdr:col>
      <xdr:colOff>101600</xdr:colOff>
      <xdr:row>78</xdr:row>
      <xdr:rowOff>114697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105824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7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51950</xdr:rowOff>
    </xdr:from>
    <xdr:to>
      <xdr:col>10</xdr:col>
      <xdr:colOff>165100</xdr:colOff>
      <xdr:row>78</xdr:row>
      <xdr:rowOff>153550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144677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1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49619</xdr:rowOff>
    </xdr:from>
    <xdr:to>
      <xdr:col>6</xdr:col>
      <xdr:colOff>38100</xdr:colOff>
      <xdr:row>78</xdr:row>
      <xdr:rowOff>151219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142346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1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167371</xdr:rowOff>
    </xdr:from>
    <xdr:to>
      <xdr:col>24</xdr:col>
      <xdr:colOff>63500</xdr:colOff>
      <xdr:row>99</xdr:row>
      <xdr:rowOff>16484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69471"/>
          <a:ext cx="8382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16484</xdr:rowOff>
    </xdr:from>
    <xdr:to>
      <xdr:col>19</xdr:col>
      <xdr:colOff>177800</xdr:colOff>
      <xdr:row>99</xdr:row>
      <xdr:rowOff>112649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90034"/>
          <a:ext cx="889000" cy="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58079</xdr:rowOff>
    </xdr:from>
    <xdr:to>
      <xdr:col>15</xdr:col>
      <xdr:colOff>50800</xdr:colOff>
      <xdr:row>99</xdr:row>
      <xdr:rowOff>112649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31629"/>
          <a:ext cx="8890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58079</xdr:rowOff>
    </xdr:from>
    <xdr:to>
      <xdr:col>10</xdr:col>
      <xdr:colOff>114300</xdr:colOff>
      <xdr:row>99</xdr:row>
      <xdr:rowOff>86404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31629"/>
          <a:ext cx="8890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116571</xdr:rowOff>
    </xdr:from>
    <xdr:to>
      <xdr:col>24</xdr:col>
      <xdr:colOff>114300</xdr:colOff>
      <xdr:row>99</xdr:row>
      <xdr:rowOff>46721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94998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9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137134</xdr:rowOff>
    </xdr:from>
    <xdr:to>
      <xdr:col>20</xdr:col>
      <xdr:colOff>38100</xdr:colOff>
      <xdr:row>99</xdr:row>
      <xdr:rowOff>67284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58411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61849</xdr:rowOff>
    </xdr:from>
    <xdr:to>
      <xdr:col>15</xdr:col>
      <xdr:colOff>101600</xdr:colOff>
      <xdr:row>99</xdr:row>
      <xdr:rowOff>163449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154576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2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7279</xdr:rowOff>
    </xdr:from>
    <xdr:to>
      <xdr:col>10</xdr:col>
      <xdr:colOff>165100</xdr:colOff>
      <xdr:row>99</xdr:row>
      <xdr:rowOff>108879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125406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35604</xdr:rowOff>
    </xdr:from>
    <xdr:to>
      <xdr:col>6</xdr:col>
      <xdr:colOff>38100</xdr:colOff>
      <xdr:row>99</xdr:row>
      <xdr:rowOff>137204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0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128331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22352</xdr:rowOff>
    </xdr:from>
    <xdr:to>
      <xdr:col>55</xdr:col>
      <xdr:colOff>0</xdr:colOff>
      <xdr:row>39</xdr:row>
      <xdr:rowOff>24257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0890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xdr:rowOff>
    </xdr:from>
    <xdr:to>
      <xdr:col>50</xdr:col>
      <xdr:colOff>114300</xdr:colOff>
      <xdr:row>39</xdr:row>
      <xdr:rowOff>22352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0242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13589</xdr:rowOff>
    </xdr:from>
    <xdr:to>
      <xdr:col>45</xdr:col>
      <xdr:colOff>177800</xdr:colOff>
      <xdr:row>39</xdr:row>
      <xdr:rowOff>15875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001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13589</xdr:rowOff>
    </xdr:from>
    <xdr:to>
      <xdr:col>41</xdr:col>
      <xdr:colOff>50800</xdr:colOff>
      <xdr:row>39</xdr:row>
      <xdr:rowOff>17780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0013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144907</xdr:rowOff>
    </xdr:from>
    <xdr:to>
      <xdr:col>55</xdr:col>
      <xdr:colOff>50800</xdr:colOff>
      <xdr:row>39</xdr:row>
      <xdr:rowOff>75057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59834</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4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143002</xdr:rowOff>
    </xdr:from>
    <xdr:to>
      <xdr:col>50</xdr:col>
      <xdr:colOff>165100</xdr:colOff>
      <xdr:row>39</xdr:row>
      <xdr:rowOff>73152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64279</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136525</xdr:rowOff>
    </xdr:from>
    <xdr:to>
      <xdr:col>46</xdr:col>
      <xdr:colOff>38100</xdr:colOff>
      <xdr:row>39</xdr:row>
      <xdr:rowOff>66675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57802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4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134239</xdr:rowOff>
    </xdr:from>
    <xdr:to>
      <xdr:col>41</xdr:col>
      <xdr:colOff>101600</xdr:colOff>
      <xdr:row>39</xdr:row>
      <xdr:rowOff>64389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55516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42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138430</xdr:rowOff>
    </xdr:from>
    <xdr:to>
      <xdr:col>36</xdr:col>
      <xdr:colOff>165100</xdr:colOff>
      <xdr:row>39</xdr:row>
      <xdr:rowOff>68580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59707</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171342</xdr:rowOff>
    </xdr:from>
    <xdr:to>
      <xdr:col>55</xdr:col>
      <xdr:colOff>0</xdr:colOff>
      <xdr:row>59</xdr:row>
      <xdr:rowOff>3378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15442"/>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2978</xdr:rowOff>
    </xdr:from>
    <xdr:to>
      <xdr:col>50</xdr:col>
      <xdr:colOff>114300</xdr:colOff>
      <xdr:row>59</xdr:row>
      <xdr:rowOff>3378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18528"/>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166904</xdr:rowOff>
    </xdr:from>
    <xdr:to>
      <xdr:col>45</xdr:col>
      <xdr:colOff>177800</xdr:colOff>
      <xdr:row>59</xdr:row>
      <xdr:rowOff>2978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11004"/>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166904</xdr:rowOff>
    </xdr:from>
    <xdr:to>
      <xdr:col>41</xdr:col>
      <xdr:colOff>50800</xdr:colOff>
      <xdr:row>59</xdr:row>
      <xdr:rowOff>7893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1004"/>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120542</xdr:rowOff>
    </xdr:from>
    <xdr:to>
      <xdr:col>55</xdr:col>
      <xdr:colOff>50800</xdr:colOff>
      <xdr:row>59</xdr:row>
      <xdr:rowOff>50692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35469</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7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124028</xdr:rowOff>
    </xdr:from>
    <xdr:to>
      <xdr:col>50</xdr:col>
      <xdr:colOff>165100</xdr:colOff>
      <xdr:row>59</xdr:row>
      <xdr:rowOff>54178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45305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123628</xdr:rowOff>
    </xdr:from>
    <xdr:to>
      <xdr:col>46</xdr:col>
      <xdr:colOff>38100</xdr:colOff>
      <xdr:row>59</xdr:row>
      <xdr:rowOff>53778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44905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116104</xdr:rowOff>
    </xdr:from>
    <xdr:to>
      <xdr:col>41</xdr:col>
      <xdr:colOff>101600</xdr:colOff>
      <xdr:row>59</xdr:row>
      <xdr:rowOff>46254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37381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5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128543</xdr:rowOff>
    </xdr:from>
    <xdr:to>
      <xdr:col>36</xdr:col>
      <xdr:colOff>165100</xdr:colOff>
      <xdr:row>59</xdr:row>
      <xdr:rowOff>58693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49820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125907</xdr:rowOff>
    </xdr:from>
    <xdr:to>
      <xdr:col>55</xdr:col>
      <xdr:colOff>0</xdr:colOff>
      <xdr:row>78</xdr:row>
      <xdr:rowOff>24715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27557"/>
          <a:ext cx="838200" cy="7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32716</xdr:rowOff>
    </xdr:from>
    <xdr:to>
      <xdr:col>50</xdr:col>
      <xdr:colOff>114300</xdr:colOff>
      <xdr:row>77</xdr:row>
      <xdr:rowOff>125907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62916"/>
          <a:ext cx="889000" cy="26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32716</xdr:rowOff>
    </xdr:from>
    <xdr:to>
      <xdr:col>45</xdr:col>
      <xdr:colOff>177800</xdr:colOff>
      <xdr:row>76</xdr:row>
      <xdr:rowOff>85179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62916"/>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85179</xdr:rowOff>
    </xdr:from>
    <xdr:to>
      <xdr:col>41</xdr:col>
      <xdr:colOff>50800</xdr:colOff>
      <xdr:row>77</xdr:row>
      <xdr:rowOff>79730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15379"/>
          <a:ext cx="889000" cy="16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145365</xdr:rowOff>
    </xdr:from>
    <xdr:to>
      <xdr:col>55</xdr:col>
      <xdr:colOff>50800</xdr:colOff>
      <xdr:row>78</xdr:row>
      <xdr:rowOff>75515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123792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75107</xdr:rowOff>
    </xdr:from>
    <xdr:to>
      <xdr:col>50</xdr:col>
      <xdr:colOff>165100</xdr:colOff>
      <xdr:row>78</xdr:row>
      <xdr:rowOff>5257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167834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6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153366</xdr:rowOff>
    </xdr:from>
    <xdr:to>
      <xdr:col>46</xdr:col>
      <xdr:colOff>38100</xdr:colOff>
      <xdr:row>76</xdr:row>
      <xdr:rowOff>83516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100042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34379</xdr:rowOff>
    </xdr:from>
    <xdr:to>
      <xdr:col>41</xdr:col>
      <xdr:colOff>101600</xdr:colOff>
      <xdr:row>76</xdr:row>
      <xdr:rowOff>135979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152506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28930</xdr:rowOff>
    </xdr:from>
    <xdr:to>
      <xdr:col>36</xdr:col>
      <xdr:colOff>165100</xdr:colOff>
      <xdr:row>77</xdr:row>
      <xdr:rowOff>130530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147057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0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122343</xdr:rowOff>
    </xdr:from>
    <xdr:to>
      <xdr:col>55</xdr:col>
      <xdr:colOff>0</xdr:colOff>
      <xdr:row>98</xdr:row>
      <xdr:rowOff>124775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24443"/>
          <a:ext cx="8382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116694</xdr:rowOff>
    </xdr:from>
    <xdr:to>
      <xdr:col>50</xdr:col>
      <xdr:colOff>114300</xdr:colOff>
      <xdr:row>98</xdr:row>
      <xdr:rowOff>122343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18794"/>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116694</xdr:rowOff>
    </xdr:from>
    <xdr:to>
      <xdr:col>45</xdr:col>
      <xdr:colOff>177800</xdr:colOff>
      <xdr:row>98</xdr:row>
      <xdr:rowOff>126017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18794"/>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91351</xdr:rowOff>
    </xdr:from>
    <xdr:to>
      <xdr:col>41</xdr:col>
      <xdr:colOff>50800</xdr:colOff>
      <xdr:row>98</xdr:row>
      <xdr:rowOff>126017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93451"/>
          <a:ext cx="889000" cy="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73975</xdr:rowOff>
    </xdr:from>
    <xdr:to>
      <xdr:col>55</xdr:col>
      <xdr:colOff>50800</xdr:colOff>
      <xdr:row>99</xdr:row>
      <xdr:rowOff>4125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52402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71543</xdr:rowOff>
    </xdr:from>
    <xdr:to>
      <xdr:col>50</xdr:col>
      <xdr:colOff>165100</xdr:colOff>
      <xdr:row>99</xdr:row>
      <xdr:rowOff>1693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164270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6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65894</xdr:rowOff>
    </xdr:from>
    <xdr:to>
      <xdr:col>46</xdr:col>
      <xdr:colOff>38100</xdr:colOff>
      <xdr:row>98</xdr:row>
      <xdr:rowOff>167494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158621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6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75217</xdr:rowOff>
    </xdr:from>
    <xdr:to>
      <xdr:col>41</xdr:col>
      <xdr:colOff>101600</xdr:colOff>
      <xdr:row>99</xdr:row>
      <xdr:rowOff>5367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167944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40551</xdr:rowOff>
    </xdr:from>
    <xdr:to>
      <xdr:col>36</xdr:col>
      <xdr:colOff>165100</xdr:colOff>
      <xdr:row>98</xdr:row>
      <xdr:rowOff>142151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133278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159679</xdr:rowOff>
    </xdr:from>
    <xdr:to>
      <xdr:col>85</xdr:col>
      <xdr:colOff>127000</xdr:colOff>
      <xdr:row>38</xdr:row>
      <xdr:rowOff>36373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03329"/>
          <a:ext cx="838200" cy="4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162880</xdr:rowOff>
    </xdr:from>
    <xdr:to>
      <xdr:col>81</xdr:col>
      <xdr:colOff>50800</xdr:colOff>
      <xdr:row>38</xdr:row>
      <xdr:rowOff>36373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06530"/>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162880</xdr:rowOff>
    </xdr:from>
    <xdr:to>
      <xdr:col>76</xdr:col>
      <xdr:colOff>114300</xdr:colOff>
      <xdr:row>38</xdr:row>
      <xdr:rowOff>36007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06530"/>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36007</xdr:rowOff>
    </xdr:from>
    <xdr:to>
      <xdr:col>71</xdr:col>
      <xdr:colOff>177800</xdr:colOff>
      <xdr:row>38</xdr:row>
      <xdr:rowOff>52146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51107"/>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108880</xdr:rowOff>
    </xdr:from>
    <xdr:to>
      <xdr:col>85</xdr:col>
      <xdr:colOff>177800</xdr:colOff>
      <xdr:row>38</xdr:row>
      <xdr:rowOff>39030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87307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157023</xdr:rowOff>
    </xdr:from>
    <xdr:to>
      <xdr:col>81</xdr:col>
      <xdr:colOff>101600</xdr:colOff>
      <xdr:row>38</xdr:row>
      <xdr:rowOff>87173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78300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112080</xdr:rowOff>
    </xdr:from>
    <xdr:to>
      <xdr:col>76</xdr:col>
      <xdr:colOff>165100</xdr:colOff>
      <xdr:row>38</xdr:row>
      <xdr:rowOff>42230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33357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4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156657</xdr:rowOff>
    </xdr:from>
    <xdr:to>
      <xdr:col>72</xdr:col>
      <xdr:colOff>38100</xdr:colOff>
      <xdr:row>38</xdr:row>
      <xdr:rowOff>86807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77934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9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1346</xdr:rowOff>
    </xdr:from>
    <xdr:to>
      <xdr:col>67</xdr:col>
      <xdr:colOff>101600</xdr:colOff>
      <xdr:row>38</xdr:row>
      <xdr:rowOff>102946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94073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26315</xdr:rowOff>
    </xdr:from>
    <xdr:to>
      <xdr:col>85</xdr:col>
      <xdr:colOff>127000</xdr:colOff>
      <xdr:row>56</xdr:row>
      <xdr:rowOff>141891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27515"/>
          <a:ext cx="838200" cy="1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95790</xdr:rowOff>
    </xdr:from>
    <xdr:to>
      <xdr:col>81</xdr:col>
      <xdr:colOff>50800</xdr:colOff>
      <xdr:row>56</xdr:row>
      <xdr:rowOff>141891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25540"/>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18047</xdr:rowOff>
    </xdr:from>
    <xdr:to>
      <xdr:col>76</xdr:col>
      <xdr:colOff>114300</xdr:colOff>
      <xdr:row>55</xdr:row>
      <xdr:rowOff>95790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104897"/>
          <a:ext cx="889000" cy="4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18047</xdr:rowOff>
    </xdr:from>
    <xdr:to>
      <xdr:col>71</xdr:col>
      <xdr:colOff>177800</xdr:colOff>
      <xdr:row>55</xdr:row>
      <xdr:rowOff>50032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104897"/>
          <a:ext cx="889000" cy="37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146965</xdr:rowOff>
    </xdr:from>
    <xdr:to>
      <xdr:col>85</xdr:col>
      <xdr:colOff>177800</xdr:colOff>
      <xdr:row>56</xdr:row>
      <xdr:rowOff>77115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125392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91091</xdr:rowOff>
    </xdr:from>
    <xdr:to>
      <xdr:col>81</xdr:col>
      <xdr:colOff>101600</xdr:colOff>
      <xdr:row>57</xdr:row>
      <xdr:rowOff>21241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44990</xdr:rowOff>
    </xdr:from>
    <xdr:to>
      <xdr:col>76</xdr:col>
      <xdr:colOff>165100</xdr:colOff>
      <xdr:row>55</xdr:row>
      <xdr:rowOff>146590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163117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138697</xdr:rowOff>
    </xdr:from>
    <xdr:to>
      <xdr:col>72</xdr:col>
      <xdr:colOff>38100</xdr:colOff>
      <xdr:row>53</xdr:row>
      <xdr:rowOff>68847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0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85374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8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170682</xdr:rowOff>
    </xdr:from>
    <xdr:to>
      <xdr:col>67</xdr:col>
      <xdr:colOff>101600</xdr:colOff>
      <xdr:row>55</xdr:row>
      <xdr:rowOff>100832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117359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132018</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5118"/>
          <a:ext cx="8382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136775</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9875"/>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135630</xdr:rowOff>
    </xdr:from>
    <xdr:to>
      <xdr:col>76</xdr:col>
      <xdr:colOff>114300</xdr:colOff>
      <xdr:row>78</xdr:row>
      <xdr:rowOff>136775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0873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135630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08730"/>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81218</xdr:rowOff>
    </xdr:from>
    <xdr:to>
      <xdr:col>85</xdr:col>
      <xdr:colOff>177800</xdr:colOff>
      <xdr:row>79</xdr:row>
      <xdr:rowOff>11368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20051</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85975</xdr:rowOff>
    </xdr:from>
    <xdr:to>
      <xdr:col>76</xdr:col>
      <xdr:colOff>165100</xdr:colOff>
      <xdr:row>79</xdr:row>
      <xdr:rowOff>16125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7252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1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84830</xdr:rowOff>
    </xdr:from>
    <xdr:to>
      <xdr:col>72</xdr:col>
      <xdr:colOff>38100</xdr:colOff>
      <xdr:row>79</xdr:row>
      <xdr:rowOff>14980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6107</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5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160286</xdr:rowOff>
    </xdr:from>
    <xdr:to>
      <xdr:col>85</xdr:col>
      <xdr:colOff>127000</xdr:colOff>
      <xdr:row>97</xdr:row>
      <xdr:rowOff>59195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19486"/>
          <a:ext cx="838200" cy="7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59195</xdr:rowOff>
    </xdr:from>
    <xdr:to>
      <xdr:col>81</xdr:col>
      <xdr:colOff>50800</xdr:colOff>
      <xdr:row>97</xdr:row>
      <xdr:rowOff>80798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8984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38100</xdr:rowOff>
    </xdr:from>
    <xdr:to>
      <xdr:col>76</xdr:col>
      <xdr:colOff>114300</xdr:colOff>
      <xdr:row>97</xdr:row>
      <xdr:rowOff>80798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68750"/>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38100</xdr:rowOff>
    </xdr:from>
    <xdr:to>
      <xdr:col>71</xdr:col>
      <xdr:colOff>177800</xdr:colOff>
      <xdr:row>97</xdr:row>
      <xdr:rowOff>81750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68750"/>
          <a:ext cx="8890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109486</xdr:rowOff>
    </xdr:from>
    <xdr:to>
      <xdr:col>85</xdr:col>
      <xdr:colOff>177800</xdr:colOff>
      <xdr:row>97</xdr:row>
      <xdr:rowOff>39636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87913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8395</xdr:rowOff>
    </xdr:from>
    <xdr:to>
      <xdr:col>81</xdr:col>
      <xdr:colOff>101600</xdr:colOff>
      <xdr:row>97</xdr:row>
      <xdr:rowOff>109995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101122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29998</xdr:rowOff>
    </xdr:from>
    <xdr:to>
      <xdr:col>76</xdr:col>
      <xdr:colOff>165100</xdr:colOff>
      <xdr:row>97</xdr:row>
      <xdr:rowOff>131598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122725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158750</xdr:rowOff>
    </xdr:from>
    <xdr:to>
      <xdr:col>72</xdr:col>
      <xdr:colOff>38100</xdr:colOff>
      <xdr:row>97</xdr:row>
      <xdr:rowOff>88900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80027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30950</xdr:rowOff>
    </xdr:from>
    <xdr:to>
      <xdr:col>67</xdr:col>
      <xdr:colOff>101600</xdr:colOff>
      <xdr:row>97</xdr:row>
      <xdr:rowOff>132550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年度と比較して大きな増減があった項目としては、まず教育費で、小中学校空調更新の実施や、原油価格高騰に伴う施設光熱水費の増等により、対前年度比</a:t>
          </a:r>
          <a:r>
            <a:rPr kumimoji="1" lang="en-US" altLang="ja-JP" sz="1100">
              <a:solidFill>
                <a:schemeClr val="dk1"/>
              </a:solidFill>
              <a:effectLst/>
              <a:latin typeface="+mn-lt"/>
              <a:ea typeface="+mn-ea"/>
              <a:cs typeface="+mn-cs"/>
            </a:rPr>
            <a:t>6,067</a:t>
          </a:r>
          <a:r>
            <a:rPr kumimoji="1" lang="ja-JP" altLang="ja-JP" sz="1100">
              <a:solidFill>
                <a:schemeClr val="dk1"/>
              </a:solidFill>
              <a:effectLst/>
              <a:latin typeface="+mn-lt"/>
              <a:ea typeface="+mn-ea"/>
              <a:cs typeface="+mn-cs"/>
            </a:rPr>
            <a:t>円の増となった。</a:t>
          </a:r>
          <a:endParaRPr lang="ja-JP" altLang="ja-JP" sz="1400">
            <a:effectLst/>
          </a:endParaRPr>
        </a:p>
        <a:p>
          <a:r>
            <a:rPr kumimoji="1" lang="ja-JP" altLang="ja-JP" sz="1100">
              <a:solidFill>
                <a:schemeClr val="dk1"/>
              </a:solidFill>
              <a:effectLst/>
              <a:latin typeface="+mn-lt"/>
              <a:ea typeface="+mn-ea"/>
              <a:cs typeface="+mn-cs"/>
            </a:rPr>
            <a:t>　次に公債費は、繰上償還の実施により</a:t>
          </a:r>
          <a:r>
            <a:rPr kumimoji="1" lang="en-US" altLang="ja-JP" sz="1100">
              <a:solidFill>
                <a:schemeClr val="dk1"/>
              </a:solidFill>
              <a:effectLst/>
              <a:latin typeface="+mn-lt"/>
              <a:ea typeface="+mn-ea"/>
              <a:cs typeface="+mn-cs"/>
            </a:rPr>
            <a:t>5,540</a:t>
          </a:r>
          <a:r>
            <a:rPr kumimoji="1" lang="ja-JP" altLang="ja-JP" sz="1100">
              <a:solidFill>
                <a:schemeClr val="dk1"/>
              </a:solidFill>
              <a:effectLst/>
              <a:latin typeface="+mn-lt"/>
              <a:ea typeface="+mn-ea"/>
              <a:cs typeface="+mn-cs"/>
            </a:rPr>
            <a:t>円、総務費はふるさと寄附額の増に伴うふるさと基金積立金やふるさと寄附返礼事業費の増により</a:t>
          </a:r>
          <a:r>
            <a:rPr kumimoji="1" lang="en-US" altLang="ja-JP" sz="1100">
              <a:solidFill>
                <a:schemeClr val="dk1"/>
              </a:solidFill>
              <a:effectLst/>
              <a:latin typeface="+mn-lt"/>
              <a:ea typeface="+mn-ea"/>
              <a:cs typeface="+mn-cs"/>
            </a:rPr>
            <a:t>4,877</a:t>
          </a:r>
          <a:r>
            <a:rPr kumimoji="1" lang="ja-JP" altLang="ja-JP" sz="1100">
              <a:solidFill>
                <a:schemeClr val="dk1"/>
              </a:solidFill>
              <a:effectLst/>
              <a:latin typeface="+mn-lt"/>
              <a:ea typeface="+mn-ea"/>
              <a:cs typeface="+mn-cs"/>
            </a:rPr>
            <a:t>円、それぞれ増額となった。</a:t>
          </a:r>
          <a:endParaRPr lang="ja-JP" altLang="ja-JP" sz="1400">
            <a:effectLst/>
          </a:endParaRPr>
        </a:p>
        <a:p>
          <a:r>
            <a:rPr kumimoji="1" lang="ja-JP" altLang="ja-JP" sz="1100">
              <a:solidFill>
                <a:schemeClr val="dk1"/>
              </a:solidFill>
              <a:effectLst/>
              <a:latin typeface="+mn-lt"/>
              <a:ea typeface="+mn-ea"/>
              <a:cs typeface="+mn-cs"/>
            </a:rPr>
            <a:t>　一方で、民生費については、前年度に実施した子育て世帯臨時特別給付金等臨時給付事業の影響から、住民一人当たり</a:t>
          </a:r>
          <a:r>
            <a:rPr kumimoji="1" lang="en-US" altLang="ja-JP" sz="1100">
              <a:solidFill>
                <a:schemeClr val="dk1"/>
              </a:solidFill>
              <a:effectLst/>
              <a:latin typeface="+mn-lt"/>
              <a:ea typeface="+mn-ea"/>
              <a:cs typeface="+mn-cs"/>
            </a:rPr>
            <a:t>14,570</a:t>
          </a:r>
          <a:r>
            <a:rPr kumimoji="1" lang="ja-JP" altLang="ja-JP" sz="1100">
              <a:solidFill>
                <a:schemeClr val="dk1"/>
              </a:solidFill>
              <a:effectLst/>
              <a:latin typeface="+mn-lt"/>
              <a:ea typeface="+mn-ea"/>
              <a:cs typeface="+mn-cs"/>
            </a:rPr>
            <a:t>円の大幅減となった。</a:t>
          </a:r>
          <a:endParaRPr lang="ja-JP" altLang="ja-JP" sz="1400">
            <a:effectLst/>
          </a:endParaRPr>
        </a:p>
        <a:p>
          <a:r>
            <a:rPr kumimoji="1" lang="ja-JP" altLang="ja-JP" sz="1100">
              <a:solidFill>
                <a:schemeClr val="dk1"/>
              </a:solidFill>
              <a:effectLst/>
              <a:latin typeface="+mn-lt"/>
              <a:ea typeface="+mn-ea"/>
              <a:cs typeface="+mn-cs"/>
            </a:rPr>
            <a:t>　今後、高齢化の影響が加速度的に進むことが見込まれることから、医療費をはじめとした扶助費抑制施策を継続し、動向を注視していく必要がある。また、総合福祉センターや生涯学習センター等公共施設の長寿命化に加え、おくの義務教育学校一体型校舎建設が予定されていることから、民生費や教育費が増加する見込みである。投資的事業に伴う公債費の増加に対応するため、徹底した事業の取捨選択や繰上償還等の実施により、財政負担の平準化や公債費残高の抑制に取り組んでいかなければなら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予算執行において、事業内容の精査や執行価格の見直しを行っていることから、実質収支比率は比較的高い傾向にある。それに加え</a:t>
          </a:r>
          <a:r>
            <a:rPr kumimoji="1" lang="en-US" altLang="ja-JP" sz="1100">
              <a:solidFill>
                <a:sysClr val="windowText" lastClr="000000"/>
              </a:solidFill>
              <a:effectLst/>
              <a:latin typeface="+mn-lt"/>
              <a:ea typeface="+mn-ea"/>
              <a:cs typeface="+mn-cs"/>
            </a:rPr>
            <a:t>R4</a:t>
          </a:r>
          <a:r>
            <a:rPr kumimoji="1" lang="ja-JP" altLang="ja-JP" sz="1100">
              <a:solidFill>
                <a:sysClr val="windowText" lastClr="000000"/>
              </a:solidFill>
              <a:effectLst/>
              <a:latin typeface="+mn-lt"/>
              <a:ea typeface="+mn-ea"/>
              <a:cs typeface="+mn-cs"/>
            </a:rPr>
            <a:t>年度は、財政調整基金からの繰入を行わなかったため、財政調整基金残高の標準財政規模比が高くなり、実質単年度収支もプラス</a:t>
          </a:r>
          <a:r>
            <a:rPr kumimoji="1" lang="ja-JP" altLang="en-US" sz="1100">
              <a:solidFill>
                <a:sysClr val="windowText" lastClr="000000"/>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今後も事務事業の見直し・統廃合など歳出の合理化等行財政改革を推進し、健全な行財政運営に努めていく。</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これまで、赤字となった会計はなく、赤字比率については、常に黒字の値となっている。</a:t>
          </a:r>
          <a:endParaRPr lang="ja-JP" altLang="ja-JP" sz="1400">
            <a:effectLst/>
          </a:endParaRPr>
        </a:p>
        <a:p>
          <a:r>
            <a:rPr kumimoji="1" lang="ja-JP" altLang="ja-JP" sz="1100">
              <a:solidFill>
                <a:schemeClr val="dk1"/>
              </a:solidFill>
              <a:effectLst/>
              <a:latin typeface="+mn-lt"/>
              <a:ea typeface="+mn-ea"/>
              <a:cs typeface="+mn-cs"/>
            </a:rPr>
            <a:t>　各年度の状況を見てみると、常に一般会計の黒字額が大きくなっているが、これは執行段階においても常に手法と経費等についての見直しを行っている成果といえる。</a:t>
          </a:r>
          <a:endParaRPr lang="ja-JP" altLang="ja-JP" sz="1400">
            <a:effectLst/>
          </a:endParaRPr>
        </a:p>
        <a:p>
          <a:r>
            <a:rPr kumimoji="1" lang="ja-JP" altLang="ja-JP" sz="1100">
              <a:solidFill>
                <a:schemeClr val="dk1"/>
              </a:solidFill>
              <a:effectLst/>
              <a:latin typeface="+mn-lt"/>
              <a:ea typeface="+mn-ea"/>
              <a:cs typeface="+mn-cs"/>
            </a:rPr>
            <a:t>　今後も高齢化はますます進むことが懸念されており、特に介護保険事業や、後期高齢者医療事業において、現状と今後の見込を正確に把握し、適正な財政運営が行えるよう管理していく。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以降分臨時財政対策債の償還開始等により増加傾向にある。</a:t>
          </a:r>
        </a:p>
        <a:p>
          <a:r>
            <a:rPr kumimoji="1" lang="ja-JP" altLang="en-US" sz="1400">
              <a:latin typeface="ＭＳ ゴシック" pitchFamily="49" charset="-128"/>
              <a:ea typeface="ＭＳ ゴシック" pitchFamily="49" charset="-128"/>
            </a:rPr>
            <a:t>　ひたち野うしく中学校建設など、大規模な施設整備に充てた地方債により地方債残高が増加しており、今後も償還額の増が見込まれる。今後も残高と各年度の償還額の両面から考えた市債管理を行っていく。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満期一括償還地方債の利用がないため、積立を行っていない。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将来負担額については、地方債残高が平成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年度以降ひたち野うしく中学校建設や公共施設の長寿命化等により増加していたが、令和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年度については、臨時財政対策債の減額及び繰上償還の実施により、前年度比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充当可能基金については市税や普通交付税の増による財政調整基金及び公共施設等総合管理基金の増などにより、</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おくの義務教育学校一体型校舎建設や、公共施設の長寿命化等により、臨時財政対策債を除く地方債残高は増加が懸念される。地方債残高の抑制や、基金残高の確保など、引き続き将来負担を抑えられるよう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茨城県牛久市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年度は、市税や普通交付税の増等による財政調整基金や公共施設等総合管理基金の積立などにより、基金全体で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も、大きな財政需要に対して、他の行政サービスを制限することなく、安定した対応をすることができるよう、計画的な財政運営を進めてきたが、しっかりとした計画の基にまちづくりに取り組む姿勢については、引き続き固持するとともに、少子超高齢化により市税等の歳入の減収が見込まれるが、このような社会情勢の変化に注視し、健全な財政運営が行えるよう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・公共施設等総合管理基金：公共施設等の計画的な保全及び更新等に必要な経費並びに災害により公共施設等に生じた経費に活用。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・借地取得基金：公の施設等の存する借地の取得。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・地域福祉基金：地域における福祉の推進及び民間福祉活動に対する助成等に活用。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・奨学基金：市内有為の児童、生徒の育英を図る。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・ふるさと基金：ふるさと寄附金の積立及び寄附の目的への活用。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・公共施設等総合管理基金：前年度繰越金及び税収増等の積立により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・地域福祉基金：利子分の積立のみ。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年度以降事業充当分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・公共施設等総合管理基金：公共施設等総合管理計画に基づく更新計画や、災害対応に備え適正な残高管理を行っていく。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・借地取得基金：公の施設等の存する借地を把握し買取要望に対応できるよう、同程度の残高を確保していきたい。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・地域福祉基金：福祉施設の整備改修等に活用していく。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年度においては、市税や消費税交付金の増額や、新型コロナウイルス感染症の影響によりイベント等中止になったことによる積立により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百万円増加。加えて、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年度においては、市税の増額や普通交付税における臨時経済対策分の増額による積立により、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自然災害や感染症対応などの緊急時や、原油価格・物価高騰による影響などに対応できるよう、適正に管理していく。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今後の財政負担軽減のため、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年度において繰上償還を実施し、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近年の臨時財政対策債やひたち野うしく中学校建設事業等の大型投資による新規発行により市債の残高は増加しているため、財政状況を踏まえ、繰上償還や、償還に備えた積立を検討していく。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AF1CDC5-628D-443A-9434-B09C23C72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A31FA7E-BF77-465F-9EBE-D81C06BC2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85D204B-8DD7-4451-8F85-317E58A67A76}"/>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D80C787-DB71-4D13-8EC4-64193C28F076}"/>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D4936CE-2897-49DD-AB6C-9C3946079E04}"/>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25788BC-85F7-4B3F-91AE-B1FB419A989F}"/>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F746822-BDE0-4A73-AA95-C30D94BDD0A6}"/>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C031632-EBD5-4063-A342-F9FD6B28109D}"/>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C5732BD-EEFF-4A61-B667-D8DA569FE3F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66B2DEC-59F6-4932-8CA5-2E42C713EDE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69D7384-10FE-49AD-8968-AD6390A99E5F}"/>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0A84A30-B9B4-40FB-9AB4-823575080249}"/>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58495B3-F20E-4E7F-81E8-D2EDC72B7DD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88F93CB-E15D-4321-824D-3068996391F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93BDC64-2540-4AE5-A829-9A9847F9099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45147C2-2449-490A-A5D7-34311CDAC39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D70E3E0-3898-41BB-A1E5-FCB58BF65AD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BA29E6D-7C49-4532-B749-F6CFC3560DF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ECB4B4E-F577-4B3D-A480-E789600ADF8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350B34F-6510-4481-872F-89BB5524E87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1CC351F-5DDD-4B81-B5A8-C025BD0D2E2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60FAFC2-0277-455C-BC0E-A2A2CB22D75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84,293
82,720
58.92
33,247,825
31,273,889
1,764,935
16,851,090
25,425,226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4C37737-DB57-4478-89A7-BF8D3291F7B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7A374BA-3DDF-4EF3-8CA3-68BFD5E6B13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42A584D-DF52-4E79-911D-701E85DF3E6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DACD9B5-1C07-433C-A20E-DE99CD25F7D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5EE4829-9A46-4B12-9CEA-EC75CDDA985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D43207F-2436-40EE-92C8-B405995CAF4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292EC69-7F94-40DA-803C-F15130ECE4F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DCECEBF-EA53-43C3-86E2-A78AE7B63AE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3019F88-4174-453B-81A7-2D89DAF6DEE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7272999-5CBC-443E-9A0B-54CFC460844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042D039-3E9E-44FA-BC43-6440123B96A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FD24F8F-6845-4755-9037-299FFC0AFEC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B423CE6-2F36-4E9E-AA4E-8A6CCB421D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FCF0961-7653-4D59-BA47-919D1540546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34D60A4-5BDE-47AF-845C-BC0C5F6557A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9F97F44-68C9-4028-A8F5-807B48574B9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5C40568-13F6-4B74-9D33-AF2DD2440EB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8EEE1D2-5E96-44FF-90D3-2F56DDFEA80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7FFDB0F-6320-4021-B191-DD2D7A9A0A4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A97B177-1DE2-44BE-91BA-68BDBA59CE82}"/>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B3616AD-707D-4431-9F75-D1F19D5A3768}"/>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6F7934B-F271-4FC1-BD21-5C2DE39351F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07B4C84-D030-4D45-90D3-6A874673736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8AC598F-8906-49A1-BAAB-C684E2EC59E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0DB52E1-65B6-4478-9278-22DF4003964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5A5151D-5050-42B1-8606-38C09A43DFA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031B0D5-CB4F-42AD-965C-46118853075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31D3BAD-4BF3-427D-929B-8E85EDDA516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138FE2D-9D59-479B-A98E-4E02B11CF63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2CE2D3D-6DB4-4C3D-978B-59D8BD12B8A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A1F2736-E684-4152-B7A0-1B31DFEF42C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D10F4F2-FD95-4607-BD5D-8C2892CB332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C3DD7A0-A3AD-42A0-82B9-CE703B96DF94}"/>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7B49E3F-426A-40EF-8344-26B1B1E97C7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2BC0B3A-7C73-44FD-A599-8B8BE31049C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昭和から平成にかけて多くのインフラや公共施設が建設されており、増加傾向</a:t>
          </a:r>
          <a:r>
            <a:rPr kumimoji="1" lang="en-US" altLang="ja-JP" sz="1100">
              <a:latin typeface="ＭＳ Ｐゴシック" panose="020B0600070205080204" pitchFamily="50" charset="-128"/>
              <a:ea typeface="ＭＳ Ｐゴシック" panose="020B0600070205080204" pitchFamily="50" charset="-128"/>
            </a:rPr>
            <a:t>l</a:t>
          </a:r>
          <a:r>
            <a:rPr kumimoji="1" lang="ja-JP" altLang="en-US" sz="1100">
              <a:latin typeface="ＭＳ Ｐゴシック" panose="020B0600070205080204" pitchFamily="50" charset="-128"/>
              <a:ea typeface="ＭＳ Ｐゴシック" panose="020B0600070205080204" pitchFamily="50" charset="-128"/>
            </a:rPr>
            <a:t>にある。令和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年度に実施した保健センター空調改修の影響により、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ポイントの増となった。類似団体と比較すると、</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ポイント下回っているものの、増加率は上回っている。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公共施設等総合管理計画や各施設の長寿命化計画に基づき、引き続き施設の適正化や計画的な施設の保全に努める。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C6D8111-0E9F-4358-B122-53AA3C22748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34B0285-D279-48F1-821D-50C3956A32A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AF8C325-EA8F-452D-8F2B-0E1798D0FB87}"/>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BB1E5B29-E34D-452B-B6EC-754D3FFAC16A}"/>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592D00FB-1AA1-4CD0-A1E1-1604F026BEDD}"/>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373A83CB-7BE3-41D7-BC34-C3D6CB8F20C2}"/>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87A889-A51B-4866-86C7-A2F9BE34AD21}"/>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CF31BD8C-39AE-4599-A4A2-50C2101A12DD}"/>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60565CE2-23D6-4B72-8DEF-D9E08189BF9D}"/>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CEC4ED41-FB32-41A7-8B9C-4125BAE164F8}"/>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F330AB6C-7292-4FEC-BE61-0D45D1222193}"/>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3B799202-5202-4355-B07D-C467DE727BF9}"/>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2E8F584A-4688-49FD-9C66-9D2F116F2CA2}"/>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C053BEBA-2FB5-44F7-A310-4923497E801E}"/>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8B22A4A2-6D6F-4EAA-8138-C6EB0C0DEF94}"/>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51760152-D5B3-413A-9804-BD7039742FD3}"/>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FAD568C6-497C-4EBC-BBA7-9D5CF40D009E}"/>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F8C77BE6-F4E4-476E-99AB-709480584A8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A3533CEA-0565-46A0-9D83-F79A99F7C103}"/>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FC833339-C085-4514-AC53-A1A72E5CB4B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CD121792-E071-42FE-B7C7-2A6577D14A69}"/>
            </a:ext>
          </a:extLst>
        </xdr:cNvPr>
        <xdr:cNvCxnSpPr/>
      </xdr:nvCxnSpPr>
      <xdr:spPr>
        <a:xfrm flipV="1">
          <a:off x="4760595" y="4597083"/>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09CC92A3-E044-4FEA-A47E-4A8DD8AADAEA}"/>
            </a:ext>
          </a:extLst>
        </xdr:cNvPr>
        <xdr:cNvSpPr txBox="1"/>
      </xdr:nvSpPr>
      <xdr:spPr>
        <a:xfrm>
          <a:off x="4813300" y="589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B41E9352-06F8-4251-94A9-14D3D1ACB873}"/>
            </a:ext>
          </a:extLst>
        </xdr:cNvPr>
        <xdr:cNvCxnSpPr/>
      </xdr:nvCxnSpPr>
      <xdr:spPr>
        <a:xfrm>
          <a:off x="4673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CE847272-3F83-486C-A719-304BCD2A802F}"/>
            </a:ext>
          </a:extLst>
        </xdr:cNvPr>
        <xdr:cNvSpPr txBox="1"/>
      </xdr:nvSpPr>
      <xdr:spPr>
        <a:xfrm>
          <a:off x="4813300" y="43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575065DA-F68C-4172-B515-1A92D53B6686}"/>
            </a:ext>
          </a:extLst>
        </xdr:cNvPr>
        <xdr:cNvCxnSpPr/>
      </xdr:nvCxnSpPr>
      <xdr:spPr>
        <a:xfrm>
          <a:off x="4673600" y="459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4" name="有形固定資産減価償却率平均値テキスト">
          <a:extLst>
            <a:ext uri="{FF2B5EF4-FFF2-40B4-BE49-F238E27FC236}">
              <a16:creationId xmlns:a16="http://schemas.microsoft.com/office/drawing/2014/main" id="{86611A01-C80B-41FB-8AAE-C23F516EA6F5}"/>
            </a:ext>
          </a:extLst>
        </xdr:cNvPr>
        <xdr:cNvSpPr txBox="1"/>
      </xdr:nvSpPr>
      <xdr:spPr>
        <a:xfrm>
          <a:off x="4813300" y="5299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80983879-47E8-4314-8DE6-E26CB1D0ABE5}"/>
            </a:ext>
          </a:extLst>
        </xdr:cNvPr>
        <xdr:cNvSpPr/>
      </xdr:nvSpPr>
      <xdr:spPr>
        <a:xfrm>
          <a:off x="4711700" y="53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EE6627B7-99BB-4A02-AFA7-3A61B7E4F2AC}"/>
            </a:ext>
          </a:extLst>
        </xdr:cNvPr>
        <xdr:cNvSpPr/>
      </xdr:nvSpPr>
      <xdr:spPr>
        <a:xfrm>
          <a:off x="4000500" y="531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73D43869-3592-48B0-A22E-2A456A2A2284}"/>
            </a:ext>
          </a:extLst>
        </xdr:cNvPr>
        <xdr:cNvSpPr/>
      </xdr:nvSpPr>
      <xdr:spPr>
        <a:xfrm>
          <a:off x="3238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65FB649A-D01D-42E0-8AF7-AAA48605B7A6}"/>
            </a:ext>
          </a:extLst>
        </xdr:cNvPr>
        <xdr:cNvSpPr/>
      </xdr:nvSpPr>
      <xdr:spPr>
        <a:xfrm>
          <a:off x="2476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2F26E894-855B-4C37-8AAB-199E8A537A87}"/>
            </a:ext>
          </a:extLst>
        </xdr:cNvPr>
        <xdr:cNvSpPr/>
      </xdr:nvSpPr>
      <xdr:spPr>
        <a:xfrm>
          <a:off x="1714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0E7FD1E-4206-4D45-A46B-3FCC73A10DD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68530E4-738F-4E21-8F55-981EA4AFED9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60E00318-1CAD-48CA-8B2D-539AE30E092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79A16D0D-D1EC-43C6-8F87-1F2E4B1C95B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F42D8760-5762-43B8-979D-7F9CF8CBE32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166529</xdr:rowOff>
    </xdr:from>
    <xdr:to>
      <xdr:col>23</xdr:col>
      <xdr:colOff>136525</xdr:colOff>
      <xdr:row>31</xdr:row>
      <xdr:rowOff>96679</xdr:rowOff>
    </xdr:to>
    <xdr:sp macro="" textlink="">
      <xdr:nvSpPr>
        <xdr:cNvPr id="95" name="楕円 94">
          <a:extLst>
            <a:ext uri="{FF2B5EF4-FFF2-40B4-BE49-F238E27FC236}">
              <a16:creationId xmlns:a16="http://schemas.microsoft.com/office/drawing/2014/main" id="{0802A5AE-2E5F-48A9-AEC9-B3306452604D}"/>
            </a:ext>
          </a:extLst>
        </xdr:cNvPr>
        <xdr:cNvSpPr/>
      </xdr:nvSpPr>
      <xdr:spPr>
        <a:xfrm>
          <a:off x="4711700" y="53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17956</xdr:rowOff>
    </xdr:from>
    <xdr:ext cx="405111" cy="259045"/>
    <xdr:sp macro="" textlink="">
      <xdr:nvSpPr>
        <xdr:cNvPr id="96" name="有形固定資産減価償却率該当値テキスト">
          <a:extLst>
            <a:ext uri="{FF2B5EF4-FFF2-40B4-BE49-F238E27FC236}">
              <a16:creationId xmlns:a16="http://schemas.microsoft.com/office/drawing/2014/main" id="{E35B2085-A708-4253-9B75-4C721E81DCE4}"/>
            </a:ext>
          </a:extLst>
        </xdr:cNvPr>
        <xdr:cNvSpPr txBox="1"/>
      </xdr:nvSpPr>
      <xdr:spPr>
        <a:xfrm>
          <a:off x="4813300" y="5161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126047</xdr:rowOff>
    </xdr:from>
    <xdr:to>
      <xdr:col>19</xdr:col>
      <xdr:colOff>187325</xdr:colOff>
      <xdr:row>31</xdr:row>
      <xdr:rowOff>56197</xdr:rowOff>
    </xdr:to>
    <xdr:sp macro="" textlink="">
      <xdr:nvSpPr>
        <xdr:cNvPr id="97" name="楕円 96">
          <a:extLst>
            <a:ext uri="{FF2B5EF4-FFF2-40B4-BE49-F238E27FC236}">
              <a16:creationId xmlns:a16="http://schemas.microsoft.com/office/drawing/2014/main" id="{C25B078C-F199-4CCA-AABD-EDB36895A5F6}"/>
            </a:ext>
          </a:extLst>
        </xdr:cNvPr>
        <xdr:cNvSpPr/>
      </xdr:nvSpPr>
      <xdr:spPr>
        <a:xfrm>
          <a:off x="4000500" y="52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xdr:rowOff>
    </xdr:from>
    <xdr:to>
      <xdr:col>23</xdr:col>
      <xdr:colOff>85725</xdr:colOff>
      <xdr:row>31</xdr:row>
      <xdr:rowOff>45879</xdr:rowOff>
    </xdr:to>
    <xdr:cxnSp macro="">
      <xdr:nvCxnSpPr>
        <xdr:cNvPr id="98" name="直線コネクタ 97">
          <a:extLst>
            <a:ext uri="{FF2B5EF4-FFF2-40B4-BE49-F238E27FC236}">
              <a16:creationId xmlns:a16="http://schemas.microsoft.com/office/drawing/2014/main" id="{CDD1FD43-62CD-4475-A72C-D7A9DB50D4BA}"/>
            </a:ext>
          </a:extLst>
        </xdr:cNvPr>
        <xdr:cNvCxnSpPr/>
      </xdr:nvCxnSpPr>
      <xdr:spPr>
        <a:xfrm>
          <a:off x="4051300" y="5320347"/>
          <a:ext cx="7112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82867</xdr:rowOff>
    </xdr:from>
    <xdr:to>
      <xdr:col>15</xdr:col>
      <xdr:colOff>187325</xdr:colOff>
      <xdr:row>31</xdr:row>
      <xdr:rowOff>13017</xdr:rowOff>
    </xdr:to>
    <xdr:sp macro="" textlink="">
      <xdr:nvSpPr>
        <xdr:cNvPr id="99" name="楕円 98">
          <a:extLst>
            <a:ext uri="{FF2B5EF4-FFF2-40B4-BE49-F238E27FC236}">
              <a16:creationId xmlns:a16="http://schemas.microsoft.com/office/drawing/2014/main" id="{7750E5C7-8C54-4682-ADD5-04583E6B5403}"/>
            </a:ext>
          </a:extLst>
        </xdr:cNvPr>
        <xdr:cNvSpPr/>
      </xdr:nvSpPr>
      <xdr:spPr>
        <a:xfrm>
          <a:off x="3238500" y="52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133667</xdr:rowOff>
    </xdr:from>
    <xdr:to>
      <xdr:col>19</xdr:col>
      <xdr:colOff>136525</xdr:colOff>
      <xdr:row>31</xdr:row>
      <xdr:rowOff>5397</xdr:rowOff>
    </xdr:to>
    <xdr:cxnSp macro="">
      <xdr:nvCxnSpPr>
        <xdr:cNvPr id="100" name="直線コネクタ 99">
          <a:extLst>
            <a:ext uri="{FF2B5EF4-FFF2-40B4-BE49-F238E27FC236}">
              <a16:creationId xmlns:a16="http://schemas.microsoft.com/office/drawing/2014/main" id="{A24419F7-1B07-4ECA-AE93-3D6E82FE9E49}"/>
            </a:ext>
          </a:extLst>
        </xdr:cNvPr>
        <xdr:cNvCxnSpPr/>
      </xdr:nvCxnSpPr>
      <xdr:spPr>
        <a:xfrm>
          <a:off x="3289300" y="527716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47784</xdr:rowOff>
    </xdr:from>
    <xdr:to>
      <xdr:col>11</xdr:col>
      <xdr:colOff>187325</xdr:colOff>
      <xdr:row>30</xdr:row>
      <xdr:rowOff>149384</xdr:rowOff>
    </xdr:to>
    <xdr:sp macro="" textlink="">
      <xdr:nvSpPr>
        <xdr:cNvPr id="101" name="楕円 100">
          <a:extLst>
            <a:ext uri="{FF2B5EF4-FFF2-40B4-BE49-F238E27FC236}">
              <a16:creationId xmlns:a16="http://schemas.microsoft.com/office/drawing/2014/main" id="{D0861ACB-CD2E-4F56-A0BF-16FEFA4E1394}"/>
            </a:ext>
          </a:extLst>
        </xdr:cNvPr>
        <xdr:cNvSpPr/>
      </xdr:nvSpPr>
      <xdr:spPr>
        <a:xfrm>
          <a:off x="2476500" y="519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98584</xdr:rowOff>
    </xdr:from>
    <xdr:to>
      <xdr:col>15</xdr:col>
      <xdr:colOff>136525</xdr:colOff>
      <xdr:row>30</xdr:row>
      <xdr:rowOff>133667</xdr:rowOff>
    </xdr:to>
    <xdr:cxnSp macro="">
      <xdr:nvCxnSpPr>
        <xdr:cNvPr id="102" name="直線コネクタ 101">
          <a:extLst>
            <a:ext uri="{FF2B5EF4-FFF2-40B4-BE49-F238E27FC236}">
              <a16:creationId xmlns:a16="http://schemas.microsoft.com/office/drawing/2014/main" id="{94BA62B4-90DB-450B-83BD-EC514FED7095}"/>
            </a:ext>
          </a:extLst>
        </xdr:cNvPr>
        <xdr:cNvCxnSpPr/>
      </xdr:nvCxnSpPr>
      <xdr:spPr>
        <a:xfrm>
          <a:off x="2527300" y="5242084"/>
          <a:ext cx="762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63976</xdr:rowOff>
    </xdr:from>
    <xdr:to>
      <xdr:col>7</xdr:col>
      <xdr:colOff>187325</xdr:colOff>
      <xdr:row>30</xdr:row>
      <xdr:rowOff>165576</xdr:rowOff>
    </xdr:to>
    <xdr:sp macro="" textlink="">
      <xdr:nvSpPr>
        <xdr:cNvPr id="103" name="楕円 102">
          <a:extLst>
            <a:ext uri="{FF2B5EF4-FFF2-40B4-BE49-F238E27FC236}">
              <a16:creationId xmlns:a16="http://schemas.microsoft.com/office/drawing/2014/main" id="{32EDD219-3CF0-48C0-9C82-1AC41CF5DAD0}"/>
            </a:ext>
          </a:extLst>
        </xdr:cNvPr>
        <xdr:cNvSpPr/>
      </xdr:nvSpPr>
      <xdr:spPr>
        <a:xfrm>
          <a:off x="1714500" y="52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98584</xdr:rowOff>
    </xdr:from>
    <xdr:to>
      <xdr:col>11</xdr:col>
      <xdr:colOff>136525</xdr:colOff>
      <xdr:row>30</xdr:row>
      <xdr:rowOff>114776</xdr:rowOff>
    </xdr:to>
    <xdr:cxnSp macro="">
      <xdr:nvCxnSpPr>
        <xdr:cNvPr id="104" name="直線コネクタ 103">
          <a:extLst>
            <a:ext uri="{FF2B5EF4-FFF2-40B4-BE49-F238E27FC236}">
              <a16:creationId xmlns:a16="http://schemas.microsoft.com/office/drawing/2014/main" id="{DFE58433-E79D-40BA-AA84-668EBEBDE18F}"/>
            </a:ext>
          </a:extLst>
        </xdr:cNvPr>
        <xdr:cNvCxnSpPr/>
      </xdr:nvCxnSpPr>
      <xdr:spPr>
        <a:xfrm flipV="1">
          <a:off x="1765300" y="5242084"/>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5" name="n_1aveValue有形固定資産減価償却率">
          <a:extLst>
            <a:ext uri="{FF2B5EF4-FFF2-40B4-BE49-F238E27FC236}">
              <a16:creationId xmlns:a16="http://schemas.microsoft.com/office/drawing/2014/main" id="{67936250-5552-445A-8C7A-40D764595884}"/>
            </a:ext>
          </a:extLst>
        </xdr:cNvPr>
        <xdr:cNvSpPr txBox="1"/>
      </xdr:nvSpPr>
      <xdr:spPr>
        <a:xfrm>
          <a:off x="3836044" y="540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6" name="n_2aveValue有形固定資産減価償却率">
          <a:extLst>
            <a:ext uri="{FF2B5EF4-FFF2-40B4-BE49-F238E27FC236}">
              <a16:creationId xmlns:a16="http://schemas.microsoft.com/office/drawing/2014/main" id="{DD5B1E03-0767-4899-8414-819D3EAD4A26}"/>
            </a:ext>
          </a:extLst>
        </xdr:cNvPr>
        <xdr:cNvSpPr txBox="1"/>
      </xdr:nvSpPr>
      <xdr:spPr>
        <a:xfrm>
          <a:off x="3086744" y="538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7" name="n_3aveValue有形固定資産減価償却率">
          <a:extLst>
            <a:ext uri="{FF2B5EF4-FFF2-40B4-BE49-F238E27FC236}">
              <a16:creationId xmlns:a16="http://schemas.microsoft.com/office/drawing/2014/main" id="{6C093A0E-23F9-46DA-809B-D8A21A367990}"/>
            </a:ext>
          </a:extLst>
        </xdr:cNvPr>
        <xdr:cNvSpPr txBox="1"/>
      </xdr:nvSpPr>
      <xdr:spPr>
        <a:xfrm>
          <a:off x="2324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8" name="n_4aveValue有形固定資産減価償却率">
          <a:extLst>
            <a:ext uri="{FF2B5EF4-FFF2-40B4-BE49-F238E27FC236}">
              <a16:creationId xmlns:a16="http://schemas.microsoft.com/office/drawing/2014/main" id="{28CD812A-1151-4B94-8F80-A0A807F21F55}"/>
            </a:ext>
          </a:extLst>
        </xdr:cNvPr>
        <xdr:cNvSpPr txBox="1"/>
      </xdr:nvSpPr>
      <xdr:spPr>
        <a:xfrm>
          <a:off x="1562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72724</xdr:rowOff>
    </xdr:from>
    <xdr:ext cx="405111" cy="259045"/>
    <xdr:sp macro="" textlink="">
      <xdr:nvSpPr>
        <xdr:cNvPr id="109" name="n_1mainValue有形固定資産減価償却率">
          <a:extLst>
            <a:ext uri="{FF2B5EF4-FFF2-40B4-BE49-F238E27FC236}">
              <a16:creationId xmlns:a16="http://schemas.microsoft.com/office/drawing/2014/main" id="{500228CF-229E-473B-A576-D35DE42A612A}"/>
            </a:ext>
          </a:extLst>
        </xdr:cNvPr>
        <xdr:cNvSpPr txBox="1"/>
      </xdr:nvSpPr>
      <xdr:spPr>
        <a:xfrm>
          <a:off x="3836044" y="5044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29544</xdr:rowOff>
    </xdr:from>
    <xdr:ext cx="405111" cy="259045"/>
    <xdr:sp macro="" textlink="">
      <xdr:nvSpPr>
        <xdr:cNvPr id="110" name="n_2mainValue有形固定資産減価償却率">
          <a:extLst>
            <a:ext uri="{FF2B5EF4-FFF2-40B4-BE49-F238E27FC236}">
              <a16:creationId xmlns:a16="http://schemas.microsoft.com/office/drawing/2014/main" id="{D8465DA7-D0E6-4655-89F2-104F0553C630}"/>
            </a:ext>
          </a:extLst>
        </xdr:cNvPr>
        <xdr:cNvSpPr txBox="1"/>
      </xdr:nvSpPr>
      <xdr:spPr>
        <a:xfrm>
          <a:off x="3086744" y="500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11" name="n_3mainValue有形固定資産減価償却率">
          <a:extLst>
            <a:ext uri="{FF2B5EF4-FFF2-40B4-BE49-F238E27FC236}">
              <a16:creationId xmlns:a16="http://schemas.microsoft.com/office/drawing/2014/main" id="{0317AFBD-4522-4E81-9DD9-674A742DA774}"/>
            </a:ext>
          </a:extLst>
        </xdr:cNvPr>
        <xdr:cNvSpPr txBox="1"/>
      </xdr:nvSpPr>
      <xdr:spPr>
        <a:xfrm>
          <a:off x="2324744" y="496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10653</xdr:rowOff>
    </xdr:from>
    <xdr:ext cx="405111" cy="259045"/>
    <xdr:sp macro="" textlink="">
      <xdr:nvSpPr>
        <xdr:cNvPr id="112" name="n_4mainValue有形固定資産減価償却率">
          <a:extLst>
            <a:ext uri="{FF2B5EF4-FFF2-40B4-BE49-F238E27FC236}">
              <a16:creationId xmlns:a16="http://schemas.microsoft.com/office/drawing/2014/main" id="{94646031-E0D7-4BFF-BDCF-CF673BC02678}"/>
            </a:ext>
          </a:extLst>
        </xdr:cNvPr>
        <xdr:cNvSpPr txBox="1"/>
      </xdr:nvSpPr>
      <xdr:spPr>
        <a:xfrm>
          <a:off x="1562744" y="498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4A1F1057-9647-4021-AF61-A0AA525D8C6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643FD636-D559-4BA2-801D-1167F0D175E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9B21295C-CA4A-49CA-9290-839C87D0A2F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217D3B4D-CBB5-4EB8-A247-5FDDB19B1C6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CBD04CB8-181A-4D0F-94E6-524A58A635F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738E8423-852F-4C03-BB7A-D397DA18A80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73912FFB-454E-47EB-8830-87D1BC65A44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A7E6A71B-82F9-414D-8F0C-F19FEA68A5C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DF64DC0F-4092-4C0A-990D-947B2EED7C3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D1A5F398-0382-4D09-9032-44FCC92DDB3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337EAF6E-0EFD-4570-BAC3-83222D7366D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9B35517D-B1A3-433F-98D8-136B58744B3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2932ADC5-D24A-4014-81B7-E3A06E1AD7A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地方債残高抑制に努めていた結果、類似団体と比して低値であったが、令和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年度までは、ひたち野うしく中学校や清掃工場延命化事業等により増加傾向にあった。令和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年度は公共施設等総合管理基金等の充当可能基金が増加したことにより、減少となったが、令和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年度は臨時財政対策債発行可能額の減により、</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ポイント増加となった。類似団体は</a:t>
          </a:r>
          <a:r>
            <a:rPr kumimoji="1" lang="en-US" altLang="ja-JP" sz="1100">
              <a:latin typeface="ＭＳ Ｐゴシック" panose="020B0600070205080204" pitchFamily="50" charset="-128"/>
              <a:ea typeface="ＭＳ Ｐゴシック" panose="020B0600070205080204" pitchFamily="50" charset="-128"/>
            </a:rPr>
            <a:t>44.4</a:t>
          </a:r>
          <a:r>
            <a:rPr kumimoji="1" lang="ja-JP" altLang="en-US" sz="1100">
              <a:latin typeface="ＭＳ Ｐゴシック" panose="020B0600070205080204" pitchFamily="50" charset="-128"/>
              <a:ea typeface="ＭＳ Ｐゴシック" panose="020B0600070205080204" pitchFamily="50" charset="-128"/>
            </a:rPr>
            <a:t>ポイント減で、その差は</a:t>
          </a:r>
          <a:r>
            <a:rPr kumimoji="1" lang="en-US" altLang="ja-JP" sz="1100">
              <a:latin typeface="ＭＳ Ｐゴシック" panose="020B0600070205080204" pitchFamily="50" charset="-128"/>
              <a:ea typeface="ＭＳ Ｐゴシック" panose="020B0600070205080204" pitchFamily="50" charset="-128"/>
            </a:rPr>
            <a:t>118.4</a:t>
          </a:r>
          <a:r>
            <a:rPr kumimoji="1" lang="ja-JP" altLang="en-US" sz="1100">
              <a:latin typeface="ＭＳ Ｐゴシック" panose="020B0600070205080204" pitchFamily="50" charset="-128"/>
              <a:ea typeface="ＭＳ Ｐゴシック" panose="020B0600070205080204" pitchFamily="50" charset="-128"/>
            </a:rPr>
            <a:t>ポイントと広がっている。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地方債残高が過大とならないよう、基金残高とのバランスを注視していく。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1147FA6A-F6A7-476C-B326-B8AA3AF2FC9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20EBA975-47C2-484F-BFF8-9F04AB7238A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73D6C06C-31A5-4C52-AC85-2430D4DA3A6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E7D070C1-7AC6-4ED5-84F3-898EF42A6A98}"/>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B9ADB3C7-4208-4E4B-B88C-484F5F0D23A1}"/>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EFF195C2-F312-4807-A3DA-C66F3E41052C}"/>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B8F51A2A-0A2E-4620-9F07-BD67196C9047}"/>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106BAB1E-3E05-4381-B737-1D4CF1EDFBB3}"/>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F8755A6E-75BB-4976-94D2-82C357F947AB}"/>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9A5C7C64-1021-4916-A07D-5800F2425274}"/>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146B25A1-5830-4A51-A41F-544CEE07B944}"/>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DF754534-6972-4682-B3E6-96834C69D37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9BA3B270-6414-4C5B-8ABE-C6D802D8B0BD}"/>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30CBB5C8-F2C5-48FD-9392-836CEA72CC73}"/>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D28D7477-06F9-4B2C-8FE4-5D37441F3761}"/>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404424ED-1CC7-4DC3-801C-EABA491C524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6F298E1C-9010-4132-AFD6-2BA0270B331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EC0D6173-72C8-4B5A-AA43-FD152EFE46FD}"/>
            </a:ext>
          </a:extLst>
        </xdr:cNvPr>
        <xdr:cNvCxnSpPr/>
      </xdr:nvCxnSpPr>
      <xdr:spPr>
        <a:xfrm flipV="1">
          <a:off x="14793595" y="4489903"/>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553EE9F8-918F-43D5-BCDC-4B6BC362F95C}"/>
            </a:ext>
          </a:extLst>
        </xdr:cNvPr>
        <xdr:cNvSpPr txBox="1"/>
      </xdr:nvSpPr>
      <xdr:spPr>
        <a:xfrm>
          <a:off x="14846300" y="59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8B770896-72B8-48B2-B261-6E511AEBAF04}"/>
            </a:ext>
          </a:extLst>
        </xdr:cNvPr>
        <xdr:cNvCxnSpPr/>
      </xdr:nvCxnSpPr>
      <xdr:spPr>
        <a:xfrm>
          <a:off x="14706600" y="59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8FBDF70D-3297-4F69-9E60-15E3DF4A6D87}"/>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E160B96D-C61E-4045-A9DD-3F6446B1511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491ECAA7-E732-44F2-9399-1FAE16C8B88B}"/>
            </a:ext>
          </a:extLst>
        </xdr:cNvPr>
        <xdr:cNvSpPr txBox="1"/>
      </xdr:nvSpPr>
      <xdr:spPr>
        <a:xfrm>
          <a:off x="14846300" y="5187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5DC28B34-70A1-4087-B808-6AA640D4F74D}"/>
            </a:ext>
          </a:extLst>
        </xdr:cNvPr>
        <xdr:cNvSpPr/>
      </xdr:nvSpPr>
      <xdr:spPr>
        <a:xfrm>
          <a:off x="14744700" y="520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C34D167F-D94C-48BF-B47F-6089CC55E264}"/>
            </a:ext>
          </a:extLst>
        </xdr:cNvPr>
        <xdr:cNvSpPr/>
      </xdr:nvSpPr>
      <xdr:spPr>
        <a:xfrm>
          <a:off x="14033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291EB7AD-231B-4D42-8832-0A47AC68B856}"/>
            </a:ext>
          </a:extLst>
        </xdr:cNvPr>
        <xdr:cNvSpPr/>
      </xdr:nvSpPr>
      <xdr:spPr>
        <a:xfrm>
          <a:off x="13271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E7B2A2A3-8464-4756-BC54-0B2F48721B24}"/>
            </a:ext>
          </a:extLst>
        </xdr:cNvPr>
        <xdr:cNvSpPr/>
      </xdr:nvSpPr>
      <xdr:spPr>
        <a:xfrm>
          <a:off x="12509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22CA3872-498E-4194-863F-2766C550A368}"/>
            </a:ext>
          </a:extLst>
        </xdr:cNvPr>
        <xdr:cNvSpPr/>
      </xdr:nvSpPr>
      <xdr:spPr>
        <a:xfrm>
          <a:off x="11747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B220E30-6305-48A4-BB42-821FD14D7BF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1E96935B-1898-4A30-A07A-B395950334A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41E3108A-9C75-402C-85DE-1BE9ACC6E3F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D2148125-A873-4521-A6A6-33B2540BC9D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02D92F9E-BBAB-4AA3-A98C-9A841E6795F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54302</xdr:rowOff>
    </xdr:from>
    <xdr:to>
      <xdr:col>76</xdr:col>
      <xdr:colOff>73025</xdr:colOff>
      <xdr:row>29</xdr:row>
      <xdr:rowOff>155902</xdr:rowOff>
    </xdr:to>
    <xdr:sp macro="" textlink="">
      <xdr:nvSpPr>
        <xdr:cNvPr id="159" name="楕円 158">
          <a:extLst>
            <a:ext uri="{FF2B5EF4-FFF2-40B4-BE49-F238E27FC236}">
              <a16:creationId xmlns:a16="http://schemas.microsoft.com/office/drawing/2014/main" id="{259534E2-5248-41A9-86F9-40C9EB4C9FEF}"/>
            </a:ext>
          </a:extLst>
        </xdr:cNvPr>
        <xdr:cNvSpPr/>
      </xdr:nvSpPr>
      <xdr:spPr>
        <a:xfrm>
          <a:off x="14744700" y="50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77179</xdr:rowOff>
    </xdr:from>
    <xdr:ext cx="469744" cy="259045"/>
    <xdr:sp macro="" textlink="">
      <xdr:nvSpPr>
        <xdr:cNvPr id="160" name="債務償還比率該当値テキスト">
          <a:extLst>
            <a:ext uri="{FF2B5EF4-FFF2-40B4-BE49-F238E27FC236}">
              <a16:creationId xmlns:a16="http://schemas.microsoft.com/office/drawing/2014/main" id="{663F4C96-2445-4721-9E85-85488C39594A}"/>
            </a:ext>
          </a:extLst>
        </xdr:cNvPr>
        <xdr:cNvSpPr txBox="1"/>
      </xdr:nvSpPr>
      <xdr:spPr>
        <a:xfrm>
          <a:off x="14846300" y="487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31015</xdr:rowOff>
    </xdr:from>
    <xdr:to>
      <xdr:col>72</xdr:col>
      <xdr:colOff>123825</xdr:colOff>
      <xdr:row>29</xdr:row>
      <xdr:rowOff>132615</xdr:rowOff>
    </xdr:to>
    <xdr:sp macro="" textlink="">
      <xdr:nvSpPr>
        <xdr:cNvPr id="161" name="楕円 160">
          <a:extLst>
            <a:ext uri="{FF2B5EF4-FFF2-40B4-BE49-F238E27FC236}">
              <a16:creationId xmlns:a16="http://schemas.microsoft.com/office/drawing/2014/main" id="{950D6885-2991-4FF6-A5BF-DAEDB7E0F12F}"/>
            </a:ext>
          </a:extLst>
        </xdr:cNvPr>
        <xdr:cNvSpPr/>
      </xdr:nvSpPr>
      <xdr:spPr>
        <a:xfrm>
          <a:off x="14033500" y="5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81815</xdr:rowOff>
    </xdr:from>
    <xdr:to>
      <xdr:col>76</xdr:col>
      <xdr:colOff>22225</xdr:colOff>
      <xdr:row>29</xdr:row>
      <xdr:rowOff>105102</xdr:rowOff>
    </xdr:to>
    <xdr:cxnSp macro="">
      <xdr:nvCxnSpPr>
        <xdr:cNvPr id="162" name="直線コネクタ 161">
          <a:extLst>
            <a:ext uri="{FF2B5EF4-FFF2-40B4-BE49-F238E27FC236}">
              <a16:creationId xmlns:a16="http://schemas.microsoft.com/office/drawing/2014/main" id="{EA3C25F6-811E-47D6-B3B3-128872A2CBCC}"/>
            </a:ext>
          </a:extLst>
        </xdr:cNvPr>
        <xdr:cNvCxnSpPr/>
      </xdr:nvCxnSpPr>
      <xdr:spPr>
        <a:xfrm>
          <a:off x="14084300" y="5053865"/>
          <a:ext cx="7112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148871</xdr:rowOff>
    </xdr:from>
    <xdr:to>
      <xdr:col>68</xdr:col>
      <xdr:colOff>123825</xdr:colOff>
      <xdr:row>31</xdr:row>
      <xdr:rowOff>79021</xdr:rowOff>
    </xdr:to>
    <xdr:sp macro="" textlink="">
      <xdr:nvSpPr>
        <xdr:cNvPr id="163" name="楕円 162">
          <a:extLst>
            <a:ext uri="{FF2B5EF4-FFF2-40B4-BE49-F238E27FC236}">
              <a16:creationId xmlns:a16="http://schemas.microsoft.com/office/drawing/2014/main" id="{D8210669-80EA-4156-BC7C-B5F0DEDFA6C8}"/>
            </a:ext>
          </a:extLst>
        </xdr:cNvPr>
        <xdr:cNvSpPr/>
      </xdr:nvSpPr>
      <xdr:spPr>
        <a:xfrm>
          <a:off x="13271500" y="529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81815</xdr:rowOff>
    </xdr:from>
    <xdr:to>
      <xdr:col>72</xdr:col>
      <xdr:colOff>73025</xdr:colOff>
      <xdr:row>31</xdr:row>
      <xdr:rowOff>28221</xdr:rowOff>
    </xdr:to>
    <xdr:cxnSp macro="">
      <xdr:nvCxnSpPr>
        <xdr:cNvPr id="164" name="直線コネクタ 163">
          <a:extLst>
            <a:ext uri="{FF2B5EF4-FFF2-40B4-BE49-F238E27FC236}">
              <a16:creationId xmlns:a16="http://schemas.microsoft.com/office/drawing/2014/main" id="{967EE0AB-0917-44F9-A170-FDCD84E31D47}"/>
            </a:ext>
          </a:extLst>
        </xdr:cNvPr>
        <xdr:cNvCxnSpPr/>
      </xdr:nvCxnSpPr>
      <xdr:spPr>
        <a:xfrm flipV="1">
          <a:off x="13322300" y="5053865"/>
          <a:ext cx="762000" cy="2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96901</xdr:rowOff>
    </xdr:from>
    <xdr:to>
      <xdr:col>64</xdr:col>
      <xdr:colOff>123825</xdr:colOff>
      <xdr:row>31</xdr:row>
      <xdr:rowOff>27051</xdr:rowOff>
    </xdr:to>
    <xdr:sp macro="" textlink="">
      <xdr:nvSpPr>
        <xdr:cNvPr id="165" name="楕円 164">
          <a:extLst>
            <a:ext uri="{FF2B5EF4-FFF2-40B4-BE49-F238E27FC236}">
              <a16:creationId xmlns:a16="http://schemas.microsoft.com/office/drawing/2014/main" id="{AD6E743B-213A-463E-8EC8-A14145BD8826}"/>
            </a:ext>
          </a:extLst>
        </xdr:cNvPr>
        <xdr:cNvSpPr/>
      </xdr:nvSpPr>
      <xdr:spPr>
        <a:xfrm>
          <a:off x="12509500" y="5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147701</xdr:rowOff>
    </xdr:from>
    <xdr:to>
      <xdr:col>68</xdr:col>
      <xdr:colOff>73025</xdr:colOff>
      <xdr:row>31</xdr:row>
      <xdr:rowOff>28221</xdr:rowOff>
    </xdr:to>
    <xdr:cxnSp macro="">
      <xdr:nvCxnSpPr>
        <xdr:cNvPr id="166" name="直線コネクタ 165">
          <a:extLst>
            <a:ext uri="{FF2B5EF4-FFF2-40B4-BE49-F238E27FC236}">
              <a16:creationId xmlns:a16="http://schemas.microsoft.com/office/drawing/2014/main" id="{6306EB13-2D3F-4503-91E3-EE7BC762096A}"/>
            </a:ext>
          </a:extLst>
        </xdr:cNvPr>
        <xdr:cNvCxnSpPr/>
      </xdr:nvCxnSpPr>
      <xdr:spPr>
        <a:xfrm>
          <a:off x="12560300" y="5291201"/>
          <a:ext cx="762000" cy="5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78858</xdr:rowOff>
    </xdr:from>
    <xdr:to>
      <xdr:col>60</xdr:col>
      <xdr:colOff>123825</xdr:colOff>
      <xdr:row>31</xdr:row>
      <xdr:rowOff>9008</xdr:rowOff>
    </xdr:to>
    <xdr:sp macro="" textlink="">
      <xdr:nvSpPr>
        <xdr:cNvPr id="167" name="楕円 166">
          <a:extLst>
            <a:ext uri="{FF2B5EF4-FFF2-40B4-BE49-F238E27FC236}">
              <a16:creationId xmlns:a16="http://schemas.microsoft.com/office/drawing/2014/main" id="{9BCE18D3-05A7-4315-986D-64199B6BE818}"/>
            </a:ext>
          </a:extLst>
        </xdr:cNvPr>
        <xdr:cNvSpPr/>
      </xdr:nvSpPr>
      <xdr:spPr>
        <a:xfrm>
          <a:off x="11747500" y="52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129658</xdr:rowOff>
    </xdr:from>
    <xdr:to>
      <xdr:col>64</xdr:col>
      <xdr:colOff>73025</xdr:colOff>
      <xdr:row>30</xdr:row>
      <xdr:rowOff>147701</xdr:rowOff>
    </xdr:to>
    <xdr:cxnSp macro="">
      <xdr:nvCxnSpPr>
        <xdr:cNvPr id="168" name="直線コネクタ 167">
          <a:extLst>
            <a:ext uri="{FF2B5EF4-FFF2-40B4-BE49-F238E27FC236}">
              <a16:creationId xmlns:a16="http://schemas.microsoft.com/office/drawing/2014/main" id="{93D3B68C-D2DB-43D9-B781-89DA61E65EF6}"/>
            </a:ext>
          </a:extLst>
        </xdr:cNvPr>
        <xdr:cNvCxnSpPr/>
      </xdr:nvCxnSpPr>
      <xdr:spPr>
        <a:xfrm>
          <a:off x="11798300" y="5273158"/>
          <a:ext cx="762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AFBE559F-185A-4F10-A212-B89F95DBB225}"/>
            </a:ext>
          </a:extLst>
        </xdr:cNvPr>
        <xdr:cNvSpPr txBox="1"/>
      </xdr:nvSpPr>
      <xdr:spPr>
        <a:xfrm>
          <a:off x="13836727" y="523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1726C6B2-F81E-430B-A7BB-A199C0D3848D}"/>
            </a:ext>
          </a:extLst>
        </xdr:cNvPr>
        <xdr:cNvSpPr txBox="1"/>
      </xdr:nvSpPr>
      <xdr:spPr>
        <a:xfrm>
          <a:off x="13087427" y="54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a:extLst>
            <a:ext uri="{FF2B5EF4-FFF2-40B4-BE49-F238E27FC236}">
              <a16:creationId xmlns:a16="http://schemas.microsoft.com/office/drawing/2014/main" id="{322DC6DC-E247-4673-B67C-5E3FB3E3B7F9}"/>
            </a:ext>
          </a:extLst>
        </xdr:cNvPr>
        <xdr:cNvSpPr txBox="1"/>
      </xdr:nvSpPr>
      <xdr:spPr>
        <a:xfrm>
          <a:off x="12325427" y="55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FF60668C-B486-41EF-A2C7-BA34AA23C850}"/>
            </a:ext>
          </a:extLst>
        </xdr:cNvPr>
        <xdr:cNvSpPr txBox="1"/>
      </xdr:nvSpPr>
      <xdr:spPr>
        <a:xfrm>
          <a:off x="11563427" y="55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149142</xdr:rowOff>
    </xdr:from>
    <xdr:ext cx="469744" cy="259045"/>
    <xdr:sp macro="" textlink="">
      <xdr:nvSpPr>
        <xdr:cNvPr id="173" name="n_1mainValue債務償還比率">
          <a:extLst>
            <a:ext uri="{FF2B5EF4-FFF2-40B4-BE49-F238E27FC236}">
              <a16:creationId xmlns:a16="http://schemas.microsoft.com/office/drawing/2014/main" id="{C2B0E7D2-D9A1-44CC-92C9-8B73A2580F50}"/>
            </a:ext>
          </a:extLst>
        </xdr:cNvPr>
        <xdr:cNvSpPr txBox="1"/>
      </xdr:nvSpPr>
      <xdr:spPr>
        <a:xfrm>
          <a:off x="13836727" y="477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95548</xdr:rowOff>
    </xdr:from>
    <xdr:ext cx="469744" cy="259045"/>
    <xdr:sp macro="" textlink="">
      <xdr:nvSpPr>
        <xdr:cNvPr id="174" name="n_2mainValue債務償還比率">
          <a:extLst>
            <a:ext uri="{FF2B5EF4-FFF2-40B4-BE49-F238E27FC236}">
              <a16:creationId xmlns:a16="http://schemas.microsoft.com/office/drawing/2014/main" id="{89F0D385-5A22-4538-8527-2001CC78E04C}"/>
            </a:ext>
          </a:extLst>
        </xdr:cNvPr>
        <xdr:cNvSpPr txBox="1"/>
      </xdr:nvSpPr>
      <xdr:spPr>
        <a:xfrm>
          <a:off x="13087427" y="50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43578</xdr:rowOff>
    </xdr:from>
    <xdr:ext cx="469744" cy="259045"/>
    <xdr:sp macro="" textlink="">
      <xdr:nvSpPr>
        <xdr:cNvPr id="175" name="n_3mainValue債務償還比率">
          <a:extLst>
            <a:ext uri="{FF2B5EF4-FFF2-40B4-BE49-F238E27FC236}">
              <a16:creationId xmlns:a16="http://schemas.microsoft.com/office/drawing/2014/main" id="{BCD4D0DA-159B-446E-AFD6-C278919FB649}"/>
            </a:ext>
          </a:extLst>
        </xdr:cNvPr>
        <xdr:cNvSpPr txBox="1"/>
      </xdr:nvSpPr>
      <xdr:spPr>
        <a:xfrm>
          <a:off x="12325427" y="50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25535</xdr:rowOff>
    </xdr:from>
    <xdr:ext cx="469744" cy="259045"/>
    <xdr:sp macro="" textlink="">
      <xdr:nvSpPr>
        <xdr:cNvPr id="176" name="n_4mainValue債務償還比率">
          <a:extLst>
            <a:ext uri="{FF2B5EF4-FFF2-40B4-BE49-F238E27FC236}">
              <a16:creationId xmlns:a16="http://schemas.microsoft.com/office/drawing/2014/main" id="{8310BBC4-8CF3-4352-BA46-6CF75AF1B0F6}"/>
            </a:ext>
          </a:extLst>
        </xdr:cNvPr>
        <xdr:cNvSpPr txBox="1"/>
      </xdr:nvSpPr>
      <xdr:spPr>
        <a:xfrm>
          <a:off x="11563427" y="499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DCF6E7DA-01DA-4544-97B8-406C9DE2387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DD480D2A-B483-471E-B5AA-5F2B240A791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07B8A4B3-5E4A-40A1-B048-FC6DFC874A5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F8F48F63-1E91-4EF6-826B-9732877753C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208FD7F8-11FD-4E90-84EB-057B010C0EC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A40CF103-8C0B-4A7B-B6EA-D74EECCB22E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919EBD-4A22-475C-9F10-15393E8A13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00DD40-A511-40E3-8C1B-8BE020C763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3591B2-DF11-48DF-9709-5F6AEEC0C2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231FAC-8528-4A1E-9343-B3F16ECBB7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5C8B7D-9CA2-4684-B914-39173BC68D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6F66A0-EA3F-4B76-B010-902CEA7C5F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79820D-A3E4-4BA6-B31B-6506ABBED8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13BDA1-FE33-4615-B330-26F71FCC7B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8BD8B9-1AE2-4E74-B946-140BC91E7FE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4CAA67-00AB-4ADC-B412-733CBDFD52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84,293
82,720
58.92
33,247,825
31,273,889
1,764,935
16,851,090
25,425,226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8F3AA6-28EB-4E6C-A9A3-44D0222FCA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E58870-5CA6-43DF-8CA5-9BAFF0B0E3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692350-7B79-428B-AB93-9A8CE070F9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EEDE3E-F0DB-4E56-B88E-869086B93C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5187C7-E7EA-48C8-B7EA-513EFC4422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E2957CB-8A7E-4079-A520-73C537D41E5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570FA2-B99C-4EEA-BBDA-859E268B6D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92871A-B70E-4CDC-B908-3F8396C58F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154F91-620C-4DEF-B62B-48AE0FC5900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5D1C06-C25E-420A-B4C7-CFB78B910F5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71FFA4-4682-40E5-B391-4FB2ADBFD8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64280FE-8FFD-44DD-B1D1-FA3F3A80F7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8A32CF-8802-42B3-9E86-F05BC5582E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FD6BC2-2B3E-4127-BEFD-0AA345C9D3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E4DF8D-1FFC-474E-956A-4F4980300F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9AF7B9-1DC0-4EB4-AB0E-932F242BE6E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6EEC14-9ACD-40BA-991E-6A3FADF034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28CF23-5576-464E-BE19-E4039EB49D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6D57AE-9045-4F3A-A758-3FB59C5A75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57B767-3F90-4928-8CC7-F31BD05D8EB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B1C4AD-FC48-4BEA-A0AD-2F20920EA6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F7023C-064A-4366-B0F5-E648E964F00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A702A0-A7B6-4AD0-9670-DA73187906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597BFED-A8C3-4EA0-931C-D776D507D4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D4A503-2CDB-4848-914C-ED4465F83ED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13AF77-8DE0-4D72-9C12-2282BE442C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81EE2CE-0139-462D-99B7-95E6FF4DE0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1F1C93-D18C-4B3C-98C7-2A6FDBACED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B35E57-9553-4EF1-B0B1-2BB24A214A2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2DEDE64-7193-42A6-BDC9-91CECA9CF4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1030C3-857C-445F-A9A1-26BFB54D8A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BD0CF9D-1429-497E-AF73-B1867D71190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5C3B2FA-CD83-40FB-AF42-D7C5D584CCB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4AB36F2-00E3-4404-AA91-5DC090958E0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9401CCA-3028-4B61-83F8-2032699CBC2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CB886A2-B876-4576-ACBD-84B9C88A09E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616037E-9DAC-4E6D-A3A8-76CEA741076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E191CFE-1585-4F0D-AC4F-C0429DB4BD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A5990C3-ED9E-4C9C-9093-51851AB90C3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788A47A-CD21-4014-9816-F25F93E2777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1CDBBE8-FA6E-4EA6-9301-BED0762876E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4F6583A-31EE-4F16-86FA-E5512357525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55F57E2-9B98-4D5E-80D2-1C3A47C34E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DD45D9C-495F-42C5-9B0B-D218517FF56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BA7287A-2A6B-461A-9F1C-217E51AC00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2304EEB-FBB3-4250-9249-8AF0DB885BF5}"/>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9382B003-D658-4033-9103-E644966B6682}"/>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8991B6FA-B00C-4536-ACA6-2D1F28C438DE}"/>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21E0E9C3-ACD5-486B-9A90-47409A88DDF5}"/>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DCEA8419-96C9-422E-B9F3-A7C704E55396}"/>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346469B0-0475-4557-95F6-36BDEE86647B}"/>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A738042B-0DF8-46AF-99C0-9AD32D4D2CFA}"/>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C89EF4AB-AC30-43F1-944D-D9EF9D9B4F3A}"/>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2B44BD91-910E-4DE9-9B72-2A0ACB2C1BB4}"/>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5FA82999-9498-461A-AB9E-9DAFF9273D38}"/>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E8979804-117F-4E75-B7E4-929CBEB65688}"/>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596D31F-8958-4F5D-A544-8A98C717196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0CDD2B-D0F1-4F71-B394-2DD0A0D060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9EEEC1-6634-4A9D-BCF6-AF6DC5275AE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9A5AAF-971B-4AF1-9D9F-3B4A7462A1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1CD98C7-AF68-4820-A2FE-7DD2F50A2F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3" name="楕円 72">
          <a:extLst>
            <a:ext uri="{FF2B5EF4-FFF2-40B4-BE49-F238E27FC236}">
              <a16:creationId xmlns:a16="http://schemas.microsoft.com/office/drawing/2014/main" id="{DBE1477F-23E2-4802-A5DD-6E2383F20136}"/>
            </a:ext>
          </a:extLst>
        </xdr:cNvPr>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111142</xdr:rowOff>
    </xdr:from>
    <xdr:ext cx="405111" cy="259045"/>
    <xdr:sp macro="" textlink="">
      <xdr:nvSpPr>
        <xdr:cNvPr id="74" name="【道路】&#10;有形固定資産減価償却率該当値テキスト">
          <a:extLst>
            <a:ext uri="{FF2B5EF4-FFF2-40B4-BE49-F238E27FC236}">
              <a16:creationId xmlns:a16="http://schemas.microsoft.com/office/drawing/2014/main" id="{9E2BB04B-4CB4-4747-83C7-1515D5D1FA9F}"/>
            </a:ext>
          </a:extLst>
        </xdr:cNvPr>
        <xdr:cNvSpPr txBox="1"/>
      </xdr:nvSpPr>
      <xdr:spPr>
        <a:xfrm>
          <a:off x="4673600"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a:extLst>
            <a:ext uri="{FF2B5EF4-FFF2-40B4-BE49-F238E27FC236}">
              <a16:creationId xmlns:a16="http://schemas.microsoft.com/office/drawing/2014/main" id="{CDA674CA-7236-43AE-99F5-1F36A2191336}"/>
            </a:ext>
          </a:extLst>
        </xdr:cNvPr>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139065</xdr:rowOff>
    </xdr:to>
    <xdr:cxnSp macro="">
      <xdr:nvCxnSpPr>
        <xdr:cNvPr id="76" name="直線コネクタ 75">
          <a:extLst>
            <a:ext uri="{FF2B5EF4-FFF2-40B4-BE49-F238E27FC236}">
              <a16:creationId xmlns:a16="http://schemas.microsoft.com/office/drawing/2014/main" id="{74EEEDE3-4739-4682-A4FC-19F739070040}"/>
            </a:ext>
          </a:extLst>
        </xdr:cNvPr>
        <xdr:cNvCxnSpPr/>
      </xdr:nvCxnSpPr>
      <xdr:spPr>
        <a:xfrm>
          <a:off x="3797300" y="64750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a:extLst>
            <a:ext uri="{FF2B5EF4-FFF2-40B4-BE49-F238E27FC236}">
              <a16:creationId xmlns:a16="http://schemas.microsoft.com/office/drawing/2014/main" id="{96882F2B-350E-42BB-9F58-F2ACB4F19CDA}"/>
            </a:ext>
          </a:extLst>
        </xdr:cNvPr>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131445</xdr:rowOff>
    </xdr:to>
    <xdr:cxnSp macro="">
      <xdr:nvCxnSpPr>
        <xdr:cNvPr id="78" name="直線コネクタ 77">
          <a:extLst>
            <a:ext uri="{FF2B5EF4-FFF2-40B4-BE49-F238E27FC236}">
              <a16:creationId xmlns:a16="http://schemas.microsoft.com/office/drawing/2014/main" id="{4CD37015-4975-43AB-AE3D-3C55B7C6A794}"/>
            </a:ext>
          </a:extLst>
        </xdr:cNvPr>
        <xdr:cNvCxnSpPr/>
      </xdr:nvCxnSpPr>
      <xdr:spPr>
        <a:xfrm>
          <a:off x="2908300" y="64712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a:extLst>
            <a:ext uri="{FF2B5EF4-FFF2-40B4-BE49-F238E27FC236}">
              <a16:creationId xmlns:a16="http://schemas.microsoft.com/office/drawing/2014/main" id="{A6A329B2-AA84-44C6-BFE2-CE6B085F7662}"/>
            </a:ext>
          </a:extLst>
        </xdr:cNvPr>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127635</xdr:rowOff>
    </xdr:to>
    <xdr:cxnSp macro="">
      <xdr:nvCxnSpPr>
        <xdr:cNvPr id="80" name="直線コネクタ 79">
          <a:extLst>
            <a:ext uri="{FF2B5EF4-FFF2-40B4-BE49-F238E27FC236}">
              <a16:creationId xmlns:a16="http://schemas.microsoft.com/office/drawing/2014/main" id="{1544F747-E310-4D73-A64B-AD424DD6AD01}"/>
            </a:ext>
          </a:extLst>
        </xdr:cNvPr>
        <xdr:cNvCxnSpPr/>
      </xdr:nvCxnSpPr>
      <xdr:spPr>
        <a:xfrm>
          <a:off x="2019300" y="644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a:extLst>
            <a:ext uri="{FF2B5EF4-FFF2-40B4-BE49-F238E27FC236}">
              <a16:creationId xmlns:a16="http://schemas.microsoft.com/office/drawing/2014/main" id="{0BF14B15-CB87-4425-9337-6DC1977182FF}"/>
            </a:ext>
          </a:extLst>
        </xdr:cNvPr>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97155</xdr:rowOff>
    </xdr:to>
    <xdr:cxnSp macro="">
      <xdr:nvCxnSpPr>
        <xdr:cNvPr id="82" name="直線コネクタ 81">
          <a:extLst>
            <a:ext uri="{FF2B5EF4-FFF2-40B4-BE49-F238E27FC236}">
              <a16:creationId xmlns:a16="http://schemas.microsoft.com/office/drawing/2014/main" id="{85A9265B-6041-42BF-B474-70748BAE442D}"/>
            </a:ext>
          </a:extLst>
        </xdr:cNvPr>
        <xdr:cNvCxnSpPr/>
      </xdr:nvCxnSpPr>
      <xdr:spPr>
        <a:xfrm>
          <a:off x="1130300" y="6410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9A527E5B-6D74-4AEE-ADEB-7016F15D74F8}"/>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057EAE44-71C9-4830-80AD-A7196501F53B}"/>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51AA8736-50AD-4516-8F0F-40AAA248C251}"/>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67C14C28-7E0E-45D2-9674-5FE58FA669AE}"/>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87" name="n_1mainValue【道路】&#10;有形固定資産減価償却率">
          <a:extLst>
            <a:ext uri="{FF2B5EF4-FFF2-40B4-BE49-F238E27FC236}">
              <a16:creationId xmlns:a16="http://schemas.microsoft.com/office/drawing/2014/main" id="{BBF0C715-E11F-4B30-8330-DEAE90C8E9BE}"/>
            </a:ext>
          </a:extLst>
        </xdr:cNvPr>
        <xdr:cNvSpPr txBox="1"/>
      </xdr:nvSpPr>
      <xdr:spPr>
        <a:xfrm>
          <a:off x="3582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8" name="n_2mainValue【道路】&#10;有形固定資産減価償却率">
          <a:extLst>
            <a:ext uri="{FF2B5EF4-FFF2-40B4-BE49-F238E27FC236}">
              <a16:creationId xmlns:a16="http://schemas.microsoft.com/office/drawing/2014/main" id="{24D78C45-1053-43FF-8FE4-F49AB7BB7F15}"/>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9" name="n_3mainValue【道路】&#10;有形固定資産減価償却率">
          <a:extLst>
            <a:ext uri="{FF2B5EF4-FFF2-40B4-BE49-F238E27FC236}">
              <a16:creationId xmlns:a16="http://schemas.microsoft.com/office/drawing/2014/main" id="{F7EC4984-E278-4E26-9CB2-8420D73B2589}"/>
            </a:ext>
          </a:extLst>
        </xdr:cNvPr>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134002</xdr:rowOff>
    </xdr:from>
    <xdr:ext cx="405111" cy="259045"/>
    <xdr:sp macro="" textlink="">
      <xdr:nvSpPr>
        <xdr:cNvPr id="90" name="n_4mainValue【道路】&#10;有形固定資産減価償却率">
          <a:extLst>
            <a:ext uri="{FF2B5EF4-FFF2-40B4-BE49-F238E27FC236}">
              <a16:creationId xmlns:a16="http://schemas.microsoft.com/office/drawing/2014/main" id="{37164F9E-51CD-449E-81CC-B7C8E6521364}"/>
            </a:ext>
          </a:extLst>
        </xdr:cNvPr>
        <xdr:cNvSpPr txBox="1"/>
      </xdr:nvSpPr>
      <xdr:spPr>
        <a:xfrm>
          <a:off x="927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2A06E51-F27F-4340-B49D-3D2562DCB7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5B28DFB-4007-46FD-9C8A-385472E607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BE60EFD-D5A2-4022-8577-955E70D57D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2928F8F-33BA-408A-B5A2-B8A9403BFC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C121A29-67DC-4FD5-B7D6-C8CD67E414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DDBBBD2-CA66-49D6-9271-F97BC508CA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D3CC8B3-F886-4508-B31B-F244B9382D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7E50384-C011-4092-9381-9FC0AD194E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0933D92-CFB4-43D8-944A-10873CE4DAC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01475B0-631F-42F8-A429-0F6003FD58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ADD2919-B556-43A1-A477-619EE907D76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9A849AA-E48C-4082-9FF8-C606C7B0A9B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BA74C8F-D7A7-401D-B3B3-08D59756CD5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8C2F5C6-5107-4D90-889A-4F9D7C1654A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5F6760B-1707-449F-A33A-C7EC23F4BF8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6A0A745-DD8C-4966-9101-D927E85247F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CE9EF90-3599-4E60-95AC-A7C6807CB38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506D5D7-34F4-4250-B264-B6BA00C5F90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BCA78BB-11BC-4F27-8BF4-5A4EB3EDB24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532C683-3ABF-4BDE-B0E5-AEC1564C9EB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BBD7048-5A49-4AF1-BFEF-52B162835C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244C8D8-F312-4082-8709-FA76BC7E0C9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7A6F8BB-9E00-45EF-9C4D-F4E1B1EDD5D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51688B1D-8821-4017-B69A-3F61F86B87A1}"/>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CFE53E61-0A6E-4738-810C-A0D5A171E842}"/>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54EFB315-5606-4E84-9632-EFCF2104657F}"/>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1942748D-2EAE-41A3-9004-FBCFC76084A2}"/>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4F2BBDD0-467D-4B18-9AA7-BD1A7E3BAC2E}"/>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D6F6E08D-89F1-4AB7-B216-B4045378A376}"/>
            </a:ext>
          </a:extLst>
        </xdr:cNvPr>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5150487E-64F3-4FCC-9AD3-21E7E40B1347}"/>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C72226BF-1014-4033-8A53-7DF7980A350A}"/>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4FD5811-D111-40C2-B1B3-5FC98581042A}"/>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B01E0103-EEF1-4FD3-8841-0FE289D99531}"/>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FED304DA-CDB7-46F6-BA5F-C7FAA97E3762}"/>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C31A2CF-FB21-4733-B1DE-F22E48A135A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1CB383-F17B-408A-952F-6AE0F73D101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274F4A7-A958-4BF6-A3F3-E19802ED90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0DFAF32-FCA3-48B8-91AB-69ABCFF8B3A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84DABB8-6223-48D9-A6F1-8FF11D25CA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153073</xdr:rowOff>
    </xdr:from>
    <xdr:to>
      <xdr:col>55</xdr:col>
      <xdr:colOff>50800</xdr:colOff>
      <xdr:row>40</xdr:row>
      <xdr:rowOff>83223</xdr:rowOff>
    </xdr:to>
    <xdr:sp macro="" textlink="">
      <xdr:nvSpPr>
        <xdr:cNvPr id="130" name="楕円 129">
          <a:extLst>
            <a:ext uri="{FF2B5EF4-FFF2-40B4-BE49-F238E27FC236}">
              <a16:creationId xmlns:a16="http://schemas.microsoft.com/office/drawing/2014/main" id="{0A962564-B40A-487F-AD59-77A5370561C5}"/>
            </a:ext>
          </a:extLst>
        </xdr:cNvPr>
        <xdr:cNvSpPr/>
      </xdr:nvSpPr>
      <xdr:spPr>
        <a:xfrm>
          <a:off x="10426700" y="68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4500</xdr:rowOff>
    </xdr:from>
    <xdr:ext cx="469744" cy="259045"/>
    <xdr:sp macro="" textlink="">
      <xdr:nvSpPr>
        <xdr:cNvPr id="131" name="【道路】&#10;一人当たり延長該当値テキスト">
          <a:extLst>
            <a:ext uri="{FF2B5EF4-FFF2-40B4-BE49-F238E27FC236}">
              <a16:creationId xmlns:a16="http://schemas.microsoft.com/office/drawing/2014/main" id="{10D0FAF3-8A8A-4085-8910-80601EB161AD}"/>
            </a:ext>
          </a:extLst>
        </xdr:cNvPr>
        <xdr:cNvSpPr txBox="1"/>
      </xdr:nvSpPr>
      <xdr:spPr>
        <a:xfrm>
          <a:off x="10515600" y="66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154025</xdr:rowOff>
    </xdr:from>
    <xdr:to>
      <xdr:col>50</xdr:col>
      <xdr:colOff>165100</xdr:colOff>
      <xdr:row>40</xdr:row>
      <xdr:rowOff>84175</xdr:rowOff>
    </xdr:to>
    <xdr:sp macro="" textlink="">
      <xdr:nvSpPr>
        <xdr:cNvPr id="132" name="楕円 131">
          <a:extLst>
            <a:ext uri="{FF2B5EF4-FFF2-40B4-BE49-F238E27FC236}">
              <a16:creationId xmlns:a16="http://schemas.microsoft.com/office/drawing/2014/main" id="{27B8013A-190E-4E66-84F1-5D5C2596C048}"/>
            </a:ext>
          </a:extLst>
        </xdr:cNvPr>
        <xdr:cNvSpPr/>
      </xdr:nvSpPr>
      <xdr:spPr>
        <a:xfrm>
          <a:off x="9588500" y="68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32423</xdr:rowOff>
    </xdr:from>
    <xdr:to>
      <xdr:col>55</xdr:col>
      <xdr:colOff>0</xdr:colOff>
      <xdr:row>40</xdr:row>
      <xdr:rowOff>33375</xdr:rowOff>
    </xdr:to>
    <xdr:cxnSp macro="">
      <xdr:nvCxnSpPr>
        <xdr:cNvPr id="133" name="直線コネクタ 132">
          <a:extLst>
            <a:ext uri="{FF2B5EF4-FFF2-40B4-BE49-F238E27FC236}">
              <a16:creationId xmlns:a16="http://schemas.microsoft.com/office/drawing/2014/main" id="{D68DD043-E176-458D-A39D-D128DF017A56}"/>
            </a:ext>
          </a:extLst>
        </xdr:cNvPr>
        <xdr:cNvCxnSpPr/>
      </xdr:nvCxnSpPr>
      <xdr:spPr>
        <a:xfrm flipV="1">
          <a:off x="9639300" y="6890423"/>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155435</xdr:rowOff>
    </xdr:from>
    <xdr:to>
      <xdr:col>46</xdr:col>
      <xdr:colOff>38100</xdr:colOff>
      <xdr:row>40</xdr:row>
      <xdr:rowOff>85585</xdr:rowOff>
    </xdr:to>
    <xdr:sp macro="" textlink="">
      <xdr:nvSpPr>
        <xdr:cNvPr id="134" name="楕円 133">
          <a:extLst>
            <a:ext uri="{FF2B5EF4-FFF2-40B4-BE49-F238E27FC236}">
              <a16:creationId xmlns:a16="http://schemas.microsoft.com/office/drawing/2014/main" id="{62CE2882-C538-4930-BE9E-33EC366FCB8D}"/>
            </a:ext>
          </a:extLst>
        </xdr:cNvPr>
        <xdr:cNvSpPr/>
      </xdr:nvSpPr>
      <xdr:spPr>
        <a:xfrm>
          <a:off x="8699500" y="68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33375</xdr:rowOff>
    </xdr:from>
    <xdr:to>
      <xdr:col>50</xdr:col>
      <xdr:colOff>114300</xdr:colOff>
      <xdr:row>40</xdr:row>
      <xdr:rowOff>34785</xdr:rowOff>
    </xdr:to>
    <xdr:cxnSp macro="">
      <xdr:nvCxnSpPr>
        <xdr:cNvPr id="135" name="直線コネクタ 134">
          <a:extLst>
            <a:ext uri="{FF2B5EF4-FFF2-40B4-BE49-F238E27FC236}">
              <a16:creationId xmlns:a16="http://schemas.microsoft.com/office/drawing/2014/main" id="{7EE14A7C-0379-4564-83C2-EB9DC7FADFC0}"/>
            </a:ext>
          </a:extLst>
        </xdr:cNvPr>
        <xdr:cNvCxnSpPr/>
      </xdr:nvCxnSpPr>
      <xdr:spPr>
        <a:xfrm flipV="1">
          <a:off x="8750300" y="689137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155511</xdr:rowOff>
    </xdr:from>
    <xdr:to>
      <xdr:col>41</xdr:col>
      <xdr:colOff>101600</xdr:colOff>
      <xdr:row>40</xdr:row>
      <xdr:rowOff>85661</xdr:rowOff>
    </xdr:to>
    <xdr:sp macro="" textlink="">
      <xdr:nvSpPr>
        <xdr:cNvPr id="136" name="楕円 135">
          <a:extLst>
            <a:ext uri="{FF2B5EF4-FFF2-40B4-BE49-F238E27FC236}">
              <a16:creationId xmlns:a16="http://schemas.microsoft.com/office/drawing/2014/main" id="{06CC3959-37C3-43D0-B79A-9EE7B759CDB3}"/>
            </a:ext>
          </a:extLst>
        </xdr:cNvPr>
        <xdr:cNvSpPr/>
      </xdr:nvSpPr>
      <xdr:spPr>
        <a:xfrm>
          <a:off x="7810500" y="68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34785</xdr:rowOff>
    </xdr:from>
    <xdr:to>
      <xdr:col>45</xdr:col>
      <xdr:colOff>177800</xdr:colOff>
      <xdr:row>40</xdr:row>
      <xdr:rowOff>34861</xdr:rowOff>
    </xdr:to>
    <xdr:cxnSp macro="">
      <xdr:nvCxnSpPr>
        <xdr:cNvPr id="137" name="直線コネクタ 136">
          <a:extLst>
            <a:ext uri="{FF2B5EF4-FFF2-40B4-BE49-F238E27FC236}">
              <a16:creationId xmlns:a16="http://schemas.microsoft.com/office/drawing/2014/main" id="{A9EE7C56-07B9-4BD0-BDB9-0A6F6EF95B47}"/>
            </a:ext>
          </a:extLst>
        </xdr:cNvPr>
        <xdr:cNvCxnSpPr/>
      </xdr:nvCxnSpPr>
      <xdr:spPr>
        <a:xfrm flipV="1">
          <a:off x="7861300" y="68927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156388</xdr:rowOff>
    </xdr:from>
    <xdr:to>
      <xdr:col>36</xdr:col>
      <xdr:colOff>165100</xdr:colOff>
      <xdr:row>40</xdr:row>
      <xdr:rowOff>86538</xdr:rowOff>
    </xdr:to>
    <xdr:sp macro="" textlink="">
      <xdr:nvSpPr>
        <xdr:cNvPr id="138" name="楕円 137">
          <a:extLst>
            <a:ext uri="{FF2B5EF4-FFF2-40B4-BE49-F238E27FC236}">
              <a16:creationId xmlns:a16="http://schemas.microsoft.com/office/drawing/2014/main" id="{58789A18-E95C-44DC-AE97-E96DB564067C}"/>
            </a:ext>
          </a:extLst>
        </xdr:cNvPr>
        <xdr:cNvSpPr/>
      </xdr:nvSpPr>
      <xdr:spPr>
        <a:xfrm>
          <a:off x="6921500" y="68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34861</xdr:rowOff>
    </xdr:from>
    <xdr:to>
      <xdr:col>41</xdr:col>
      <xdr:colOff>50800</xdr:colOff>
      <xdr:row>40</xdr:row>
      <xdr:rowOff>35738</xdr:rowOff>
    </xdr:to>
    <xdr:cxnSp macro="">
      <xdr:nvCxnSpPr>
        <xdr:cNvPr id="139" name="直線コネクタ 138">
          <a:extLst>
            <a:ext uri="{FF2B5EF4-FFF2-40B4-BE49-F238E27FC236}">
              <a16:creationId xmlns:a16="http://schemas.microsoft.com/office/drawing/2014/main" id="{29C9D97C-51B9-4695-8AD1-4A091AE6934E}"/>
            </a:ext>
          </a:extLst>
        </xdr:cNvPr>
        <xdr:cNvCxnSpPr/>
      </xdr:nvCxnSpPr>
      <xdr:spPr>
        <a:xfrm flipV="1">
          <a:off x="6972300" y="6892861"/>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350F32C6-6E8F-4CF6-BDF0-4D9D891FE0C9}"/>
            </a:ext>
          </a:extLst>
        </xdr:cNvPr>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7049E109-294C-4D8E-88E5-7E4540DA4931}"/>
            </a:ext>
          </a:extLst>
        </xdr:cNvPr>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C2FAC47B-14A6-4F48-99A4-BA1E361D6D19}"/>
            </a:ext>
          </a:extLst>
        </xdr:cNvPr>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CDC2DEBA-6F3F-47D3-96FE-3B99BCE17DE5}"/>
            </a:ext>
          </a:extLst>
        </xdr:cNvPr>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100702</xdr:rowOff>
    </xdr:from>
    <xdr:ext cx="469744" cy="259045"/>
    <xdr:sp macro="" textlink="">
      <xdr:nvSpPr>
        <xdr:cNvPr id="144" name="n_1mainValue【道路】&#10;一人当たり延長">
          <a:extLst>
            <a:ext uri="{FF2B5EF4-FFF2-40B4-BE49-F238E27FC236}">
              <a16:creationId xmlns:a16="http://schemas.microsoft.com/office/drawing/2014/main" id="{C5B849AA-A708-4BC3-9C83-284116D2A2F1}"/>
            </a:ext>
          </a:extLst>
        </xdr:cNvPr>
        <xdr:cNvSpPr txBox="1"/>
      </xdr:nvSpPr>
      <xdr:spPr>
        <a:xfrm>
          <a:off x="9391727" y="661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102112</xdr:rowOff>
    </xdr:from>
    <xdr:ext cx="469744" cy="259045"/>
    <xdr:sp macro="" textlink="">
      <xdr:nvSpPr>
        <xdr:cNvPr id="145" name="n_2mainValue【道路】&#10;一人当たり延長">
          <a:extLst>
            <a:ext uri="{FF2B5EF4-FFF2-40B4-BE49-F238E27FC236}">
              <a16:creationId xmlns:a16="http://schemas.microsoft.com/office/drawing/2014/main" id="{601DA650-8906-4053-BC3E-2B31FE763AF0}"/>
            </a:ext>
          </a:extLst>
        </xdr:cNvPr>
        <xdr:cNvSpPr txBox="1"/>
      </xdr:nvSpPr>
      <xdr:spPr>
        <a:xfrm>
          <a:off x="8515427" y="661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102188</xdr:rowOff>
    </xdr:from>
    <xdr:ext cx="469744" cy="259045"/>
    <xdr:sp macro="" textlink="">
      <xdr:nvSpPr>
        <xdr:cNvPr id="146" name="n_3mainValue【道路】&#10;一人当たり延長">
          <a:extLst>
            <a:ext uri="{FF2B5EF4-FFF2-40B4-BE49-F238E27FC236}">
              <a16:creationId xmlns:a16="http://schemas.microsoft.com/office/drawing/2014/main" id="{6EC4D24B-D706-4AD0-A813-1C732C5E5DB8}"/>
            </a:ext>
          </a:extLst>
        </xdr:cNvPr>
        <xdr:cNvSpPr txBox="1"/>
      </xdr:nvSpPr>
      <xdr:spPr>
        <a:xfrm>
          <a:off x="7626427" y="66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103065</xdr:rowOff>
    </xdr:from>
    <xdr:ext cx="469744" cy="259045"/>
    <xdr:sp macro="" textlink="">
      <xdr:nvSpPr>
        <xdr:cNvPr id="147" name="n_4mainValue【道路】&#10;一人当たり延長">
          <a:extLst>
            <a:ext uri="{FF2B5EF4-FFF2-40B4-BE49-F238E27FC236}">
              <a16:creationId xmlns:a16="http://schemas.microsoft.com/office/drawing/2014/main" id="{2AF56835-2B52-4E83-BE7F-3CE932DB093F}"/>
            </a:ext>
          </a:extLst>
        </xdr:cNvPr>
        <xdr:cNvSpPr txBox="1"/>
      </xdr:nvSpPr>
      <xdr:spPr>
        <a:xfrm>
          <a:off x="67374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C66D0EB-8746-4B7F-B59E-460CBBA40C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AFE2FD4-DFF0-4B4E-A502-068B297DB3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1C7D483-E0D9-4B7C-B412-860BBCC977F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5C2E84D-0DA5-4589-99E9-1AE2215BBD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D5FEF6C-974E-40B4-A074-04E805CD448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7C92D13-887E-47E6-82CF-CBC8F34EE5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EBB38FD-AE46-430B-BFC7-5F75180CE0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C05354D-E807-4806-8A9A-E244E7496C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E844ED6-614D-4919-9FA7-28EA6995E7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9FF8A08-4111-4E38-AA53-FA04EF54D3D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A6A3586-E49F-47D6-98D9-30CCDB849B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34ACCA6-C30E-4418-9AAE-0BECC899A3B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A0B4D73-3AF3-450E-8F46-D5401664C59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F3512E9-0BBA-43D9-80B6-8813DE8F63A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8366A03-90B0-46D9-AF97-17998389C6C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479393E-C0A3-4297-86CE-30D4700AFA4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1D05C1C-D14E-44A4-97A1-A1F952A6C88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58B9D3B-CEAD-49DD-9A45-7DC7FB1C1BA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CEE5F9E-BCF7-4527-B4C3-1E1087D4A2C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FC53A9A-096E-4D5A-9590-B6B4AE4B1A1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B8061BE-E65E-4B13-BAEC-311E8B725CA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512E6FD-650A-4D82-AFB4-DB34891F01D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1E5C923-675B-4113-B004-835FD51EE27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699E226-0014-4BBD-B2A9-9E624054CC7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663EECD-3FDE-444E-B238-2ADF644E85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E5DF8F2D-0042-46DC-9789-ED6925A8527C}"/>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FFA4314-7772-452D-AF70-1F0D7DA95F34}"/>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72E4432B-2ECC-48BC-B25B-276BCC7F59F5}"/>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C27E2A8-F2C3-45ED-B1CD-B146BA716CA8}"/>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88CDB547-3C51-47AB-AD52-1EC9B2EE03A1}"/>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E444160-0D6F-4663-B107-509A1273F078}"/>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1BC2B0E6-2C07-4259-A91C-6D2C3E1136DD}"/>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18DEB99-9D31-428A-8C3A-3A73319E131C}"/>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230022D-6970-475C-AB21-DA82C446783B}"/>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D9C82798-CB20-4D41-8266-377CAECA8253}"/>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7AA042FE-DB98-47F0-9C9C-C88AF56B2833}"/>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DBF5C60-798A-4D7F-9F2C-7E3EAD03D6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8F5D425-B38E-4C72-9D18-7B19364864D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EC3C39C-2ADD-4B02-8DC3-106C67DD81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CD7A5C7-16EA-4204-8CB8-00C362E4609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902C98C-4267-475C-8D97-75399477B5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9" name="楕円 188">
          <a:extLst>
            <a:ext uri="{FF2B5EF4-FFF2-40B4-BE49-F238E27FC236}">
              <a16:creationId xmlns:a16="http://schemas.microsoft.com/office/drawing/2014/main" id="{1D1C3C90-117C-426E-A0D7-5BDD93E7647C}"/>
            </a:ext>
          </a:extLst>
        </xdr:cNvPr>
        <xdr:cNvSpPr/>
      </xdr:nvSpPr>
      <xdr:spPr>
        <a:xfrm>
          <a:off x="4584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126836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45E0E29-C640-407F-A827-6CBE24E3C399}"/>
            </a:ext>
          </a:extLst>
        </xdr:cNvPr>
        <xdr:cNvSpPr txBox="1"/>
      </xdr:nvSpPr>
      <xdr:spPr>
        <a:xfrm>
          <a:off x="4673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91" name="楕円 190">
          <a:extLst>
            <a:ext uri="{FF2B5EF4-FFF2-40B4-BE49-F238E27FC236}">
              <a16:creationId xmlns:a16="http://schemas.microsoft.com/office/drawing/2014/main" id="{A9F3A2DC-201C-4770-B4C8-1DE1E3EC33E8}"/>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27759</xdr:rowOff>
    </xdr:to>
    <xdr:cxnSp macro="">
      <xdr:nvCxnSpPr>
        <xdr:cNvPr id="192" name="直線コネクタ 191">
          <a:extLst>
            <a:ext uri="{FF2B5EF4-FFF2-40B4-BE49-F238E27FC236}">
              <a16:creationId xmlns:a16="http://schemas.microsoft.com/office/drawing/2014/main" id="{6D25D32A-D51F-4792-AA7B-01E4957432AF}"/>
            </a:ext>
          </a:extLst>
        </xdr:cNvPr>
        <xdr:cNvCxnSpPr/>
      </xdr:nvCxnSpPr>
      <xdr:spPr>
        <a:xfrm>
          <a:off x="3797300" y="1045845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3" name="楕円 192">
          <a:extLst>
            <a:ext uri="{FF2B5EF4-FFF2-40B4-BE49-F238E27FC236}">
              <a16:creationId xmlns:a16="http://schemas.microsoft.com/office/drawing/2014/main" id="{00121FB1-7D52-4D33-99ED-64059966399D}"/>
            </a:ext>
          </a:extLst>
        </xdr:cNvPr>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61</xdr:row>
      <xdr:rowOff>0</xdr:rowOff>
    </xdr:to>
    <xdr:cxnSp macro="">
      <xdr:nvCxnSpPr>
        <xdr:cNvPr id="194" name="直線コネクタ 193">
          <a:extLst>
            <a:ext uri="{FF2B5EF4-FFF2-40B4-BE49-F238E27FC236}">
              <a16:creationId xmlns:a16="http://schemas.microsoft.com/office/drawing/2014/main" id="{1B76792D-E50F-4DA3-AC50-433F3DAEEA11}"/>
            </a:ext>
          </a:extLst>
        </xdr:cNvPr>
        <xdr:cNvCxnSpPr/>
      </xdr:nvCxnSpPr>
      <xdr:spPr>
        <a:xfrm>
          <a:off x="2908300" y="104323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95" name="楕円 194">
          <a:extLst>
            <a:ext uri="{FF2B5EF4-FFF2-40B4-BE49-F238E27FC236}">
              <a16:creationId xmlns:a16="http://schemas.microsoft.com/office/drawing/2014/main" id="{76D7D0D9-2D76-40DB-BF9C-2914152ED31F}"/>
            </a:ext>
          </a:extLst>
        </xdr:cNvPr>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145324</xdr:rowOff>
    </xdr:to>
    <xdr:cxnSp macro="">
      <xdr:nvCxnSpPr>
        <xdr:cNvPr id="196" name="直線コネクタ 195">
          <a:extLst>
            <a:ext uri="{FF2B5EF4-FFF2-40B4-BE49-F238E27FC236}">
              <a16:creationId xmlns:a16="http://schemas.microsoft.com/office/drawing/2014/main" id="{5F99FBE8-5C4D-4329-BA55-0026011C6801}"/>
            </a:ext>
          </a:extLst>
        </xdr:cNvPr>
        <xdr:cNvCxnSpPr/>
      </xdr:nvCxnSpPr>
      <xdr:spPr>
        <a:xfrm>
          <a:off x="2019300" y="104045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97" name="楕円 196">
          <a:extLst>
            <a:ext uri="{FF2B5EF4-FFF2-40B4-BE49-F238E27FC236}">
              <a16:creationId xmlns:a16="http://schemas.microsoft.com/office/drawing/2014/main" id="{02EA6C91-8BA7-44AA-AFF1-B23A9AF5DDDA}"/>
            </a:ext>
          </a:extLst>
        </xdr:cNvPr>
        <xdr:cNvSpPr/>
      </xdr:nvSpPr>
      <xdr:spPr>
        <a:xfrm>
          <a:off x="1079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89807</xdr:rowOff>
    </xdr:from>
    <xdr:to>
      <xdr:col>10</xdr:col>
      <xdr:colOff>114300</xdr:colOff>
      <xdr:row>60</xdr:row>
      <xdr:rowOff>117566</xdr:rowOff>
    </xdr:to>
    <xdr:cxnSp macro="">
      <xdr:nvCxnSpPr>
        <xdr:cNvPr id="198" name="直線コネクタ 197">
          <a:extLst>
            <a:ext uri="{FF2B5EF4-FFF2-40B4-BE49-F238E27FC236}">
              <a16:creationId xmlns:a16="http://schemas.microsoft.com/office/drawing/2014/main" id="{EE1E9B37-3080-4950-8735-95F3DCDFDCD1}"/>
            </a:ext>
          </a:extLst>
        </xdr:cNvPr>
        <xdr:cNvCxnSpPr/>
      </xdr:nvCxnSpPr>
      <xdr:spPr>
        <a:xfrm>
          <a:off x="1130300" y="1037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81E8736-5AB1-4B9B-9368-7581EDB50B74}"/>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01A866D-8603-4CA1-A870-ABD43AE6B525}"/>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D4ADD4D-36D1-4CD4-88DB-65BF88F4177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4FAFAD0-D139-4E21-AB8A-B54E4C406016}"/>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67327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1114195-3868-4593-8C08-67CFC51691F4}"/>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35A0E3A-089A-46FD-9B32-05F500DF6AA7}"/>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D0A1C5B-1007-4ECD-B180-1FA4E6050545}"/>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D0A4826-1C13-4D81-B5EA-09D07D556F1D}"/>
            </a:ext>
          </a:extLst>
        </xdr:cNvPr>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9DC9B87-BB44-4E95-8C1F-AC5A47F1544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B1A973D-5B0D-418C-9F04-AC889EC987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B981E85-95D5-4D5B-9FFC-BE3536E92E9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8D9973F-192B-46CD-8D06-86A9F7DD04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DA97BA4-EDD4-45B4-9D70-1B37958F242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3BF3662-6CCA-4E7C-81C1-EC26F1A0041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008D4AE-7D03-469C-9A9D-D40F385CE31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EAD0214-A24E-4878-95CD-BBB5D221E7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ACB057F-BD40-4D39-8BB6-0F11EF55AC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55EA7FF-4B7E-48DC-8534-78BE0CA113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8AFA0A6-2570-4F40-B907-E9186D71FC9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E4E12E6-8DA5-42DC-9C58-B7A1F5208FF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D84CBD1-26C4-4C71-8FDE-7D93496B600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C5D8E39-5702-40C5-949C-A7415615298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A55FBA2-68F5-4723-BE69-BD484D057CD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57A5072-136B-4A72-8530-C0EB5E62236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FE642F2-732F-452F-BA89-C631E9A283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69BF08F-3704-4EAF-BC99-F16CEDEB5A3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4D8158E-4451-47C4-9C7E-A632482BF6C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2C95539-6B3C-4574-9FAB-665D898B34C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FFDB1A4-0088-42F0-9AEF-E289358D0E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89FC1C2-5758-4DE5-8030-481CEC664C2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13AA63C-427E-4EA0-8528-DF9756DAE2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607059B6-F9C2-41F7-A972-82876CB2C91E}"/>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01BD01F-1B94-42A0-8B49-BAC2BAA10388}"/>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574DDB42-EAA0-4707-90B0-39E1BDF99FE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A25FD23-8322-4E23-83B5-E991B2F9E3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FE49B125-C7C9-48D0-B85F-03144412E507}"/>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5D64908-1749-460C-86CE-353BD8A29FD9}"/>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85D3B7D-D0BD-45F7-AF11-DBE27F3D1CDB}"/>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CFE9901E-C0C4-442E-9515-EC9EA05CE15D}"/>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54EC7B-607F-45C6-86CB-0F09909C8131}"/>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4E8A085D-76B8-44B1-AC4E-B791F99311F1}"/>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544EA58-E55F-4920-8F78-505A735CB42A}"/>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AD901EB-BBB2-4355-8C05-0DADFC15970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111DCD5-069B-4383-ADF2-F8C009EB6C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89124C8-9769-4077-9220-55DE965C32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99BD969-65B5-4446-9F22-56C2A35FE9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837C5FA-782D-437E-9097-F8CD1C8D88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22092</xdr:rowOff>
    </xdr:from>
    <xdr:to>
      <xdr:col>55</xdr:col>
      <xdr:colOff>50800</xdr:colOff>
      <xdr:row>63</xdr:row>
      <xdr:rowOff>123692</xdr:rowOff>
    </xdr:to>
    <xdr:sp macro="" textlink="">
      <xdr:nvSpPr>
        <xdr:cNvPr id="246" name="楕円 245">
          <a:extLst>
            <a:ext uri="{FF2B5EF4-FFF2-40B4-BE49-F238E27FC236}">
              <a16:creationId xmlns:a16="http://schemas.microsoft.com/office/drawing/2014/main" id="{3EF7032E-AFF4-4108-91B3-F41B6C065013}"/>
            </a:ext>
          </a:extLst>
        </xdr:cNvPr>
        <xdr:cNvSpPr/>
      </xdr:nvSpPr>
      <xdr:spPr>
        <a:xfrm>
          <a:off x="10426700" y="1082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44969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5C6C35F-91FC-4BCA-BA02-075B70E6B60B}"/>
            </a:ext>
          </a:extLst>
        </xdr:cNvPr>
        <xdr:cNvSpPr txBox="1"/>
      </xdr:nvSpPr>
      <xdr:spPr>
        <a:xfrm>
          <a:off x="10515600" y="1067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22513</xdr:rowOff>
    </xdr:from>
    <xdr:to>
      <xdr:col>50</xdr:col>
      <xdr:colOff>165100</xdr:colOff>
      <xdr:row>63</xdr:row>
      <xdr:rowOff>124113</xdr:rowOff>
    </xdr:to>
    <xdr:sp macro="" textlink="">
      <xdr:nvSpPr>
        <xdr:cNvPr id="248" name="楕円 247">
          <a:extLst>
            <a:ext uri="{FF2B5EF4-FFF2-40B4-BE49-F238E27FC236}">
              <a16:creationId xmlns:a16="http://schemas.microsoft.com/office/drawing/2014/main" id="{3BDF114E-8371-4791-8D3B-8C594BC89C43}"/>
            </a:ext>
          </a:extLst>
        </xdr:cNvPr>
        <xdr:cNvSpPr/>
      </xdr:nvSpPr>
      <xdr:spPr>
        <a:xfrm>
          <a:off x="9588500" y="108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72892</xdr:rowOff>
    </xdr:from>
    <xdr:to>
      <xdr:col>55</xdr:col>
      <xdr:colOff>0</xdr:colOff>
      <xdr:row>63</xdr:row>
      <xdr:rowOff>73313</xdr:rowOff>
    </xdr:to>
    <xdr:cxnSp macro="">
      <xdr:nvCxnSpPr>
        <xdr:cNvPr id="249" name="直線コネクタ 248">
          <a:extLst>
            <a:ext uri="{FF2B5EF4-FFF2-40B4-BE49-F238E27FC236}">
              <a16:creationId xmlns:a16="http://schemas.microsoft.com/office/drawing/2014/main" id="{BE697527-A259-4BA6-B9F1-64973CAC06A0}"/>
            </a:ext>
          </a:extLst>
        </xdr:cNvPr>
        <xdr:cNvCxnSpPr/>
      </xdr:nvCxnSpPr>
      <xdr:spPr>
        <a:xfrm flipV="1">
          <a:off x="9639300" y="10874242"/>
          <a:ext cx="8382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23709</xdr:rowOff>
    </xdr:from>
    <xdr:to>
      <xdr:col>46</xdr:col>
      <xdr:colOff>38100</xdr:colOff>
      <xdr:row>63</xdr:row>
      <xdr:rowOff>125309</xdr:rowOff>
    </xdr:to>
    <xdr:sp macro="" textlink="">
      <xdr:nvSpPr>
        <xdr:cNvPr id="250" name="楕円 249">
          <a:extLst>
            <a:ext uri="{FF2B5EF4-FFF2-40B4-BE49-F238E27FC236}">
              <a16:creationId xmlns:a16="http://schemas.microsoft.com/office/drawing/2014/main" id="{3EFF27E8-4CA8-48BF-8375-138AAD17AF28}"/>
            </a:ext>
          </a:extLst>
        </xdr:cNvPr>
        <xdr:cNvSpPr/>
      </xdr:nvSpPr>
      <xdr:spPr>
        <a:xfrm>
          <a:off x="8699500" y="108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73313</xdr:rowOff>
    </xdr:from>
    <xdr:to>
      <xdr:col>50</xdr:col>
      <xdr:colOff>114300</xdr:colOff>
      <xdr:row>63</xdr:row>
      <xdr:rowOff>74509</xdr:rowOff>
    </xdr:to>
    <xdr:cxnSp macro="">
      <xdr:nvCxnSpPr>
        <xdr:cNvPr id="251" name="直線コネクタ 250">
          <a:extLst>
            <a:ext uri="{FF2B5EF4-FFF2-40B4-BE49-F238E27FC236}">
              <a16:creationId xmlns:a16="http://schemas.microsoft.com/office/drawing/2014/main" id="{0C6F0CFA-DCFE-4C55-8B17-7A9A3F735F8C}"/>
            </a:ext>
          </a:extLst>
        </xdr:cNvPr>
        <xdr:cNvCxnSpPr/>
      </xdr:nvCxnSpPr>
      <xdr:spPr>
        <a:xfrm flipV="1">
          <a:off x="8750300" y="10874663"/>
          <a:ext cx="8890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23678</xdr:rowOff>
    </xdr:from>
    <xdr:to>
      <xdr:col>41</xdr:col>
      <xdr:colOff>101600</xdr:colOff>
      <xdr:row>63</xdr:row>
      <xdr:rowOff>125278</xdr:rowOff>
    </xdr:to>
    <xdr:sp macro="" textlink="">
      <xdr:nvSpPr>
        <xdr:cNvPr id="252" name="楕円 251">
          <a:extLst>
            <a:ext uri="{FF2B5EF4-FFF2-40B4-BE49-F238E27FC236}">
              <a16:creationId xmlns:a16="http://schemas.microsoft.com/office/drawing/2014/main" id="{D9485E3C-4CA8-46A5-B480-EEE98FE62172}"/>
            </a:ext>
          </a:extLst>
        </xdr:cNvPr>
        <xdr:cNvSpPr/>
      </xdr:nvSpPr>
      <xdr:spPr>
        <a:xfrm>
          <a:off x="7810500" y="108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74478</xdr:rowOff>
    </xdr:from>
    <xdr:to>
      <xdr:col>45</xdr:col>
      <xdr:colOff>177800</xdr:colOff>
      <xdr:row>63</xdr:row>
      <xdr:rowOff>74509</xdr:rowOff>
    </xdr:to>
    <xdr:cxnSp macro="">
      <xdr:nvCxnSpPr>
        <xdr:cNvPr id="253" name="直線コネクタ 252">
          <a:extLst>
            <a:ext uri="{FF2B5EF4-FFF2-40B4-BE49-F238E27FC236}">
              <a16:creationId xmlns:a16="http://schemas.microsoft.com/office/drawing/2014/main" id="{2FDB0080-45BE-41E9-8AAE-3090E9020B91}"/>
            </a:ext>
          </a:extLst>
        </xdr:cNvPr>
        <xdr:cNvCxnSpPr/>
      </xdr:nvCxnSpPr>
      <xdr:spPr>
        <a:xfrm>
          <a:off x="7861300" y="1087582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24053</xdr:rowOff>
    </xdr:from>
    <xdr:to>
      <xdr:col>36</xdr:col>
      <xdr:colOff>165100</xdr:colOff>
      <xdr:row>63</xdr:row>
      <xdr:rowOff>125653</xdr:rowOff>
    </xdr:to>
    <xdr:sp macro="" textlink="">
      <xdr:nvSpPr>
        <xdr:cNvPr id="254" name="楕円 253">
          <a:extLst>
            <a:ext uri="{FF2B5EF4-FFF2-40B4-BE49-F238E27FC236}">
              <a16:creationId xmlns:a16="http://schemas.microsoft.com/office/drawing/2014/main" id="{B4DAFC36-7DBF-4F78-B43D-5D6CDE5792B0}"/>
            </a:ext>
          </a:extLst>
        </xdr:cNvPr>
        <xdr:cNvSpPr/>
      </xdr:nvSpPr>
      <xdr:spPr>
        <a:xfrm>
          <a:off x="6921500" y="108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74478</xdr:rowOff>
    </xdr:from>
    <xdr:to>
      <xdr:col>41</xdr:col>
      <xdr:colOff>50800</xdr:colOff>
      <xdr:row>63</xdr:row>
      <xdr:rowOff>74853</xdr:rowOff>
    </xdr:to>
    <xdr:cxnSp macro="">
      <xdr:nvCxnSpPr>
        <xdr:cNvPr id="255" name="直線コネクタ 254">
          <a:extLst>
            <a:ext uri="{FF2B5EF4-FFF2-40B4-BE49-F238E27FC236}">
              <a16:creationId xmlns:a16="http://schemas.microsoft.com/office/drawing/2014/main" id="{8CC0025A-65F7-4771-9B1B-5D16006C13B2}"/>
            </a:ext>
          </a:extLst>
        </xdr:cNvPr>
        <xdr:cNvCxnSpPr/>
      </xdr:nvCxnSpPr>
      <xdr:spPr>
        <a:xfrm flipV="1">
          <a:off x="6972300" y="10875828"/>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0A6B0B7-8290-4D8C-9D45-4F926DCCF7AC}"/>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3FDAC82-5777-49FC-89ED-9085E2279DD4}"/>
            </a:ext>
          </a:extLst>
        </xdr:cNvPr>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B2F4012-01FA-43DD-A8D5-FE071279B643}"/>
            </a:ext>
          </a:extLst>
        </xdr:cNvPr>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C044599-9382-49D1-932A-237CE596B61A}"/>
            </a:ext>
          </a:extLst>
        </xdr:cNvPr>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140640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D621210-8095-4581-8CE3-5BC17439495F}"/>
            </a:ext>
          </a:extLst>
        </xdr:cNvPr>
        <xdr:cNvSpPr txBox="1"/>
      </xdr:nvSpPr>
      <xdr:spPr>
        <a:xfrm>
          <a:off x="9327095" y="1059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141836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9CF4149-9DD1-453C-9668-224533EE1596}"/>
            </a:ext>
          </a:extLst>
        </xdr:cNvPr>
        <xdr:cNvSpPr txBox="1"/>
      </xdr:nvSpPr>
      <xdr:spPr>
        <a:xfrm>
          <a:off x="8450795" y="1060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141805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DB6EEF5-1390-44FA-AEED-25A0F07C2A1C}"/>
            </a:ext>
          </a:extLst>
        </xdr:cNvPr>
        <xdr:cNvSpPr txBox="1"/>
      </xdr:nvSpPr>
      <xdr:spPr>
        <a:xfrm>
          <a:off x="7561795" y="1060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142180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C5F969C-1269-4D4A-9871-8794117515D7}"/>
            </a:ext>
          </a:extLst>
        </xdr:cNvPr>
        <xdr:cNvSpPr txBox="1"/>
      </xdr:nvSpPr>
      <xdr:spPr>
        <a:xfrm>
          <a:off x="6672795" y="1060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87BB5A6-CB13-46DB-9409-8A6B578DA18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8C83080-CBA1-4DEB-850E-7B398A5F09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0E27A0E-508E-445E-AD40-97F0959A48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5A4A699-F1AF-4C71-B19A-50C071CA271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B454C54-8889-4AE5-882D-81F39D5F78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53FE192-E8AD-4025-948C-57E3F84BA2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5051599-84FD-4B5C-8CDA-C31C913693A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59DE0D5-4C38-4CD7-AD32-E768029CD4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255E0DA-CBE6-4838-A5D2-6FF34DFFD33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D07886B-5073-41E6-801C-4563AD33591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62ECFBA-AF7C-49D5-8EC5-03EBB67586B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480E2D8-BCB2-45DD-B9DC-D3356329C0D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445F4B7-9C76-4630-A5D7-F25260F44B8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6F9784A5-C5DF-43CA-AFE7-31522392A6A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78BFC8B-27E6-4141-9505-C049A06B490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69B28BF-2072-4821-87C5-DE1876A8817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AA704DD-FAB0-4C48-8139-E0F1F46703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DD9B3029-6F0B-4714-A5E7-954027B9BB4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CBDD0B2-CEE5-4F6C-8615-914EBBEF4C9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14CBC4DC-1E3E-439A-85D9-59A1F5FB57B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9611620A-CD6B-49B1-9E2F-AF3CE7F74B8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6147B030-4CDA-4BEF-ABF7-94CFE6C73B5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9A8E6DB-0CB7-43B7-97F6-48CE5248245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9948B2B-4B48-4CC1-949C-CE6DEF9F8E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9A6BBA2-5D5E-41FE-8C5E-4CB7F1D050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520ECAA-729D-486D-8DB0-AD4F35924603}"/>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B81BA771-A57A-46E4-9D05-C6F5D59AEA1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B2E7DB5-C7FA-4564-A1DA-A7189FD067A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2587602-52CD-4231-AAD4-429E64196AB4}"/>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ED79BF98-F5B2-4C8C-B094-3CCB7E0FFFB2}"/>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9B2DA8E-E900-4DCF-B544-3FD44ADF6437}"/>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F2C60B4D-D825-47BF-A4D7-C2E5C4C96A1B}"/>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D70D457C-D582-460E-8906-59DC9AB8AF3D}"/>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5BD47A-AC7B-4E88-80A8-C2A2C2F3868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645F2130-64B3-4A5C-B95D-540A00365952}"/>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D2C3063D-98EE-4FCB-A6FD-41597DF36575}"/>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7D8D248-5331-45E0-A1EA-8C97939BCB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4BA3A7A-B0EC-444A-AA38-79B71B4530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2C82665-43C6-4580-9F1F-F5D586655AC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8D5B519-F23F-44D9-BEC7-D197D8EF82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E55DAD9-D96D-4E19-863C-30ED078047F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41184</xdr:rowOff>
    </xdr:from>
    <xdr:to>
      <xdr:col>24</xdr:col>
      <xdr:colOff>114300</xdr:colOff>
      <xdr:row>84</xdr:row>
      <xdr:rowOff>142784</xdr:rowOff>
    </xdr:to>
    <xdr:sp macro="" textlink="">
      <xdr:nvSpPr>
        <xdr:cNvPr id="305" name="楕円 304">
          <a:extLst>
            <a:ext uri="{FF2B5EF4-FFF2-40B4-BE49-F238E27FC236}">
              <a16:creationId xmlns:a16="http://schemas.microsoft.com/office/drawing/2014/main" id="{C393A932-424C-44A4-88EC-119AC5A9522A}"/>
            </a:ext>
          </a:extLst>
        </xdr:cNvPr>
        <xdr:cNvSpPr/>
      </xdr:nvSpPr>
      <xdr:spPr>
        <a:xfrm>
          <a:off x="4584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19611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81BB4E3-C635-4E24-99AE-47D646A2E150}"/>
            </a:ext>
          </a:extLst>
        </xdr:cNvPr>
        <xdr:cNvSpPr txBox="1"/>
      </xdr:nvSpPr>
      <xdr:spPr>
        <a:xfrm>
          <a:off x="4673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15058</xdr:rowOff>
    </xdr:from>
    <xdr:to>
      <xdr:col>20</xdr:col>
      <xdr:colOff>38100</xdr:colOff>
      <xdr:row>84</xdr:row>
      <xdr:rowOff>116658</xdr:rowOff>
    </xdr:to>
    <xdr:sp macro="" textlink="">
      <xdr:nvSpPr>
        <xdr:cNvPr id="307" name="楕円 306">
          <a:extLst>
            <a:ext uri="{FF2B5EF4-FFF2-40B4-BE49-F238E27FC236}">
              <a16:creationId xmlns:a16="http://schemas.microsoft.com/office/drawing/2014/main" id="{9AE6BDC8-A72E-4795-BE9E-94F0C823FFBF}"/>
            </a:ext>
          </a:extLst>
        </xdr:cNvPr>
        <xdr:cNvSpPr/>
      </xdr:nvSpPr>
      <xdr:spPr>
        <a:xfrm>
          <a:off x="3746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65858</xdr:rowOff>
    </xdr:from>
    <xdr:to>
      <xdr:col>24</xdr:col>
      <xdr:colOff>63500</xdr:colOff>
      <xdr:row>84</xdr:row>
      <xdr:rowOff>91984</xdr:rowOff>
    </xdr:to>
    <xdr:cxnSp macro="">
      <xdr:nvCxnSpPr>
        <xdr:cNvPr id="308" name="直線コネクタ 307">
          <a:extLst>
            <a:ext uri="{FF2B5EF4-FFF2-40B4-BE49-F238E27FC236}">
              <a16:creationId xmlns:a16="http://schemas.microsoft.com/office/drawing/2014/main" id="{BA104318-7437-4832-A1E2-1343E794E621}"/>
            </a:ext>
          </a:extLst>
        </xdr:cNvPr>
        <xdr:cNvCxnSpPr/>
      </xdr:nvCxnSpPr>
      <xdr:spPr>
        <a:xfrm>
          <a:off x="3797300" y="1446765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309" name="楕円 308">
          <a:extLst>
            <a:ext uri="{FF2B5EF4-FFF2-40B4-BE49-F238E27FC236}">
              <a16:creationId xmlns:a16="http://schemas.microsoft.com/office/drawing/2014/main" id="{65A6267A-843C-4EA0-9AD1-37EDD78106B6}"/>
            </a:ext>
          </a:extLst>
        </xdr:cNvPr>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65858</xdr:rowOff>
    </xdr:to>
    <xdr:cxnSp macro="">
      <xdr:nvCxnSpPr>
        <xdr:cNvPr id="310" name="直線コネクタ 309">
          <a:extLst>
            <a:ext uri="{FF2B5EF4-FFF2-40B4-BE49-F238E27FC236}">
              <a16:creationId xmlns:a16="http://schemas.microsoft.com/office/drawing/2014/main" id="{B579C59F-8B4B-45EC-B60A-C178DB4496CF}"/>
            </a:ext>
          </a:extLst>
        </xdr:cNvPr>
        <xdr:cNvCxnSpPr/>
      </xdr:nvCxnSpPr>
      <xdr:spPr>
        <a:xfrm>
          <a:off x="2908300" y="144399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11" name="楕円 310">
          <a:extLst>
            <a:ext uri="{FF2B5EF4-FFF2-40B4-BE49-F238E27FC236}">
              <a16:creationId xmlns:a16="http://schemas.microsoft.com/office/drawing/2014/main" id="{30451E9A-E29A-443D-AAED-3B7B4C5F3453}"/>
            </a:ext>
          </a:extLst>
        </xdr:cNvPr>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38100</xdr:rowOff>
    </xdr:to>
    <xdr:cxnSp macro="">
      <xdr:nvCxnSpPr>
        <xdr:cNvPr id="312" name="直線コネクタ 311">
          <a:extLst>
            <a:ext uri="{FF2B5EF4-FFF2-40B4-BE49-F238E27FC236}">
              <a16:creationId xmlns:a16="http://schemas.microsoft.com/office/drawing/2014/main" id="{F83FC46D-BC55-481E-90B2-7AFAE7FBD1D8}"/>
            </a:ext>
          </a:extLst>
        </xdr:cNvPr>
        <xdr:cNvCxnSpPr/>
      </xdr:nvCxnSpPr>
      <xdr:spPr>
        <a:xfrm>
          <a:off x="2019300" y="14417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114663</xdr:rowOff>
    </xdr:from>
    <xdr:to>
      <xdr:col>6</xdr:col>
      <xdr:colOff>38100</xdr:colOff>
      <xdr:row>84</xdr:row>
      <xdr:rowOff>44813</xdr:rowOff>
    </xdr:to>
    <xdr:sp macro="" textlink="">
      <xdr:nvSpPr>
        <xdr:cNvPr id="313" name="楕円 312">
          <a:extLst>
            <a:ext uri="{FF2B5EF4-FFF2-40B4-BE49-F238E27FC236}">
              <a16:creationId xmlns:a16="http://schemas.microsoft.com/office/drawing/2014/main" id="{0F7D9070-D085-4585-B309-DE0BABA334F9}"/>
            </a:ext>
          </a:extLst>
        </xdr:cNvPr>
        <xdr:cNvSpPr/>
      </xdr:nvSpPr>
      <xdr:spPr>
        <a:xfrm>
          <a:off x="1079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165463</xdr:rowOff>
    </xdr:from>
    <xdr:to>
      <xdr:col>10</xdr:col>
      <xdr:colOff>114300</xdr:colOff>
      <xdr:row>84</xdr:row>
      <xdr:rowOff>15239</xdr:rowOff>
    </xdr:to>
    <xdr:cxnSp macro="">
      <xdr:nvCxnSpPr>
        <xdr:cNvPr id="314" name="直線コネクタ 313">
          <a:extLst>
            <a:ext uri="{FF2B5EF4-FFF2-40B4-BE49-F238E27FC236}">
              <a16:creationId xmlns:a16="http://schemas.microsoft.com/office/drawing/2014/main" id="{15DF41A8-98F5-4410-B48B-0F0F5F3653E3}"/>
            </a:ext>
          </a:extLst>
        </xdr:cNvPr>
        <xdr:cNvCxnSpPr/>
      </xdr:nvCxnSpPr>
      <xdr:spPr>
        <a:xfrm>
          <a:off x="1130300" y="1439581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22CBC682-FE96-402C-900E-C27847182FF3}"/>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9F062286-3FED-4FDF-AE48-D1EE0B017938}"/>
            </a:ext>
          </a:extLst>
        </xdr:cNvPr>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60672A88-94AF-4A6A-8F56-C804A2824776}"/>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B31F2871-0911-472C-A303-427983A5C7FD}"/>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107785</xdr:rowOff>
    </xdr:from>
    <xdr:ext cx="405111" cy="259045"/>
    <xdr:sp macro="" textlink="">
      <xdr:nvSpPr>
        <xdr:cNvPr id="319" name="n_1mainValue【公営住宅】&#10;有形固定資産減価償却率">
          <a:extLst>
            <a:ext uri="{FF2B5EF4-FFF2-40B4-BE49-F238E27FC236}">
              <a16:creationId xmlns:a16="http://schemas.microsoft.com/office/drawing/2014/main" id="{6629F836-9CAB-4EAC-B08D-38C77F3E4AC0}"/>
            </a:ext>
          </a:extLst>
        </xdr:cNvPr>
        <xdr:cNvSpPr txBox="1"/>
      </xdr:nvSpPr>
      <xdr:spPr>
        <a:xfrm>
          <a:off x="35820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320" name="n_2mainValue【公営住宅】&#10;有形固定資産減価償却率">
          <a:extLst>
            <a:ext uri="{FF2B5EF4-FFF2-40B4-BE49-F238E27FC236}">
              <a16:creationId xmlns:a16="http://schemas.microsoft.com/office/drawing/2014/main" id="{2C023B04-2E39-49ED-840D-24D711FD6482}"/>
            </a:ext>
          </a:extLst>
        </xdr:cNvPr>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21" name="n_3mainValue【公営住宅】&#10;有形固定資産減価償却率">
          <a:extLst>
            <a:ext uri="{FF2B5EF4-FFF2-40B4-BE49-F238E27FC236}">
              <a16:creationId xmlns:a16="http://schemas.microsoft.com/office/drawing/2014/main" id="{7440214E-6D0C-4191-8FD0-3801401083D3}"/>
            </a:ext>
          </a:extLst>
        </xdr:cNvPr>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35940</xdr:rowOff>
    </xdr:from>
    <xdr:ext cx="405111" cy="259045"/>
    <xdr:sp macro="" textlink="">
      <xdr:nvSpPr>
        <xdr:cNvPr id="322" name="n_4mainValue【公営住宅】&#10;有形固定資産減価償却率">
          <a:extLst>
            <a:ext uri="{FF2B5EF4-FFF2-40B4-BE49-F238E27FC236}">
              <a16:creationId xmlns:a16="http://schemas.microsoft.com/office/drawing/2014/main" id="{001E45B2-EAF8-4980-A33B-F761DFADD6A6}"/>
            </a:ext>
          </a:extLst>
        </xdr:cNvPr>
        <xdr:cNvSpPr txBox="1"/>
      </xdr:nvSpPr>
      <xdr:spPr>
        <a:xfrm>
          <a:off x="927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F04D77B-0784-4E72-89B7-1AE3450D245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351F5D4-515D-4B7E-972C-8548112C052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59EC0CA-ABEC-48DC-A0AD-EAFCF13E0C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C778BCA-996F-4342-9D7A-7D4F4DAC6E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3F7F0C8-1040-4AB4-AFCC-79AE6B269C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6629A09-87D9-4492-9EF4-4F6003682B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9DA48FA-FB52-4453-983B-67D25FE5B6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F69D936-9B42-462A-B918-9A673CF819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E387345-A18E-4A90-8EF1-D6D32F9FF59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0BD4A3A-9A72-4526-A869-54675F2EBFE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5E4A2CC-4409-44FA-BEBF-DB3A5894F73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191442B-ED43-4588-9746-0179DB5790A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D77B790-381D-452A-AA7D-5B44EE16CC4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7E44D313-B988-4995-981A-D9DE2B3B503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70C4213-0FD9-44C6-8E15-15F17A9E126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61E7436-B966-49E9-A734-FB7F7D6AAEA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4F57F36-64A0-446F-8423-370150A5B72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2C818C6E-EB9E-4238-99D4-DA64C7F03AB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BB4E757-0DC9-4310-9900-9E93E7A979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F7DBE62-FA00-4046-A50F-B28570D4214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E5576351-A60D-45AB-938D-CEC83C3F32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D5B4BDA-B5D8-46AB-A237-AE2C62D13635}"/>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4CEAB9D7-3377-4B8F-9109-B1499632CA9E}"/>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B1C551F9-085F-4E2C-BC7A-10E9F6E799CB}"/>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97C127BC-E121-4281-B324-C15BDC9510E2}"/>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5F6B405E-84A4-4464-9BD7-67A77FD59C4A}"/>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7B57329A-1E4A-4B7D-8D46-D73F60247D56}"/>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8E3821B4-0DBF-4167-A611-C81405EE8CDD}"/>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B7320E77-B971-4F9A-96B0-99EC0923BDCA}"/>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8B32A4CB-46FD-451E-BC2A-5CD184E42432}"/>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9F2A823D-03B1-43B7-813B-E21C3F158149}"/>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56E57192-9281-4A0A-A4BE-7E197EAB87C5}"/>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17F1F45-498C-4783-8445-A0C4787E13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958F66-C0D7-4673-94A4-A814BC9450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820B6A2-8FA6-4DF4-95FC-664BD6495D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56B1E6C-4B07-4471-BA86-1422F80D49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FE60D47-6739-40CE-BEE7-C79C442685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77369</xdr:rowOff>
    </xdr:from>
    <xdr:to>
      <xdr:col>55</xdr:col>
      <xdr:colOff>50800</xdr:colOff>
      <xdr:row>86</xdr:row>
      <xdr:rowOff>7519</xdr:rowOff>
    </xdr:to>
    <xdr:sp macro="" textlink="">
      <xdr:nvSpPr>
        <xdr:cNvPr id="360" name="楕円 359">
          <a:extLst>
            <a:ext uri="{FF2B5EF4-FFF2-40B4-BE49-F238E27FC236}">
              <a16:creationId xmlns:a16="http://schemas.microsoft.com/office/drawing/2014/main" id="{89194D83-E698-492D-9B13-510FA757251E}"/>
            </a:ext>
          </a:extLst>
        </xdr:cNvPr>
        <xdr:cNvSpPr/>
      </xdr:nvSpPr>
      <xdr:spPr>
        <a:xfrm>
          <a:off x="104267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163746</xdr:rowOff>
    </xdr:from>
    <xdr:ext cx="469744" cy="259045"/>
    <xdr:sp macro="" textlink="">
      <xdr:nvSpPr>
        <xdr:cNvPr id="361" name="【公営住宅】&#10;一人当たり面積該当値テキスト">
          <a:extLst>
            <a:ext uri="{FF2B5EF4-FFF2-40B4-BE49-F238E27FC236}">
              <a16:creationId xmlns:a16="http://schemas.microsoft.com/office/drawing/2014/main" id="{181680A5-9BB7-421E-B818-2D79428AF74C}"/>
            </a:ext>
          </a:extLst>
        </xdr:cNvPr>
        <xdr:cNvSpPr txBox="1"/>
      </xdr:nvSpPr>
      <xdr:spPr>
        <a:xfrm>
          <a:off x="10515600" y="1456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77826</xdr:rowOff>
    </xdr:from>
    <xdr:to>
      <xdr:col>50</xdr:col>
      <xdr:colOff>165100</xdr:colOff>
      <xdr:row>86</xdr:row>
      <xdr:rowOff>7976</xdr:rowOff>
    </xdr:to>
    <xdr:sp macro="" textlink="">
      <xdr:nvSpPr>
        <xdr:cNvPr id="362" name="楕円 361">
          <a:extLst>
            <a:ext uri="{FF2B5EF4-FFF2-40B4-BE49-F238E27FC236}">
              <a16:creationId xmlns:a16="http://schemas.microsoft.com/office/drawing/2014/main" id="{1A13457D-296A-4CFE-A6D3-ABFD3D6E55E0}"/>
            </a:ext>
          </a:extLst>
        </xdr:cNvPr>
        <xdr:cNvSpPr/>
      </xdr:nvSpPr>
      <xdr:spPr>
        <a:xfrm>
          <a:off x="9588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128169</xdr:rowOff>
    </xdr:from>
    <xdr:to>
      <xdr:col>55</xdr:col>
      <xdr:colOff>0</xdr:colOff>
      <xdr:row>85</xdr:row>
      <xdr:rowOff>128626</xdr:rowOff>
    </xdr:to>
    <xdr:cxnSp macro="">
      <xdr:nvCxnSpPr>
        <xdr:cNvPr id="363" name="直線コネクタ 362">
          <a:extLst>
            <a:ext uri="{FF2B5EF4-FFF2-40B4-BE49-F238E27FC236}">
              <a16:creationId xmlns:a16="http://schemas.microsoft.com/office/drawing/2014/main" id="{455394B7-08BB-4764-9C2A-A0554904862A}"/>
            </a:ext>
          </a:extLst>
        </xdr:cNvPr>
        <xdr:cNvCxnSpPr/>
      </xdr:nvCxnSpPr>
      <xdr:spPr>
        <a:xfrm flipV="1">
          <a:off x="9639300" y="1470141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77826</xdr:rowOff>
    </xdr:from>
    <xdr:to>
      <xdr:col>46</xdr:col>
      <xdr:colOff>38100</xdr:colOff>
      <xdr:row>86</xdr:row>
      <xdr:rowOff>7976</xdr:rowOff>
    </xdr:to>
    <xdr:sp macro="" textlink="">
      <xdr:nvSpPr>
        <xdr:cNvPr id="364" name="楕円 363">
          <a:extLst>
            <a:ext uri="{FF2B5EF4-FFF2-40B4-BE49-F238E27FC236}">
              <a16:creationId xmlns:a16="http://schemas.microsoft.com/office/drawing/2014/main" id="{85D69D6C-694C-4415-9E94-A686CA83F141}"/>
            </a:ext>
          </a:extLst>
        </xdr:cNvPr>
        <xdr:cNvSpPr/>
      </xdr:nvSpPr>
      <xdr:spPr>
        <a:xfrm>
          <a:off x="8699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128626</xdr:rowOff>
    </xdr:from>
    <xdr:to>
      <xdr:col>50</xdr:col>
      <xdr:colOff>114300</xdr:colOff>
      <xdr:row>85</xdr:row>
      <xdr:rowOff>128626</xdr:rowOff>
    </xdr:to>
    <xdr:cxnSp macro="">
      <xdr:nvCxnSpPr>
        <xdr:cNvPr id="365" name="直線コネクタ 364">
          <a:extLst>
            <a:ext uri="{FF2B5EF4-FFF2-40B4-BE49-F238E27FC236}">
              <a16:creationId xmlns:a16="http://schemas.microsoft.com/office/drawing/2014/main" id="{D2742918-CB7C-4590-BA9D-CEE4BBF31404}"/>
            </a:ext>
          </a:extLst>
        </xdr:cNvPr>
        <xdr:cNvCxnSpPr/>
      </xdr:nvCxnSpPr>
      <xdr:spPr>
        <a:xfrm>
          <a:off x="8750300" y="14701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76454</xdr:rowOff>
    </xdr:from>
    <xdr:to>
      <xdr:col>41</xdr:col>
      <xdr:colOff>101600</xdr:colOff>
      <xdr:row>86</xdr:row>
      <xdr:rowOff>6604</xdr:rowOff>
    </xdr:to>
    <xdr:sp macro="" textlink="">
      <xdr:nvSpPr>
        <xdr:cNvPr id="366" name="楕円 365">
          <a:extLst>
            <a:ext uri="{FF2B5EF4-FFF2-40B4-BE49-F238E27FC236}">
              <a16:creationId xmlns:a16="http://schemas.microsoft.com/office/drawing/2014/main" id="{A24D72FC-83DB-4526-9B58-A6699415F8EB}"/>
            </a:ext>
          </a:extLst>
        </xdr:cNvPr>
        <xdr:cNvSpPr/>
      </xdr:nvSpPr>
      <xdr:spPr>
        <a:xfrm>
          <a:off x="7810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128626</xdr:rowOff>
    </xdr:to>
    <xdr:cxnSp macro="">
      <xdr:nvCxnSpPr>
        <xdr:cNvPr id="367" name="直線コネクタ 366">
          <a:extLst>
            <a:ext uri="{FF2B5EF4-FFF2-40B4-BE49-F238E27FC236}">
              <a16:creationId xmlns:a16="http://schemas.microsoft.com/office/drawing/2014/main" id="{23A48BB0-9D0B-48E2-B629-62CC462FE11D}"/>
            </a:ext>
          </a:extLst>
        </xdr:cNvPr>
        <xdr:cNvCxnSpPr/>
      </xdr:nvCxnSpPr>
      <xdr:spPr>
        <a:xfrm>
          <a:off x="7861300" y="147005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74625</xdr:rowOff>
    </xdr:from>
    <xdr:to>
      <xdr:col>36</xdr:col>
      <xdr:colOff>165100</xdr:colOff>
      <xdr:row>86</xdr:row>
      <xdr:rowOff>4775</xdr:rowOff>
    </xdr:to>
    <xdr:sp macro="" textlink="">
      <xdr:nvSpPr>
        <xdr:cNvPr id="368" name="楕円 367">
          <a:extLst>
            <a:ext uri="{FF2B5EF4-FFF2-40B4-BE49-F238E27FC236}">
              <a16:creationId xmlns:a16="http://schemas.microsoft.com/office/drawing/2014/main" id="{7743472E-0245-4496-9DDA-78AF35DDC38E}"/>
            </a:ext>
          </a:extLst>
        </xdr:cNvPr>
        <xdr:cNvSpPr/>
      </xdr:nvSpPr>
      <xdr:spPr>
        <a:xfrm>
          <a:off x="6921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125425</xdr:rowOff>
    </xdr:from>
    <xdr:to>
      <xdr:col>41</xdr:col>
      <xdr:colOff>50800</xdr:colOff>
      <xdr:row>85</xdr:row>
      <xdr:rowOff>127254</xdr:rowOff>
    </xdr:to>
    <xdr:cxnSp macro="">
      <xdr:nvCxnSpPr>
        <xdr:cNvPr id="369" name="直線コネクタ 368">
          <a:extLst>
            <a:ext uri="{FF2B5EF4-FFF2-40B4-BE49-F238E27FC236}">
              <a16:creationId xmlns:a16="http://schemas.microsoft.com/office/drawing/2014/main" id="{69F21CE7-DCA8-4E9D-8E3E-7BD9C26359A4}"/>
            </a:ext>
          </a:extLst>
        </xdr:cNvPr>
        <xdr:cNvCxnSpPr/>
      </xdr:nvCxnSpPr>
      <xdr:spPr>
        <a:xfrm>
          <a:off x="6972300" y="1469867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4730836C-A633-48D0-9A41-3140FEEB9EF0}"/>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F975E49B-4722-49DE-A89D-C20A2BBFFB33}"/>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9EA1004A-9D45-4196-B868-98032807CF4B}"/>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F1D2A09B-0112-4794-9237-A0B82DC33494}"/>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170553</xdr:rowOff>
    </xdr:from>
    <xdr:ext cx="469744" cy="259045"/>
    <xdr:sp macro="" textlink="">
      <xdr:nvSpPr>
        <xdr:cNvPr id="374" name="n_1mainValue【公営住宅】&#10;一人当たり面積">
          <a:extLst>
            <a:ext uri="{FF2B5EF4-FFF2-40B4-BE49-F238E27FC236}">
              <a16:creationId xmlns:a16="http://schemas.microsoft.com/office/drawing/2014/main" id="{43D49455-DC8E-4EA2-B49B-405423D00EFB}"/>
            </a:ext>
          </a:extLst>
        </xdr:cNvPr>
        <xdr:cNvSpPr txBox="1"/>
      </xdr:nvSpPr>
      <xdr:spPr>
        <a:xfrm>
          <a:off x="93917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170553</xdr:rowOff>
    </xdr:from>
    <xdr:ext cx="469744" cy="259045"/>
    <xdr:sp macro="" textlink="">
      <xdr:nvSpPr>
        <xdr:cNvPr id="375" name="n_2mainValue【公営住宅】&#10;一人当たり面積">
          <a:extLst>
            <a:ext uri="{FF2B5EF4-FFF2-40B4-BE49-F238E27FC236}">
              <a16:creationId xmlns:a16="http://schemas.microsoft.com/office/drawing/2014/main" id="{D6B5F661-A65A-4BCC-9D47-5079EB8786EF}"/>
            </a:ext>
          </a:extLst>
        </xdr:cNvPr>
        <xdr:cNvSpPr txBox="1"/>
      </xdr:nvSpPr>
      <xdr:spPr>
        <a:xfrm>
          <a:off x="8515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169181</xdr:rowOff>
    </xdr:from>
    <xdr:ext cx="469744" cy="259045"/>
    <xdr:sp macro="" textlink="">
      <xdr:nvSpPr>
        <xdr:cNvPr id="376" name="n_3mainValue【公営住宅】&#10;一人当たり面積">
          <a:extLst>
            <a:ext uri="{FF2B5EF4-FFF2-40B4-BE49-F238E27FC236}">
              <a16:creationId xmlns:a16="http://schemas.microsoft.com/office/drawing/2014/main" id="{43E888BB-78D6-42DF-B1C0-6DFD9CE991C8}"/>
            </a:ext>
          </a:extLst>
        </xdr:cNvPr>
        <xdr:cNvSpPr txBox="1"/>
      </xdr:nvSpPr>
      <xdr:spPr>
        <a:xfrm>
          <a:off x="7626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167352</xdr:rowOff>
    </xdr:from>
    <xdr:ext cx="469744" cy="259045"/>
    <xdr:sp macro="" textlink="">
      <xdr:nvSpPr>
        <xdr:cNvPr id="377" name="n_4mainValue【公営住宅】&#10;一人当たり面積">
          <a:extLst>
            <a:ext uri="{FF2B5EF4-FFF2-40B4-BE49-F238E27FC236}">
              <a16:creationId xmlns:a16="http://schemas.microsoft.com/office/drawing/2014/main" id="{98650B29-3362-408E-BCAE-A519C4E31A9B}"/>
            </a:ext>
          </a:extLst>
        </xdr:cNvPr>
        <xdr:cNvSpPr txBox="1"/>
      </xdr:nvSpPr>
      <xdr:spPr>
        <a:xfrm>
          <a:off x="67374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7122E63-19F7-4160-A816-9744291886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9FD3E74-E3E3-45DC-A7EE-4BB03E1982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35B8EB-575D-4D72-AED1-68DA9D1AE9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6B3813A-F08C-4B32-87CB-D0E9731E4DF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4D51B2C-BC53-4B70-B66D-AAD4AC2C0E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D071D05-DA13-4392-898B-ADCAD6A664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ADCAFD3-5564-4FCB-8E6E-16C3D6C7533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508A6D3-E136-4BA0-9397-1005F2DE4B5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CF898EDD-8C3D-40E8-9145-B20FA148C1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2BA45D62-BE9C-4C7D-BB6B-D8132106D3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E3A55D0-3F0F-4715-A582-8AF89C5DD05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E672437D-7E24-4FE7-8AF3-72A743A671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67E87E2-84C2-4593-B5A3-806C72DD3E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FFC1D51-CC4F-4EDA-9FDD-AE85AB0104A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969FC07-7D84-496C-9E72-58AA66217F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114530E-788E-465D-8B9F-CF6C579D8C3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7573591-F8C9-4CC1-8B72-2975214B57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FE834EFA-066A-44C1-AF9C-E9B83D4064D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D13401F-6516-49DD-9DC5-680BA168A0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DF4FEC6F-AA3C-4B14-81F8-7DFEBE1E48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76CA738-77C8-4504-B93D-8E23247519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2A9C5DB-3098-4FDD-9D9A-FC4AAA27F0E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6361A40-723B-4990-9D3A-6DE957DF1AD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C5F4BC51-3FE0-4FA6-98C0-0EA0937985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29EDFCAA-1D62-4569-92AF-EA356C6BD7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D6045778-CB42-4676-9B5B-3A7B08C52D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62725ABA-327B-4167-BACE-AC3A8B797F8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DCC34D7D-A3FC-4566-B88A-675867FB99A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F3D7822-78E6-4309-ADA2-CAF5076EE8F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7F0210CF-59D5-4B1F-80A0-D94CFB37AE4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550E85CF-0843-4CC3-B8E2-66A479F8F21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BFF0094C-A829-47D6-B0F6-56231B889B0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D68D9D89-82E8-4188-AB2B-BDC5B687E18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5892B50E-7EF0-4C0B-A6C3-A874621EF8A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E0FD7620-9FFF-4087-B36F-B317EFA8B93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FECDACE8-DF4A-4975-A6F0-69B0AD20BDE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15637CC3-0234-4FA0-8819-DF157897BC1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19F6AB7D-1AA9-44FB-ACC1-11499BE5B5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F1860FAA-6942-44E1-A1C9-52F29DDF113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8D48369C-AF8D-41FE-A2FB-A549B5EB290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701015BE-DE20-497F-BFF7-BAFBDCC4C071}"/>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D199E51A-C15C-4288-B8AD-6BB667ACE80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83E11E3E-EDB4-412B-BD8B-7BB9D287659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3538F1D2-84D8-4C21-A219-EB5CEC8EA04B}"/>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C3A26EF4-4AB3-4A8C-9901-BBA4806A8C99}"/>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56AA6CE7-CE93-457C-95E1-A136BA279AD5}"/>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1A65F4A4-3140-4699-AEE7-393CAC61566A}"/>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D27C82D7-1ED3-4464-9110-53A90C3887BA}"/>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635F4A8E-E720-4565-B096-4A79899E27C4}"/>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B92C7CAC-DE7A-4E8C-8BCD-BA06674C57AC}"/>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A15A2725-32C4-4BD0-9466-B66F750E30A3}"/>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CCC5140-3AA7-4D8B-B6DD-00107B9162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2D1688C-B207-49F9-BD5F-E1449874D67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7690E4C-DBAC-4CE7-9FAB-7929CFF619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5B09FD8-0F9C-4D89-9F51-C82C29289A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146B5FF-3E4B-412E-AEBC-9AB681C0DD3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34" name="楕円 433">
          <a:extLst>
            <a:ext uri="{FF2B5EF4-FFF2-40B4-BE49-F238E27FC236}">
              <a16:creationId xmlns:a16="http://schemas.microsoft.com/office/drawing/2014/main" id="{A32BEC0E-3580-4812-95B6-B88AE1830287}"/>
            </a:ext>
          </a:extLst>
        </xdr:cNvPr>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13987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CEDA70BD-92E6-483E-9AAF-E4F1117A1AF0}"/>
            </a:ext>
          </a:extLst>
        </xdr:cNvPr>
        <xdr:cNvSpPr txBox="1"/>
      </xdr:nvSpPr>
      <xdr:spPr>
        <a:xfrm>
          <a:off x="16357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36" name="楕円 435">
          <a:extLst>
            <a:ext uri="{FF2B5EF4-FFF2-40B4-BE49-F238E27FC236}">
              <a16:creationId xmlns:a16="http://schemas.microsoft.com/office/drawing/2014/main" id="{539010C6-6EAD-4A0D-A7BD-A5A6AFD9D5CD}"/>
            </a:ext>
          </a:extLst>
        </xdr:cNvPr>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41910</xdr:rowOff>
    </xdr:to>
    <xdr:cxnSp macro="">
      <xdr:nvCxnSpPr>
        <xdr:cNvPr id="437" name="直線コネクタ 436">
          <a:extLst>
            <a:ext uri="{FF2B5EF4-FFF2-40B4-BE49-F238E27FC236}">
              <a16:creationId xmlns:a16="http://schemas.microsoft.com/office/drawing/2014/main" id="{1EF0CF14-40E3-4EF1-ADA6-6FFC3B3640D1}"/>
            </a:ext>
          </a:extLst>
        </xdr:cNvPr>
        <xdr:cNvCxnSpPr/>
      </xdr:nvCxnSpPr>
      <xdr:spPr>
        <a:xfrm>
          <a:off x="15481300" y="63284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61595</xdr:rowOff>
    </xdr:from>
    <xdr:to>
      <xdr:col>76</xdr:col>
      <xdr:colOff>165100</xdr:colOff>
      <xdr:row>36</xdr:row>
      <xdr:rowOff>163195</xdr:rowOff>
    </xdr:to>
    <xdr:sp macro="" textlink="">
      <xdr:nvSpPr>
        <xdr:cNvPr id="438" name="楕円 437">
          <a:extLst>
            <a:ext uri="{FF2B5EF4-FFF2-40B4-BE49-F238E27FC236}">
              <a16:creationId xmlns:a16="http://schemas.microsoft.com/office/drawing/2014/main" id="{E04BDBE4-49F5-4117-8358-06C0204755A3}"/>
            </a:ext>
          </a:extLst>
        </xdr:cNvPr>
        <xdr:cNvSpPr/>
      </xdr:nvSpPr>
      <xdr:spPr>
        <a:xfrm>
          <a:off x="14541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156210</xdr:rowOff>
    </xdr:to>
    <xdr:cxnSp macro="">
      <xdr:nvCxnSpPr>
        <xdr:cNvPr id="439" name="直線コネクタ 438">
          <a:extLst>
            <a:ext uri="{FF2B5EF4-FFF2-40B4-BE49-F238E27FC236}">
              <a16:creationId xmlns:a16="http://schemas.microsoft.com/office/drawing/2014/main" id="{3AE03D6F-1E12-4871-903A-44FED343A8AE}"/>
            </a:ext>
          </a:extLst>
        </xdr:cNvPr>
        <xdr:cNvCxnSpPr/>
      </xdr:nvCxnSpPr>
      <xdr:spPr>
        <a:xfrm>
          <a:off x="14592300" y="6284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440" name="楕円 439">
          <a:extLst>
            <a:ext uri="{FF2B5EF4-FFF2-40B4-BE49-F238E27FC236}">
              <a16:creationId xmlns:a16="http://schemas.microsoft.com/office/drawing/2014/main" id="{5D45EC70-4327-44BD-A0DD-1D41A5F02810}"/>
            </a:ext>
          </a:extLst>
        </xdr:cNvPr>
        <xdr:cNvSpPr/>
      </xdr:nvSpPr>
      <xdr:spPr>
        <a:xfrm>
          <a:off x="13652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36</xdr:row>
      <xdr:rowOff>112395</xdr:rowOff>
    </xdr:to>
    <xdr:cxnSp macro="">
      <xdr:nvCxnSpPr>
        <xdr:cNvPr id="441" name="直線コネクタ 440">
          <a:extLst>
            <a:ext uri="{FF2B5EF4-FFF2-40B4-BE49-F238E27FC236}">
              <a16:creationId xmlns:a16="http://schemas.microsoft.com/office/drawing/2014/main" id="{09ADD194-E961-4622-B129-526ADF09E7F6}"/>
            </a:ext>
          </a:extLst>
        </xdr:cNvPr>
        <xdr:cNvCxnSpPr/>
      </xdr:nvCxnSpPr>
      <xdr:spPr>
        <a:xfrm>
          <a:off x="13703300" y="62426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147320</xdr:rowOff>
    </xdr:from>
    <xdr:to>
      <xdr:col>67</xdr:col>
      <xdr:colOff>101600</xdr:colOff>
      <xdr:row>36</xdr:row>
      <xdr:rowOff>77470</xdr:rowOff>
    </xdr:to>
    <xdr:sp macro="" textlink="">
      <xdr:nvSpPr>
        <xdr:cNvPr id="442" name="楕円 441">
          <a:extLst>
            <a:ext uri="{FF2B5EF4-FFF2-40B4-BE49-F238E27FC236}">
              <a16:creationId xmlns:a16="http://schemas.microsoft.com/office/drawing/2014/main" id="{9D7D621E-D989-4464-86CC-27C361699FDF}"/>
            </a:ext>
          </a:extLst>
        </xdr:cNvPr>
        <xdr:cNvSpPr/>
      </xdr:nvSpPr>
      <xdr:spPr>
        <a:xfrm>
          <a:off x="12763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26670</xdr:rowOff>
    </xdr:from>
    <xdr:to>
      <xdr:col>71</xdr:col>
      <xdr:colOff>177800</xdr:colOff>
      <xdr:row>36</xdr:row>
      <xdr:rowOff>70485</xdr:rowOff>
    </xdr:to>
    <xdr:cxnSp macro="">
      <xdr:nvCxnSpPr>
        <xdr:cNvPr id="443" name="直線コネクタ 442">
          <a:extLst>
            <a:ext uri="{FF2B5EF4-FFF2-40B4-BE49-F238E27FC236}">
              <a16:creationId xmlns:a16="http://schemas.microsoft.com/office/drawing/2014/main" id="{1CD1623A-1DFE-4ED8-A187-969A845DF3E8}"/>
            </a:ext>
          </a:extLst>
        </xdr:cNvPr>
        <xdr:cNvCxnSpPr/>
      </xdr:nvCxnSpPr>
      <xdr:spPr>
        <a:xfrm>
          <a:off x="12814300" y="61988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50D237AF-11B0-40BC-9512-836EE136283F}"/>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2C50A740-7542-4630-9504-912654C00235}"/>
            </a:ext>
          </a:extLst>
        </xdr:cNvPr>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7A5A3445-5B1A-4ED9-A095-BC51446DBCDE}"/>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A38A7E65-D1CD-4C75-B600-C0E39B3615A1}"/>
            </a:ext>
          </a:extLst>
        </xdr:cNvPr>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93CCFA82-BE48-4328-8538-367E16ACF99C}"/>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8272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90E310B9-E264-4D58-B875-64CBB95227CE}"/>
            </a:ext>
          </a:extLst>
        </xdr:cNvPr>
        <xdr:cNvSpPr txBox="1"/>
      </xdr:nvSpPr>
      <xdr:spPr>
        <a:xfrm>
          <a:off x="14389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36819846-D943-4A22-BB11-B1612BB8AAE6}"/>
            </a:ext>
          </a:extLst>
        </xdr:cNvPr>
        <xdr:cNvSpPr txBox="1"/>
      </xdr:nvSpPr>
      <xdr:spPr>
        <a:xfrm>
          <a:off x="13500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93997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BACDE9E4-F19F-4CCF-956C-D67C799DDE96}"/>
            </a:ext>
          </a:extLst>
        </xdr:cNvPr>
        <xdr:cNvSpPr txBox="1"/>
      </xdr:nvSpPr>
      <xdr:spPr>
        <a:xfrm>
          <a:off x="12611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737CD344-6A15-4C27-AB2F-B534BCBC0DB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D4AD54D-F264-4B17-81F0-FF09271A3C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2041A1D9-E127-4AD6-8FF8-9B0E1C7123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4D988DEC-BC15-44CE-9A08-67168221A4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3B873D6C-C26C-4AF5-AA84-0B784A951E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6E20929-9E96-43C8-96C4-4501C02A70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91605D2-BA9A-4C16-96D5-8B5E03DD05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F34690E5-F2D0-4099-9FCA-9723B3EBCC9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3EB733BA-EC2F-44B5-A864-535FBBD237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19314850-C9EC-4F62-8366-80AF0DE4124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6CBD2FAD-0C75-4BC1-9870-89CA4606FEE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AB225702-E1CB-4994-BD1A-03D8A6E824D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8131A485-6395-423F-8CD6-F44A32498C0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CE95992F-3020-4B85-8E74-5C10ABF0001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9D85D943-83F5-4334-8D28-44DD638716F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6CA84F66-2175-4134-B026-CAD23A68851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ACF469DC-A710-491D-A160-38536DB91F1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4374C3F2-84F8-499B-B3D3-60416220469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F736DCC7-F179-4722-A33B-0127C6C9125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73B75972-72C0-4225-9566-7F9848326E3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B35BD01-E701-4AE3-80EE-68F35093B67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70C51196-82E8-4711-A0ED-CE2C77808D7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7D1409F8-EA3F-4F18-A7DF-9F50AB9D8EC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BF672C2D-318C-49D5-8568-3DA356A2B2A6}"/>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E4DB8834-EA05-41FC-B683-B452943CD24F}"/>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2B21E096-A8CE-450E-A251-C08916F0854D}"/>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DBA99788-2F93-4470-B178-519C36E00AE2}"/>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9A43E52-DF9A-45F8-A390-86F090E7E2F7}"/>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68605B9B-CDE8-49D1-A687-6C72AD33601A}"/>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A1951774-F74C-4516-937F-288C404509F7}"/>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5FB892FD-8A56-4CC7-8B65-C6515F42BABD}"/>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A422FAAC-2A7A-4373-A112-372A5DC2AA3B}"/>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76AB84E1-C700-44E8-B5A4-3D3D1E4E09F1}"/>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4334FF2B-D280-48AF-8EF6-0BFCC3A2BCEE}"/>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80A1E35-00ED-46E3-9C9D-D1E144F9300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9501077-EB47-4C4F-8734-054015B3D6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EE911E2-EFC3-4125-88F4-7794396837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D71AAD6-00D2-49C6-9FD7-705752EDE0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97928E1-85FE-4FAC-9E9A-0813E8B25F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491" name="楕円 490">
          <a:extLst>
            <a:ext uri="{FF2B5EF4-FFF2-40B4-BE49-F238E27FC236}">
              <a16:creationId xmlns:a16="http://schemas.microsoft.com/office/drawing/2014/main" id="{8618297C-D302-4F68-A7BE-15D0977D7995}"/>
            </a:ext>
          </a:extLst>
        </xdr:cNvPr>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13987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F88A1F6D-5286-4D92-B3DF-98A12E2C756C}"/>
            </a:ext>
          </a:extLst>
        </xdr:cNvPr>
        <xdr:cNvSpPr txBox="1"/>
      </xdr:nvSpPr>
      <xdr:spPr>
        <a:xfrm>
          <a:off x="22199600"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162560</xdr:rowOff>
    </xdr:from>
    <xdr:to>
      <xdr:col>112</xdr:col>
      <xdr:colOff>38100</xdr:colOff>
      <xdr:row>40</xdr:row>
      <xdr:rowOff>92710</xdr:rowOff>
    </xdr:to>
    <xdr:sp macro="" textlink="">
      <xdr:nvSpPr>
        <xdr:cNvPr id="493" name="楕円 492">
          <a:extLst>
            <a:ext uri="{FF2B5EF4-FFF2-40B4-BE49-F238E27FC236}">
              <a16:creationId xmlns:a16="http://schemas.microsoft.com/office/drawing/2014/main" id="{A46408AA-00DD-4A71-AA06-B7044719A539}"/>
            </a:ext>
          </a:extLst>
        </xdr:cNvPr>
        <xdr:cNvSpPr/>
      </xdr:nvSpPr>
      <xdr:spPr>
        <a:xfrm>
          <a:off x="2127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41910</xdr:rowOff>
    </xdr:to>
    <xdr:cxnSp macro="">
      <xdr:nvCxnSpPr>
        <xdr:cNvPr id="494" name="直線コネクタ 493">
          <a:extLst>
            <a:ext uri="{FF2B5EF4-FFF2-40B4-BE49-F238E27FC236}">
              <a16:creationId xmlns:a16="http://schemas.microsoft.com/office/drawing/2014/main" id="{674EBF05-F2DF-481A-B407-CDD99F472C91}"/>
            </a:ext>
          </a:extLst>
        </xdr:cNvPr>
        <xdr:cNvCxnSpPr/>
      </xdr:nvCxnSpPr>
      <xdr:spPr>
        <a:xfrm>
          <a:off x="21323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495" name="楕円 494">
          <a:extLst>
            <a:ext uri="{FF2B5EF4-FFF2-40B4-BE49-F238E27FC236}">
              <a16:creationId xmlns:a16="http://schemas.microsoft.com/office/drawing/2014/main" id="{255037FC-FA78-43A6-BDB7-E16093E4A639}"/>
            </a:ext>
          </a:extLst>
        </xdr:cNvPr>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45720</xdr:rowOff>
    </xdr:to>
    <xdr:cxnSp macro="">
      <xdr:nvCxnSpPr>
        <xdr:cNvPr id="496" name="直線コネクタ 495">
          <a:extLst>
            <a:ext uri="{FF2B5EF4-FFF2-40B4-BE49-F238E27FC236}">
              <a16:creationId xmlns:a16="http://schemas.microsoft.com/office/drawing/2014/main" id="{1746E53A-8C18-4EE7-AE76-8F455A073F3F}"/>
            </a:ext>
          </a:extLst>
        </xdr:cNvPr>
        <xdr:cNvCxnSpPr/>
      </xdr:nvCxnSpPr>
      <xdr:spPr>
        <a:xfrm flipV="1">
          <a:off x="20434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97" name="楕円 496">
          <a:extLst>
            <a:ext uri="{FF2B5EF4-FFF2-40B4-BE49-F238E27FC236}">
              <a16:creationId xmlns:a16="http://schemas.microsoft.com/office/drawing/2014/main" id="{3F1BB456-78A6-4710-841B-6B2E44E2E3CD}"/>
            </a:ext>
          </a:extLst>
        </xdr:cNvPr>
        <xdr:cNvSpPr/>
      </xdr:nvSpPr>
      <xdr:spPr>
        <a:xfrm>
          <a:off x="19494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45720</xdr:rowOff>
    </xdr:from>
    <xdr:to>
      <xdr:col>107</xdr:col>
      <xdr:colOff>50800</xdr:colOff>
      <xdr:row>40</xdr:row>
      <xdr:rowOff>45720</xdr:rowOff>
    </xdr:to>
    <xdr:cxnSp macro="">
      <xdr:nvCxnSpPr>
        <xdr:cNvPr id="498" name="直線コネクタ 497">
          <a:extLst>
            <a:ext uri="{FF2B5EF4-FFF2-40B4-BE49-F238E27FC236}">
              <a16:creationId xmlns:a16="http://schemas.microsoft.com/office/drawing/2014/main" id="{DD32B577-0EC7-445C-BE6D-23A96115C76C}"/>
            </a:ext>
          </a:extLst>
        </xdr:cNvPr>
        <xdr:cNvCxnSpPr/>
      </xdr:nvCxnSpPr>
      <xdr:spPr>
        <a:xfrm>
          <a:off x="19545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166370</xdr:rowOff>
    </xdr:from>
    <xdr:to>
      <xdr:col>98</xdr:col>
      <xdr:colOff>38100</xdr:colOff>
      <xdr:row>40</xdr:row>
      <xdr:rowOff>96520</xdr:rowOff>
    </xdr:to>
    <xdr:sp macro="" textlink="">
      <xdr:nvSpPr>
        <xdr:cNvPr id="499" name="楕円 498">
          <a:extLst>
            <a:ext uri="{FF2B5EF4-FFF2-40B4-BE49-F238E27FC236}">
              <a16:creationId xmlns:a16="http://schemas.microsoft.com/office/drawing/2014/main" id="{B90197D4-4AE4-4FFF-87E8-ED5EBD17778B}"/>
            </a:ext>
          </a:extLst>
        </xdr:cNvPr>
        <xdr:cNvSpPr/>
      </xdr:nvSpPr>
      <xdr:spPr>
        <a:xfrm>
          <a:off x="18605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45720</xdr:rowOff>
    </xdr:from>
    <xdr:to>
      <xdr:col>102</xdr:col>
      <xdr:colOff>114300</xdr:colOff>
      <xdr:row>40</xdr:row>
      <xdr:rowOff>45720</xdr:rowOff>
    </xdr:to>
    <xdr:cxnSp macro="">
      <xdr:nvCxnSpPr>
        <xdr:cNvPr id="500" name="直線コネクタ 499">
          <a:extLst>
            <a:ext uri="{FF2B5EF4-FFF2-40B4-BE49-F238E27FC236}">
              <a16:creationId xmlns:a16="http://schemas.microsoft.com/office/drawing/2014/main" id="{E3A9AC65-B3A7-4082-AC28-6323115D0F2C}"/>
            </a:ext>
          </a:extLst>
        </xdr:cNvPr>
        <xdr:cNvCxnSpPr/>
      </xdr:nvCxnSpPr>
      <xdr:spPr>
        <a:xfrm>
          <a:off x="18656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856DDA40-D829-4C73-9EE2-8A64D1484363}"/>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F8056A8-F840-46CF-93D7-8FC41ACA0DFF}"/>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BB59D2E7-6442-4A10-84D0-BF39185BC815}"/>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498ED190-9D94-475D-9EBC-00E502C7F535}"/>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83837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284E3A02-36F7-4D89-B464-C2F95EAA88E0}"/>
            </a:ext>
          </a:extLst>
        </xdr:cNvPr>
        <xdr:cNvSpPr txBox="1"/>
      </xdr:nvSpPr>
      <xdr:spPr>
        <a:xfrm>
          <a:off x="21075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7F076B2E-053E-4FE0-9D88-121189C472A1}"/>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39264034-CDFD-424D-B03E-A6016D4CB8C4}"/>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113047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518A2D1F-0BAD-4902-A466-C05F1B1846A6}"/>
            </a:ext>
          </a:extLst>
        </xdr:cNvPr>
        <xdr:cNvSpPr txBox="1"/>
      </xdr:nvSpPr>
      <xdr:spPr>
        <a:xfrm>
          <a:off x="18421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C6DF8D91-4A7F-49A2-B57F-3931A21204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8BC2CE4B-B7E8-414E-B039-F39159F5AFB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2792838A-D645-4BC9-B999-5FCA46CFEA7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528E9A25-91B2-4F04-904E-A93CA5B5F3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4E5CBB0A-6B9A-4947-9219-FF5EBD6281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D286EA0C-E515-4E3B-A899-6D67B223C4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C0C7FA92-69E6-43AF-9E00-6B217AE7CB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7A31D056-A262-4330-81FF-8D8C278734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DCF4D43A-F140-4022-97F5-1BCFA00901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9C545AAF-065A-4759-BA4C-3AD14CC998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1EF22A94-7EF6-4C54-A0C7-6AE86724EAF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5FE8CD8A-F278-4C19-A201-E059CB30A7B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704EE79E-DE93-4AEC-BF64-FC33125C32B4}"/>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A6D1B9F0-063D-4C25-80A7-D3F0A7447DB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E910413A-AF23-45B4-A750-EE38CC3089B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7CF2DAD9-0959-47BF-91AF-F19C53CB375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253C0DC7-CB77-4CF9-8ADF-91CCC593A07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D7AFA0BB-2112-43DD-BE07-CC09D40A5E8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E137481F-B144-4330-8CF0-D498CEE01D9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4418DD18-E699-4E1B-87F9-BFCB4D0862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4B79D050-8136-4A90-9087-36F906D6591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D9236E0F-0320-4D25-AAB5-59B7CF3770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0F214F71-FBA4-4A71-905D-9FA2CA8DF5FA}"/>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BF801143-6A6A-4A16-8190-3C37565D712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857444B2-CD32-43B8-A16B-0FE08A2C095A}"/>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FBC3CA55-D300-4233-A6B1-BBBC8B644649}"/>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D6CFD888-6571-4AFC-9366-B9DC19DF5298}"/>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C686DB95-2C5C-461B-B8F1-1B84C840958A}"/>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74C7E900-EB40-4FB7-B5CC-5E949D3F7756}"/>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A7EF015A-35A3-46F1-81D8-73EF9705BAB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A27FFF3E-9565-472D-BE7B-2097AE644D23}"/>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8FC155CD-7A9B-4B31-878D-56EF2D1CCC07}"/>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1438999D-C9FF-4A08-8EFA-0900344F91CF}"/>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422401C-65FD-4115-B75B-035DBB8B3C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8551098-2E17-42B4-A5F4-6244CFA8309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732A53F-6F45-4549-B9B9-901FFEA39D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7BA670A-F0F5-4955-9EEA-F4B97D41C2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69E0F7-92BF-48EE-85D3-C2A348232C6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118364</xdr:rowOff>
    </xdr:from>
    <xdr:to>
      <xdr:col>85</xdr:col>
      <xdr:colOff>177800</xdr:colOff>
      <xdr:row>58</xdr:row>
      <xdr:rowOff>48514</xdr:rowOff>
    </xdr:to>
    <xdr:sp macro="" textlink="">
      <xdr:nvSpPr>
        <xdr:cNvPr id="547" name="楕円 546">
          <a:extLst>
            <a:ext uri="{FF2B5EF4-FFF2-40B4-BE49-F238E27FC236}">
              <a16:creationId xmlns:a16="http://schemas.microsoft.com/office/drawing/2014/main" id="{78FB99E7-DC05-443A-B6B4-6B54774E42E0}"/>
            </a:ext>
          </a:extLst>
        </xdr:cNvPr>
        <xdr:cNvSpPr/>
      </xdr:nvSpPr>
      <xdr:spPr>
        <a:xfrm>
          <a:off x="162687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141241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DFA8F4AC-654B-4A84-8004-5D95CB30D657}"/>
            </a:ext>
          </a:extLst>
        </xdr:cNvPr>
        <xdr:cNvSpPr txBox="1"/>
      </xdr:nvSpPr>
      <xdr:spPr>
        <a:xfrm>
          <a:off x="16357600" y="974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70358</xdr:rowOff>
    </xdr:from>
    <xdr:to>
      <xdr:col>81</xdr:col>
      <xdr:colOff>101600</xdr:colOff>
      <xdr:row>58</xdr:row>
      <xdr:rowOff>508</xdr:rowOff>
    </xdr:to>
    <xdr:sp macro="" textlink="">
      <xdr:nvSpPr>
        <xdr:cNvPr id="549" name="楕円 548">
          <a:extLst>
            <a:ext uri="{FF2B5EF4-FFF2-40B4-BE49-F238E27FC236}">
              <a16:creationId xmlns:a16="http://schemas.microsoft.com/office/drawing/2014/main" id="{EE4835B1-E163-4D2D-8A2C-2F171F0D565D}"/>
            </a:ext>
          </a:extLst>
        </xdr:cNvPr>
        <xdr:cNvSpPr/>
      </xdr:nvSpPr>
      <xdr:spPr>
        <a:xfrm>
          <a:off x="15430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121158</xdr:rowOff>
    </xdr:from>
    <xdr:to>
      <xdr:col>85</xdr:col>
      <xdr:colOff>127000</xdr:colOff>
      <xdr:row>57</xdr:row>
      <xdr:rowOff>169164</xdr:rowOff>
    </xdr:to>
    <xdr:cxnSp macro="">
      <xdr:nvCxnSpPr>
        <xdr:cNvPr id="550" name="直線コネクタ 549">
          <a:extLst>
            <a:ext uri="{FF2B5EF4-FFF2-40B4-BE49-F238E27FC236}">
              <a16:creationId xmlns:a16="http://schemas.microsoft.com/office/drawing/2014/main" id="{9CAFC3AC-571B-4CD8-924A-57E3FDB5A232}"/>
            </a:ext>
          </a:extLst>
        </xdr:cNvPr>
        <xdr:cNvCxnSpPr/>
      </xdr:nvCxnSpPr>
      <xdr:spPr>
        <a:xfrm>
          <a:off x="15481300" y="989380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15494</xdr:rowOff>
    </xdr:from>
    <xdr:to>
      <xdr:col>76</xdr:col>
      <xdr:colOff>165100</xdr:colOff>
      <xdr:row>57</xdr:row>
      <xdr:rowOff>117094</xdr:rowOff>
    </xdr:to>
    <xdr:sp macro="" textlink="">
      <xdr:nvSpPr>
        <xdr:cNvPr id="551" name="楕円 550">
          <a:extLst>
            <a:ext uri="{FF2B5EF4-FFF2-40B4-BE49-F238E27FC236}">
              <a16:creationId xmlns:a16="http://schemas.microsoft.com/office/drawing/2014/main" id="{3150FAFD-CAB8-416D-AF6E-029F42CF72E3}"/>
            </a:ext>
          </a:extLst>
        </xdr:cNvPr>
        <xdr:cNvSpPr/>
      </xdr:nvSpPr>
      <xdr:spPr>
        <a:xfrm>
          <a:off x="14541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66294</xdr:rowOff>
    </xdr:from>
    <xdr:to>
      <xdr:col>81</xdr:col>
      <xdr:colOff>50800</xdr:colOff>
      <xdr:row>57</xdr:row>
      <xdr:rowOff>121158</xdr:rowOff>
    </xdr:to>
    <xdr:cxnSp macro="">
      <xdr:nvCxnSpPr>
        <xdr:cNvPr id="552" name="直線コネクタ 551">
          <a:extLst>
            <a:ext uri="{FF2B5EF4-FFF2-40B4-BE49-F238E27FC236}">
              <a16:creationId xmlns:a16="http://schemas.microsoft.com/office/drawing/2014/main" id="{2D0CE9DB-F2E4-4F90-967B-230F1B629884}"/>
            </a:ext>
          </a:extLst>
        </xdr:cNvPr>
        <xdr:cNvCxnSpPr/>
      </xdr:nvCxnSpPr>
      <xdr:spPr>
        <a:xfrm>
          <a:off x="14592300" y="9838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xdr:rowOff>
    </xdr:from>
    <xdr:to>
      <xdr:col>72</xdr:col>
      <xdr:colOff>38100</xdr:colOff>
      <xdr:row>57</xdr:row>
      <xdr:rowOff>112522</xdr:rowOff>
    </xdr:to>
    <xdr:sp macro="" textlink="">
      <xdr:nvSpPr>
        <xdr:cNvPr id="553" name="楕円 552">
          <a:extLst>
            <a:ext uri="{FF2B5EF4-FFF2-40B4-BE49-F238E27FC236}">
              <a16:creationId xmlns:a16="http://schemas.microsoft.com/office/drawing/2014/main" id="{4E3779E1-1D7E-4867-9972-770FF9E84BEC}"/>
            </a:ext>
          </a:extLst>
        </xdr:cNvPr>
        <xdr:cNvSpPr/>
      </xdr:nvSpPr>
      <xdr:spPr>
        <a:xfrm>
          <a:off x="13652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61722</xdr:rowOff>
    </xdr:from>
    <xdr:to>
      <xdr:col>76</xdr:col>
      <xdr:colOff>114300</xdr:colOff>
      <xdr:row>57</xdr:row>
      <xdr:rowOff>66294</xdr:rowOff>
    </xdr:to>
    <xdr:cxnSp macro="">
      <xdr:nvCxnSpPr>
        <xdr:cNvPr id="554" name="直線コネクタ 553">
          <a:extLst>
            <a:ext uri="{FF2B5EF4-FFF2-40B4-BE49-F238E27FC236}">
              <a16:creationId xmlns:a16="http://schemas.microsoft.com/office/drawing/2014/main" id="{7EF3E4C8-01C5-4624-8905-A51CCE64B75B}"/>
            </a:ext>
          </a:extLst>
        </xdr:cNvPr>
        <xdr:cNvCxnSpPr/>
      </xdr:nvCxnSpPr>
      <xdr:spPr>
        <a:xfrm>
          <a:off x="13703300" y="9834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109220</xdr:rowOff>
    </xdr:from>
    <xdr:to>
      <xdr:col>67</xdr:col>
      <xdr:colOff>101600</xdr:colOff>
      <xdr:row>58</xdr:row>
      <xdr:rowOff>39370</xdr:rowOff>
    </xdr:to>
    <xdr:sp macro="" textlink="">
      <xdr:nvSpPr>
        <xdr:cNvPr id="555" name="楕円 554">
          <a:extLst>
            <a:ext uri="{FF2B5EF4-FFF2-40B4-BE49-F238E27FC236}">
              <a16:creationId xmlns:a16="http://schemas.microsoft.com/office/drawing/2014/main" id="{596CCD5A-5DB7-42D1-85A8-84AEA4A2CC38}"/>
            </a:ext>
          </a:extLst>
        </xdr:cNvPr>
        <xdr:cNvSpPr/>
      </xdr:nvSpPr>
      <xdr:spPr>
        <a:xfrm>
          <a:off x="12763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61722</xdr:rowOff>
    </xdr:from>
    <xdr:to>
      <xdr:col>71</xdr:col>
      <xdr:colOff>177800</xdr:colOff>
      <xdr:row>57</xdr:row>
      <xdr:rowOff>160020</xdr:rowOff>
    </xdr:to>
    <xdr:cxnSp macro="">
      <xdr:nvCxnSpPr>
        <xdr:cNvPr id="556" name="直線コネクタ 555">
          <a:extLst>
            <a:ext uri="{FF2B5EF4-FFF2-40B4-BE49-F238E27FC236}">
              <a16:creationId xmlns:a16="http://schemas.microsoft.com/office/drawing/2014/main" id="{EC5A8CE7-0B6F-4F0A-A958-C8E44B86CE84}"/>
            </a:ext>
          </a:extLst>
        </xdr:cNvPr>
        <xdr:cNvCxnSpPr/>
      </xdr:nvCxnSpPr>
      <xdr:spPr>
        <a:xfrm flipV="1">
          <a:off x="12814300" y="983437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6AAD8617-C231-494D-B0DF-2CEE55BA02A6}"/>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280C4DCD-5923-4600-A56D-60D3E17ECBFF}"/>
            </a:ext>
          </a:extLst>
        </xdr:cNvPr>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A1FD02C2-3896-413B-8EE1-2CC56B2CA2A9}"/>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0ABED2D4-92B6-4853-8656-D210A5720273}"/>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17035</xdr:rowOff>
    </xdr:from>
    <xdr:ext cx="405111" cy="259045"/>
    <xdr:sp macro="" textlink="">
      <xdr:nvSpPr>
        <xdr:cNvPr id="561" name="n_1mainValue【学校施設】&#10;有形固定資産減価償却率">
          <a:extLst>
            <a:ext uri="{FF2B5EF4-FFF2-40B4-BE49-F238E27FC236}">
              <a16:creationId xmlns:a16="http://schemas.microsoft.com/office/drawing/2014/main" id="{F7C73B39-4687-429D-8360-FEC6DB1AE944}"/>
            </a:ext>
          </a:extLst>
        </xdr:cNvPr>
        <xdr:cNvSpPr txBox="1"/>
      </xdr:nvSpPr>
      <xdr:spPr>
        <a:xfrm>
          <a:off x="152660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133621</xdr:rowOff>
    </xdr:from>
    <xdr:ext cx="405111" cy="259045"/>
    <xdr:sp macro="" textlink="">
      <xdr:nvSpPr>
        <xdr:cNvPr id="562" name="n_2mainValue【学校施設】&#10;有形固定資産減価償却率">
          <a:extLst>
            <a:ext uri="{FF2B5EF4-FFF2-40B4-BE49-F238E27FC236}">
              <a16:creationId xmlns:a16="http://schemas.microsoft.com/office/drawing/2014/main" id="{252B18C9-C108-4BC6-AAA4-9529162E742D}"/>
            </a:ext>
          </a:extLst>
        </xdr:cNvPr>
        <xdr:cNvSpPr txBox="1"/>
      </xdr:nvSpPr>
      <xdr:spPr>
        <a:xfrm>
          <a:off x="143897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563" name="n_3mainValue【学校施設】&#10;有形固定資産減価償却率">
          <a:extLst>
            <a:ext uri="{FF2B5EF4-FFF2-40B4-BE49-F238E27FC236}">
              <a16:creationId xmlns:a16="http://schemas.microsoft.com/office/drawing/2014/main" id="{0F5DF087-2AFB-46FD-A865-E0C1A13D42D9}"/>
            </a:ext>
          </a:extLst>
        </xdr:cNvPr>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55897</xdr:rowOff>
    </xdr:from>
    <xdr:ext cx="405111" cy="259045"/>
    <xdr:sp macro="" textlink="">
      <xdr:nvSpPr>
        <xdr:cNvPr id="564" name="n_4mainValue【学校施設】&#10;有形固定資産減価償却率">
          <a:extLst>
            <a:ext uri="{FF2B5EF4-FFF2-40B4-BE49-F238E27FC236}">
              <a16:creationId xmlns:a16="http://schemas.microsoft.com/office/drawing/2014/main" id="{4F3C12DA-7CC3-45B2-AAF5-A97531D4AD96}"/>
            </a:ext>
          </a:extLst>
        </xdr:cNvPr>
        <xdr:cNvSpPr txBox="1"/>
      </xdr:nvSpPr>
      <xdr:spPr>
        <a:xfrm>
          <a:off x="12611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E67B3B43-77CA-4F90-BB67-156FBCD4E1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AD20BE84-3A47-4B8D-8341-FBE2522A33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F0AB3F31-B077-47DF-B4FE-9664A76D5B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C5C58DDA-7CF5-48BC-98D8-5864D107BD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CECB9F9-9415-4E9A-8BC4-32C4E534492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92DF1569-7725-420F-A034-B3135FF2B9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D16EDC6E-7841-485F-99A9-D43E74DEE3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83065AB9-DD3E-4918-8972-3135131104B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19C9B138-43AA-4B01-91EB-985A59D973B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8ACEF567-DFFC-4534-A658-7A27D62CD08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B79FCB7A-FB0A-42BE-AFBA-809C4EC06FB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CD39EF8C-4645-45A5-AF47-DDE79F790A4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C1C296C8-E738-485E-8091-82F7FBB5B1F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43120BE6-D7D4-4BC8-A48A-D1128C26284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EA47D35-D122-4CC6-9D5F-3E1A3CD11C3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A4865421-D237-478D-A3BE-BE7FC149966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880FA406-0EC0-4972-9115-1B1B7D7084C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2B07EBD9-F99A-424E-AD64-13830D848F1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64CA0CAA-F9E5-47D6-BA9F-9DE45A937B6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576DA273-39DB-4B47-8057-F89F9F52226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BE50F899-A08C-478C-8F0E-23EF04CEC03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C137C9CC-1DDE-4E41-9871-C2FAFE45718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800A560-82A6-4700-A91E-95D4831E26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8AC1F7B9-E66B-4F03-95A1-6071A66EB3B6}"/>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86D21983-5FEE-47DE-8C08-A0ED58F411A1}"/>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1E851F5C-41BA-494F-BF35-224056E54147}"/>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C21706BC-51D0-414A-8807-C9AAEA7C909B}"/>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995FA491-AF77-435E-83F8-817BD4C71408}"/>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1B6EC642-D880-4F14-AF37-7AE506BD599F}"/>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DDE9D591-C141-4E12-B10E-3B5266234B7B}"/>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8F13D07D-E069-4659-BE92-C5AE97A666E5}"/>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0B51339E-BE9E-42C1-B709-4838D718B253}"/>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C4F50FB8-0CA6-4192-A5DF-2386D588C949}"/>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F762E317-DCA2-4437-AEFD-C8593EEA234E}"/>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AE14EF2-09D5-42E4-83FB-B64F2EF3CE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480338E-8C69-4F16-B41D-3F760B8DAB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1D6F46B-835F-4C15-8333-A1E6338E88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772D9C0-9C6E-4C35-8FDE-CE7C4EAFD5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F76A34E-01E6-43ED-ACAA-7880B73E6A0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114173</xdr:rowOff>
    </xdr:from>
    <xdr:to>
      <xdr:col>116</xdr:col>
      <xdr:colOff>114300</xdr:colOff>
      <xdr:row>63</xdr:row>
      <xdr:rowOff>44323</xdr:rowOff>
    </xdr:to>
    <xdr:sp macro="" textlink="">
      <xdr:nvSpPr>
        <xdr:cNvPr id="604" name="楕円 603">
          <a:extLst>
            <a:ext uri="{FF2B5EF4-FFF2-40B4-BE49-F238E27FC236}">
              <a16:creationId xmlns:a16="http://schemas.microsoft.com/office/drawing/2014/main" id="{F97F8F1F-5E62-4CB0-9DC3-841DBD8B3B5B}"/>
            </a:ext>
          </a:extLst>
        </xdr:cNvPr>
        <xdr:cNvSpPr/>
      </xdr:nvSpPr>
      <xdr:spPr>
        <a:xfrm>
          <a:off x="22110700" y="107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02C81192-942C-4B5E-9874-3392539D8C4E}"/>
            </a:ext>
          </a:extLst>
        </xdr:cNvPr>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114744</xdr:rowOff>
    </xdr:from>
    <xdr:to>
      <xdr:col>112</xdr:col>
      <xdr:colOff>38100</xdr:colOff>
      <xdr:row>63</xdr:row>
      <xdr:rowOff>44894</xdr:rowOff>
    </xdr:to>
    <xdr:sp macro="" textlink="">
      <xdr:nvSpPr>
        <xdr:cNvPr id="606" name="楕円 605">
          <a:extLst>
            <a:ext uri="{FF2B5EF4-FFF2-40B4-BE49-F238E27FC236}">
              <a16:creationId xmlns:a16="http://schemas.microsoft.com/office/drawing/2014/main" id="{6BD90A78-6A40-4437-9DB2-2B67839D677E}"/>
            </a:ext>
          </a:extLst>
        </xdr:cNvPr>
        <xdr:cNvSpPr/>
      </xdr:nvSpPr>
      <xdr:spPr>
        <a:xfrm>
          <a:off x="21272500" y="107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164973</xdr:rowOff>
    </xdr:from>
    <xdr:to>
      <xdr:col>116</xdr:col>
      <xdr:colOff>63500</xdr:colOff>
      <xdr:row>62</xdr:row>
      <xdr:rowOff>165544</xdr:rowOff>
    </xdr:to>
    <xdr:cxnSp macro="">
      <xdr:nvCxnSpPr>
        <xdr:cNvPr id="607" name="直線コネクタ 606">
          <a:extLst>
            <a:ext uri="{FF2B5EF4-FFF2-40B4-BE49-F238E27FC236}">
              <a16:creationId xmlns:a16="http://schemas.microsoft.com/office/drawing/2014/main" id="{EA55B490-4F4D-4433-986E-5152BC8ECE3D}"/>
            </a:ext>
          </a:extLst>
        </xdr:cNvPr>
        <xdr:cNvCxnSpPr/>
      </xdr:nvCxnSpPr>
      <xdr:spPr>
        <a:xfrm flipV="1">
          <a:off x="21323300" y="1079487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115888</xdr:rowOff>
    </xdr:from>
    <xdr:to>
      <xdr:col>107</xdr:col>
      <xdr:colOff>101600</xdr:colOff>
      <xdr:row>63</xdr:row>
      <xdr:rowOff>46038</xdr:rowOff>
    </xdr:to>
    <xdr:sp macro="" textlink="">
      <xdr:nvSpPr>
        <xdr:cNvPr id="608" name="楕円 607">
          <a:extLst>
            <a:ext uri="{FF2B5EF4-FFF2-40B4-BE49-F238E27FC236}">
              <a16:creationId xmlns:a16="http://schemas.microsoft.com/office/drawing/2014/main" id="{C45D22AF-CCCE-4333-BADB-B9DD15600B99}"/>
            </a:ext>
          </a:extLst>
        </xdr:cNvPr>
        <xdr:cNvSpPr/>
      </xdr:nvSpPr>
      <xdr:spPr>
        <a:xfrm>
          <a:off x="20383500" y="107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165544</xdr:rowOff>
    </xdr:from>
    <xdr:to>
      <xdr:col>111</xdr:col>
      <xdr:colOff>177800</xdr:colOff>
      <xdr:row>62</xdr:row>
      <xdr:rowOff>166688</xdr:rowOff>
    </xdr:to>
    <xdr:cxnSp macro="">
      <xdr:nvCxnSpPr>
        <xdr:cNvPr id="609" name="直線コネクタ 608">
          <a:extLst>
            <a:ext uri="{FF2B5EF4-FFF2-40B4-BE49-F238E27FC236}">
              <a16:creationId xmlns:a16="http://schemas.microsoft.com/office/drawing/2014/main" id="{F2EA1B7C-FA02-43DD-815F-C9E820B22BC7}"/>
            </a:ext>
          </a:extLst>
        </xdr:cNvPr>
        <xdr:cNvCxnSpPr/>
      </xdr:nvCxnSpPr>
      <xdr:spPr>
        <a:xfrm flipV="1">
          <a:off x="20434300" y="1079544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114744</xdr:rowOff>
    </xdr:from>
    <xdr:to>
      <xdr:col>102</xdr:col>
      <xdr:colOff>165100</xdr:colOff>
      <xdr:row>63</xdr:row>
      <xdr:rowOff>44894</xdr:rowOff>
    </xdr:to>
    <xdr:sp macro="" textlink="">
      <xdr:nvSpPr>
        <xdr:cNvPr id="610" name="楕円 609">
          <a:extLst>
            <a:ext uri="{FF2B5EF4-FFF2-40B4-BE49-F238E27FC236}">
              <a16:creationId xmlns:a16="http://schemas.microsoft.com/office/drawing/2014/main" id="{7EA0D0EA-B776-41D2-BB2B-40B6CBB8E3B1}"/>
            </a:ext>
          </a:extLst>
        </xdr:cNvPr>
        <xdr:cNvSpPr/>
      </xdr:nvSpPr>
      <xdr:spPr>
        <a:xfrm>
          <a:off x="19494500" y="107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165544</xdr:rowOff>
    </xdr:from>
    <xdr:to>
      <xdr:col>107</xdr:col>
      <xdr:colOff>50800</xdr:colOff>
      <xdr:row>62</xdr:row>
      <xdr:rowOff>166688</xdr:rowOff>
    </xdr:to>
    <xdr:cxnSp macro="">
      <xdr:nvCxnSpPr>
        <xdr:cNvPr id="611" name="直線コネクタ 610">
          <a:extLst>
            <a:ext uri="{FF2B5EF4-FFF2-40B4-BE49-F238E27FC236}">
              <a16:creationId xmlns:a16="http://schemas.microsoft.com/office/drawing/2014/main" id="{F712D72C-938C-47A9-8344-0B3C4F17AE17}"/>
            </a:ext>
          </a:extLst>
        </xdr:cNvPr>
        <xdr:cNvCxnSpPr/>
      </xdr:nvCxnSpPr>
      <xdr:spPr>
        <a:xfrm>
          <a:off x="19545300" y="1079544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142367</xdr:rowOff>
    </xdr:from>
    <xdr:to>
      <xdr:col>98</xdr:col>
      <xdr:colOff>38100</xdr:colOff>
      <xdr:row>63</xdr:row>
      <xdr:rowOff>72517</xdr:rowOff>
    </xdr:to>
    <xdr:sp macro="" textlink="">
      <xdr:nvSpPr>
        <xdr:cNvPr id="612" name="楕円 611">
          <a:extLst>
            <a:ext uri="{FF2B5EF4-FFF2-40B4-BE49-F238E27FC236}">
              <a16:creationId xmlns:a16="http://schemas.microsoft.com/office/drawing/2014/main" id="{5A1958E8-6B89-4D4B-8FEB-911063A4090C}"/>
            </a:ext>
          </a:extLst>
        </xdr:cNvPr>
        <xdr:cNvSpPr/>
      </xdr:nvSpPr>
      <xdr:spPr>
        <a:xfrm>
          <a:off x="18605500" y="107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165544</xdr:rowOff>
    </xdr:from>
    <xdr:to>
      <xdr:col>102</xdr:col>
      <xdr:colOff>114300</xdr:colOff>
      <xdr:row>63</xdr:row>
      <xdr:rowOff>21717</xdr:rowOff>
    </xdr:to>
    <xdr:cxnSp macro="">
      <xdr:nvCxnSpPr>
        <xdr:cNvPr id="613" name="直線コネクタ 612">
          <a:extLst>
            <a:ext uri="{FF2B5EF4-FFF2-40B4-BE49-F238E27FC236}">
              <a16:creationId xmlns:a16="http://schemas.microsoft.com/office/drawing/2014/main" id="{780C7D9D-0A85-4EF9-B6D6-0527C367A337}"/>
            </a:ext>
          </a:extLst>
        </xdr:cNvPr>
        <xdr:cNvCxnSpPr/>
      </xdr:nvCxnSpPr>
      <xdr:spPr>
        <a:xfrm flipV="1">
          <a:off x="18656300" y="10795444"/>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35F113C0-37B6-4C98-8F22-A3D43C591F9A}"/>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6D529E26-657F-47D1-926B-4502529D1FD2}"/>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36EC8081-5054-451E-A0EF-3557202B606B}"/>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B31768A9-B795-435A-9EFE-6A6A22610FED}"/>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36021</xdr:rowOff>
    </xdr:from>
    <xdr:ext cx="469744" cy="259045"/>
    <xdr:sp macro="" textlink="">
      <xdr:nvSpPr>
        <xdr:cNvPr id="618" name="n_1mainValue【学校施設】&#10;一人当たり面積">
          <a:extLst>
            <a:ext uri="{FF2B5EF4-FFF2-40B4-BE49-F238E27FC236}">
              <a16:creationId xmlns:a16="http://schemas.microsoft.com/office/drawing/2014/main" id="{4E21A445-2B90-4123-9345-DEECF7BDBCA2}"/>
            </a:ext>
          </a:extLst>
        </xdr:cNvPr>
        <xdr:cNvSpPr txBox="1"/>
      </xdr:nvSpPr>
      <xdr:spPr>
        <a:xfrm>
          <a:off x="21075727" y="1083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37165</xdr:rowOff>
    </xdr:from>
    <xdr:ext cx="469744" cy="259045"/>
    <xdr:sp macro="" textlink="">
      <xdr:nvSpPr>
        <xdr:cNvPr id="619" name="n_2mainValue【学校施設】&#10;一人当たり面積">
          <a:extLst>
            <a:ext uri="{FF2B5EF4-FFF2-40B4-BE49-F238E27FC236}">
              <a16:creationId xmlns:a16="http://schemas.microsoft.com/office/drawing/2014/main" id="{1B05622B-4460-4563-AA40-F68067FC9D1F}"/>
            </a:ext>
          </a:extLst>
        </xdr:cNvPr>
        <xdr:cNvSpPr txBox="1"/>
      </xdr:nvSpPr>
      <xdr:spPr>
        <a:xfrm>
          <a:off x="20199427" y="1083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36021</xdr:rowOff>
    </xdr:from>
    <xdr:ext cx="469744" cy="259045"/>
    <xdr:sp macro="" textlink="">
      <xdr:nvSpPr>
        <xdr:cNvPr id="620" name="n_3mainValue【学校施設】&#10;一人当たり面積">
          <a:extLst>
            <a:ext uri="{FF2B5EF4-FFF2-40B4-BE49-F238E27FC236}">
              <a16:creationId xmlns:a16="http://schemas.microsoft.com/office/drawing/2014/main" id="{66208F74-9919-459D-93B9-536520E2C60E}"/>
            </a:ext>
          </a:extLst>
        </xdr:cNvPr>
        <xdr:cNvSpPr txBox="1"/>
      </xdr:nvSpPr>
      <xdr:spPr>
        <a:xfrm>
          <a:off x="19310427" y="1083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63644</xdr:rowOff>
    </xdr:from>
    <xdr:ext cx="469744" cy="259045"/>
    <xdr:sp macro="" textlink="">
      <xdr:nvSpPr>
        <xdr:cNvPr id="621" name="n_4mainValue【学校施設】&#10;一人当たり面積">
          <a:extLst>
            <a:ext uri="{FF2B5EF4-FFF2-40B4-BE49-F238E27FC236}">
              <a16:creationId xmlns:a16="http://schemas.microsoft.com/office/drawing/2014/main" id="{257A747C-8949-4BDA-9DB0-170097380F29}"/>
            </a:ext>
          </a:extLst>
        </xdr:cNvPr>
        <xdr:cNvSpPr txBox="1"/>
      </xdr:nvSpPr>
      <xdr:spPr>
        <a:xfrm>
          <a:off x="18421427" y="1086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9AE81AA9-EF2E-4EA4-B483-05EF485CE5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3164F464-410F-456D-969D-49B2895870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30D24B83-922F-49E7-8A4E-03F517CF5F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11800ED5-E2A7-422B-BE39-5B3E0FCD05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39BC5D63-053E-43E2-A0A7-58E58E846E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BA13A59-CC21-40D1-995E-999DEFA8CF3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95CF4900-A2D8-4BBA-9C6E-810F4F6E78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B3F37950-A11F-4093-8C1F-1E40BA6C818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FDF09A80-E35C-4B1B-927B-5363F544D1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C5A382B9-11CF-4A75-B2AB-6A3951EB240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14824744-9736-4E37-A945-18683CF65B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EBC365D3-9E68-4909-9A04-B6F74844E85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F2A48AEE-444F-466C-8616-A14642B264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A9226A7A-51A8-4EA0-9CEA-BA457F61AE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88349C8D-1DA2-4C04-8211-409FFBE3FB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707AA844-B724-4BFF-9818-C3155C9B22B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206322D7-8855-4DB0-8974-C3EFE883BF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A5051433-471F-44C3-9398-FA3F4A2D13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8026B076-6D9C-4B9F-9772-4F3179D4266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A79EFDBC-673A-419A-9769-E7B0A74A809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F3D8DE37-D482-4425-9495-6CC237CD5D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D19EFF7A-4B4B-4509-933F-C6C5E899DF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17C04683-388D-4A7F-9177-A258B59EEBC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2184259A-133F-4141-85C4-AB124EF001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F7FA9FF1-7632-4CD3-B153-A9CAEC18A54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B9409D70-FD8D-4408-B98A-6BE1DCCFD8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67C81AB9-38ED-4AE3-AB4A-6421AC4444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6D21D84A-7E10-4974-AD7D-3FF97B75D24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60FE228C-A596-475D-B702-339E5897938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1F337629-52A1-4FBE-A690-CDF2C4053C5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C1798D71-122A-4799-89D0-CE0E9D98974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CB6E3A1-B706-4A85-8297-6AB956084FE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23494EED-CE17-4B7F-95CB-44A3FF6FFA1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BFBA6D03-62E3-4E0A-91E4-84B1B44FFBA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B3AB1387-C06A-4055-8421-94A2BF7F0EC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AC3F9082-A4F5-449C-B679-E04DB5701D3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436CCFB7-0F44-43B6-A7A8-BE55BABE264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25EB9A5C-CB8B-4A74-B22C-8C92D6A0C68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47681534-93C1-4061-952D-1AB4DE94202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8F3156CB-C1C0-430C-A97D-AA06BE527C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8A6FD188-C281-4A0C-8C0F-669CB9EDE323}"/>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442EF858-EFC5-436D-B2EE-80B50C24BE1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D64F6A9E-DFCB-4AD0-8723-B2DFA9EDA21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a:extLst>
            <a:ext uri="{FF2B5EF4-FFF2-40B4-BE49-F238E27FC236}">
              <a16:creationId xmlns:a16="http://schemas.microsoft.com/office/drawing/2014/main" id="{83EBAC93-26D1-4DE9-BD00-7E967797C18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a:extLst>
            <a:ext uri="{FF2B5EF4-FFF2-40B4-BE49-F238E27FC236}">
              <a16:creationId xmlns:a16="http://schemas.microsoft.com/office/drawing/2014/main" id="{0E02E552-EC0D-4143-829D-169EC78EDAF3}"/>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667" name="【公民館】&#10;有形固定資産減価償却率平均値テキスト">
          <a:extLst>
            <a:ext uri="{FF2B5EF4-FFF2-40B4-BE49-F238E27FC236}">
              <a16:creationId xmlns:a16="http://schemas.microsoft.com/office/drawing/2014/main" id="{6A031CDA-DFDA-4C0F-8859-AA775D278F73}"/>
            </a:ext>
          </a:extLst>
        </xdr:cNvPr>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a:extLst>
            <a:ext uri="{FF2B5EF4-FFF2-40B4-BE49-F238E27FC236}">
              <a16:creationId xmlns:a16="http://schemas.microsoft.com/office/drawing/2014/main" id="{0E37443F-5D03-404E-86F2-D88C90A5D22E}"/>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a:extLst>
            <a:ext uri="{FF2B5EF4-FFF2-40B4-BE49-F238E27FC236}">
              <a16:creationId xmlns:a16="http://schemas.microsoft.com/office/drawing/2014/main" id="{3A5870E1-5AE7-4CB9-8858-AA254DDE7584}"/>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0" name="フローチャート: 判断 669">
          <a:extLst>
            <a:ext uri="{FF2B5EF4-FFF2-40B4-BE49-F238E27FC236}">
              <a16:creationId xmlns:a16="http://schemas.microsoft.com/office/drawing/2014/main" id="{41E9FE65-0BFF-404D-94E9-F7C7EFC18F4B}"/>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1" name="フローチャート: 判断 670">
          <a:extLst>
            <a:ext uri="{FF2B5EF4-FFF2-40B4-BE49-F238E27FC236}">
              <a16:creationId xmlns:a16="http://schemas.microsoft.com/office/drawing/2014/main" id="{EA2B8DC0-EA98-4814-B0C6-91FD79E466E6}"/>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2" name="フローチャート: 判断 671">
          <a:extLst>
            <a:ext uri="{FF2B5EF4-FFF2-40B4-BE49-F238E27FC236}">
              <a16:creationId xmlns:a16="http://schemas.microsoft.com/office/drawing/2014/main" id="{53F9CD0E-6DEC-49D8-BFD0-42E4125EF502}"/>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1AD484E-5CD3-4E09-9487-646D884F930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A9A8613-F0B0-467B-9414-EDB70B4E9F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691D8C6-2B5D-4946-9304-FE3159EA348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B584D76-9698-4061-9176-08AB3A037C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93908EF-CF42-4173-B124-2E125A20501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78" name="楕円 677">
          <a:extLst>
            <a:ext uri="{FF2B5EF4-FFF2-40B4-BE49-F238E27FC236}">
              <a16:creationId xmlns:a16="http://schemas.microsoft.com/office/drawing/2014/main" id="{E5E7F3A5-136B-459F-94E2-F64FAB79EA61}"/>
            </a:ext>
          </a:extLst>
        </xdr:cNvPr>
        <xdr:cNvSpPr/>
      </xdr:nvSpPr>
      <xdr:spPr>
        <a:xfrm>
          <a:off x="16268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53991</xdr:rowOff>
    </xdr:from>
    <xdr:ext cx="405111" cy="259045"/>
    <xdr:sp macro="" textlink="">
      <xdr:nvSpPr>
        <xdr:cNvPr id="679" name="【公民館】&#10;有形固定資産減価償却率該当値テキスト">
          <a:extLst>
            <a:ext uri="{FF2B5EF4-FFF2-40B4-BE49-F238E27FC236}">
              <a16:creationId xmlns:a16="http://schemas.microsoft.com/office/drawing/2014/main" id="{A03D5AB2-320A-4705-83F3-51C9643F97A5}"/>
            </a:ext>
          </a:extLst>
        </xdr:cNvPr>
        <xdr:cNvSpPr txBox="1"/>
      </xdr:nvSpPr>
      <xdr:spPr>
        <a:xfrm>
          <a:off x="16357600"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53975</xdr:rowOff>
    </xdr:from>
    <xdr:to>
      <xdr:col>81</xdr:col>
      <xdr:colOff>101600</xdr:colOff>
      <xdr:row>104</xdr:row>
      <xdr:rowOff>155575</xdr:rowOff>
    </xdr:to>
    <xdr:sp macro="" textlink="">
      <xdr:nvSpPr>
        <xdr:cNvPr id="680" name="楕円 679">
          <a:extLst>
            <a:ext uri="{FF2B5EF4-FFF2-40B4-BE49-F238E27FC236}">
              <a16:creationId xmlns:a16="http://schemas.microsoft.com/office/drawing/2014/main" id="{5181542B-D16A-46ED-A479-9526AD806B9E}"/>
            </a:ext>
          </a:extLst>
        </xdr:cNvPr>
        <xdr:cNvSpPr/>
      </xdr:nvSpPr>
      <xdr:spPr>
        <a:xfrm>
          <a:off x="15430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81914</xdr:rowOff>
    </xdr:from>
    <xdr:to>
      <xdr:col>85</xdr:col>
      <xdr:colOff>127000</xdr:colOff>
      <xdr:row>104</xdr:row>
      <xdr:rowOff>104775</xdr:rowOff>
    </xdr:to>
    <xdr:cxnSp macro="">
      <xdr:nvCxnSpPr>
        <xdr:cNvPr id="681" name="直線コネクタ 680">
          <a:extLst>
            <a:ext uri="{FF2B5EF4-FFF2-40B4-BE49-F238E27FC236}">
              <a16:creationId xmlns:a16="http://schemas.microsoft.com/office/drawing/2014/main" id="{AA35774C-5952-4558-8ECD-DA90F96F09AC}"/>
            </a:ext>
          </a:extLst>
        </xdr:cNvPr>
        <xdr:cNvCxnSpPr/>
      </xdr:nvCxnSpPr>
      <xdr:spPr>
        <a:xfrm flipV="1">
          <a:off x="15481300" y="17741264"/>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82" name="楕円 681">
          <a:extLst>
            <a:ext uri="{FF2B5EF4-FFF2-40B4-BE49-F238E27FC236}">
              <a16:creationId xmlns:a16="http://schemas.microsoft.com/office/drawing/2014/main" id="{477D35EC-F30C-4AA3-B6CE-27D582D11275}"/>
            </a:ext>
          </a:extLst>
        </xdr:cNvPr>
        <xdr:cNvSpPr/>
      </xdr:nvSpPr>
      <xdr:spPr>
        <a:xfrm>
          <a:off x="14541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60961</xdr:rowOff>
    </xdr:from>
    <xdr:to>
      <xdr:col>81</xdr:col>
      <xdr:colOff>50800</xdr:colOff>
      <xdr:row>104</xdr:row>
      <xdr:rowOff>104775</xdr:rowOff>
    </xdr:to>
    <xdr:cxnSp macro="">
      <xdr:nvCxnSpPr>
        <xdr:cNvPr id="683" name="直線コネクタ 682">
          <a:extLst>
            <a:ext uri="{FF2B5EF4-FFF2-40B4-BE49-F238E27FC236}">
              <a16:creationId xmlns:a16="http://schemas.microsoft.com/office/drawing/2014/main" id="{17110282-9801-4D59-9E6E-001634A7A698}"/>
            </a:ext>
          </a:extLst>
        </xdr:cNvPr>
        <xdr:cNvCxnSpPr/>
      </xdr:nvCxnSpPr>
      <xdr:spPr>
        <a:xfrm>
          <a:off x="14592300" y="178917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114936</xdr:rowOff>
    </xdr:from>
    <xdr:to>
      <xdr:col>72</xdr:col>
      <xdr:colOff>38100</xdr:colOff>
      <xdr:row>104</xdr:row>
      <xdr:rowOff>45086</xdr:rowOff>
    </xdr:to>
    <xdr:sp macro="" textlink="">
      <xdr:nvSpPr>
        <xdr:cNvPr id="684" name="楕円 683">
          <a:extLst>
            <a:ext uri="{FF2B5EF4-FFF2-40B4-BE49-F238E27FC236}">
              <a16:creationId xmlns:a16="http://schemas.microsoft.com/office/drawing/2014/main" id="{8380ECA5-335B-4804-96D9-3EEB3FB7B299}"/>
            </a:ext>
          </a:extLst>
        </xdr:cNvPr>
        <xdr:cNvSpPr/>
      </xdr:nvSpPr>
      <xdr:spPr>
        <a:xfrm>
          <a:off x="13652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165736</xdr:rowOff>
    </xdr:from>
    <xdr:to>
      <xdr:col>76</xdr:col>
      <xdr:colOff>114300</xdr:colOff>
      <xdr:row>104</xdr:row>
      <xdr:rowOff>60961</xdr:rowOff>
    </xdr:to>
    <xdr:cxnSp macro="">
      <xdr:nvCxnSpPr>
        <xdr:cNvPr id="685" name="直線コネクタ 684">
          <a:extLst>
            <a:ext uri="{FF2B5EF4-FFF2-40B4-BE49-F238E27FC236}">
              <a16:creationId xmlns:a16="http://schemas.microsoft.com/office/drawing/2014/main" id="{0B454414-3508-4018-9EEF-495EF10BF945}"/>
            </a:ext>
          </a:extLst>
        </xdr:cNvPr>
        <xdr:cNvCxnSpPr/>
      </xdr:nvCxnSpPr>
      <xdr:spPr>
        <a:xfrm>
          <a:off x="13703300" y="1782508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52070</xdr:rowOff>
    </xdr:from>
    <xdr:to>
      <xdr:col>67</xdr:col>
      <xdr:colOff>101600</xdr:colOff>
      <xdr:row>103</xdr:row>
      <xdr:rowOff>153670</xdr:rowOff>
    </xdr:to>
    <xdr:sp macro="" textlink="">
      <xdr:nvSpPr>
        <xdr:cNvPr id="686" name="楕円 685">
          <a:extLst>
            <a:ext uri="{FF2B5EF4-FFF2-40B4-BE49-F238E27FC236}">
              <a16:creationId xmlns:a16="http://schemas.microsoft.com/office/drawing/2014/main" id="{307DEE2D-4DEB-4D26-901E-F7649C8BEA41}"/>
            </a:ext>
          </a:extLst>
        </xdr:cNvPr>
        <xdr:cNvSpPr/>
      </xdr:nvSpPr>
      <xdr:spPr>
        <a:xfrm>
          <a:off x="12763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102870</xdr:rowOff>
    </xdr:from>
    <xdr:to>
      <xdr:col>71</xdr:col>
      <xdr:colOff>177800</xdr:colOff>
      <xdr:row>103</xdr:row>
      <xdr:rowOff>165736</xdr:rowOff>
    </xdr:to>
    <xdr:cxnSp macro="">
      <xdr:nvCxnSpPr>
        <xdr:cNvPr id="687" name="直線コネクタ 686">
          <a:extLst>
            <a:ext uri="{FF2B5EF4-FFF2-40B4-BE49-F238E27FC236}">
              <a16:creationId xmlns:a16="http://schemas.microsoft.com/office/drawing/2014/main" id="{060C8D81-33FA-4916-9C72-A349448A2142}"/>
            </a:ext>
          </a:extLst>
        </xdr:cNvPr>
        <xdr:cNvCxnSpPr/>
      </xdr:nvCxnSpPr>
      <xdr:spPr>
        <a:xfrm>
          <a:off x="12814300" y="177622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8" name="n_1aveValue【公民館】&#10;有形固定資産減価償却率">
          <a:extLst>
            <a:ext uri="{FF2B5EF4-FFF2-40B4-BE49-F238E27FC236}">
              <a16:creationId xmlns:a16="http://schemas.microsoft.com/office/drawing/2014/main" id="{A6B7EA46-D487-46E7-9306-C129CDF55E78}"/>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689" name="n_2aveValue【公民館】&#10;有形固定資産減価償却率">
          <a:extLst>
            <a:ext uri="{FF2B5EF4-FFF2-40B4-BE49-F238E27FC236}">
              <a16:creationId xmlns:a16="http://schemas.microsoft.com/office/drawing/2014/main" id="{69E1D0B9-A11F-4CBD-9733-222941AF5E24}"/>
            </a:ext>
          </a:extLst>
        </xdr:cNvPr>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690" name="n_3aveValue【公民館】&#10;有形固定資産減価償却率">
          <a:extLst>
            <a:ext uri="{FF2B5EF4-FFF2-40B4-BE49-F238E27FC236}">
              <a16:creationId xmlns:a16="http://schemas.microsoft.com/office/drawing/2014/main" id="{A68AAC4E-F8D2-439E-AC80-A1F788F3B567}"/>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691" name="n_4aveValue【公民館】&#10;有形固定資産減価償却率">
          <a:extLst>
            <a:ext uri="{FF2B5EF4-FFF2-40B4-BE49-F238E27FC236}">
              <a16:creationId xmlns:a16="http://schemas.microsoft.com/office/drawing/2014/main" id="{10C3CDBD-7AD8-4418-9CB2-0E3DE37CAB41}"/>
            </a:ext>
          </a:extLst>
        </xdr:cNvPr>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146702</xdr:rowOff>
    </xdr:from>
    <xdr:ext cx="405111" cy="259045"/>
    <xdr:sp macro="" textlink="">
      <xdr:nvSpPr>
        <xdr:cNvPr id="692" name="n_1mainValue【公民館】&#10;有形固定資産減価償却率">
          <a:extLst>
            <a:ext uri="{FF2B5EF4-FFF2-40B4-BE49-F238E27FC236}">
              <a16:creationId xmlns:a16="http://schemas.microsoft.com/office/drawing/2014/main" id="{0F3C8937-8E5D-4558-971F-C854EB81D89A}"/>
            </a:ext>
          </a:extLst>
        </xdr:cNvPr>
        <xdr:cNvSpPr txBox="1"/>
      </xdr:nvSpPr>
      <xdr:spPr>
        <a:xfrm>
          <a:off x="152660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693" name="n_2mainValue【公民館】&#10;有形固定資産減価償却率">
          <a:extLst>
            <a:ext uri="{FF2B5EF4-FFF2-40B4-BE49-F238E27FC236}">
              <a16:creationId xmlns:a16="http://schemas.microsoft.com/office/drawing/2014/main" id="{2E8C3725-260E-40B9-A65F-CAD3FCDBC4B0}"/>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61613</xdr:rowOff>
    </xdr:from>
    <xdr:ext cx="405111" cy="259045"/>
    <xdr:sp macro="" textlink="">
      <xdr:nvSpPr>
        <xdr:cNvPr id="694" name="n_3mainValue【公民館】&#10;有形固定資産減価償却率">
          <a:extLst>
            <a:ext uri="{FF2B5EF4-FFF2-40B4-BE49-F238E27FC236}">
              <a16:creationId xmlns:a16="http://schemas.microsoft.com/office/drawing/2014/main" id="{DAA76F9C-C8B7-4E96-B968-016A1D412ED9}"/>
            </a:ext>
          </a:extLst>
        </xdr:cNvPr>
        <xdr:cNvSpPr txBox="1"/>
      </xdr:nvSpPr>
      <xdr:spPr>
        <a:xfrm>
          <a:off x="13500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170197</xdr:rowOff>
    </xdr:from>
    <xdr:ext cx="405111" cy="259045"/>
    <xdr:sp macro="" textlink="">
      <xdr:nvSpPr>
        <xdr:cNvPr id="695" name="n_4mainValue【公民館】&#10;有形固定資産減価償却率">
          <a:extLst>
            <a:ext uri="{FF2B5EF4-FFF2-40B4-BE49-F238E27FC236}">
              <a16:creationId xmlns:a16="http://schemas.microsoft.com/office/drawing/2014/main" id="{123F3994-42B6-4626-869E-983E5DBE1453}"/>
            </a:ext>
          </a:extLst>
        </xdr:cNvPr>
        <xdr:cNvSpPr txBox="1"/>
      </xdr:nvSpPr>
      <xdr:spPr>
        <a:xfrm>
          <a:off x="12611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F51C0C7D-8CAF-4474-A8AB-73AE94D85B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622B1A88-FE7A-4883-850B-07DD01A8F0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176C4E45-56FE-409C-9A7B-1897C769BF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2B5818E1-3621-4B45-8102-3AC02B07DA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34128176-21BC-4999-9C8A-9411CE59DC4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AA11F4E4-792E-4358-ABA7-4416A2F7DF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F00B6FD3-760A-4F5E-A83F-26E0E0BB32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54D6F967-5530-47B7-8E06-E23E35D689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3D02C679-7E91-494A-A853-EA25C34053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66A9844C-1156-4FB5-9441-204B8E85CC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E95805FC-A8DE-428D-AEB0-5939115CEC7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72DFD636-C626-4651-B750-1B7FF93E1EA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2351273D-3BDE-497F-9E58-2FA30C3F2A2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D3BA3239-D022-425F-8149-2BC84439E3E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BE96E0FD-F1FA-4469-B6F9-D0B6B9201DE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7170DE4A-21DB-4584-B555-E9EBAB237B2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9484EBBD-BF70-4CDB-8ED6-E1E41C879E5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7AA371F8-3641-4823-8597-F9654B16870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18862155-716A-4A2C-A4FD-001FBFEE042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F9B903DE-4076-4242-A136-FB3731263F5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AE9C83FB-D2BF-4D0F-98F1-65631A62257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82930C9D-DDA7-41DE-9629-3E0F119F56B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62488BF7-10BF-40EF-8B22-16BF005832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48B8DE66-2275-47D2-8D0D-99AC005DEC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D4F2C500-E645-4F56-9703-3EA2395AE15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a:extLst>
            <a:ext uri="{FF2B5EF4-FFF2-40B4-BE49-F238E27FC236}">
              <a16:creationId xmlns:a16="http://schemas.microsoft.com/office/drawing/2014/main" id="{374A3144-B2E0-4BF2-85F3-9DBDCA0D0FF2}"/>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a:extLst>
            <a:ext uri="{FF2B5EF4-FFF2-40B4-BE49-F238E27FC236}">
              <a16:creationId xmlns:a16="http://schemas.microsoft.com/office/drawing/2014/main" id="{590AB341-0FFB-42D2-A9D3-4F58833049A8}"/>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a:extLst>
            <a:ext uri="{FF2B5EF4-FFF2-40B4-BE49-F238E27FC236}">
              <a16:creationId xmlns:a16="http://schemas.microsoft.com/office/drawing/2014/main" id="{72344240-89A2-4748-A993-BC9FB51ABD9C}"/>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a:extLst>
            <a:ext uri="{FF2B5EF4-FFF2-40B4-BE49-F238E27FC236}">
              <a16:creationId xmlns:a16="http://schemas.microsoft.com/office/drawing/2014/main" id="{E7EEA7E2-652F-4C82-AEBD-965AECAFA5AE}"/>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a:extLst>
            <a:ext uri="{FF2B5EF4-FFF2-40B4-BE49-F238E27FC236}">
              <a16:creationId xmlns:a16="http://schemas.microsoft.com/office/drawing/2014/main" id="{3F608533-D708-4031-8CDD-A5762188F2D7}"/>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6" name="【公民館】&#10;一人当たり面積平均値テキスト">
          <a:extLst>
            <a:ext uri="{FF2B5EF4-FFF2-40B4-BE49-F238E27FC236}">
              <a16:creationId xmlns:a16="http://schemas.microsoft.com/office/drawing/2014/main" id="{D7D4013A-3A06-464C-8B39-D03EED805EB8}"/>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a:extLst>
            <a:ext uri="{FF2B5EF4-FFF2-40B4-BE49-F238E27FC236}">
              <a16:creationId xmlns:a16="http://schemas.microsoft.com/office/drawing/2014/main" id="{8F3DF9C7-5E44-49C7-9C9E-E83F2347F0C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a:extLst>
            <a:ext uri="{FF2B5EF4-FFF2-40B4-BE49-F238E27FC236}">
              <a16:creationId xmlns:a16="http://schemas.microsoft.com/office/drawing/2014/main" id="{0A9CD9BB-9A94-422F-8684-DAA67069D398}"/>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9" name="フローチャート: 判断 728">
          <a:extLst>
            <a:ext uri="{FF2B5EF4-FFF2-40B4-BE49-F238E27FC236}">
              <a16:creationId xmlns:a16="http://schemas.microsoft.com/office/drawing/2014/main" id="{08B35846-D1B6-40BC-AA7D-B6238AC2E4A1}"/>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0" name="フローチャート: 判断 729">
          <a:extLst>
            <a:ext uri="{FF2B5EF4-FFF2-40B4-BE49-F238E27FC236}">
              <a16:creationId xmlns:a16="http://schemas.microsoft.com/office/drawing/2014/main" id="{9DEEF614-A3D8-4641-B49E-E92FFC179DEB}"/>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1" name="フローチャート: 判断 730">
          <a:extLst>
            <a:ext uri="{FF2B5EF4-FFF2-40B4-BE49-F238E27FC236}">
              <a16:creationId xmlns:a16="http://schemas.microsoft.com/office/drawing/2014/main" id="{2B62FBA0-6C9D-453E-8FD1-B53980A1B7E7}"/>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9953ECC-9963-4762-8BF6-75168985FD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877C4B6-CBBE-4EE9-AD0C-DB104A1357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861DC37-8FAB-4045-AA3F-AD10526249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7390CF7-F842-4BA7-BD6D-E564164E72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E3F396E-47EA-451F-B479-98097FC0E5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737" name="楕円 736">
          <a:extLst>
            <a:ext uri="{FF2B5EF4-FFF2-40B4-BE49-F238E27FC236}">
              <a16:creationId xmlns:a16="http://schemas.microsoft.com/office/drawing/2014/main" id="{515EE789-3EB0-4554-BA77-E9C62E84D575}"/>
            </a:ext>
          </a:extLst>
        </xdr:cNvPr>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738" name="【公民館】&#10;一人当たり面積該当値テキスト">
          <a:extLst>
            <a:ext uri="{FF2B5EF4-FFF2-40B4-BE49-F238E27FC236}">
              <a16:creationId xmlns:a16="http://schemas.microsoft.com/office/drawing/2014/main" id="{7DEA1C90-93A4-4AF5-A0F3-03D7DC3FB22C}"/>
            </a:ext>
          </a:extLst>
        </xdr:cNvPr>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739" name="楕円 738">
          <a:extLst>
            <a:ext uri="{FF2B5EF4-FFF2-40B4-BE49-F238E27FC236}">
              <a16:creationId xmlns:a16="http://schemas.microsoft.com/office/drawing/2014/main" id="{09CD6A19-FAD9-4300-A852-ECF3D6685F62}"/>
            </a:ext>
          </a:extLst>
        </xdr:cNvPr>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107</xdr:row>
      <xdr:rowOff>169273</xdr:rowOff>
    </xdr:to>
    <xdr:cxnSp macro="">
      <xdr:nvCxnSpPr>
        <xdr:cNvPr id="740" name="直線コネクタ 739">
          <a:extLst>
            <a:ext uri="{FF2B5EF4-FFF2-40B4-BE49-F238E27FC236}">
              <a16:creationId xmlns:a16="http://schemas.microsoft.com/office/drawing/2014/main" id="{081E90D4-9E00-47BF-9C50-1E3FAC13C7AC}"/>
            </a:ext>
          </a:extLst>
        </xdr:cNvPr>
        <xdr:cNvCxnSpPr/>
      </xdr:nvCxnSpPr>
      <xdr:spPr>
        <a:xfrm>
          <a:off x="21323300" y="18514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741" name="楕円 740">
          <a:extLst>
            <a:ext uri="{FF2B5EF4-FFF2-40B4-BE49-F238E27FC236}">
              <a16:creationId xmlns:a16="http://schemas.microsoft.com/office/drawing/2014/main" id="{CB5A0F05-4662-4633-A5A3-24C41AD21B21}"/>
            </a:ext>
          </a:extLst>
        </xdr:cNvPr>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107</xdr:row>
      <xdr:rowOff>169273</xdr:rowOff>
    </xdr:to>
    <xdr:cxnSp macro="">
      <xdr:nvCxnSpPr>
        <xdr:cNvPr id="742" name="直線コネクタ 741">
          <a:extLst>
            <a:ext uri="{FF2B5EF4-FFF2-40B4-BE49-F238E27FC236}">
              <a16:creationId xmlns:a16="http://schemas.microsoft.com/office/drawing/2014/main" id="{1B37B2A7-CDA4-4EF9-836E-EF6E78631943}"/>
            </a:ext>
          </a:extLst>
        </xdr:cNvPr>
        <xdr:cNvCxnSpPr/>
      </xdr:nvCxnSpPr>
      <xdr:spPr>
        <a:xfrm>
          <a:off x="20434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743" name="楕円 742">
          <a:extLst>
            <a:ext uri="{FF2B5EF4-FFF2-40B4-BE49-F238E27FC236}">
              <a16:creationId xmlns:a16="http://schemas.microsoft.com/office/drawing/2014/main" id="{F9EB0C67-1D43-4F92-A5B3-1C5145E1509C}"/>
            </a:ext>
          </a:extLst>
        </xdr:cNvPr>
        <xdr:cNvSpPr/>
      </xdr:nvSpPr>
      <xdr:spPr>
        <a:xfrm>
          <a:off x="19494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107</xdr:row>
      <xdr:rowOff>169273</xdr:rowOff>
    </xdr:to>
    <xdr:cxnSp macro="">
      <xdr:nvCxnSpPr>
        <xdr:cNvPr id="744" name="直線コネクタ 743">
          <a:extLst>
            <a:ext uri="{FF2B5EF4-FFF2-40B4-BE49-F238E27FC236}">
              <a16:creationId xmlns:a16="http://schemas.microsoft.com/office/drawing/2014/main" id="{78EFEB20-1064-43F8-8222-6097AEE7B914}"/>
            </a:ext>
          </a:extLst>
        </xdr:cNvPr>
        <xdr:cNvCxnSpPr/>
      </xdr:nvCxnSpPr>
      <xdr:spPr>
        <a:xfrm>
          <a:off x="19545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118473</xdr:rowOff>
    </xdr:from>
    <xdr:to>
      <xdr:col>98</xdr:col>
      <xdr:colOff>38100</xdr:colOff>
      <xdr:row>108</xdr:row>
      <xdr:rowOff>48623</xdr:rowOff>
    </xdr:to>
    <xdr:sp macro="" textlink="">
      <xdr:nvSpPr>
        <xdr:cNvPr id="745" name="楕円 744">
          <a:extLst>
            <a:ext uri="{FF2B5EF4-FFF2-40B4-BE49-F238E27FC236}">
              <a16:creationId xmlns:a16="http://schemas.microsoft.com/office/drawing/2014/main" id="{4E1BECD1-42A8-4A6D-AED0-FFC7286D0FC4}"/>
            </a:ext>
          </a:extLst>
        </xdr:cNvPr>
        <xdr:cNvSpPr/>
      </xdr:nvSpPr>
      <xdr:spPr>
        <a:xfrm>
          <a:off x="18605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169273</xdr:rowOff>
    </xdr:from>
    <xdr:to>
      <xdr:col>102</xdr:col>
      <xdr:colOff>114300</xdr:colOff>
      <xdr:row>107</xdr:row>
      <xdr:rowOff>169273</xdr:rowOff>
    </xdr:to>
    <xdr:cxnSp macro="">
      <xdr:nvCxnSpPr>
        <xdr:cNvPr id="746" name="直線コネクタ 745">
          <a:extLst>
            <a:ext uri="{FF2B5EF4-FFF2-40B4-BE49-F238E27FC236}">
              <a16:creationId xmlns:a16="http://schemas.microsoft.com/office/drawing/2014/main" id="{254CAED0-EC4B-4675-AC9B-1A32DFB092B3}"/>
            </a:ext>
          </a:extLst>
        </xdr:cNvPr>
        <xdr:cNvCxnSpPr/>
      </xdr:nvCxnSpPr>
      <xdr:spPr>
        <a:xfrm>
          <a:off x="18656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7" name="n_1aveValue【公民館】&#10;一人当たり面積">
          <a:extLst>
            <a:ext uri="{FF2B5EF4-FFF2-40B4-BE49-F238E27FC236}">
              <a16:creationId xmlns:a16="http://schemas.microsoft.com/office/drawing/2014/main" id="{76FCCA95-05DE-43B6-B336-159BAECC1BCD}"/>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48" name="n_2aveValue【公民館】&#10;一人当たり面積">
          <a:extLst>
            <a:ext uri="{FF2B5EF4-FFF2-40B4-BE49-F238E27FC236}">
              <a16:creationId xmlns:a16="http://schemas.microsoft.com/office/drawing/2014/main" id="{46D939D1-D922-496B-BC0B-581C7043303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49" name="n_3aveValue【公民館】&#10;一人当たり面積">
          <a:extLst>
            <a:ext uri="{FF2B5EF4-FFF2-40B4-BE49-F238E27FC236}">
              <a16:creationId xmlns:a16="http://schemas.microsoft.com/office/drawing/2014/main" id="{F883F8A2-46DE-42CE-A512-25B751AF2288}"/>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0" name="n_4aveValue【公民館】&#10;一人当たり面積">
          <a:extLst>
            <a:ext uri="{FF2B5EF4-FFF2-40B4-BE49-F238E27FC236}">
              <a16:creationId xmlns:a16="http://schemas.microsoft.com/office/drawing/2014/main" id="{03FFCD14-9795-469E-862F-5DA16E970962}"/>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751" name="n_1mainValue【公民館】&#10;一人当たり面積">
          <a:extLst>
            <a:ext uri="{FF2B5EF4-FFF2-40B4-BE49-F238E27FC236}">
              <a16:creationId xmlns:a16="http://schemas.microsoft.com/office/drawing/2014/main" id="{A618DF46-F567-42EF-8BED-B8E2C7708EDB}"/>
            </a:ext>
          </a:extLst>
        </xdr:cNvPr>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752" name="n_2mainValue【公民館】&#10;一人当たり面積">
          <a:extLst>
            <a:ext uri="{FF2B5EF4-FFF2-40B4-BE49-F238E27FC236}">
              <a16:creationId xmlns:a16="http://schemas.microsoft.com/office/drawing/2014/main" id="{6D99E792-5592-43FC-B423-49D2A68F3B55}"/>
            </a:ext>
          </a:extLst>
        </xdr:cNvPr>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753" name="n_3mainValue【公民館】&#10;一人当たり面積">
          <a:extLst>
            <a:ext uri="{FF2B5EF4-FFF2-40B4-BE49-F238E27FC236}">
              <a16:creationId xmlns:a16="http://schemas.microsoft.com/office/drawing/2014/main" id="{4B4B6F6F-988A-4C15-8C56-F4E4E1FD4B60}"/>
            </a:ext>
          </a:extLst>
        </xdr:cNvPr>
        <xdr:cNvSpPr txBox="1"/>
      </xdr:nvSpPr>
      <xdr:spPr>
        <a:xfrm>
          <a:off x="19310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39750</xdr:rowOff>
    </xdr:from>
    <xdr:ext cx="469744" cy="259045"/>
    <xdr:sp macro="" textlink="">
      <xdr:nvSpPr>
        <xdr:cNvPr id="754" name="n_4mainValue【公民館】&#10;一人当たり面積">
          <a:extLst>
            <a:ext uri="{FF2B5EF4-FFF2-40B4-BE49-F238E27FC236}">
              <a16:creationId xmlns:a16="http://schemas.microsoft.com/office/drawing/2014/main" id="{E68C6E78-E8D7-4195-ABF1-77D2DBCF5404}"/>
            </a:ext>
          </a:extLst>
        </xdr:cNvPr>
        <xdr:cNvSpPr txBox="1"/>
      </xdr:nvSpPr>
      <xdr:spPr>
        <a:xfrm>
          <a:off x="18421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907A6341-D131-4F52-8A29-FCCF02D33A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A9F07E75-75FF-4652-B89D-6DF0D6EBD2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621D8444-930C-44FD-9017-AAC7B0835B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有形固定資産減価償却率は、公営住宅を除き、類似団体と比較して同程度の水準もしくは下回っており、特に学校施設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や公民館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年代に建築した公営住宅が全体の約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％と多くを占めていることが有形固定資産減価償却率が類似団体内の平均値と比較して高い水準を保っている理由と考えられる。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学校施設については、計画的な大規模改修や令和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月開校のひたち野うしく中学校建設の影響で有形固定資産減価償却率が低くなっており、今後おくの義務教育学校建設が予定されていることもあり、当面低値で推移する見込みである。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年度の中央生涯学習センター改修により、前年度比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低くなっているが、昭和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年度前後に整備された奥野生涯学習センター及び三日月橋生涯学習センターについては減価償却がほぼ完了している。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今後もすべての施設において、公共施設等総合管理計画及び個別施設計画に基づき、計画的な修繕および長寿命化対策について適正な管理、改修を実施していく。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10E68A-2068-4AD3-BB76-27FD2C743F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D7AA36-2669-4986-BFAD-BD8B180E98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D695C0-8838-4AF7-AE58-155793542FE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9D3E6A-A87A-4197-8CA6-F7961AB45E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6086CC-2DFD-4286-89E2-2FFD23AFC4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CE2554-2061-41E4-8188-BDC1D6CFCAA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B81C1D-28F8-4D7F-8F1B-563CD25D9F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621980-6B85-4961-9D05-1D61A28D86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061D41-E045-44CA-A533-56EB8B3775A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FA715A-724B-45D4-9DA1-F7C6473B65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84,293
82,720
58.92
33,247,825
31,273,889
1,764,935
16,851,090
25,425,226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E82708-07CF-4663-8510-AAFC7732BD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988232-6280-4F56-8144-F3C1EA59F1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24EF71-7F50-453F-B947-5C18C46D2C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C192F8-1A17-418F-BAF3-E79C3FE05D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DD0365-6ED5-42F0-958E-2ABA571B0E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786FD4-F517-4FD5-93BA-CB16C030839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F80191-9AA0-47E3-B034-8ED408227D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8EF3D1-081F-489C-9E79-3EE88E1BCC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96FDF1-713F-406E-A9BC-0342E3B29AA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6F67F7-F8D5-4AC6-A95F-50EAE98C13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C5BAB0-3E8B-4000-B0EB-5AD3947EC9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143246-68AE-429B-995D-FEBB002F28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95A40A-1275-461B-AE38-13743DCA4D6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B252F9-0809-4782-9989-9B4DF2CC62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77E7F7-A1E8-47F0-8793-24EF3B3D65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D46874-7B81-40D1-99DF-AC1C260AA6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635009-3A60-47B7-820F-BCBDB1BF21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DFD47D-84F1-44E2-9D81-EB0294A8F9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DFEA08-A4C5-4ED8-AD37-2E54992F26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588A863-F53D-4CDD-880E-232B476CF37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4F011D-B685-4DA2-8713-065DE53D3E8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F092A3-B828-47D3-9CA9-C2F564D2EE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2879D5-347E-4A25-97DB-FA93A1BD574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27E6EE-8F82-43ED-B913-C7FA53CC05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6FAB3CB-16FC-4127-A173-6E55B91777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350EE32-6C87-4706-B8E7-4943B5A07D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DC811D-6663-49A0-A3D3-BD64E2BC49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7939679-0173-406C-A3DA-7F4C772955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38761E-8560-42A6-A5C7-23DE484C90F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0F66DA-CCB8-4173-A3EB-47F7C5919F2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BF45311-13BE-4292-B158-2A2B695E804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2E5A77-3CC4-44DA-9BBD-4D7726C4AA7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CFCB1D6-5011-449D-BBCA-E973DB6DB82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0383485-261E-4031-B5AD-511C42C1886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DCDB9C6-8C2E-4652-B176-755642BCE93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C44727C-4EFD-470D-B71A-7EC91BEC30E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6DE07AF-3197-406B-80B2-325E1D57C0F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6E2EE42-54A6-45E7-84E5-787D186CE07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8DD4C7A-0E61-4358-92CA-DEF140593DE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69B15F5-C3E2-475D-B734-A973FEE0CF1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B55DB95-0A19-4BEE-8F10-392807D236A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8743390-36EF-4965-B32C-DC181D7E29A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1848F35-BA1B-48FA-945E-1BE50915BA0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011FE97-7463-44FB-9CB1-2C0E7EFA4B7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7224094-F540-4370-A03D-0A25139858B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4C99ED0-3554-48EB-A0AF-E33848DD8A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6EF13199-4BD6-4BD6-AFB9-9E0510FEAB78}"/>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B1104AA7-DC53-466D-AF9B-4450152D6E42}"/>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7CEFF36-7787-457B-924B-E26E392C2DEA}"/>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5357CC27-B39F-4A94-B0CD-9BE0F24F0BC5}"/>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46521E26-609B-45AB-9D54-2CBC5A59C347}"/>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A45F5C97-4F0A-4260-8499-A488A358343B}"/>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CA67FD57-E6AC-4791-838B-D9F09265D831}"/>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E96C9660-B1FA-4F05-8624-67D45B3F10AA}"/>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C26ADCC3-64B9-4A47-8EA2-45B36FC2DC6B}"/>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66C6DD00-1543-4859-8852-D8E18E8E041F}"/>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E0A6000F-32E7-4136-A4C5-2FEDE1C2E8BA}"/>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8528A2-FF64-44C7-8631-A914B7BC195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A9BAC9A-3C47-4806-8FB5-CDEE9AAADA6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93BDC6-09CE-464A-8471-B1618FDB4FE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AAFF76-7FA3-44F9-85E8-17020205B2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2357344-23E9-4AED-B14D-A3900595037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4" name="楕円 73">
          <a:extLst>
            <a:ext uri="{FF2B5EF4-FFF2-40B4-BE49-F238E27FC236}">
              <a16:creationId xmlns:a16="http://schemas.microsoft.com/office/drawing/2014/main" id="{F55E2C93-A10B-4893-90A8-1A89005F6779}"/>
            </a:ext>
          </a:extLst>
        </xdr:cNvPr>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124658</xdr:rowOff>
    </xdr:from>
    <xdr:ext cx="405111" cy="259045"/>
    <xdr:sp macro="" textlink="">
      <xdr:nvSpPr>
        <xdr:cNvPr id="75" name="【図書館】&#10;有形固定資産減価償却率該当値テキスト">
          <a:extLst>
            <a:ext uri="{FF2B5EF4-FFF2-40B4-BE49-F238E27FC236}">
              <a16:creationId xmlns:a16="http://schemas.microsoft.com/office/drawing/2014/main" id="{B710CFFF-0EEB-432F-B481-4FC4861B0C5E}"/>
            </a:ext>
          </a:extLst>
        </xdr:cNvPr>
        <xdr:cNvSpPr txBox="1"/>
      </xdr:nvSpPr>
      <xdr:spPr>
        <a:xfrm>
          <a:off x="4673600"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100511</xdr:rowOff>
    </xdr:from>
    <xdr:to>
      <xdr:col>20</xdr:col>
      <xdr:colOff>38100</xdr:colOff>
      <xdr:row>38</xdr:row>
      <xdr:rowOff>30662</xdr:rowOff>
    </xdr:to>
    <xdr:sp macro="" textlink="">
      <xdr:nvSpPr>
        <xdr:cNvPr id="76" name="楕円 75">
          <a:extLst>
            <a:ext uri="{FF2B5EF4-FFF2-40B4-BE49-F238E27FC236}">
              <a16:creationId xmlns:a16="http://schemas.microsoft.com/office/drawing/2014/main" id="{239E912B-00D8-4AE4-94D5-1C32BE2551CD}"/>
            </a:ext>
          </a:extLst>
        </xdr:cNvPr>
        <xdr:cNvSpPr/>
      </xdr:nvSpPr>
      <xdr:spPr>
        <a:xfrm>
          <a:off x="3746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151311</xdr:rowOff>
    </xdr:from>
    <xdr:to>
      <xdr:col>24</xdr:col>
      <xdr:colOff>63500</xdr:colOff>
      <xdr:row>38</xdr:row>
      <xdr:rowOff>25581</xdr:rowOff>
    </xdr:to>
    <xdr:cxnSp macro="">
      <xdr:nvCxnSpPr>
        <xdr:cNvPr id="77" name="直線コネクタ 76">
          <a:extLst>
            <a:ext uri="{FF2B5EF4-FFF2-40B4-BE49-F238E27FC236}">
              <a16:creationId xmlns:a16="http://schemas.microsoft.com/office/drawing/2014/main" id="{B9BAF72C-A261-4AD2-8647-E9ABD19774BA}"/>
            </a:ext>
          </a:extLst>
        </xdr:cNvPr>
        <xdr:cNvCxnSpPr/>
      </xdr:nvCxnSpPr>
      <xdr:spPr>
        <a:xfrm>
          <a:off x="3797300" y="649496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53158</xdr:rowOff>
    </xdr:from>
    <xdr:to>
      <xdr:col>15</xdr:col>
      <xdr:colOff>101600</xdr:colOff>
      <xdr:row>37</xdr:row>
      <xdr:rowOff>154758</xdr:rowOff>
    </xdr:to>
    <xdr:sp macro="" textlink="">
      <xdr:nvSpPr>
        <xdr:cNvPr id="78" name="楕円 77">
          <a:extLst>
            <a:ext uri="{FF2B5EF4-FFF2-40B4-BE49-F238E27FC236}">
              <a16:creationId xmlns:a16="http://schemas.microsoft.com/office/drawing/2014/main" id="{7F03F61F-71D7-4084-B37F-D112CBFF2286}"/>
            </a:ext>
          </a:extLst>
        </xdr:cNvPr>
        <xdr:cNvSpPr/>
      </xdr:nvSpPr>
      <xdr:spPr>
        <a:xfrm>
          <a:off x="2857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103958</xdr:rowOff>
    </xdr:from>
    <xdr:to>
      <xdr:col>19</xdr:col>
      <xdr:colOff>177800</xdr:colOff>
      <xdr:row>37</xdr:row>
      <xdr:rowOff>151311</xdr:rowOff>
    </xdr:to>
    <xdr:cxnSp macro="">
      <xdr:nvCxnSpPr>
        <xdr:cNvPr id="79" name="直線コネクタ 78">
          <a:extLst>
            <a:ext uri="{FF2B5EF4-FFF2-40B4-BE49-F238E27FC236}">
              <a16:creationId xmlns:a16="http://schemas.microsoft.com/office/drawing/2014/main" id="{B0460C83-25E4-4E61-A035-D1DA96278A44}"/>
            </a:ext>
          </a:extLst>
        </xdr:cNvPr>
        <xdr:cNvCxnSpPr/>
      </xdr:nvCxnSpPr>
      <xdr:spPr>
        <a:xfrm>
          <a:off x="2908300" y="644760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80" name="楕円 79">
          <a:extLst>
            <a:ext uri="{FF2B5EF4-FFF2-40B4-BE49-F238E27FC236}">
              <a16:creationId xmlns:a16="http://schemas.microsoft.com/office/drawing/2014/main" id="{691F5EB8-F9E7-43E5-AB3B-60058D7B7948}"/>
            </a:ext>
          </a:extLst>
        </xdr:cNvPr>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103958</xdr:rowOff>
    </xdr:to>
    <xdr:cxnSp macro="">
      <xdr:nvCxnSpPr>
        <xdr:cNvPr id="81" name="直線コネクタ 80">
          <a:extLst>
            <a:ext uri="{FF2B5EF4-FFF2-40B4-BE49-F238E27FC236}">
              <a16:creationId xmlns:a16="http://schemas.microsoft.com/office/drawing/2014/main" id="{03E2745D-A83B-41AF-A50E-7DF284DD0AD6}"/>
            </a:ext>
          </a:extLst>
        </xdr:cNvPr>
        <xdr:cNvCxnSpPr/>
      </xdr:nvCxnSpPr>
      <xdr:spPr>
        <a:xfrm>
          <a:off x="2019300" y="639699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a:extLst>
            <a:ext uri="{FF2B5EF4-FFF2-40B4-BE49-F238E27FC236}">
              <a16:creationId xmlns:a16="http://schemas.microsoft.com/office/drawing/2014/main" id="{C14E6BD7-69F8-4ACE-85C6-80CC6B7451FE}"/>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53340</xdr:rowOff>
    </xdr:to>
    <xdr:cxnSp macro="">
      <xdr:nvCxnSpPr>
        <xdr:cNvPr id="83" name="直線コネクタ 82">
          <a:extLst>
            <a:ext uri="{FF2B5EF4-FFF2-40B4-BE49-F238E27FC236}">
              <a16:creationId xmlns:a16="http://schemas.microsoft.com/office/drawing/2014/main" id="{074F260D-3CED-470B-8EFA-21E4B915BCE5}"/>
            </a:ext>
          </a:extLst>
        </xdr:cNvPr>
        <xdr:cNvCxnSpPr/>
      </xdr:nvCxnSpPr>
      <xdr:spPr>
        <a:xfrm>
          <a:off x="1130300" y="634637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339A46A4-E76C-48C8-95ED-26BD1561C6E6}"/>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a:extLst>
            <a:ext uri="{FF2B5EF4-FFF2-40B4-BE49-F238E27FC236}">
              <a16:creationId xmlns:a16="http://schemas.microsoft.com/office/drawing/2014/main" id="{D0928914-C233-4FFC-B6CF-8F013CB3283C}"/>
            </a:ext>
          </a:extLst>
        </xdr:cNvPr>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56EE689D-FA89-4EE3-849E-71F944B22CE6}"/>
            </a:ext>
          </a:extLst>
        </xdr:cNvPr>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CDADA861-077B-46CB-881D-C05320BFF22D}"/>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21789</xdr:rowOff>
    </xdr:from>
    <xdr:ext cx="405111" cy="259045"/>
    <xdr:sp macro="" textlink="">
      <xdr:nvSpPr>
        <xdr:cNvPr id="88" name="n_1mainValue【図書館】&#10;有形固定資産減価償却率">
          <a:extLst>
            <a:ext uri="{FF2B5EF4-FFF2-40B4-BE49-F238E27FC236}">
              <a16:creationId xmlns:a16="http://schemas.microsoft.com/office/drawing/2014/main" id="{4BFBEEB4-F45E-4119-87CB-43A72632D836}"/>
            </a:ext>
          </a:extLst>
        </xdr:cNvPr>
        <xdr:cNvSpPr txBox="1"/>
      </xdr:nvSpPr>
      <xdr:spPr>
        <a:xfrm>
          <a:off x="35820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9" name="n_2mainValue【図書館】&#10;有形固定資産減価償却率">
          <a:extLst>
            <a:ext uri="{FF2B5EF4-FFF2-40B4-BE49-F238E27FC236}">
              <a16:creationId xmlns:a16="http://schemas.microsoft.com/office/drawing/2014/main" id="{BF6B0E9E-4528-475E-86BF-E495E561A45B}"/>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90" name="n_3mainValue【図書館】&#10;有形固定資産減価償却率">
          <a:extLst>
            <a:ext uri="{FF2B5EF4-FFF2-40B4-BE49-F238E27FC236}">
              <a16:creationId xmlns:a16="http://schemas.microsoft.com/office/drawing/2014/main" id="{96C91041-C3CA-4A21-825B-4A4537464280}"/>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id="{6A3D104E-A886-4474-BAD5-9A2E6AA2FD2A}"/>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6A0A827-8A1E-4047-80E5-98A783B313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48D7EC1-8B59-417C-B1BF-EB8F124C60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C6B00BB-C8E6-43BD-8581-F417FDB4D2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3D94777-3A81-4ACB-8C9B-7549C7BE63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3BE9986-C66F-4A9F-B811-691C1B0741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8E101A7-1108-49E3-8D09-46E01141FB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7ADED2A-8632-4EFB-A3A4-CB454394C6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D74D0E7-D223-432B-9878-A0BB7936B9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3BC0694-4DE8-451F-B5CA-A47D0961E4F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C9822E4-DED3-4A1D-8EDE-067591E33C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82960040-3BC3-4736-A18F-2E663618B36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17EC7441-C2DB-48D8-83A8-FDD3F663A8B8}"/>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B66A7B8-B1D2-43D8-B91E-60C4B78FB86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DD81FD47-86BE-47E4-B57B-DCE7D82E9EC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A843129A-9B61-4EE6-8606-F5602A2BB7B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120981AA-F583-46D1-9F1D-2461988D946C}"/>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EC7CE5C-8348-42B2-92A3-B83B50B2D70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96B41F12-00E4-4C7D-BC62-3A73F2DF197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5D252A86-DB57-4262-8C34-3EA70F3066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7DE11D03-3B7B-4668-B9F2-85487B083B35}"/>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8B70BE19-76DB-42FE-B531-FE6B38546966}"/>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7356E33A-A368-46E4-8EC3-87C0B5B4D515}"/>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8798502B-8E21-4C2C-A94B-8FBA8D29C66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DBE7E3A5-A249-458F-912A-12A339A584A7}"/>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0F57CFCE-D02E-403C-9682-31B6262A3155}"/>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3498F96B-F28C-4F09-9E2E-60AC34514CE8}"/>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BD5B29CA-3CD1-4204-8B58-6282057F266A}"/>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AFA34F7E-AF85-4A47-8D69-4FCFED57D602}"/>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6D9D04A-3115-46DA-B2E8-7B0F9E5ED8D7}"/>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3C506B34-4F58-4DD7-8064-C4BA4025450F}"/>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BA2246D-0C33-4C15-9450-7134E3D276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DFA149C-C231-4574-ABF5-36742FB79B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05A8EA-67A7-47D7-9B5E-400CF052CB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9628C89-0502-45BA-BEE9-0D4A74DA5F1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2AD962B-5131-4333-B291-855EB05AB02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a:extLst>
            <a:ext uri="{FF2B5EF4-FFF2-40B4-BE49-F238E27FC236}">
              <a16:creationId xmlns:a16="http://schemas.microsoft.com/office/drawing/2014/main" id="{647C5906-6EB8-43E3-9438-CF3399C37449}"/>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a:extLst>
            <a:ext uri="{FF2B5EF4-FFF2-40B4-BE49-F238E27FC236}">
              <a16:creationId xmlns:a16="http://schemas.microsoft.com/office/drawing/2014/main" id="{5178F74D-3E58-43E9-B1EF-A6E85AAA5A87}"/>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a:extLst>
            <a:ext uri="{FF2B5EF4-FFF2-40B4-BE49-F238E27FC236}">
              <a16:creationId xmlns:a16="http://schemas.microsoft.com/office/drawing/2014/main" id="{50035F8B-E1CA-4919-9A12-E905BA930705}"/>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a:extLst>
            <a:ext uri="{FF2B5EF4-FFF2-40B4-BE49-F238E27FC236}">
              <a16:creationId xmlns:a16="http://schemas.microsoft.com/office/drawing/2014/main" id="{060C5083-D241-46F5-9DC5-8E29BC0A7035}"/>
            </a:ext>
          </a:extLst>
        </xdr:cNvPr>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a:extLst>
            <a:ext uri="{FF2B5EF4-FFF2-40B4-BE49-F238E27FC236}">
              <a16:creationId xmlns:a16="http://schemas.microsoft.com/office/drawing/2014/main" id="{5ABFBD75-620E-4D9D-9754-C4F841D3923D}"/>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2" name="直線コネクタ 131">
          <a:extLst>
            <a:ext uri="{FF2B5EF4-FFF2-40B4-BE49-F238E27FC236}">
              <a16:creationId xmlns:a16="http://schemas.microsoft.com/office/drawing/2014/main" id="{CBFC4812-DE31-4D46-A723-15C1EDD791E2}"/>
            </a:ext>
          </a:extLst>
        </xdr:cNvPr>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3" name="楕円 132">
          <a:extLst>
            <a:ext uri="{FF2B5EF4-FFF2-40B4-BE49-F238E27FC236}">
              <a16:creationId xmlns:a16="http://schemas.microsoft.com/office/drawing/2014/main" id="{B95A885D-B446-47D5-B57D-7D6DCAC16314}"/>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4" name="直線コネクタ 133">
          <a:extLst>
            <a:ext uri="{FF2B5EF4-FFF2-40B4-BE49-F238E27FC236}">
              <a16:creationId xmlns:a16="http://schemas.microsoft.com/office/drawing/2014/main" id="{C3FF34B5-BB3F-44E9-86B6-B12A1FE1329A}"/>
            </a:ext>
          </a:extLst>
        </xdr:cNvPr>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5" name="楕円 134">
          <a:extLst>
            <a:ext uri="{FF2B5EF4-FFF2-40B4-BE49-F238E27FC236}">
              <a16:creationId xmlns:a16="http://schemas.microsoft.com/office/drawing/2014/main" id="{6F806606-8857-4B39-B4B7-C56C7BB27813}"/>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6" name="直線コネクタ 135">
          <a:extLst>
            <a:ext uri="{FF2B5EF4-FFF2-40B4-BE49-F238E27FC236}">
              <a16:creationId xmlns:a16="http://schemas.microsoft.com/office/drawing/2014/main" id="{258264FA-A5B9-4A18-8F7B-7034284673EB}"/>
            </a:ext>
          </a:extLst>
        </xdr:cNvPr>
        <xdr:cNvCxnSpPr/>
      </xdr:nvCxnSpPr>
      <xdr:spPr>
        <a:xfrm>
          <a:off x="6972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F3E1B626-60DF-4377-9FBB-528EED67EF87}"/>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E4B9EACA-D1A2-4332-9228-84CFF2A05C0F}"/>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6EEAC9BB-2F14-4A51-A5FB-445674297A7E}"/>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9F3DF2BA-80FF-4D99-B843-C2D4687F907D}"/>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a:extLst>
            <a:ext uri="{FF2B5EF4-FFF2-40B4-BE49-F238E27FC236}">
              <a16:creationId xmlns:a16="http://schemas.microsoft.com/office/drawing/2014/main" id="{42349DBA-40B0-4331-A26D-84D3977CE256}"/>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a:extLst>
            <a:ext uri="{FF2B5EF4-FFF2-40B4-BE49-F238E27FC236}">
              <a16:creationId xmlns:a16="http://schemas.microsoft.com/office/drawing/2014/main" id="{532CA401-5491-44BD-B4B2-7EF074AB0BCE}"/>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3" name="n_3mainValue【図書館】&#10;一人当たり面積">
          <a:extLst>
            <a:ext uri="{FF2B5EF4-FFF2-40B4-BE49-F238E27FC236}">
              <a16:creationId xmlns:a16="http://schemas.microsoft.com/office/drawing/2014/main" id="{F3A07D2F-8484-47B9-AA1A-D479A30720AD}"/>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mainValue【図書館】&#10;一人当たり面積">
          <a:extLst>
            <a:ext uri="{FF2B5EF4-FFF2-40B4-BE49-F238E27FC236}">
              <a16:creationId xmlns:a16="http://schemas.microsoft.com/office/drawing/2014/main" id="{9E9B5E13-38C3-4060-B248-B6C03BCE023B}"/>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1CC4066-1216-48E5-9BAE-B154BF710B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13528A33-9F70-4F38-81E8-86621A442F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671E7524-07A3-435D-88BC-9613DCD96D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7539429D-F888-4825-9ECB-85226FA9E1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73C7DEC9-D7D5-4B9F-8C2A-0A8D79C03E8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3F28477B-CDBC-404A-9D46-AEB86EA4260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50EC432F-87C3-4F7E-9319-0506AC655BD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9AF6F2A7-CB1B-4CD5-9E85-F12FB63B81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3C40E389-3ECC-4790-8E32-1F02F1401E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6F53602-C19D-4558-A4B6-D09C0CCECB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F1458B7-D4F7-4A5F-A0F0-FD3B2B4512D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173EFA94-9210-40C7-B9AF-11C9EA5725B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DA03C79A-2D2F-4318-9764-1A2CC8F7C70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F458EDC3-04B4-4801-BA9D-E4E1954BC73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B602C81B-43C3-41F4-912C-F3C15533496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85AE2730-A17C-46BD-AFF2-63F65B53D16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6CC23598-CFF2-4B0D-BDAA-19CD284A93C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5E86D900-E92F-4E1E-A213-2AAD672C21E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B648ACFA-DDE2-42DE-B410-D3C55A65F05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8711EF46-CA5D-4386-976F-32D1A633E0F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79E406BA-D830-4624-A492-5E6758B2E74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AEFD6A1-1C5E-4E34-8DF9-80F6FEB4AE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2C1FCA0D-ECA0-4DC1-92C1-23E8305AABF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5E2C7689-B93D-4FCD-984E-5802A4CCDC6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5F92E452-11F1-4F5B-99F0-88AC2514FD9F}"/>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A35FFF71-1A2E-4836-A9EE-673B2216BA2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1DCFD715-88E8-44BA-9BF8-F88984FB217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99BE770A-6FDB-4216-8562-88B91D839DB3}"/>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F69196F6-8B0B-40D5-A4E9-EEAEE2D11F6A}"/>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76654E54-D74F-429D-B576-9D12220D2CC9}"/>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BF4B44E4-A82D-41EE-8AA2-1A612EDC53E3}"/>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19FB9C1F-6C15-4B31-8EC3-09B4F9303FD5}"/>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4BB1322F-5D70-4FE3-912B-3ED67F62DF74}"/>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FBD0F07D-65B0-4690-B67B-5DA6C105895F}"/>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D05E43D9-9907-46DC-96A0-90A94BC8F3F5}"/>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69AC2AB-0D23-4964-AEDE-8DF7EA2963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2A01648-CD0C-4791-87A3-17B8A366AF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FA942FC-D9D0-4E24-898E-25052862D1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3B21F99-ED02-40E9-9730-87C38684D7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6FFDE7C-B813-4468-8A2B-7C70D28A81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xdr:rowOff>
    </xdr:from>
    <xdr:to>
      <xdr:col>24</xdr:col>
      <xdr:colOff>114300</xdr:colOff>
      <xdr:row>59</xdr:row>
      <xdr:rowOff>106045</xdr:rowOff>
    </xdr:to>
    <xdr:sp macro="" textlink="">
      <xdr:nvSpPr>
        <xdr:cNvPr id="185" name="楕円 184">
          <a:extLst>
            <a:ext uri="{FF2B5EF4-FFF2-40B4-BE49-F238E27FC236}">
              <a16:creationId xmlns:a16="http://schemas.microsoft.com/office/drawing/2014/main" id="{383F6D53-ED78-4814-9D77-D35006819709}"/>
            </a:ext>
          </a:extLst>
        </xdr:cNvPr>
        <xdr:cNvSpPr/>
      </xdr:nvSpPr>
      <xdr:spPr>
        <a:xfrm>
          <a:off x="45847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27322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719409D-B801-4924-A862-E1B0D38CBE0E}"/>
            </a:ext>
          </a:extLst>
        </xdr:cNvPr>
        <xdr:cNvSpPr txBox="1"/>
      </xdr:nvSpPr>
      <xdr:spPr>
        <a:xfrm>
          <a:off x="4673600"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87" name="楕円 186">
          <a:extLst>
            <a:ext uri="{FF2B5EF4-FFF2-40B4-BE49-F238E27FC236}">
              <a16:creationId xmlns:a16="http://schemas.microsoft.com/office/drawing/2014/main" id="{EA43AC44-0832-4874-B0EE-155B88A7EE54}"/>
            </a:ext>
          </a:extLst>
        </xdr:cNvPr>
        <xdr:cNvSpPr/>
      </xdr:nvSpPr>
      <xdr:spPr>
        <a:xfrm>
          <a:off x="3746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55245</xdr:rowOff>
    </xdr:to>
    <xdr:cxnSp macro="">
      <xdr:nvCxnSpPr>
        <xdr:cNvPr id="188" name="直線コネクタ 187">
          <a:extLst>
            <a:ext uri="{FF2B5EF4-FFF2-40B4-BE49-F238E27FC236}">
              <a16:creationId xmlns:a16="http://schemas.microsoft.com/office/drawing/2014/main" id="{7907CDAA-A709-4E46-A3AD-E044CD42D709}"/>
            </a:ext>
          </a:extLst>
        </xdr:cNvPr>
        <xdr:cNvCxnSpPr/>
      </xdr:nvCxnSpPr>
      <xdr:spPr>
        <a:xfrm>
          <a:off x="3797300" y="101231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82550</xdr:rowOff>
    </xdr:from>
    <xdr:to>
      <xdr:col>15</xdr:col>
      <xdr:colOff>101600</xdr:colOff>
      <xdr:row>59</xdr:row>
      <xdr:rowOff>12700</xdr:rowOff>
    </xdr:to>
    <xdr:sp macro="" textlink="">
      <xdr:nvSpPr>
        <xdr:cNvPr id="189" name="楕円 188">
          <a:extLst>
            <a:ext uri="{FF2B5EF4-FFF2-40B4-BE49-F238E27FC236}">
              <a16:creationId xmlns:a16="http://schemas.microsoft.com/office/drawing/2014/main" id="{0E0BA714-95C8-4757-BC64-D634BA2CAB77}"/>
            </a:ext>
          </a:extLst>
        </xdr:cNvPr>
        <xdr:cNvSpPr/>
      </xdr:nvSpPr>
      <xdr:spPr>
        <a:xfrm>
          <a:off x="2857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59</xdr:row>
      <xdr:rowOff>7620</xdr:rowOff>
    </xdr:to>
    <xdr:cxnSp macro="">
      <xdr:nvCxnSpPr>
        <xdr:cNvPr id="190" name="直線コネクタ 189">
          <a:extLst>
            <a:ext uri="{FF2B5EF4-FFF2-40B4-BE49-F238E27FC236}">
              <a16:creationId xmlns:a16="http://schemas.microsoft.com/office/drawing/2014/main" id="{43A69022-83E3-4FD7-97B5-892439CB2233}"/>
            </a:ext>
          </a:extLst>
        </xdr:cNvPr>
        <xdr:cNvCxnSpPr/>
      </xdr:nvCxnSpPr>
      <xdr:spPr>
        <a:xfrm>
          <a:off x="2908300" y="10077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91" name="楕円 190">
          <a:extLst>
            <a:ext uri="{FF2B5EF4-FFF2-40B4-BE49-F238E27FC236}">
              <a16:creationId xmlns:a16="http://schemas.microsoft.com/office/drawing/2014/main" id="{F6A86104-7F68-4D33-BE44-7237E3127B35}"/>
            </a:ext>
          </a:extLst>
        </xdr:cNvPr>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133350</xdr:rowOff>
    </xdr:from>
    <xdr:to>
      <xdr:col>15</xdr:col>
      <xdr:colOff>50800</xdr:colOff>
      <xdr:row>59</xdr:row>
      <xdr:rowOff>7620</xdr:rowOff>
    </xdr:to>
    <xdr:cxnSp macro="">
      <xdr:nvCxnSpPr>
        <xdr:cNvPr id="192" name="直線コネクタ 191">
          <a:extLst>
            <a:ext uri="{FF2B5EF4-FFF2-40B4-BE49-F238E27FC236}">
              <a16:creationId xmlns:a16="http://schemas.microsoft.com/office/drawing/2014/main" id="{9EC4447E-8750-4FE1-A913-04F07E8EA378}"/>
            </a:ext>
          </a:extLst>
        </xdr:cNvPr>
        <xdr:cNvCxnSpPr/>
      </xdr:nvCxnSpPr>
      <xdr:spPr>
        <a:xfrm flipV="1">
          <a:off x="2019300" y="10077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36830</xdr:rowOff>
    </xdr:from>
    <xdr:to>
      <xdr:col>6</xdr:col>
      <xdr:colOff>38100</xdr:colOff>
      <xdr:row>61</xdr:row>
      <xdr:rowOff>138430</xdr:rowOff>
    </xdr:to>
    <xdr:sp macro="" textlink="">
      <xdr:nvSpPr>
        <xdr:cNvPr id="193" name="楕円 192">
          <a:extLst>
            <a:ext uri="{FF2B5EF4-FFF2-40B4-BE49-F238E27FC236}">
              <a16:creationId xmlns:a16="http://schemas.microsoft.com/office/drawing/2014/main" id="{D8E89E97-BA75-4F13-A0B2-B7707F89ACB9}"/>
            </a:ext>
          </a:extLst>
        </xdr:cNvPr>
        <xdr:cNvSpPr/>
      </xdr:nvSpPr>
      <xdr:spPr>
        <a:xfrm>
          <a:off x="107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xdr:rowOff>
    </xdr:from>
    <xdr:to>
      <xdr:col>10</xdr:col>
      <xdr:colOff>114300</xdr:colOff>
      <xdr:row>61</xdr:row>
      <xdr:rowOff>87630</xdr:rowOff>
    </xdr:to>
    <xdr:cxnSp macro="">
      <xdr:nvCxnSpPr>
        <xdr:cNvPr id="194" name="直線コネクタ 193">
          <a:extLst>
            <a:ext uri="{FF2B5EF4-FFF2-40B4-BE49-F238E27FC236}">
              <a16:creationId xmlns:a16="http://schemas.microsoft.com/office/drawing/2014/main" id="{C3E4CDA4-BDB4-4ABE-9632-74C012254282}"/>
            </a:ext>
          </a:extLst>
        </xdr:cNvPr>
        <xdr:cNvCxnSpPr/>
      </xdr:nvCxnSpPr>
      <xdr:spPr>
        <a:xfrm flipV="1">
          <a:off x="1130300" y="1012317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31FA122C-3B07-44BF-B2B4-D3EA1F8A6626}"/>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E6567874-7385-4E14-A3A8-8E3DCB887C77}"/>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1FA413AE-AFEA-4D05-AA96-9970C5F89FA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3702696E-E539-4967-8F59-1E8761D9185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74947</xdr:rowOff>
    </xdr:from>
    <xdr:ext cx="405111" cy="259045"/>
    <xdr:sp macro="" textlink="">
      <xdr:nvSpPr>
        <xdr:cNvPr id="199" name="n_1mainValue【体育館・プール】&#10;有形固定資産減価償却率">
          <a:extLst>
            <a:ext uri="{FF2B5EF4-FFF2-40B4-BE49-F238E27FC236}">
              <a16:creationId xmlns:a16="http://schemas.microsoft.com/office/drawing/2014/main" id="{94078BB0-A290-43B8-878B-12A89845778F}"/>
            </a:ext>
          </a:extLst>
        </xdr:cNvPr>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29227</xdr:rowOff>
    </xdr:from>
    <xdr:ext cx="405111" cy="259045"/>
    <xdr:sp macro="" textlink="">
      <xdr:nvSpPr>
        <xdr:cNvPr id="200" name="n_2mainValue【体育館・プール】&#10;有形固定資産減価償却率">
          <a:extLst>
            <a:ext uri="{FF2B5EF4-FFF2-40B4-BE49-F238E27FC236}">
              <a16:creationId xmlns:a16="http://schemas.microsoft.com/office/drawing/2014/main" id="{EE6C3507-8AAE-4E8B-AFE5-AD8D95B81751}"/>
            </a:ext>
          </a:extLst>
        </xdr:cNvPr>
        <xdr:cNvSpPr txBox="1"/>
      </xdr:nvSpPr>
      <xdr:spPr>
        <a:xfrm>
          <a:off x="2705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201" name="n_3mainValue【体育館・プール】&#10;有形固定資産減価償却率">
          <a:extLst>
            <a:ext uri="{FF2B5EF4-FFF2-40B4-BE49-F238E27FC236}">
              <a16:creationId xmlns:a16="http://schemas.microsoft.com/office/drawing/2014/main" id="{9FCC426C-0EF8-4E65-80E7-5A9DD12442C8}"/>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129557</xdr:rowOff>
    </xdr:from>
    <xdr:ext cx="405111" cy="259045"/>
    <xdr:sp macro="" textlink="">
      <xdr:nvSpPr>
        <xdr:cNvPr id="202" name="n_4mainValue【体育館・プール】&#10;有形固定資産減価償却率">
          <a:extLst>
            <a:ext uri="{FF2B5EF4-FFF2-40B4-BE49-F238E27FC236}">
              <a16:creationId xmlns:a16="http://schemas.microsoft.com/office/drawing/2014/main" id="{D83F2289-AE5F-4140-8DEC-C75FCABCF89C}"/>
            </a:ext>
          </a:extLst>
        </xdr:cNvPr>
        <xdr:cNvSpPr txBox="1"/>
      </xdr:nvSpPr>
      <xdr:spPr>
        <a:xfrm>
          <a:off x="927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26A86EF-BC11-4812-9499-D476628E72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4C7F370E-1516-4E84-BC2B-ABA7F68C6B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D5A5BD3E-420C-4630-8709-DBFCD3968B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9819CDB8-B68A-4ACE-96FF-AAFBF7BC63A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B744152E-D1CB-42D2-9354-AC971EC125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957BE4D4-D81F-4819-B697-3D1005CD68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25A95AF-6986-4B1F-B3DA-5C8F12D194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8E021CE-F25C-4535-8883-DA8105FC19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5C747B-39B0-4FDE-BF87-F89ACE925D6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DFC0A1C-D818-46F2-B5B5-76E54C2EA4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D3086845-A4A4-4B36-8146-32FA1C6A9A2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2B4E4040-6C0A-4434-9426-812FB9FC9F8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AE87666-89C2-4E97-BD69-5969C2AFAF0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659B5DAB-40AB-4243-B900-F772CE693CD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C4FB3A5C-2171-4E17-ADBB-0CEEEA8354A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B46D72FC-1541-4A86-B3B4-EB4A68DC3FB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2F0C799-2BA8-42B1-B814-E9FE4E29550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4F12A056-93A6-4F1F-ADAF-3FB920C3326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C45329B0-BF20-460C-A290-03F1C68A44E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7A5BD00E-38C3-4AD1-AB1B-354303EEC9F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93AEEC5C-CDC5-4061-979E-4B006B9D192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AF462232-56B2-4F4C-AA7D-C4653D545D7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0B3FB25-D39C-4657-9905-61ABA973B9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338B5F4C-40A0-4F17-A5B2-A00CE447FE3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B740603-0113-43CB-852F-D9099DB507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58A8B2EF-C424-4288-87CB-BB7F1EE197F6}"/>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E1EB92E4-9B61-4837-A679-54260EF5A4EC}"/>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BA4D5505-BCA9-4FAA-96D5-88ADEA30058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A7183569-291C-4B9B-968B-16F1894C1DFD}"/>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24E39395-6E82-446F-9820-39018A5E915D}"/>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D1A1DD1E-5C00-4F57-9EFC-16E704616BFD}"/>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3EBDF03-7356-4EAC-9A94-0519F298A496}"/>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1B3736D6-917F-4191-BB5B-7EFA32B2864D}"/>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9633A022-E7B8-4982-926D-74CDAF45547A}"/>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4C2E8F5-142F-4EFA-9CCF-03C48ADB34BE}"/>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5CE2C1E5-5C4A-4D52-9016-5A53D8E9A9C8}"/>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53C1970-F169-4F96-932C-86CA2CF569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57BB0D9-FB33-4CC2-9E32-D74DEF0B980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1AFDB44-3FE5-4CE9-816C-2D143A019C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B29815F-FE36-4805-ACC0-E91058ADA9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8541B86-7C12-4AB4-B0AD-58FEF28280D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127181</xdr:rowOff>
    </xdr:from>
    <xdr:to>
      <xdr:col>55</xdr:col>
      <xdr:colOff>50800</xdr:colOff>
      <xdr:row>64</xdr:row>
      <xdr:rowOff>57331</xdr:rowOff>
    </xdr:to>
    <xdr:sp macro="" textlink="">
      <xdr:nvSpPr>
        <xdr:cNvPr id="244" name="楕円 243">
          <a:extLst>
            <a:ext uri="{FF2B5EF4-FFF2-40B4-BE49-F238E27FC236}">
              <a16:creationId xmlns:a16="http://schemas.microsoft.com/office/drawing/2014/main" id="{72B3A9F0-868D-40A8-8663-51E808990378}"/>
            </a:ext>
          </a:extLst>
        </xdr:cNvPr>
        <xdr:cNvSpPr/>
      </xdr:nvSpPr>
      <xdr:spPr>
        <a:xfrm>
          <a:off x="10426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42108</xdr:rowOff>
    </xdr:from>
    <xdr:ext cx="469744" cy="259045"/>
    <xdr:sp macro="" textlink="">
      <xdr:nvSpPr>
        <xdr:cNvPr id="245" name="【体育館・プール】&#10;一人当たり面積該当値テキスト">
          <a:extLst>
            <a:ext uri="{FF2B5EF4-FFF2-40B4-BE49-F238E27FC236}">
              <a16:creationId xmlns:a16="http://schemas.microsoft.com/office/drawing/2014/main" id="{DEB01A0A-862C-4EC5-853C-ED2E09ACB5EF}"/>
            </a:ext>
          </a:extLst>
        </xdr:cNvPr>
        <xdr:cNvSpPr txBox="1"/>
      </xdr:nvSpPr>
      <xdr:spPr>
        <a:xfrm>
          <a:off x="10515600" y="1084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128815</xdr:rowOff>
    </xdr:from>
    <xdr:to>
      <xdr:col>50</xdr:col>
      <xdr:colOff>165100</xdr:colOff>
      <xdr:row>64</xdr:row>
      <xdr:rowOff>58965</xdr:rowOff>
    </xdr:to>
    <xdr:sp macro="" textlink="">
      <xdr:nvSpPr>
        <xdr:cNvPr id="246" name="楕円 245">
          <a:extLst>
            <a:ext uri="{FF2B5EF4-FFF2-40B4-BE49-F238E27FC236}">
              <a16:creationId xmlns:a16="http://schemas.microsoft.com/office/drawing/2014/main" id="{E2D9B366-AFD2-456F-ABA7-7672A5B2A09A}"/>
            </a:ext>
          </a:extLst>
        </xdr:cNvPr>
        <xdr:cNvSpPr/>
      </xdr:nvSpPr>
      <xdr:spPr>
        <a:xfrm>
          <a:off x="9588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6531</xdr:rowOff>
    </xdr:from>
    <xdr:to>
      <xdr:col>55</xdr:col>
      <xdr:colOff>0</xdr:colOff>
      <xdr:row>64</xdr:row>
      <xdr:rowOff>8165</xdr:rowOff>
    </xdr:to>
    <xdr:cxnSp macro="">
      <xdr:nvCxnSpPr>
        <xdr:cNvPr id="247" name="直線コネクタ 246">
          <a:extLst>
            <a:ext uri="{FF2B5EF4-FFF2-40B4-BE49-F238E27FC236}">
              <a16:creationId xmlns:a16="http://schemas.microsoft.com/office/drawing/2014/main" id="{DADEBBA7-9A7A-4B60-ABDF-F5BAD15F06AA}"/>
            </a:ext>
          </a:extLst>
        </xdr:cNvPr>
        <xdr:cNvCxnSpPr/>
      </xdr:nvCxnSpPr>
      <xdr:spPr>
        <a:xfrm flipV="1">
          <a:off x="9639300" y="1097933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128815</xdr:rowOff>
    </xdr:from>
    <xdr:to>
      <xdr:col>46</xdr:col>
      <xdr:colOff>38100</xdr:colOff>
      <xdr:row>64</xdr:row>
      <xdr:rowOff>58965</xdr:rowOff>
    </xdr:to>
    <xdr:sp macro="" textlink="">
      <xdr:nvSpPr>
        <xdr:cNvPr id="248" name="楕円 247">
          <a:extLst>
            <a:ext uri="{FF2B5EF4-FFF2-40B4-BE49-F238E27FC236}">
              <a16:creationId xmlns:a16="http://schemas.microsoft.com/office/drawing/2014/main" id="{F0664987-8AE9-4E53-9431-DFD310DBB6A9}"/>
            </a:ext>
          </a:extLst>
        </xdr:cNvPr>
        <xdr:cNvSpPr/>
      </xdr:nvSpPr>
      <xdr:spPr>
        <a:xfrm>
          <a:off x="8699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8165</xdr:rowOff>
    </xdr:from>
    <xdr:to>
      <xdr:col>50</xdr:col>
      <xdr:colOff>114300</xdr:colOff>
      <xdr:row>64</xdr:row>
      <xdr:rowOff>8165</xdr:rowOff>
    </xdr:to>
    <xdr:cxnSp macro="">
      <xdr:nvCxnSpPr>
        <xdr:cNvPr id="249" name="直線コネクタ 248">
          <a:extLst>
            <a:ext uri="{FF2B5EF4-FFF2-40B4-BE49-F238E27FC236}">
              <a16:creationId xmlns:a16="http://schemas.microsoft.com/office/drawing/2014/main" id="{17C4C242-A6D3-485F-821D-5FC20A2C4DC3}"/>
            </a:ext>
          </a:extLst>
        </xdr:cNvPr>
        <xdr:cNvCxnSpPr/>
      </xdr:nvCxnSpPr>
      <xdr:spPr>
        <a:xfrm>
          <a:off x="8750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128815</xdr:rowOff>
    </xdr:from>
    <xdr:to>
      <xdr:col>41</xdr:col>
      <xdr:colOff>101600</xdr:colOff>
      <xdr:row>64</xdr:row>
      <xdr:rowOff>58965</xdr:rowOff>
    </xdr:to>
    <xdr:sp macro="" textlink="">
      <xdr:nvSpPr>
        <xdr:cNvPr id="250" name="楕円 249">
          <a:extLst>
            <a:ext uri="{FF2B5EF4-FFF2-40B4-BE49-F238E27FC236}">
              <a16:creationId xmlns:a16="http://schemas.microsoft.com/office/drawing/2014/main" id="{1E7099FD-2FCA-47E8-A38B-9E67DA9D5C94}"/>
            </a:ext>
          </a:extLst>
        </xdr:cNvPr>
        <xdr:cNvSpPr/>
      </xdr:nvSpPr>
      <xdr:spPr>
        <a:xfrm>
          <a:off x="7810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8165</xdr:rowOff>
    </xdr:from>
    <xdr:to>
      <xdr:col>45</xdr:col>
      <xdr:colOff>177800</xdr:colOff>
      <xdr:row>64</xdr:row>
      <xdr:rowOff>8165</xdr:rowOff>
    </xdr:to>
    <xdr:cxnSp macro="">
      <xdr:nvCxnSpPr>
        <xdr:cNvPr id="251" name="直線コネクタ 250">
          <a:extLst>
            <a:ext uri="{FF2B5EF4-FFF2-40B4-BE49-F238E27FC236}">
              <a16:creationId xmlns:a16="http://schemas.microsoft.com/office/drawing/2014/main" id="{5B6892B2-C07D-4A44-9841-32D9CEDA33D9}"/>
            </a:ext>
          </a:extLst>
        </xdr:cNvPr>
        <xdr:cNvCxnSpPr/>
      </xdr:nvCxnSpPr>
      <xdr:spPr>
        <a:xfrm>
          <a:off x="7861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91259</xdr:rowOff>
    </xdr:from>
    <xdr:to>
      <xdr:col>36</xdr:col>
      <xdr:colOff>165100</xdr:colOff>
      <xdr:row>64</xdr:row>
      <xdr:rowOff>21409</xdr:rowOff>
    </xdr:to>
    <xdr:sp macro="" textlink="">
      <xdr:nvSpPr>
        <xdr:cNvPr id="252" name="楕円 251">
          <a:extLst>
            <a:ext uri="{FF2B5EF4-FFF2-40B4-BE49-F238E27FC236}">
              <a16:creationId xmlns:a16="http://schemas.microsoft.com/office/drawing/2014/main" id="{E2EBC652-956B-4F46-9327-EB423E9F976D}"/>
            </a:ext>
          </a:extLst>
        </xdr:cNvPr>
        <xdr:cNvSpPr/>
      </xdr:nvSpPr>
      <xdr:spPr>
        <a:xfrm>
          <a:off x="6921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142059</xdr:rowOff>
    </xdr:from>
    <xdr:to>
      <xdr:col>41</xdr:col>
      <xdr:colOff>50800</xdr:colOff>
      <xdr:row>64</xdr:row>
      <xdr:rowOff>8165</xdr:rowOff>
    </xdr:to>
    <xdr:cxnSp macro="">
      <xdr:nvCxnSpPr>
        <xdr:cNvPr id="253" name="直線コネクタ 252">
          <a:extLst>
            <a:ext uri="{FF2B5EF4-FFF2-40B4-BE49-F238E27FC236}">
              <a16:creationId xmlns:a16="http://schemas.microsoft.com/office/drawing/2014/main" id="{A7037CE9-2B6D-43BD-B8E0-8F66222DD151}"/>
            </a:ext>
          </a:extLst>
        </xdr:cNvPr>
        <xdr:cNvCxnSpPr/>
      </xdr:nvCxnSpPr>
      <xdr:spPr>
        <a:xfrm>
          <a:off x="6972300" y="109434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B02A9FDB-0317-4F6E-AE15-1287B75F5734}"/>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11F57C5A-5411-4147-A4D9-7403803B0A9B}"/>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E23674A1-FD3E-4A9F-B6F8-61E046EA5B9A}"/>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3FF7818E-7615-4F19-8BE5-F27F8B262EFC}"/>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50092</xdr:rowOff>
    </xdr:from>
    <xdr:ext cx="469744" cy="259045"/>
    <xdr:sp macro="" textlink="">
      <xdr:nvSpPr>
        <xdr:cNvPr id="258" name="n_1mainValue【体育館・プール】&#10;一人当たり面積">
          <a:extLst>
            <a:ext uri="{FF2B5EF4-FFF2-40B4-BE49-F238E27FC236}">
              <a16:creationId xmlns:a16="http://schemas.microsoft.com/office/drawing/2014/main" id="{20507C34-CDDB-4234-AD14-64976D245235}"/>
            </a:ext>
          </a:extLst>
        </xdr:cNvPr>
        <xdr:cNvSpPr txBox="1"/>
      </xdr:nvSpPr>
      <xdr:spPr>
        <a:xfrm>
          <a:off x="93917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50092</xdr:rowOff>
    </xdr:from>
    <xdr:ext cx="469744" cy="259045"/>
    <xdr:sp macro="" textlink="">
      <xdr:nvSpPr>
        <xdr:cNvPr id="259" name="n_2mainValue【体育館・プール】&#10;一人当たり面積">
          <a:extLst>
            <a:ext uri="{FF2B5EF4-FFF2-40B4-BE49-F238E27FC236}">
              <a16:creationId xmlns:a16="http://schemas.microsoft.com/office/drawing/2014/main" id="{FBC01B77-7F30-444E-AC04-DE8055AC36B4}"/>
            </a:ext>
          </a:extLst>
        </xdr:cNvPr>
        <xdr:cNvSpPr txBox="1"/>
      </xdr:nvSpPr>
      <xdr:spPr>
        <a:xfrm>
          <a:off x="8515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50092</xdr:rowOff>
    </xdr:from>
    <xdr:ext cx="469744" cy="259045"/>
    <xdr:sp macro="" textlink="">
      <xdr:nvSpPr>
        <xdr:cNvPr id="260" name="n_3mainValue【体育館・プール】&#10;一人当たり面積">
          <a:extLst>
            <a:ext uri="{FF2B5EF4-FFF2-40B4-BE49-F238E27FC236}">
              <a16:creationId xmlns:a16="http://schemas.microsoft.com/office/drawing/2014/main" id="{A1D5A03F-C638-414E-94CD-E25A9DCCA14F}"/>
            </a:ext>
          </a:extLst>
        </xdr:cNvPr>
        <xdr:cNvSpPr txBox="1"/>
      </xdr:nvSpPr>
      <xdr:spPr>
        <a:xfrm>
          <a:off x="7626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12536</xdr:rowOff>
    </xdr:from>
    <xdr:ext cx="469744" cy="259045"/>
    <xdr:sp macro="" textlink="">
      <xdr:nvSpPr>
        <xdr:cNvPr id="261" name="n_4mainValue【体育館・プール】&#10;一人当たり面積">
          <a:extLst>
            <a:ext uri="{FF2B5EF4-FFF2-40B4-BE49-F238E27FC236}">
              <a16:creationId xmlns:a16="http://schemas.microsoft.com/office/drawing/2014/main" id="{3085B4E1-63A9-4FEB-B2AD-7CEB87EB0507}"/>
            </a:ext>
          </a:extLst>
        </xdr:cNvPr>
        <xdr:cNvSpPr txBox="1"/>
      </xdr:nvSpPr>
      <xdr:spPr>
        <a:xfrm>
          <a:off x="6737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8FDCADC-5357-4B11-AB57-B06E0FED6F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E4402A0-124C-4081-9A44-5C3CCDD701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1C4C764-09F1-445B-A5DF-34251282EFB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03B4E64-88FA-4FA6-938E-FEA2F640AD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F58C14B-2A85-4610-9F7D-93037B8FCE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FD49181-7BE7-4842-A769-DC917078C9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3AC9A65-F542-4D6E-9DC5-0D70648A99A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44BED7E-81B8-4613-9FC2-F0AEA424EE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71D269B-9701-4CF2-AAA6-0F50BB7C785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F7394E9-03D7-4733-B164-53A7750C88A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860B21C-160C-4B61-9C62-64016541C81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D2944B5-AC26-4085-AD2B-EDD2920526C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43F15D8-3E6C-4920-ACB6-5CB4BCE61F1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B2DBFD9-C0AC-426C-B900-0EA8C613689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5E8056-8BEC-491B-A3AC-5604FD1BD42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E75CA8B-E88D-4991-94EA-5AFA1859404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1B1214C-387A-4F1A-BD41-AAF5ED7D426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BA12B8B-79D2-41CC-9A9B-2404C519672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B379070-5397-4748-B305-CA7337E0306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B1C65D3-9244-4769-A9BE-FF16DE68AEB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25AD6B0-437A-4FCD-9B59-A0F4802AFD5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7C42601-1B7D-4DCE-84B8-61DC0EC6257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903AF02C-DE4D-455C-A654-D4F8E0ABD04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CC86631-7F09-4D37-95C9-CD0828CE80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784481E-6003-4257-982B-B13F28DAAC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B5493DD-F05A-43AF-8805-4845B3D5D4D6}"/>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1A3E7E13-3ABA-41B1-8E51-FC8328BD4EB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9DD2F52-96CF-4C02-BB4B-1B07BF8F890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532A3805-43D4-4A9B-968F-7BF086E78D77}"/>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CB470F58-0633-46C8-A8BD-E74C9046A1C5}"/>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CFD5BDB-0163-4546-A42C-149B6024078F}"/>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EB52DD91-1061-4BC2-9E0A-3B22061E46DF}"/>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6F477615-9E5E-4C87-8B63-7C23C741FBA6}"/>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E8770CA2-D4F8-47DE-8E09-CBE97E0F391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4F9E15B3-AC3B-4F31-8B93-79A0063FCA93}"/>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752A5357-3F0D-4DC7-8EE2-E88A946D2A82}"/>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617002A-FC2F-469A-A593-68AF10D3FCA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A728139-A857-4D65-A675-C01074D8DE8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A7F8A4B-CBA9-4C16-87A8-7B96A7ABD3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1A06F25-F605-4E09-A6B0-A2582DF0063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6B3554D-84FA-4BB0-B955-614CAE5916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303" name="楕円 302">
          <a:extLst>
            <a:ext uri="{FF2B5EF4-FFF2-40B4-BE49-F238E27FC236}">
              <a16:creationId xmlns:a16="http://schemas.microsoft.com/office/drawing/2014/main" id="{4FCEBA5B-7A90-4D02-8263-BAD62C186C41}"/>
            </a:ext>
          </a:extLst>
        </xdr:cNvPr>
        <xdr:cNvSpPr/>
      </xdr:nvSpPr>
      <xdr:spPr>
        <a:xfrm>
          <a:off x="4584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8545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559FF43-09E2-4F5F-81BC-D983C998CBAE}"/>
            </a:ext>
          </a:extLst>
        </xdr:cNvPr>
        <xdr:cNvSpPr txBox="1"/>
      </xdr:nvSpPr>
      <xdr:spPr>
        <a:xfrm>
          <a:off x="4673600" y="14067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116295</xdr:rowOff>
    </xdr:from>
    <xdr:to>
      <xdr:col>20</xdr:col>
      <xdr:colOff>38100</xdr:colOff>
      <xdr:row>83</xdr:row>
      <xdr:rowOff>46445</xdr:rowOff>
    </xdr:to>
    <xdr:sp macro="" textlink="">
      <xdr:nvSpPr>
        <xdr:cNvPr id="305" name="楕円 304">
          <a:extLst>
            <a:ext uri="{FF2B5EF4-FFF2-40B4-BE49-F238E27FC236}">
              <a16:creationId xmlns:a16="http://schemas.microsoft.com/office/drawing/2014/main" id="{EB994A4D-C23E-4CFF-9CDA-89BFC5D114EF}"/>
            </a:ext>
          </a:extLst>
        </xdr:cNvPr>
        <xdr:cNvSpPr/>
      </xdr:nvSpPr>
      <xdr:spPr>
        <a:xfrm>
          <a:off x="3746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167095</xdr:rowOff>
    </xdr:from>
    <xdr:to>
      <xdr:col>24</xdr:col>
      <xdr:colOff>63500</xdr:colOff>
      <xdr:row>83</xdr:row>
      <xdr:rowOff>36468</xdr:rowOff>
    </xdr:to>
    <xdr:cxnSp macro="">
      <xdr:nvCxnSpPr>
        <xdr:cNvPr id="306" name="直線コネクタ 305">
          <a:extLst>
            <a:ext uri="{FF2B5EF4-FFF2-40B4-BE49-F238E27FC236}">
              <a16:creationId xmlns:a16="http://schemas.microsoft.com/office/drawing/2014/main" id="{3B1292DE-EE37-4328-BF98-825E4B9DBADE}"/>
            </a:ext>
          </a:extLst>
        </xdr:cNvPr>
        <xdr:cNvCxnSpPr/>
      </xdr:nvCxnSpPr>
      <xdr:spPr>
        <a:xfrm>
          <a:off x="3797300" y="14225995"/>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72208</xdr:rowOff>
    </xdr:from>
    <xdr:to>
      <xdr:col>15</xdr:col>
      <xdr:colOff>101600</xdr:colOff>
      <xdr:row>83</xdr:row>
      <xdr:rowOff>2358</xdr:rowOff>
    </xdr:to>
    <xdr:sp macro="" textlink="">
      <xdr:nvSpPr>
        <xdr:cNvPr id="307" name="楕円 306">
          <a:extLst>
            <a:ext uri="{FF2B5EF4-FFF2-40B4-BE49-F238E27FC236}">
              <a16:creationId xmlns:a16="http://schemas.microsoft.com/office/drawing/2014/main" id="{46B6A234-05DA-41EB-8514-602214A2D7DD}"/>
            </a:ext>
          </a:extLst>
        </xdr:cNvPr>
        <xdr:cNvSpPr/>
      </xdr:nvSpPr>
      <xdr:spPr>
        <a:xfrm>
          <a:off x="2857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123008</xdr:rowOff>
    </xdr:from>
    <xdr:to>
      <xdr:col>19</xdr:col>
      <xdr:colOff>177800</xdr:colOff>
      <xdr:row>82</xdr:row>
      <xdr:rowOff>167095</xdr:rowOff>
    </xdr:to>
    <xdr:cxnSp macro="">
      <xdr:nvCxnSpPr>
        <xdr:cNvPr id="308" name="直線コネクタ 307">
          <a:extLst>
            <a:ext uri="{FF2B5EF4-FFF2-40B4-BE49-F238E27FC236}">
              <a16:creationId xmlns:a16="http://schemas.microsoft.com/office/drawing/2014/main" id="{0BCE7A20-7678-4E15-AEA5-BB97762BBC67}"/>
            </a:ext>
          </a:extLst>
        </xdr:cNvPr>
        <xdr:cNvCxnSpPr/>
      </xdr:nvCxnSpPr>
      <xdr:spPr>
        <a:xfrm>
          <a:off x="2908300" y="141819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28121</xdr:rowOff>
    </xdr:from>
    <xdr:to>
      <xdr:col>10</xdr:col>
      <xdr:colOff>165100</xdr:colOff>
      <xdr:row>82</xdr:row>
      <xdr:rowOff>129721</xdr:rowOff>
    </xdr:to>
    <xdr:sp macro="" textlink="">
      <xdr:nvSpPr>
        <xdr:cNvPr id="309" name="楕円 308">
          <a:extLst>
            <a:ext uri="{FF2B5EF4-FFF2-40B4-BE49-F238E27FC236}">
              <a16:creationId xmlns:a16="http://schemas.microsoft.com/office/drawing/2014/main" id="{81CAEEA0-2D52-4DB9-BD63-E3D47CD7FEE6}"/>
            </a:ext>
          </a:extLst>
        </xdr:cNvPr>
        <xdr:cNvSpPr/>
      </xdr:nvSpPr>
      <xdr:spPr>
        <a:xfrm>
          <a:off x="1968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78921</xdr:rowOff>
    </xdr:from>
    <xdr:to>
      <xdr:col>15</xdr:col>
      <xdr:colOff>50800</xdr:colOff>
      <xdr:row>82</xdr:row>
      <xdr:rowOff>123008</xdr:rowOff>
    </xdr:to>
    <xdr:cxnSp macro="">
      <xdr:nvCxnSpPr>
        <xdr:cNvPr id="310" name="直線コネクタ 309">
          <a:extLst>
            <a:ext uri="{FF2B5EF4-FFF2-40B4-BE49-F238E27FC236}">
              <a16:creationId xmlns:a16="http://schemas.microsoft.com/office/drawing/2014/main" id="{32819FF2-DDE0-4F06-BD2C-A434507082FE}"/>
            </a:ext>
          </a:extLst>
        </xdr:cNvPr>
        <xdr:cNvCxnSpPr/>
      </xdr:nvCxnSpPr>
      <xdr:spPr>
        <a:xfrm>
          <a:off x="2019300" y="141378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157118</xdr:rowOff>
    </xdr:from>
    <xdr:to>
      <xdr:col>6</xdr:col>
      <xdr:colOff>38100</xdr:colOff>
      <xdr:row>82</xdr:row>
      <xdr:rowOff>87268</xdr:rowOff>
    </xdr:to>
    <xdr:sp macro="" textlink="">
      <xdr:nvSpPr>
        <xdr:cNvPr id="311" name="楕円 310">
          <a:extLst>
            <a:ext uri="{FF2B5EF4-FFF2-40B4-BE49-F238E27FC236}">
              <a16:creationId xmlns:a16="http://schemas.microsoft.com/office/drawing/2014/main" id="{5D6C3C98-70F9-4700-8345-694F783B0037}"/>
            </a:ext>
          </a:extLst>
        </xdr:cNvPr>
        <xdr:cNvSpPr/>
      </xdr:nvSpPr>
      <xdr:spPr>
        <a:xfrm>
          <a:off x="1079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36468</xdr:rowOff>
    </xdr:from>
    <xdr:to>
      <xdr:col>10</xdr:col>
      <xdr:colOff>114300</xdr:colOff>
      <xdr:row>82</xdr:row>
      <xdr:rowOff>78921</xdr:rowOff>
    </xdr:to>
    <xdr:cxnSp macro="">
      <xdr:nvCxnSpPr>
        <xdr:cNvPr id="312" name="直線コネクタ 311">
          <a:extLst>
            <a:ext uri="{FF2B5EF4-FFF2-40B4-BE49-F238E27FC236}">
              <a16:creationId xmlns:a16="http://schemas.microsoft.com/office/drawing/2014/main" id="{3BC25F64-19B9-41F3-9D19-69EB6AE570C4}"/>
            </a:ext>
          </a:extLst>
        </xdr:cNvPr>
        <xdr:cNvCxnSpPr/>
      </xdr:nvCxnSpPr>
      <xdr:spPr>
        <a:xfrm>
          <a:off x="1130300" y="140953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7816356E-D77C-4446-805A-05D3991A53BE}"/>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2F68623A-597B-4B4F-A2CE-946618FF2E10}"/>
            </a:ext>
          </a:extLst>
        </xdr:cNvPr>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46F27B1F-F00E-4A54-B064-97F8C19AC78A}"/>
            </a:ext>
          </a:extLst>
        </xdr:cNvPr>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E724198C-A444-4C12-A850-D161AD7E24C0}"/>
            </a:ext>
          </a:extLst>
        </xdr:cNvPr>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62972</xdr:rowOff>
    </xdr:from>
    <xdr:ext cx="405111" cy="259045"/>
    <xdr:sp macro="" textlink="">
      <xdr:nvSpPr>
        <xdr:cNvPr id="317" name="n_1mainValue【福祉施設】&#10;有形固定資産減価償却率">
          <a:extLst>
            <a:ext uri="{FF2B5EF4-FFF2-40B4-BE49-F238E27FC236}">
              <a16:creationId xmlns:a16="http://schemas.microsoft.com/office/drawing/2014/main" id="{5FFBB41A-06DE-49DF-8B6F-38B2CBD98E82}"/>
            </a:ext>
          </a:extLst>
        </xdr:cNvPr>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8" name="n_2mainValue【福祉施設】&#10;有形固定資産減価償却率">
          <a:extLst>
            <a:ext uri="{FF2B5EF4-FFF2-40B4-BE49-F238E27FC236}">
              <a16:creationId xmlns:a16="http://schemas.microsoft.com/office/drawing/2014/main" id="{AD733215-EB05-445D-AEF0-82A6ED8B572E}"/>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146248</xdr:rowOff>
    </xdr:from>
    <xdr:ext cx="405111" cy="259045"/>
    <xdr:sp macro="" textlink="">
      <xdr:nvSpPr>
        <xdr:cNvPr id="319" name="n_3mainValue【福祉施設】&#10;有形固定資産減価償却率">
          <a:extLst>
            <a:ext uri="{FF2B5EF4-FFF2-40B4-BE49-F238E27FC236}">
              <a16:creationId xmlns:a16="http://schemas.microsoft.com/office/drawing/2014/main" id="{6F7D6ED3-D575-494F-BBDC-F592DBFF8860}"/>
            </a:ext>
          </a:extLst>
        </xdr:cNvPr>
        <xdr:cNvSpPr txBox="1"/>
      </xdr:nvSpPr>
      <xdr:spPr>
        <a:xfrm>
          <a:off x="1816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103795</xdr:rowOff>
    </xdr:from>
    <xdr:ext cx="405111" cy="259045"/>
    <xdr:sp macro="" textlink="">
      <xdr:nvSpPr>
        <xdr:cNvPr id="320" name="n_4mainValue【福祉施設】&#10;有形固定資産減価償却率">
          <a:extLst>
            <a:ext uri="{FF2B5EF4-FFF2-40B4-BE49-F238E27FC236}">
              <a16:creationId xmlns:a16="http://schemas.microsoft.com/office/drawing/2014/main" id="{CEF00C10-D7A3-4E1A-9525-8E8D1CB10704}"/>
            </a:ext>
          </a:extLst>
        </xdr:cNvPr>
        <xdr:cNvSpPr txBox="1"/>
      </xdr:nvSpPr>
      <xdr:spPr>
        <a:xfrm>
          <a:off x="927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6A3DED3-EFDE-4E49-991C-0C1217C480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E6CEE69-8260-4D49-ABF4-9D8CDFD772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BC35907-0414-43A3-B06E-E208AE5456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E514B8D-8FB2-46F4-B870-C615F91DDE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C7A794A-1980-4163-A31D-7AAE58C780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833251F-14EF-4C8B-9BC7-B00A22FCFB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CAB9B97-355F-4290-B48A-CE39838CD61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FC0AF114-0D0D-4CDD-836D-5830AF900F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6DE68CE-3817-4BDF-81AE-F6F7E0FCC4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2ED2E1C-51B1-441D-BD90-D0FF5A7259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A80C010A-8343-46CD-9D1A-EE8FD91A1157}"/>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756A8D23-3ADA-4639-90EC-72E7A6B79961}"/>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7F40406F-D28C-40C6-B1CC-8E78E7C3471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D3A26659-523E-45CA-B513-0C217DB8037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974680BA-9190-4DB9-8709-8F3D9E4F2EC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D4AD2052-DE12-4968-AB60-243376DDF6B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78B94850-C84E-45F4-8DFE-A4156405803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6F222377-F56F-408E-8292-55E258EFC32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D39E33B5-81DB-4624-9343-6E7EB46D515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4EA1AD5B-2EC8-4451-85CD-E9F836E82CD7}"/>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D9832AF1-E790-4E24-9334-E923471F8A0A}"/>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DE450B4F-684C-4333-9478-C4A8EDEE6B39}"/>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2ED6F1E9-DE1A-430F-B6C5-509121C58A8E}"/>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9A877211-F060-4259-A9A4-2B9A0BFA7D45}"/>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B1C6573B-E8A8-42E2-BA00-4171D5A12F71}"/>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AC89771E-4A22-4085-8EEB-D6949AC00DE8}"/>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A68172F4-FCAD-4678-9378-A01899412434}"/>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B2E3825E-354E-4D93-A412-4414656CC801}"/>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74713244-9B27-40E8-965B-F8F36C983C0A}"/>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616F8BB4-E9DF-4435-A4A0-2B5AD0A32D91}"/>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1A5DBF0-A246-4006-8642-2AB1EE95870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1F09C73-2DF2-4C3D-9820-53089A66FD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DE30715-F0D4-487E-AB48-8820D31794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4A17BC5-B2D1-400B-9CF0-1F5DD7DF6E7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D55BAB9-FE43-4162-B97E-2A0FAD7B97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xdr:rowOff>
    </xdr:from>
    <xdr:to>
      <xdr:col>55</xdr:col>
      <xdr:colOff>50800</xdr:colOff>
      <xdr:row>83</xdr:row>
      <xdr:rowOff>117475</xdr:rowOff>
    </xdr:to>
    <xdr:sp macro="" textlink="">
      <xdr:nvSpPr>
        <xdr:cNvPr id="356" name="楕円 355">
          <a:extLst>
            <a:ext uri="{FF2B5EF4-FFF2-40B4-BE49-F238E27FC236}">
              <a16:creationId xmlns:a16="http://schemas.microsoft.com/office/drawing/2014/main" id="{0887F47E-8491-4AC3-BF66-9775E138B6DC}"/>
            </a:ext>
          </a:extLst>
        </xdr:cNvPr>
        <xdr:cNvSpPr/>
      </xdr:nvSpPr>
      <xdr:spPr>
        <a:xfrm>
          <a:off x="10426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165752</xdr:rowOff>
    </xdr:from>
    <xdr:ext cx="469744" cy="259045"/>
    <xdr:sp macro="" textlink="">
      <xdr:nvSpPr>
        <xdr:cNvPr id="357" name="【福祉施設】&#10;一人当たり面積該当値テキスト">
          <a:extLst>
            <a:ext uri="{FF2B5EF4-FFF2-40B4-BE49-F238E27FC236}">
              <a16:creationId xmlns:a16="http://schemas.microsoft.com/office/drawing/2014/main" id="{A5D27835-3E18-4875-B750-C02E8FC5F438}"/>
            </a:ext>
          </a:extLst>
        </xdr:cNvPr>
        <xdr:cNvSpPr txBox="1"/>
      </xdr:nvSpPr>
      <xdr:spPr>
        <a:xfrm>
          <a:off x="10515600"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xdr:rowOff>
    </xdr:from>
    <xdr:to>
      <xdr:col>50</xdr:col>
      <xdr:colOff>165100</xdr:colOff>
      <xdr:row>83</xdr:row>
      <xdr:rowOff>117475</xdr:rowOff>
    </xdr:to>
    <xdr:sp macro="" textlink="">
      <xdr:nvSpPr>
        <xdr:cNvPr id="358" name="楕円 357">
          <a:extLst>
            <a:ext uri="{FF2B5EF4-FFF2-40B4-BE49-F238E27FC236}">
              <a16:creationId xmlns:a16="http://schemas.microsoft.com/office/drawing/2014/main" id="{D5FE6AD0-6B98-4992-87E1-3EF3AEEDD6D3}"/>
            </a:ext>
          </a:extLst>
        </xdr:cNvPr>
        <xdr:cNvSpPr/>
      </xdr:nvSpPr>
      <xdr:spPr>
        <a:xfrm>
          <a:off x="9588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66675</xdr:rowOff>
    </xdr:from>
    <xdr:to>
      <xdr:col>55</xdr:col>
      <xdr:colOff>0</xdr:colOff>
      <xdr:row>83</xdr:row>
      <xdr:rowOff>66675</xdr:rowOff>
    </xdr:to>
    <xdr:cxnSp macro="">
      <xdr:nvCxnSpPr>
        <xdr:cNvPr id="359" name="直線コネクタ 358">
          <a:extLst>
            <a:ext uri="{FF2B5EF4-FFF2-40B4-BE49-F238E27FC236}">
              <a16:creationId xmlns:a16="http://schemas.microsoft.com/office/drawing/2014/main" id="{6DA50316-E6CB-4BDE-A351-7B632B7D5D01}"/>
            </a:ext>
          </a:extLst>
        </xdr:cNvPr>
        <xdr:cNvCxnSpPr/>
      </xdr:nvCxnSpPr>
      <xdr:spPr>
        <a:xfrm>
          <a:off x="9639300" y="14297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60" name="楕円 359">
          <a:extLst>
            <a:ext uri="{FF2B5EF4-FFF2-40B4-BE49-F238E27FC236}">
              <a16:creationId xmlns:a16="http://schemas.microsoft.com/office/drawing/2014/main" id="{8FD6691F-0D41-4393-8442-49A32C0249BA}"/>
            </a:ext>
          </a:extLst>
        </xdr:cNvPr>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66675</xdr:rowOff>
    </xdr:from>
    <xdr:to>
      <xdr:col>50</xdr:col>
      <xdr:colOff>114300</xdr:colOff>
      <xdr:row>83</xdr:row>
      <xdr:rowOff>72389</xdr:rowOff>
    </xdr:to>
    <xdr:cxnSp macro="">
      <xdr:nvCxnSpPr>
        <xdr:cNvPr id="361" name="直線コネクタ 360">
          <a:extLst>
            <a:ext uri="{FF2B5EF4-FFF2-40B4-BE49-F238E27FC236}">
              <a16:creationId xmlns:a16="http://schemas.microsoft.com/office/drawing/2014/main" id="{F97C637B-C6A2-4FE9-8E8B-8F224383144A}"/>
            </a:ext>
          </a:extLst>
        </xdr:cNvPr>
        <xdr:cNvCxnSpPr/>
      </xdr:nvCxnSpPr>
      <xdr:spPr>
        <a:xfrm flipV="1">
          <a:off x="8750300" y="142970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21589</xdr:rowOff>
    </xdr:from>
    <xdr:to>
      <xdr:col>41</xdr:col>
      <xdr:colOff>101600</xdr:colOff>
      <xdr:row>83</xdr:row>
      <xdr:rowOff>123189</xdr:rowOff>
    </xdr:to>
    <xdr:sp macro="" textlink="">
      <xdr:nvSpPr>
        <xdr:cNvPr id="362" name="楕円 361">
          <a:extLst>
            <a:ext uri="{FF2B5EF4-FFF2-40B4-BE49-F238E27FC236}">
              <a16:creationId xmlns:a16="http://schemas.microsoft.com/office/drawing/2014/main" id="{003A24A0-E0EA-481B-AB04-8384BFBF7BB7}"/>
            </a:ext>
          </a:extLst>
        </xdr:cNvPr>
        <xdr:cNvSpPr/>
      </xdr:nvSpPr>
      <xdr:spPr>
        <a:xfrm>
          <a:off x="781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83</xdr:row>
      <xdr:rowOff>72389</xdr:rowOff>
    </xdr:to>
    <xdr:cxnSp macro="">
      <xdr:nvCxnSpPr>
        <xdr:cNvPr id="363" name="直線コネクタ 362">
          <a:extLst>
            <a:ext uri="{FF2B5EF4-FFF2-40B4-BE49-F238E27FC236}">
              <a16:creationId xmlns:a16="http://schemas.microsoft.com/office/drawing/2014/main" id="{159B8999-B83D-44DB-92A4-5E24FE01B73F}"/>
            </a:ext>
          </a:extLst>
        </xdr:cNvPr>
        <xdr:cNvCxnSpPr/>
      </xdr:nvCxnSpPr>
      <xdr:spPr>
        <a:xfrm>
          <a:off x="7861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64" name="楕円 363">
          <a:extLst>
            <a:ext uri="{FF2B5EF4-FFF2-40B4-BE49-F238E27FC236}">
              <a16:creationId xmlns:a16="http://schemas.microsoft.com/office/drawing/2014/main" id="{A553A2FF-7D9C-4EC0-906E-2BAC407EB4BD}"/>
            </a:ext>
          </a:extLst>
        </xdr:cNvPr>
        <xdr:cNvSpPr/>
      </xdr:nvSpPr>
      <xdr:spPr>
        <a:xfrm>
          <a:off x="692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72389</xdr:rowOff>
    </xdr:from>
    <xdr:to>
      <xdr:col>41</xdr:col>
      <xdr:colOff>50800</xdr:colOff>
      <xdr:row>83</xdr:row>
      <xdr:rowOff>72389</xdr:rowOff>
    </xdr:to>
    <xdr:cxnSp macro="">
      <xdr:nvCxnSpPr>
        <xdr:cNvPr id="365" name="直線コネクタ 364">
          <a:extLst>
            <a:ext uri="{FF2B5EF4-FFF2-40B4-BE49-F238E27FC236}">
              <a16:creationId xmlns:a16="http://schemas.microsoft.com/office/drawing/2014/main" id="{F8A5C186-617B-444C-BD10-5383B76B32FE}"/>
            </a:ext>
          </a:extLst>
        </xdr:cNvPr>
        <xdr:cNvCxnSpPr/>
      </xdr:nvCxnSpPr>
      <xdr:spPr>
        <a:xfrm>
          <a:off x="6972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05B565D1-2D16-49B9-903A-A0D0090467A9}"/>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E04944C7-4EEF-49FA-8C03-B5D1667BAD62}"/>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5EBCF598-8B95-4A6D-B00D-0A5B798BAA1C}"/>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FE416175-A884-40A1-A7C3-CEBE752F92E0}"/>
            </a:ext>
          </a:extLst>
        </xdr:cNvPr>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108602</xdr:rowOff>
    </xdr:from>
    <xdr:ext cx="469744" cy="259045"/>
    <xdr:sp macro="" textlink="">
      <xdr:nvSpPr>
        <xdr:cNvPr id="370" name="n_1mainValue【福祉施設】&#10;一人当たり面積">
          <a:extLst>
            <a:ext uri="{FF2B5EF4-FFF2-40B4-BE49-F238E27FC236}">
              <a16:creationId xmlns:a16="http://schemas.microsoft.com/office/drawing/2014/main" id="{CCAB1845-BA35-4D09-B824-A2F48524B31E}"/>
            </a:ext>
          </a:extLst>
        </xdr:cNvPr>
        <xdr:cNvSpPr txBox="1"/>
      </xdr:nvSpPr>
      <xdr:spPr>
        <a:xfrm>
          <a:off x="9391727"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71" name="n_2mainValue【福祉施設】&#10;一人当たり面積">
          <a:extLst>
            <a:ext uri="{FF2B5EF4-FFF2-40B4-BE49-F238E27FC236}">
              <a16:creationId xmlns:a16="http://schemas.microsoft.com/office/drawing/2014/main" id="{23DBB8B4-EA1D-4E4E-8248-35EC14155D47}"/>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72" name="n_3mainValue【福祉施設】&#10;一人当たり面積">
          <a:extLst>
            <a:ext uri="{FF2B5EF4-FFF2-40B4-BE49-F238E27FC236}">
              <a16:creationId xmlns:a16="http://schemas.microsoft.com/office/drawing/2014/main" id="{65F90135-6526-4C7E-BC1C-DE42F071B36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73" name="n_4mainValue【福祉施設】&#10;一人当たり面積">
          <a:extLst>
            <a:ext uri="{FF2B5EF4-FFF2-40B4-BE49-F238E27FC236}">
              <a16:creationId xmlns:a16="http://schemas.microsoft.com/office/drawing/2014/main" id="{88A3BC71-87B1-493B-8BE0-9D4D83F6FE2A}"/>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63A9D785-E108-436C-80E1-16B4FA7042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EBFFB3E-1573-4F95-AC94-72F6918D59A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24812D3-9AD2-418C-A740-CB294E30E5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1B44FEC8-5A58-4E10-9A57-C6EA906331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655F522-508E-4BC7-B895-C03CEC839A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15F6A03F-55E3-4016-A0E7-6DE07DA18AE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49EA9DC0-2D3F-477A-8E31-1393535916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C690FE4-973A-4402-B4EC-C80B406D713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1BECD931-45C0-40CD-8208-1FA0A6A7982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4EB0998-0B55-4AC9-81B7-5C36BD4AEC9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ED478A6A-7DBC-4414-88A8-1B1D034D380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BE32FDFC-FD96-460F-8036-3412A820656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A4C58073-5580-4C38-A9EF-2896C3714EC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FC4C9DC8-07F9-4DE1-9D3B-B377FA9C981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18761820-2150-40EB-A940-C6F1D90C401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9A99B232-56BD-45AD-8303-9C3E87788A5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6A66D55A-99CC-4F48-A16A-9F8C27EB4B0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28394CE3-F4F3-44A6-B97F-4ADB846ED19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900E0A72-76E4-4078-9EDB-7704C20306A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27E02D2F-F7A0-4440-9DF0-65A02F76F10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E25AD313-4686-4840-80AF-43857187410A}"/>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141C407B-9313-4C65-8D96-6BB6DB7E192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4335B7DF-5DCF-4C67-9CD3-5414B1F1B26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D739CE21-8DBD-48DA-8F19-E517A03296AF}"/>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FB0AAC2D-51B3-4D95-9254-791F49E4F66C}"/>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6A262C4B-23BF-4366-A0BC-1330BAA55341}"/>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1102E223-F163-4679-9864-54406E21EBD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1EEF648A-C74E-47A8-825D-8022B05E6357}"/>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5E32E569-6FE2-48D4-8243-EF422401C15A}"/>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CA3E9E31-AD2E-46FE-A5DE-36A45BD852C1}"/>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5ED72A82-F63E-483E-8DA2-1F46CA67008A}"/>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BCF24123-E3E6-4721-8D07-9674EB4AEE48}"/>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9F37D7C7-0E11-4F0A-AD8F-D50B8EA9957F}"/>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CDB1FF93-EE68-4B54-AA17-DECCFD755E18}"/>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550E340-9C7A-41D1-B64A-A59A0F11470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FE50CD1-9E7D-424E-AC09-F8893991E75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1189ED3-E038-4FB2-ADA7-35FE1ED8F74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2A64A57-4AFD-4B43-9707-AF7313140F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27BBC36-1E8A-458C-9F32-15064352942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97789</xdr:rowOff>
    </xdr:from>
    <xdr:to>
      <xdr:col>24</xdr:col>
      <xdr:colOff>114300</xdr:colOff>
      <xdr:row>106</xdr:row>
      <xdr:rowOff>27939</xdr:rowOff>
    </xdr:to>
    <xdr:sp macro="" textlink="">
      <xdr:nvSpPr>
        <xdr:cNvPr id="413" name="楕円 412">
          <a:extLst>
            <a:ext uri="{FF2B5EF4-FFF2-40B4-BE49-F238E27FC236}">
              <a16:creationId xmlns:a16="http://schemas.microsoft.com/office/drawing/2014/main" id="{1A005CA7-ED26-4BA8-9D99-4BA705893643}"/>
            </a:ext>
          </a:extLst>
        </xdr:cNvPr>
        <xdr:cNvSpPr/>
      </xdr:nvSpPr>
      <xdr:spPr>
        <a:xfrm>
          <a:off x="4584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76216</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B9A799D7-33D4-44BB-8516-0B2511D397AE}"/>
            </a:ext>
          </a:extLst>
        </xdr:cNvPr>
        <xdr:cNvSpPr txBox="1"/>
      </xdr:nvSpPr>
      <xdr:spPr>
        <a:xfrm>
          <a:off x="46736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69850</xdr:rowOff>
    </xdr:from>
    <xdr:to>
      <xdr:col>20</xdr:col>
      <xdr:colOff>38100</xdr:colOff>
      <xdr:row>106</xdr:row>
      <xdr:rowOff>0</xdr:rowOff>
    </xdr:to>
    <xdr:sp macro="" textlink="">
      <xdr:nvSpPr>
        <xdr:cNvPr id="415" name="楕円 414">
          <a:extLst>
            <a:ext uri="{FF2B5EF4-FFF2-40B4-BE49-F238E27FC236}">
              <a16:creationId xmlns:a16="http://schemas.microsoft.com/office/drawing/2014/main" id="{D79859EF-F8D5-431A-964E-A001F1F2C106}"/>
            </a:ext>
          </a:extLst>
        </xdr:cNvPr>
        <xdr:cNvSpPr/>
      </xdr:nvSpPr>
      <xdr:spPr>
        <a:xfrm>
          <a:off x="3746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120650</xdr:rowOff>
    </xdr:from>
    <xdr:to>
      <xdr:col>24</xdr:col>
      <xdr:colOff>63500</xdr:colOff>
      <xdr:row>105</xdr:row>
      <xdr:rowOff>148589</xdr:rowOff>
    </xdr:to>
    <xdr:cxnSp macro="">
      <xdr:nvCxnSpPr>
        <xdr:cNvPr id="416" name="直線コネクタ 415">
          <a:extLst>
            <a:ext uri="{FF2B5EF4-FFF2-40B4-BE49-F238E27FC236}">
              <a16:creationId xmlns:a16="http://schemas.microsoft.com/office/drawing/2014/main" id="{4466C8DD-D825-401D-8584-DB99BADD3C6A}"/>
            </a:ext>
          </a:extLst>
        </xdr:cNvPr>
        <xdr:cNvCxnSpPr/>
      </xdr:nvCxnSpPr>
      <xdr:spPr>
        <a:xfrm>
          <a:off x="3797300" y="181229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41911</xdr:rowOff>
    </xdr:from>
    <xdr:to>
      <xdr:col>15</xdr:col>
      <xdr:colOff>101600</xdr:colOff>
      <xdr:row>105</xdr:row>
      <xdr:rowOff>143511</xdr:rowOff>
    </xdr:to>
    <xdr:sp macro="" textlink="">
      <xdr:nvSpPr>
        <xdr:cNvPr id="417" name="楕円 416">
          <a:extLst>
            <a:ext uri="{FF2B5EF4-FFF2-40B4-BE49-F238E27FC236}">
              <a16:creationId xmlns:a16="http://schemas.microsoft.com/office/drawing/2014/main" id="{884CD6A6-E1AB-4FC5-8140-6CFD5D537ADA}"/>
            </a:ext>
          </a:extLst>
        </xdr:cNvPr>
        <xdr:cNvSpPr/>
      </xdr:nvSpPr>
      <xdr:spPr>
        <a:xfrm>
          <a:off x="2857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92711</xdr:rowOff>
    </xdr:from>
    <xdr:to>
      <xdr:col>19</xdr:col>
      <xdr:colOff>177800</xdr:colOff>
      <xdr:row>105</xdr:row>
      <xdr:rowOff>120650</xdr:rowOff>
    </xdr:to>
    <xdr:cxnSp macro="">
      <xdr:nvCxnSpPr>
        <xdr:cNvPr id="418" name="直線コネクタ 417">
          <a:extLst>
            <a:ext uri="{FF2B5EF4-FFF2-40B4-BE49-F238E27FC236}">
              <a16:creationId xmlns:a16="http://schemas.microsoft.com/office/drawing/2014/main" id="{54E6EC11-78D1-4E70-ABB8-3D5B6D98CEB9}"/>
            </a:ext>
          </a:extLst>
        </xdr:cNvPr>
        <xdr:cNvCxnSpPr/>
      </xdr:nvCxnSpPr>
      <xdr:spPr>
        <a:xfrm>
          <a:off x="2908300" y="180949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419" name="楕円 418">
          <a:extLst>
            <a:ext uri="{FF2B5EF4-FFF2-40B4-BE49-F238E27FC236}">
              <a16:creationId xmlns:a16="http://schemas.microsoft.com/office/drawing/2014/main" id="{8A0D3749-D454-4F67-8E98-C1360D1D0225}"/>
            </a:ext>
          </a:extLst>
        </xdr:cNvPr>
        <xdr:cNvSpPr/>
      </xdr:nvSpPr>
      <xdr:spPr>
        <a:xfrm>
          <a:off x="196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64770</xdr:rowOff>
    </xdr:from>
    <xdr:to>
      <xdr:col>15</xdr:col>
      <xdr:colOff>50800</xdr:colOff>
      <xdr:row>105</xdr:row>
      <xdr:rowOff>92711</xdr:rowOff>
    </xdr:to>
    <xdr:cxnSp macro="">
      <xdr:nvCxnSpPr>
        <xdr:cNvPr id="420" name="直線コネクタ 419">
          <a:extLst>
            <a:ext uri="{FF2B5EF4-FFF2-40B4-BE49-F238E27FC236}">
              <a16:creationId xmlns:a16="http://schemas.microsoft.com/office/drawing/2014/main" id="{39E2139F-EB11-4289-A694-C0355ACE9090}"/>
            </a:ext>
          </a:extLst>
        </xdr:cNvPr>
        <xdr:cNvCxnSpPr/>
      </xdr:nvCxnSpPr>
      <xdr:spPr>
        <a:xfrm>
          <a:off x="2019300" y="180670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157480</xdr:rowOff>
    </xdr:from>
    <xdr:to>
      <xdr:col>6</xdr:col>
      <xdr:colOff>38100</xdr:colOff>
      <xdr:row>105</xdr:row>
      <xdr:rowOff>87630</xdr:rowOff>
    </xdr:to>
    <xdr:sp macro="" textlink="">
      <xdr:nvSpPr>
        <xdr:cNvPr id="421" name="楕円 420">
          <a:extLst>
            <a:ext uri="{FF2B5EF4-FFF2-40B4-BE49-F238E27FC236}">
              <a16:creationId xmlns:a16="http://schemas.microsoft.com/office/drawing/2014/main" id="{8A3BDFA5-8DD6-40F0-A276-0BD43AF31F9F}"/>
            </a:ext>
          </a:extLst>
        </xdr:cNvPr>
        <xdr:cNvSpPr/>
      </xdr:nvSpPr>
      <xdr:spPr>
        <a:xfrm>
          <a:off x="1079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36830</xdr:rowOff>
    </xdr:from>
    <xdr:to>
      <xdr:col>10</xdr:col>
      <xdr:colOff>114300</xdr:colOff>
      <xdr:row>105</xdr:row>
      <xdr:rowOff>64770</xdr:rowOff>
    </xdr:to>
    <xdr:cxnSp macro="">
      <xdr:nvCxnSpPr>
        <xdr:cNvPr id="422" name="直線コネクタ 421">
          <a:extLst>
            <a:ext uri="{FF2B5EF4-FFF2-40B4-BE49-F238E27FC236}">
              <a16:creationId xmlns:a16="http://schemas.microsoft.com/office/drawing/2014/main" id="{9D30CEFD-9E03-491D-8C3E-4D91129FCDD3}"/>
            </a:ext>
          </a:extLst>
        </xdr:cNvPr>
        <xdr:cNvCxnSpPr/>
      </xdr:nvCxnSpPr>
      <xdr:spPr>
        <a:xfrm>
          <a:off x="1130300" y="180390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2CBBB403-758A-41AF-A145-18E93A02C5F4}"/>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9FC2422F-B7C0-4910-8626-C57B0C0662BC}"/>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E4418CF5-BE63-4E88-ABD3-60A283C0B754}"/>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DCED12BE-277B-4D09-B708-94DCF70A9447}"/>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162577</xdr:rowOff>
    </xdr:from>
    <xdr:ext cx="405111" cy="259045"/>
    <xdr:sp macro="" textlink="">
      <xdr:nvSpPr>
        <xdr:cNvPr id="427" name="n_1mainValue【市民会館】&#10;有形固定資産減価償却率">
          <a:extLst>
            <a:ext uri="{FF2B5EF4-FFF2-40B4-BE49-F238E27FC236}">
              <a16:creationId xmlns:a16="http://schemas.microsoft.com/office/drawing/2014/main" id="{559B13A3-2E45-4500-8240-4B222BD515ED}"/>
            </a:ext>
          </a:extLst>
        </xdr:cNvPr>
        <xdr:cNvSpPr txBox="1"/>
      </xdr:nvSpPr>
      <xdr:spPr>
        <a:xfrm>
          <a:off x="3582044" y="181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134638</xdr:rowOff>
    </xdr:from>
    <xdr:ext cx="405111" cy="259045"/>
    <xdr:sp macro="" textlink="">
      <xdr:nvSpPr>
        <xdr:cNvPr id="428" name="n_2mainValue【市民会館】&#10;有形固定資産減価償却率">
          <a:extLst>
            <a:ext uri="{FF2B5EF4-FFF2-40B4-BE49-F238E27FC236}">
              <a16:creationId xmlns:a16="http://schemas.microsoft.com/office/drawing/2014/main" id="{95AD00FE-0934-4ED5-BB10-50AB9EEBF67A}"/>
            </a:ext>
          </a:extLst>
        </xdr:cNvPr>
        <xdr:cNvSpPr txBox="1"/>
      </xdr:nvSpPr>
      <xdr:spPr>
        <a:xfrm>
          <a:off x="2705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106697</xdr:rowOff>
    </xdr:from>
    <xdr:ext cx="405111" cy="259045"/>
    <xdr:sp macro="" textlink="">
      <xdr:nvSpPr>
        <xdr:cNvPr id="429" name="n_3mainValue【市民会館】&#10;有形固定資産減価償却率">
          <a:extLst>
            <a:ext uri="{FF2B5EF4-FFF2-40B4-BE49-F238E27FC236}">
              <a16:creationId xmlns:a16="http://schemas.microsoft.com/office/drawing/2014/main" id="{234A3980-C680-4CDB-BA69-E5D129B5AEE6}"/>
            </a:ext>
          </a:extLst>
        </xdr:cNvPr>
        <xdr:cNvSpPr txBox="1"/>
      </xdr:nvSpPr>
      <xdr:spPr>
        <a:xfrm>
          <a:off x="1816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78757</xdr:rowOff>
    </xdr:from>
    <xdr:ext cx="405111" cy="259045"/>
    <xdr:sp macro="" textlink="">
      <xdr:nvSpPr>
        <xdr:cNvPr id="430" name="n_4mainValue【市民会館】&#10;有形固定資産減価償却率">
          <a:extLst>
            <a:ext uri="{FF2B5EF4-FFF2-40B4-BE49-F238E27FC236}">
              <a16:creationId xmlns:a16="http://schemas.microsoft.com/office/drawing/2014/main" id="{CF715425-6017-4D93-A3FC-143919C2A7C8}"/>
            </a:ext>
          </a:extLst>
        </xdr:cNvPr>
        <xdr:cNvSpPr txBox="1"/>
      </xdr:nvSpPr>
      <xdr:spPr>
        <a:xfrm>
          <a:off x="927744" y="180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7ADD56A9-2C36-452E-AADD-E22BF478A6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3DE3449A-54D2-4115-99BF-76589F103CA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269D7F43-0ECE-4609-9B9B-1EFCA85A088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B9FC0002-AD5B-4436-84A4-DB14034782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9B68C7D2-6A17-41EF-8309-752CE198F3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B9F1EBF4-CCF4-468A-AD2F-AF34A03599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D0864014-858D-433F-A516-BD7ACAC809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36305E67-3590-4830-9F0C-92FEAFEE519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5BC5856B-FADB-4AD8-A0C0-77B7A2E5F9B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D6B3D1CF-43F8-42F7-9FEB-5CE581CC6A3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F03D248E-B412-404D-8029-93066DED23B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CADD8533-4EEF-440C-90C5-C88119BA0BB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9A36A44C-F9A1-411D-B271-5B67FCE1936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BBC4DB7F-E412-48A0-B706-3C01017BCFC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3CDE76B2-D2C2-4231-ABFF-26A379044F6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74ACB929-236D-43B5-B8EF-26B0A771DE1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3E944676-A05C-4373-8227-3305BF0527B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74FB39F-A60E-467F-881C-0785A8C5AD5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862CA80A-4C4C-43CE-9E1C-83FCE2E2DFA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6D2DECBC-0344-42AA-AE57-102212B2015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BCBE0E34-9099-4568-AC7E-47A74EF83DA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76F715B8-78CF-4059-B453-FEE10A22D4DB}"/>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3041F6D3-ADA4-4249-BE31-CDF547A3D372}"/>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F0682C4F-2389-440E-ACE2-55055844BEA6}"/>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7C33919F-E4B3-452C-ACFE-A3A53768BC42}"/>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BCB1B93B-DC94-4A9A-B4BC-12525B0F7EBC}"/>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5007581C-9875-445B-9B5B-D6EADED7ECA5}"/>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35EC3A76-EBD1-4482-B8CF-7CB157BA6B6D}"/>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33228A3B-F154-4514-ABE8-6C47CBBD0EF3}"/>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D5469FD2-4D3F-4702-82AD-9B467917BBCF}"/>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635B543E-C4FC-4494-A26F-2B73A6E7264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63B688DB-0CCB-4DF8-B5C1-7DBC02197BBC}"/>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30D49FA-D8C1-461A-BCF3-912CB7B7177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CDA7B04-724C-4AB2-AE92-827C04CB883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77866C9-46D1-4063-BC79-F50BF838C48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62126727-EA1B-4FE9-AA9F-787DA646E40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CBA20B2-AF1C-4001-A98D-677A3F984EA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52832</xdr:rowOff>
    </xdr:from>
    <xdr:to>
      <xdr:col>55</xdr:col>
      <xdr:colOff>50800</xdr:colOff>
      <xdr:row>107</xdr:row>
      <xdr:rowOff>154432</xdr:rowOff>
    </xdr:to>
    <xdr:sp macro="" textlink="">
      <xdr:nvSpPr>
        <xdr:cNvPr id="468" name="楕円 467">
          <a:extLst>
            <a:ext uri="{FF2B5EF4-FFF2-40B4-BE49-F238E27FC236}">
              <a16:creationId xmlns:a16="http://schemas.microsoft.com/office/drawing/2014/main" id="{29F89B87-1ECB-418B-B583-7F017D5285B0}"/>
            </a:ext>
          </a:extLst>
        </xdr:cNvPr>
        <xdr:cNvSpPr/>
      </xdr:nvSpPr>
      <xdr:spPr>
        <a:xfrm>
          <a:off x="104267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139209</xdr:rowOff>
    </xdr:from>
    <xdr:ext cx="469744" cy="259045"/>
    <xdr:sp macro="" textlink="">
      <xdr:nvSpPr>
        <xdr:cNvPr id="469" name="【市民会館】&#10;一人当たり面積該当値テキスト">
          <a:extLst>
            <a:ext uri="{FF2B5EF4-FFF2-40B4-BE49-F238E27FC236}">
              <a16:creationId xmlns:a16="http://schemas.microsoft.com/office/drawing/2014/main" id="{249FCD4B-1E84-4D94-949E-FB9CD991F8CB}"/>
            </a:ext>
          </a:extLst>
        </xdr:cNvPr>
        <xdr:cNvSpPr txBox="1"/>
      </xdr:nvSpPr>
      <xdr:spPr>
        <a:xfrm>
          <a:off x="10515600" y="1831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52832</xdr:rowOff>
    </xdr:from>
    <xdr:to>
      <xdr:col>50</xdr:col>
      <xdr:colOff>165100</xdr:colOff>
      <xdr:row>107</xdr:row>
      <xdr:rowOff>154432</xdr:rowOff>
    </xdr:to>
    <xdr:sp macro="" textlink="">
      <xdr:nvSpPr>
        <xdr:cNvPr id="470" name="楕円 469">
          <a:extLst>
            <a:ext uri="{FF2B5EF4-FFF2-40B4-BE49-F238E27FC236}">
              <a16:creationId xmlns:a16="http://schemas.microsoft.com/office/drawing/2014/main" id="{69A2EAA1-33D5-44F2-A44D-5BB1A4EAEFB5}"/>
            </a:ext>
          </a:extLst>
        </xdr:cNvPr>
        <xdr:cNvSpPr/>
      </xdr:nvSpPr>
      <xdr:spPr>
        <a:xfrm>
          <a:off x="9588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103632</xdr:rowOff>
    </xdr:from>
    <xdr:to>
      <xdr:col>55</xdr:col>
      <xdr:colOff>0</xdr:colOff>
      <xdr:row>107</xdr:row>
      <xdr:rowOff>103632</xdr:rowOff>
    </xdr:to>
    <xdr:cxnSp macro="">
      <xdr:nvCxnSpPr>
        <xdr:cNvPr id="471" name="直線コネクタ 470">
          <a:extLst>
            <a:ext uri="{FF2B5EF4-FFF2-40B4-BE49-F238E27FC236}">
              <a16:creationId xmlns:a16="http://schemas.microsoft.com/office/drawing/2014/main" id="{EE8A1601-A3E3-4FEE-BEBB-2BBD24B2C2DC}"/>
            </a:ext>
          </a:extLst>
        </xdr:cNvPr>
        <xdr:cNvCxnSpPr/>
      </xdr:nvCxnSpPr>
      <xdr:spPr>
        <a:xfrm>
          <a:off x="9639300" y="18448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52832</xdr:rowOff>
    </xdr:from>
    <xdr:to>
      <xdr:col>46</xdr:col>
      <xdr:colOff>38100</xdr:colOff>
      <xdr:row>107</xdr:row>
      <xdr:rowOff>154432</xdr:rowOff>
    </xdr:to>
    <xdr:sp macro="" textlink="">
      <xdr:nvSpPr>
        <xdr:cNvPr id="472" name="楕円 471">
          <a:extLst>
            <a:ext uri="{FF2B5EF4-FFF2-40B4-BE49-F238E27FC236}">
              <a16:creationId xmlns:a16="http://schemas.microsoft.com/office/drawing/2014/main" id="{07B1A6D6-D3C6-4706-ADFC-AB360FCDB1F3}"/>
            </a:ext>
          </a:extLst>
        </xdr:cNvPr>
        <xdr:cNvSpPr/>
      </xdr:nvSpPr>
      <xdr:spPr>
        <a:xfrm>
          <a:off x="8699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103632</xdr:rowOff>
    </xdr:from>
    <xdr:to>
      <xdr:col>50</xdr:col>
      <xdr:colOff>114300</xdr:colOff>
      <xdr:row>107</xdr:row>
      <xdr:rowOff>103632</xdr:rowOff>
    </xdr:to>
    <xdr:cxnSp macro="">
      <xdr:nvCxnSpPr>
        <xdr:cNvPr id="473" name="直線コネクタ 472">
          <a:extLst>
            <a:ext uri="{FF2B5EF4-FFF2-40B4-BE49-F238E27FC236}">
              <a16:creationId xmlns:a16="http://schemas.microsoft.com/office/drawing/2014/main" id="{1F6827F3-D1D1-4476-AAE9-583ECDF13056}"/>
            </a:ext>
          </a:extLst>
        </xdr:cNvPr>
        <xdr:cNvCxnSpPr/>
      </xdr:nvCxnSpPr>
      <xdr:spPr>
        <a:xfrm>
          <a:off x="8750300" y="1844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52832</xdr:rowOff>
    </xdr:from>
    <xdr:to>
      <xdr:col>41</xdr:col>
      <xdr:colOff>101600</xdr:colOff>
      <xdr:row>107</xdr:row>
      <xdr:rowOff>154432</xdr:rowOff>
    </xdr:to>
    <xdr:sp macro="" textlink="">
      <xdr:nvSpPr>
        <xdr:cNvPr id="474" name="楕円 473">
          <a:extLst>
            <a:ext uri="{FF2B5EF4-FFF2-40B4-BE49-F238E27FC236}">
              <a16:creationId xmlns:a16="http://schemas.microsoft.com/office/drawing/2014/main" id="{FF1C4FC4-4248-4801-9984-33313F4427BA}"/>
            </a:ext>
          </a:extLst>
        </xdr:cNvPr>
        <xdr:cNvSpPr/>
      </xdr:nvSpPr>
      <xdr:spPr>
        <a:xfrm>
          <a:off x="7810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103632</xdr:rowOff>
    </xdr:from>
    <xdr:to>
      <xdr:col>45</xdr:col>
      <xdr:colOff>177800</xdr:colOff>
      <xdr:row>107</xdr:row>
      <xdr:rowOff>103632</xdr:rowOff>
    </xdr:to>
    <xdr:cxnSp macro="">
      <xdr:nvCxnSpPr>
        <xdr:cNvPr id="475" name="直線コネクタ 474">
          <a:extLst>
            <a:ext uri="{FF2B5EF4-FFF2-40B4-BE49-F238E27FC236}">
              <a16:creationId xmlns:a16="http://schemas.microsoft.com/office/drawing/2014/main" id="{F5C4D300-E1E0-41D9-8951-90C5CEEFDB8C}"/>
            </a:ext>
          </a:extLst>
        </xdr:cNvPr>
        <xdr:cNvCxnSpPr/>
      </xdr:nvCxnSpPr>
      <xdr:spPr>
        <a:xfrm>
          <a:off x="7861300" y="1844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52832</xdr:rowOff>
    </xdr:from>
    <xdr:to>
      <xdr:col>36</xdr:col>
      <xdr:colOff>165100</xdr:colOff>
      <xdr:row>107</xdr:row>
      <xdr:rowOff>154432</xdr:rowOff>
    </xdr:to>
    <xdr:sp macro="" textlink="">
      <xdr:nvSpPr>
        <xdr:cNvPr id="476" name="楕円 475">
          <a:extLst>
            <a:ext uri="{FF2B5EF4-FFF2-40B4-BE49-F238E27FC236}">
              <a16:creationId xmlns:a16="http://schemas.microsoft.com/office/drawing/2014/main" id="{E7783685-BA6C-4D4F-A748-ECD627A8CA69}"/>
            </a:ext>
          </a:extLst>
        </xdr:cNvPr>
        <xdr:cNvSpPr/>
      </xdr:nvSpPr>
      <xdr:spPr>
        <a:xfrm>
          <a:off x="6921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103632</xdr:rowOff>
    </xdr:from>
    <xdr:to>
      <xdr:col>41</xdr:col>
      <xdr:colOff>50800</xdr:colOff>
      <xdr:row>107</xdr:row>
      <xdr:rowOff>103632</xdr:rowOff>
    </xdr:to>
    <xdr:cxnSp macro="">
      <xdr:nvCxnSpPr>
        <xdr:cNvPr id="477" name="直線コネクタ 476">
          <a:extLst>
            <a:ext uri="{FF2B5EF4-FFF2-40B4-BE49-F238E27FC236}">
              <a16:creationId xmlns:a16="http://schemas.microsoft.com/office/drawing/2014/main" id="{69A29755-E908-4E94-AFE7-7DCE84145683}"/>
            </a:ext>
          </a:extLst>
        </xdr:cNvPr>
        <xdr:cNvCxnSpPr/>
      </xdr:nvCxnSpPr>
      <xdr:spPr>
        <a:xfrm>
          <a:off x="6972300" y="1844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E1DCC0B6-50A0-43F6-AD5B-0C9C96255FB5}"/>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D3BCBDAD-C020-4F73-A6AE-5BDC6B4AFA02}"/>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80204478-A2E0-4C1F-9230-006CEFC9AC45}"/>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A88E2A77-67F1-4905-AD8E-D82AA7B0438B}"/>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145559</xdr:rowOff>
    </xdr:from>
    <xdr:ext cx="469744" cy="259045"/>
    <xdr:sp macro="" textlink="">
      <xdr:nvSpPr>
        <xdr:cNvPr id="482" name="n_1mainValue【市民会館】&#10;一人当たり面積">
          <a:extLst>
            <a:ext uri="{FF2B5EF4-FFF2-40B4-BE49-F238E27FC236}">
              <a16:creationId xmlns:a16="http://schemas.microsoft.com/office/drawing/2014/main" id="{52F9061A-E13B-40BE-B071-DB8B76D9D3B7}"/>
            </a:ext>
          </a:extLst>
        </xdr:cNvPr>
        <xdr:cNvSpPr txBox="1"/>
      </xdr:nvSpPr>
      <xdr:spPr>
        <a:xfrm>
          <a:off x="93917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145559</xdr:rowOff>
    </xdr:from>
    <xdr:ext cx="469744" cy="259045"/>
    <xdr:sp macro="" textlink="">
      <xdr:nvSpPr>
        <xdr:cNvPr id="483" name="n_2mainValue【市民会館】&#10;一人当たり面積">
          <a:extLst>
            <a:ext uri="{FF2B5EF4-FFF2-40B4-BE49-F238E27FC236}">
              <a16:creationId xmlns:a16="http://schemas.microsoft.com/office/drawing/2014/main" id="{4BC308BC-9CA4-4970-81CE-4740C05449DE}"/>
            </a:ext>
          </a:extLst>
        </xdr:cNvPr>
        <xdr:cNvSpPr txBox="1"/>
      </xdr:nvSpPr>
      <xdr:spPr>
        <a:xfrm>
          <a:off x="8515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145559</xdr:rowOff>
    </xdr:from>
    <xdr:ext cx="469744" cy="259045"/>
    <xdr:sp macro="" textlink="">
      <xdr:nvSpPr>
        <xdr:cNvPr id="484" name="n_3mainValue【市民会館】&#10;一人当たり面積">
          <a:extLst>
            <a:ext uri="{FF2B5EF4-FFF2-40B4-BE49-F238E27FC236}">
              <a16:creationId xmlns:a16="http://schemas.microsoft.com/office/drawing/2014/main" id="{B9194430-5DAF-467F-B640-E712A4C3EB4D}"/>
            </a:ext>
          </a:extLst>
        </xdr:cNvPr>
        <xdr:cNvSpPr txBox="1"/>
      </xdr:nvSpPr>
      <xdr:spPr>
        <a:xfrm>
          <a:off x="7626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145559</xdr:rowOff>
    </xdr:from>
    <xdr:ext cx="469744" cy="259045"/>
    <xdr:sp macro="" textlink="">
      <xdr:nvSpPr>
        <xdr:cNvPr id="485" name="n_4mainValue【市民会館】&#10;一人当たり面積">
          <a:extLst>
            <a:ext uri="{FF2B5EF4-FFF2-40B4-BE49-F238E27FC236}">
              <a16:creationId xmlns:a16="http://schemas.microsoft.com/office/drawing/2014/main" id="{9C7EBF7C-83D3-48A6-AD87-1D38CA6CB941}"/>
            </a:ext>
          </a:extLst>
        </xdr:cNvPr>
        <xdr:cNvSpPr txBox="1"/>
      </xdr:nvSpPr>
      <xdr:spPr>
        <a:xfrm>
          <a:off x="6737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56CC4C58-1A53-494D-94B9-50F2F1086E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528BC32-8466-4BBC-9415-6B23ECCFB5B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6B2E98BC-F1A2-411F-9CBD-23976FA46F8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E066707A-C7D5-42C2-A1B0-0DC24A0563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F96BBCFA-F7EE-437A-9F23-94CDCB8E6C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281F723E-C1C9-4CE1-B7C3-BE46730919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EA88FEDA-4270-40BB-8783-0BEA655762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A2FBE608-CA4C-464B-926D-0B74991F191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6A0B6473-87D2-4FD0-A3A4-60C0633DAC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6BF00EF2-B857-4818-BC7E-83C3B2C3673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6C84D98-7EA8-4F50-8787-B2671B12ADD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787C9167-F773-40FF-832C-394AF19D73B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3B7AB0BF-A8DD-448A-B032-749B8011F5A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40CCC13-A452-4913-9125-81CF4DADE92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AD2F4DCE-D060-4E61-9C15-FC510E7EA39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9B138901-2164-4D9A-BE00-AB7AB5525F5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2102A072-EDED-4DCD-82D4-C1F2FF4DF27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5F72830B-7F97-4E41-824D-9E3A0A78492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619FEBEA-0D1F-4A05-B4F2-95FCD4BCFBF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55E45AE0-3F52-4D1B-BF54-6D2ACC7CA67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EEF2395B-1633-4C71-B103-B4F736B2A8A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3C5496EF-D865-4FCE-97DC-551F5E629AF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F3518E8F-DEE6-438D-B2A1-FEB5AF658D6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DF98F0CE-9DD5-4E4E-952C-9F1D5C509A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F5678410-EFEA-4A46-824E-3242BF7F670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8DE8E67C-3829-4828-9C37-3C28E5737973}"/>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1923F9C8-DBC5-4932-A399-AA4E72AE8A83}"/>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8BF14592-EAB2-439F-8BDE-A25467185AB1}"/>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DD3922C1-1F91-4AEF-91AF-247A809E7CF6}"/>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D4FC0066-373B-4585-B16F-64928047FBC6}"/>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F873DA87-4333-46D0-9FC8-0BCDC7B86C45}"/>
            </a:ext>
          </a:extLst>
        </xdr:cNvPr>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498D6EE9-5FC5-49F9-B4E9-07DF3EBD619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D0E0781F-6C69-463C-9F02-13083F794668}"/>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DE428C8F-6E71-4962-BF28-8F29590F6A8A}"/>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E76E0250-C447-476A-B654-9A236DE4817B}"/>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2313FF09-A4D8-40E5-BF4B-0D51DF3C746B}"/>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13BC4BF2-4BA4-4AEB-8E75-6DC14D6336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5FB8EE4-C332-4D50-9E19-EF3C0A00D1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EC76D82-0681-46B0-9339-8C875792820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C481392-7F3D-443B-98DE-BAB8F74DFE7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A0404C6-A497-4C06-9E74-D0214D18F1E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527" name="楕円 526">
          <a:extLst>
            <a:ext uri="{FF2B5EF4-FFF2-40B4-BE49-F238E27FC236}">
              <a16:creationId xmlns:a16="http://schemas.microsoft.com/office/drawing/2014/main" id="{41F19BFC-3FF5-4F25-ABA4-35E1187971C6}"/>
            </a:ext>
          </a:extLst>
        </xdr:cNvPr>
        <xdr:cNvSpPr/>
      </xdr:nvSpPr>
      <xdr:spPr>
        <a:xfrm>
          <a:off x="162687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5823</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B14A4202-6FDF-440A-9B38-8C5AA77C3CCA}"/>
            </a:ext>
          </a:extLst>
        </xdr:cNvPr>
        <xdr:cNvSpPr txBox="1"/>
      </xdr:nvSpPr>
      <xdr:spPr>
        <a:xfrm>
          <a:off x="16357600" y="617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89081</xdr:rowOff>
    </xdr:from>
    <xdr:to>
      <xdr:col>81</xdr:col>
      <xdr:colOff>101600</xdr:colOff>
      <xdr:row>37</xdr:row>
      <xdr:rowOff>19231</xdr:rowOff>
    </xdr:to>
    <xdr:sp macro="" textlink="">
      <xdr:nvSpPr>
        <xdr:cNvPr id="529" name="楕円 528">
          <a:extLst>
            <a:ext uri="{FF2B5EF4-FFF2-40B4-BE49-F238E27FC236}">
              <a16:creationId xmlns:a16="http://schemas.microsoft.com/office/drawing/2014/main" id="{15B57A6F-E577-4CFF-AAC8-FADB5F312FBA}"/>
            </a:ext>
          </a:extLst>
        </xdr:cNvPr>
        <xdr:cNvSpPr/>
      </xdr:nvSpPr>
      <xdr:spPr>
        <a:xfrm>
          <a:off x="15430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139881</xdr:rowOff>
    </xdr:from>
    <xdr:to>
      <xdr:col>85</xdr:col>
      <xdr:colOff>127000</xdr:colOff>
      <xdr:row>37</xdr:row>
      <xdr:rowOff>33746</xdr:rowOff>
    </xdr:to>
    <xdr:cxnSp macro="">
      <xdr:nvCxnSpPr>
        <xdr:cNvPr id="530" name="直線コネクタ 529">
          <a:extLst>
            <a:ext uri="{FF2B5EF4-FFF2-40B4-BE49-F238E27FC236}">
              <a16:creationId xmlns:a16="http://schemas.microsoft.com/office/drawing/2014/main" id="{0FBAC096-EFC1-4DE9-A01E-F5929D89B746}"/>
            </a:ext>
          </a:extLst>
        </xdr:cNvPr>
        <xdr:cNvCxnSpPr/>
      </xdr:nvCxnSpPr>
      <xdr:spPr>
        <a:xfrm>
          <a:off x="15481300" y="631208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31" name="楕円 530">
          <a:extLst>
            <a:ext uri="{FF2B5EF4-FFF2-40B4-BE49-F238E27FC236}">
              <a16:creationId xmlns:a16="http://schemas.microsoft.com/office/drawing/2014/main" id="{BE7F9178-7189-453E-B14F-92884B489B35}"/>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139881</xdr:rowOff>
    </xdr:to>
    <xdr:cxnSp macro="">
      <xdr:nvCxnSpPr>
        <xdr:cNvPr id="532" name="直線コネクタ 531">
          <a:extLst>
            <a:ext uri="{FF2B5EF4-FFF2-40B4-BE49-F238E27FC236}">
              <a16:creationId xmlns:a16="http://schemas.microsoft.com/office/drawing/2014/main" id="{5C229DCF-9670-40D7-A8CC-DAB2967429B8}"/>
            </a:ext>
          </a:extLst>
        </xdr:cNvPr>
        <xdr:cNvCxnSpPr/>
      </xdr:nvCxnSpPr>
      <xdr:spPr>
        <a:xfrm>
          <a:off x="14592300" y="624840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131536</xdr:rowOff>
    </xdr:from>
    <xdr:to>
      <xdr:col>72</xdr:col>
      <xdr:colOff>38100</xdr:colOff>
      <xdr:row>36</xdr:row>
      <xdr:rowOff>61686</xdr:rowOff>
    </xdr:to>
    <xdr:sp macro="" textlink="">
      <xdr:nvSpPr>
        <xdr:cNvPr id="533" name="楕円 532">
          <a:extLst>
            <a:ext uri="{FF2B5EF4-FFF2-40B4-BE49-F238E27FC236}">
              <a16:creationId xmlns:a16="http://schemas.microsoft.com/office/drawing/2014/main" id="{89929475-D7CA-4CE6-A0F4-275805F33B87}"/>
            </a:ext>
          </a:extLst>
        </xdr:cNvPr>
        <xdr:cNvSpPr/>
      </xdr:nvSpPr>
      <xdr:spPr>
        <a:xfrm>
          <a:off x="13652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10886</xdr:rowOff>
    </xdr:from>
    <xdr:to>
      <xdr:col>76</xdr:col>
      <xdr:colOff>114300</xdr:colOff>
      <xdr:row>36</xdr:row>
      <xdr:rowOff>76200</xdr:rowOff>
    </xdr:to>
    <xdr:cxnSp macro="">
      <xdr:nvCxnSpPr>
        <xdr:cNvPr id="534" name="直線コネクタ 533">
          <a:extLst>
            <a:ext uri="{FF2B5EF4-FFF2-40B4-BE49-F238E27FC236}">
              <a16:creationId xmlns:a16="http://schemas.microsoft.com/office/drawing/2014/main" id="{7F1C963C-C14D-40FE-BCCC-43FC5F9DD177}"/>
            </a:ext>
          </a:extLst>
        </xdr:cNvPr>
        <xdr:cNvCxnSpPr/>
      </xdr:nvCxnSpPr>
      <xdr:spPr>
        <a:xfrm>
          <a:off x="13703300" y="6183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72753</xdr:rowOff>
    </xdr:from>
    <xdr:to>
      <xdr:col>67</xdr:col>
      <xdr:colOff>101600</xdr:colOff>
      <xdr:row>38</xdr:row>
      <xdr:rowOff>2903</xdr:rowOff>
    </xdr:to>
    <xdr:sp macro="" textlink="">
      <xdr:nvSpPr>
        <xdr:cNvPr id="535" name="楕円 534">
          <a:extLst>
            <a:ext uri="{FF2B5EF4-FFF2-40B4-BE49-F238E27FC236}">
              <a16:creationId xmlns:a16="http://schemas.microsoft.com/office/drawing/2014/main" id="{0B90D33E-3CF6-4B07-A797-64521746E198}"/>
            </a:ext>
          </a:extLst>
        </xdr:cNvPr>
        <xdr:cNvSpPr/>
      </xdr:nvSpPr>
      <xdr:spPr>
        <a:xfrm>
          <a:off x="12763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10886</xdr:rowOff>
    </xdr:from>
    <xdr:to>
      <xdr:col>71</xdr:col>
      <xdr:colOff>177800</xdr:colOff>
      <xdr:row>37</xdr:row>
      <xdr:rowOff>123553</xdr:rowOff>
    </xdr:to>
    <xdr:cxnSp macro="">
      <xdr:nvCxnSpPr>
        <xdr:cNvPr id="536" name="直線コネクタ 535">
          <a:extLst>
            <a:ext uri="{FF2B5EF4-FFF2-40B4-BE49-F238E27FC236}">
              <a16:creationId xmlns:a16="http://schemas.microsoft.com/office/drawing/2014/main" id="{A69BCF15-F5CA-49FD-8F6B-A1FF590C5D15}"/>
            </a:ext>
          </a:extLst>
        </xdr:cNvPr>
        <xdr:cNvCxnSpPr/>
      </xdr:nvCxnSpPr>
      <xdr:spPr>
        <a:xfrm flipV="1">
          <a:off x="12814300" y="6183086"/>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2EAD16EE-AF5D-4B70-B5F8-436DA74249B8}"/>
            </a:ext>
          </a:extLst>
        </xdr:cNvPr>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CD1DCC1F-5557-419B-B9EC-3ADE2EEC0C55}"/>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79D10021-765F-4B8A-B4B9-ED88628B127A}"/>
            </a:ext>
          </a:extLst>
        </xdr:cNvPr>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2423DA81-2630-4014-B887-2656B743B79A}"/>
            </a:ext>
          </a:extLst>
        </xdr:cNvPr>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35758</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BB42C27A-45A4-41A8-AB7A-6B8E4CD893A9}"/>
            </a:ext>
          </a:extLst>
        </xdr:cNvPr>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65392E04-C4DD-4F52-B09C-CBCAB2D76732}"/>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78213</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7AAEE8B8-5877-458C-A470-A1629A5129EC}"/>
            </a:ext>
          </a:extLst>
        </xdr:cNvPr>
        <xdr:cNvSpPr txBox="1"/>
      </xdr:nvSpPr>
      <xdr:spPr>
        <a:xfrm>
          <a:off x="13500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19430</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13C34FC7-D37B-43BB-BDC7-0799F1DE64D3}"/>
            </a:ext>
          </a:extLst>
        </xdr:cNvPr>
        <xdr:cNvSpPr txBox="1"/>
      </xdr:nvSpPr>
      <xdr:spPr>
        <a:xfrm>
          <a:off x="12611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CB5F48D8-6F9B-4430-B5C5-964D896E2B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47CA7603-2D1E-47CF-8080-2D34502514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42161621-9013-4DD2-9332-8C5A9BC16B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7A406E09-2270-4A61-A100-C4F0CBCFA0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E3406E90-3B3E-4D06-B0AE-818A8446877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D9651628-9F19-4A08-89B1-241D8C6F93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D9D915D7-121B-4930-81D4-C40822A483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37FE472F-DA24-46CF-B1BF-AE3DE22A82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EDE52612-9D4E-441A-8C09-8379430732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871B05F7-CA79-40B1-87C6-91D93D1B62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82913C08-763D-4C0E-8AA1-58D90A64FA4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E0718E1E-D5F9-4EB3-AD55-1919B79E797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58676139-220D-4A22-BC4F-B2EC1978592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8E225B70-D2F9-4DCB-B635-EFBA838D9D7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1E9A7D35-E2D1-4427-87A9-B19B44CE2E4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5441D5AC-C280-40DF-A9A3-34DAE85CB46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7EE26E3A-1005-4440-B9E6-58580F0E919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C7333F36-0217-4DE1-BDA2-F6070684C76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85A00262-1DF7-4314-B170-3DEAA185855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4483EEF4-7E52-4752-8059-AF227C9A925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F7CBFF2D-C6F7-45D9-B3E5-FBB6D42034C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CEA72D03-9ED2-4F6F-8F91-6F744DD4154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2965B127-800A-44C0-ACAF-C67860B55B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8D9F77D9-7820-4EBD-89E0-66D6FD4EC8D9}"/>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29EAF6CE-EA24-4E82-91E6-0A2F2D66756E}"/>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6487A523-D526-4EBA-A293-404E8D395493}"/>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8B700E19-AA1B-40EE-864B-C6C92575EE3C}"/>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D48E0221-C8A5-4ADA-9478-7DD2F657844B}"/>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447C751E-FE18-4C0F-A224-38D33210BB54}"/>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4E6A3E78-34DF-4206-93F3-5024A4C11F2B}"/>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6FEFD178-DEE9-4464-8C81-B279AD3B14BA}"/>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920A609E-9BEB-461D-9AC1-A36AB6875F37}"/>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26258D9B-215B-407F-B093-BA765FC1B884}"/>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6CA8BFA5-28D3-4C18-89BD-9C3BAE3AB6DF}"/>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EA42940B-1927-4168-9CF7-7B45986DF63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5A2FB25-F260-404B-A114-9DD7BDEFC1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1DAD0C3-02ED-4EC4-A329-8077B75768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BFBD38F-D804-4134-B495-15DA9FDC8C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4105BC8-5E35-48E8-9855-B95355006D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44641</xdr:rowOff>
    </xdr:from>
    <xdr:to>
      <xdr:col>116</xdr:col>
      <xdr:colOff>114300</xdr:colOff>
      <xdr:row>41</xdr:row>
      <xdr:rowOff>146241</xdr:rowOff>
    </xdr:to>
    <xdr:sp macro="" textlink="">
      <xdr:nvSpPr>
        <xdr:cNvPr id="584" name="楕円 583">
          <a:extLst>
            <a:ext uri="{FF2B5EF4-FFF2-40B4-BE49-F238E27FC236}">
              <a16:creationId xmlns:a16="http://schemas.microsoft.com/office/drawing/2014/main" id="{4A409F1B-C605-4C8D-B3F7-B54F8826E291}"/>
            </a:ext>
          </a:extLst>
        </xdr:cNvPr>
        <xdr:cNvSpPr/>
      </xdr:nvSpPr>
      <xdr:spPr>
        <a:xfrm>
          <a:off x="22110700" y="70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146802</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12919615-9F89-492E-96F0-4E0C2BFCC2E5}"/>
            </a:ext>
          </a:extLst>
        </xdr:cNvPr>
        <xdr:cNvSpPr txBox="1"/>
      </xdr:nvSpPr>
      <xdr:spPr>
        <a:xfrm>
          <a:off x="22199600" y="700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45058</xdr:rowOff>
    </xdr:from>
    <xdr:to>
      <xdr:col>112</xdr:col>
      <xdr:colOff>38100</xdr:colOff>
      <xdr:row>41</xdr:row>
      <xdr:rowOff>146658</xdr:rowOff>
    </xdr:to>
    <xdr:sp macro="" textlink="">
      <xdr:nvSpPr>
        <xdr:cNvPr id="586" name="楕円 585">
          <a:extLst>
            <a:ext uri="{FF2B5EF4-FFF2-40B4-BE49-F238E27FC236}">
              <a16:creationId xmlns:a16="http://schemas.microsoft.com/office/drawing/2014/main" id="{2EF4DFE8-CE6E-45E6-A835-881113885DFA}"/>
            </a:ext>
          </a:extLst>
        </xdr:cNvPr>
        <xdr:cNvSpPr/>
      </xdr:nvSpPr>
      <xdr:spPr>
        <a:xfrm>
          <a:off x="21272500" y="70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95441</xdr:rowOff>
    </xdr:from>
    <xdr:to>
      <xdr:col>116</xdr:col>
      <xdr:colOff>63500</xdr:colOff>
      <xdr:row>41</xdr:row>
      <xdr:rowOff>95858</xdr:rowOff>
    </xdr:to>
    <xdr:cxnSp macro="">
      <xdr:nvCxnSpPr>
        <xdr:cNvPr id="587" name="直線コネクタ 586">
          <a:extLst>
            <a:ext uri="{FF2B5EF4-FFF2-40B4-BE49-F238E27FC236}">
              <a16:creationId xmlns:a16="http://schemas.microsoft.com/office/drawing/2014/main" id="{25960ACC-304B-4E7D-9F0F-590283AF52D2}"/>
            </a:ext>
          </a:extLst>
        </xdr:cNvPr>
        <xdr:cNvCxnSpPr/>
      </xdr:nvCxnSpPr>
      <xdr:spPr>
        <a:xfrm flipV="1">
          <a:off x="21323300" y="7124891"/>
          <a:ext cx="8382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46166</xdr:rowOff>
    </xdr:from>
    <xdr:to>
      <xdr:col>107</xdr:col>
      <xdr:colOff>101600</xdr:colOff>
      <xdr:row>41</xdr:row>
      <xdr:rowOff>147766</xdr:rowOff>
    </xdr:to>
    <xdr:sp macro="" textlink="">
      <xdr:nvSpPr>
        <xdr:cNvPr id="588" name="楕円 587">
          <a:extLst>
            <a:ext uri="{FF2B5EF4-FFF2-40B4-BE49-F238E27FC236}">
              <a16:creationId xmlns:a16="http://schemas.microsoft.com/office/drawing/2014/main" id="{ED928228-B165-49EB-8065-8A4B59C3BCEB}"/>
            </a:ext>
          </a:extLst>
        </xdr:cNvPr>
        <xdr:cNvSpPr/>
      </xdr:nvSpPr>
      <xdr:spPr>
        <a:xfrm>
          <a:off x="20383500" y="70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95858</xdr:rowOff>
    </xdr:from>
    <xdr:to>
      <xdr:col>111</xdr:col>
      <xdr:colOff>177800</xdr:colOff>
      <xdr:row>41</xdr:row>
      <xdr:rowOff>96966</xdr:rowOff>
    </xdr:to>
    <xdr:cxnSp macro="">
      <xdr:nvCxnSpPr>
        <xdr:cNvPr id="589" name="直線コネクタ 588">
          <a:extLst>
            <a:ext uri="{FF2B5EF4-FFF2-40B4-BE49-F238E27FC236}">
              <a16:creationId xmlns:a16="http://schemas.microsoft.com/office/drawing/2014/main" id="{2CBEEADB-03A0-467A-828A-091C35BAC94A}"/>
            </a:ext>
          </a:extLst>
        </xdr:cNvPr>
        <xdr:cNvCxnSpPr/>
      </xdr:nvCxnSpPr>
      <xdr:spPr>
        <a:xfrm flipV="1">
          <a:off x="20434300" y="7125308"/>
          <a:ext cx="8890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46180</xdr:rowOff>
    </xdr:from>
    <xdr:to>
      <xdr:col>102</xdr:col>
      <xdr:colOff>165100</xdr:colOff>
      <xdr:row>41</xdr:row>
      <xdr:rowOff>147780</xdr:rowOff>
    </xdr:to>
    <xdr:sp macro="" textlink="">
      <xdr:nvSpPr>
        <xdr:cNvPr id="590" name="楕円 589">
          <a:extLst>
            <a:ext uri="{FF2B5EF4-FFF2-40B4-BE49-F238E27FC236}">
              <a16:creationId xmlns:a16="http://schemas.microsoft.com/office/drawing/2014/main" id="{2C6F0219-D36A-438B-9982-D8381DD81AE5}"/>
            </a:ext>
          </a:extLst>
        </xdr:cNvPr>
        <xdr:cNvSpPr/>
      </xdr:nvSpPr>
      <xdr:spPr>
        <a:xfrm>
          <a:off x="19494500" y="70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96966</xdr:rowOff>
    </xdr:from>
    <xdr:to>
      <xdr:col>107</xdr:col>
      <xdr:colOff>50800</xdr:colOff>
      <xdr:row>41</xdr:row>
      <xdr:rowOff>96980</xdr:rowOff>
    </xdr:to>
    <xdr:cxnSp macro="">
      <xdr:nvCxnSpPr>
        <xdr:cNvPr id="591" name="直線コネクタ 590">
          <a:extLst>
            <a:ext uri="{FF2B5EF4-FFF2-40B4-BE49-F238E27FC236}">
              <a16:creationId xmlns:a16="http://schemas.microsoft.com/office/drawing/2014/main" id="{69F49C91-3894-4D7E-A9E3-3178ECF1ADDD}"/>
            </a:ext>
          </a:extLst>
        </xdr:cNvPr>
        <xdr:cNvCxnSpPr/>
      </xdr:nvCxnSpPr>
      <xdr:spPr>
        <a:xfrm flipV="1">
          <a:off x="19545300" y="7126416"/>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89924</xdr:rowOff>
    </xdr:from>
    <xdr:to>
      <xdr:col>98</xdr:col>
      <xdr:colOff>38100</xdr:colOff>
      <xdr:row>42</xdr:row>
      <xdr:rowOff>20074</xdr:rowOff>
    </xdr:to>
    <xdr:sp macro="" textlink="">
      <xdr:nvSpPr>
        <xdr:cNvPr id="592" name="楕円 591">
          <a:extLst>
            <a:ext uri="{FF2B5EF4-FFF2-40B4-BE49-F238E27FC236}">
              <a16:creationId xmlns:a16="http://schemas.microsoft.com/office/drawing/2014/main" id="{0DE68C8E-390A-4A6B-A163-89B4B4D2465B}"/>
            </a:ext>
          </a:extLst>
        </xdr:cNvPr>
        <xdr:cNvSpPr/>
      </xdr:nvSpPr>
      <xdr:spPr>
        <a:xfrm>
          <a:off x="18605500" y="7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96980</xdr:rowOff>
    </xdr:from>
    <xdr:to>
      <xdr:col>102</xdr:col>
      <xdr:colOff>114300</xdr:colOff>
      <xdr:row>41</xdr:row>
      <xdr:rowOff>140724</xdr:rowOff>
    </xdr:to>
    <xdr:cxnSp macro="">
      <xdr:nvCxnSpPr>
        <xdr:cNvPr id="593" name="直線コネクタ 592">
          <a:extLst>
            <a:ext uri="{FF2B5EF4-FFF2-40B4-BE49-F238E27FC236}">
              <a16:creationId xmlns:a16="http://schemas.microsoft.com/office/drawing/2014/main" id="{C19B5987-989B-4852-A855-C69DB75C23B0}"/>
            </a:ext>
          </a:extLst>
        </xdr:cNvPr>
        <xdr:cNvCxnSpPr/>
      </xdr:nvCxnSpPr>
      <xdr:spPr>
        <a:xfrm flipV="1">
          <a:off x="18656300" y="7126430"/>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D38905AE-38BB-4783-8651-D42F5202C0D9}"/>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A9A1D5BF-0B3F-43B8-BE4C-E9DAC4BED9A9}"/>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509E2935-F1B0-4E7B-BA85-7940A21C2B9A}"/>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45E6CD89-525D-4569-A18F-8761630D5752}"/>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137785</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0A5F34B9-FC6B-44E6-96A9-45CAC7FF73C4}"/>
            </a:ext>
          </a:extLst>
        </xdr:cNvPr>
        <xdr:cNvSpPr txBox="1"/>
      </xdr:nvSpPr>
      <xdr:spPr>
        <a:xfrm>
          <a:off x="21043411" y="71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138893</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81F2807B-7E72-4F88-A601-EE2D1D44FC3B}"/>
            </a:ext>
          </a:extLst>
        </xdr:cNvPr>
        <xdr:cNvSpPr txBox="1"/>
      </xdr:nvSpPr>
      <xdr:spPr>
        <a:xfrm>
          <a:off x="20167111" y="71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138907</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2F7D1DBB-1CF0-4428-8BD4-B482E459CB6F}"/>
            </a:ext>
          </a:extLst>
        </xdr:cNvPr>
        <xdr:cNvSpPr txBox="1"/>
      </xdr:nvSpPr>
      <xdr:spPr>
        <a:xfrm>
          <a:off x="19278111" y="716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11201</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4E6641C4-BC07-49BF-9521-A4E3673CF025}"/>
            </a:ext>
          </a:extLst>
        </xdr:cNvPr>
        <xdr:cNvSpPr txBox="1"/>
      </xdr:nvSpPr>
      <xdr:spPr>
        <a:xfrm>
          <a:off x="18389111" y="72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30809ACA-4AD1-4739-B226-8B61258AE18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6D4BC509-8F6F-4ACB-A45A-49EA464D39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790E7D1B-4BE7-49DF-954B-C3E1C4450D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C353F44E-2922-45BA-9A91-DCD0654FDB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462A811C-8FBD-41D3-A17A-87D60A2465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D5D2E12C-4C1D-467D-8927-1D2420F3EC3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8DC12FDD-B053-4EF2-BB95-86BAE3C7C7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7A1173B9-3EFA-429C-8E21-019CC0E8D9A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14F9A6B-4A98-4DEF-9805-DADBA31829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5F6E8D9D-F193-47A8-9209-7BEA25B3B1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891DEC29-E4B0-49CA-8A9C-8BB1D5F752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CB45B927-5868-4786-B948-2BC0831BCB6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4C406AA8-F67F-4C42-B27E-D65A3F45729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973AE8E0-FF8F-4BBF-A7ED-1DC139A4670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107FABDF-1929-4865-8E80-4F75EDF3594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B7AB7FFB-9FA0-4BEC-9EE5-6BAB75E3585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FCF490A-FB44-4A50-B367-9731265D7DA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FE22B358-14E0-44A3-ABB1-105346639EC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A12E38EB-D8FF-42F0-B3C0-728888C645B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AA7FD67B-2E0E-4FB3-A763-9614096866E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4B296962-7282-4D32-8CCC-174A118BB33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1C0C796A-7C92-4D08-AC29-D4922ECDEFD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879428AA-6C6B-48CF-89A4-47CD5D5E6A1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E7DDC7B9-69C1-45DD-8810-6636429EDAC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1042E7B6-5C1E-434F-BF7C-FF4E1D500E2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32122673-6C3C-421C-BF99-AA622CFF6031}"/>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908A851F-679B-4C98-8CD2-DC342CC126A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57445C1E-22B7-4B7F-8A09-45499F7E13E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420656D2-BB94-4C15-82FB-97B4A9EC60E7}"/>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52934133-D47B-411A-8A06-99683123CE59}"/>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DC2033F6-E87F-4909-ADAE-34BCFA68ACA5}"/>
            </a:ext>
          </a:extLst>
        </xdr:cNvPr>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75EABED1-D4A4-4972-BEC7-09E6D591F37E}"/>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A6FE62E5-DB03-4AB0-B875-BD6863DA4097}"/>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2AA14E49-764B-496D-87C0-80CECE6787E4}"/>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C411813E-2B51-471D-BE44-658CC9B512A7}"/>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2055A730-B603-4872-BEAE-1D6137FF08A4}"/>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D9F3888-F8B0-424B-8AA5-C4C70F2B624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CB1234D-16A9-4876-8B03-50C9EAE9CB6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C4C53EE-EE09-410F-88DE-6005DA8B010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A39C449-FBBC-4B8B-8F8E-086D72FB18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DDC4220-C1DE-4950-99B9-ED8159C65D1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楕円 642">
          <a:extLst>
            <a:ext uri="{FF2B5EF4-FFF2-40B4-BE49-F238E27FC236}">
              <a16:creationId xmlns:a16="http://schemas.microsoft.com/office/drawing/2014/main" id="{63A59A8C-D0F1-4DAB-8FE5-3BEDE60FB181}"/>
            </a:ext>
          </a:extLst>
        </xdr:cNvPr>
        <xdr:cNvSpPr/>
      </xdr:nvSpPr>
      <xdr:spPr>
        <a:xfrm>
          <a:off x="16268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112503</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B48F2346-F717-4E2C-9609-46ABA2EF93A9}"/>
            </a:ext>
          </a:extLst>
        </xdr:cNvPr>
        <xdr:cNvSpPr txBox="1"/>
      </xdr:nvSpPr>
      <xdr:spPr>
        <a:xfrm>
          <a:off x="163576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645" name="楕円 644">
          <a:extLst>
            <a:ext uri="{FF2B5EF4-FFF2-40B4-BE49-F238E27FC236}">
              <a16:creationId xmlns:a16="http://schemas.microsoft.com/office/drawing/2014/main" id="{331EAEF7-BA0D-45A4-8D6F-BCE99FE349EE}"/>
            </a:ext>
          </a:extLst>
        </xdr:cNvPr>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140426</xdr:rowOff>
    </xdr:to>
    <xdr:cxnSp macro="">
      <xdr:nvCxnSpPr>
        <xdr:cNvPr id="646" name="直線コネクタ 645">
          <a:extLst>
            <a:ext uri="{FF2B5EF4-FFF2-40B4-BE49-F238E27FC236}">
              <a16:creationId xmlns:a16="http://schemas.microsoft.com/office/drawing/2014/main" id="{BE454659-E393-4FDD-BF41-0D4C3E63D1C8}"/>
            </a:ext>
          </a:extLst>
        </xdr:cNvPr>
        <xdr:cNvCxnSpPr/>
      </xdr:nvCxnSpPr>
      <xdr:spPr>
        <a:xfrm>
          <a:off x="15481300" y="100355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47" name="楕円 646">
          <a:extLst>
            <a:ext uri="{FF2B5EF4-FFF2-40B4-BE49-F238E27FC236}">
              <a16:creationId xmlns:a16="http://schemas.microsoft.com/office/drawing/2014/main" id="{3A93AEC3-5A1A-427F-82C2-54808E87A915}"/>
            </a:ext>
          </a:extLst>
        </xdr:cNvPr>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60</xdr:row>
      <xdr:rowOff>91440</xdr:rowOff>
    </xdr:to>
    <xdr:cxnSp macro="">
      <xdr:nvCxnSpPr>
        <xdr:cNvPr id="648" name="直線コネクタ 647">
          <a:extLst>
            <a:ext uri="{FF2B5EF4-FFF2-40B4-BE49-F238E27FC236}">
              <a16:creationId xmlns:a16="http://schemas.microsoft.com/office/drawing/2014/main" id="{0DE48F6A-D48E-40A8-A77A-193F6AD8D8E2}"/>
            </a:ext>
          </a:extLst>
        </xdr:cNvPr>
        <xdr:cNvCxnSpPr/>
      </xdr:nvCxnSpPr>
      <xdr:spPr>
        <a:xfrm flipV="1">
          <a:off x="14592300" y="100355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163104</xdr:rowOff>
    </xdr:from>
    <xdr:to>
      <xdr:col>72</xdr:col>
      <xdr:colOff>38100</xdr:colOff>
      <xdr:row>60</xdr:row>
      <xdr:rowOff>93254</xdr:rowOff>
    </xdr:to>
    <xdr:sp macro="" textlink="">
      <xdr:nvSpPr>
        <xdr:cNvPr id="649" name="楕円 648">
          <a:extLst>
            <a:ext uri="{FF2B5EF4-FFF2-40B4-BE49-F238E27FC236}">
              <a16:creationId xmlns:a16="http://schemas.microsoft.com/office/drawing/2014/main" id="{47538D63-6527-4686-A4A5-7E1729144F72}"/>
            </a:ext>
          </a:extLst>
        </xdr:cNvPr>
        <xdr:cNvSpPr/>
      </xdr:nvSpPr>
      <xdr:spPr>
        <a:xfrm>
          <a:off x="13652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60</xdr:row>
      <xdr:rowOff>91440</xdr:rowOff>
    </xdr:to>
    <xdr:cxnSp macro="">
      <xdr:nvCxnSpPr>
        <xdr:cNvPr id="650" name="直線コネクタ 649">
          <a:extLst>
            <a:ext uri="{FF2B5EF4-FFF2-40B4-BE49-F238E27FC236}">
              <a16:creationId xmlns:a16="http://schemas.microsoft.com/office/drawing/2014/main" id="{BFE29D5F-2CA4-4D48-BEA3-AEB952B78FFA}"/>
            </a:ext>
          </a:extLst>
        </xdr:cNvPr>
        <xdr:cNvCxnSpPr/>
      </xdr:nvCxnSpPr>
      <xdr:spPr>
        <a:xfrm>
          <a:off x="13703300" y="103294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114119</xdr:rowOff>
    </xdr:from>
    <xdr:to>
      <xdr:col>67</xdr:col>
      <xdr:colOff>101600</xdr:colOff>
      <xdr:row>60</xdr:row>
      <xdr:rowOff>44269</xdr:rowOff>
    </xdr:to>
    <xdr:sp macro="" textlink="">
      <xdr:nvSpPr>
        <xdr:cNvPr id="651" name="楕円 650">
          <a:extLst>
            <a:ext uri="{FF2B5EF4-FFF2-40B4-BE49-F238E27FC236}">
              <a16:creationId xmlns:a16="http://schemas.microsoft.com/office/drawing/2014/main" id="{27B83CB4-4448-4F2B-B811-81D6538F1E4C}"/>
            </a:ext>
          </a:extLst>
        </xdr:cNvPr>
        <xdr:cNvSpPr/>
      </xdr:nvSpPr>
      <xdr:spPr>
        <a:xfrm>
          <a:off x="12763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164919</xdr:rowOff>
    </xdr:from>
    <xdr:to>
      <xdr:col>71</xdr:col>
      <xdr:colOff>177800</xdr:colOff>
      <xdr:row>60</xdr:row>
      <xdr:rowOff>42454</xdr:rowOff>
    </xdr:to>
    <xdr:cxnSp macro="">
      <xdr:nvCxnSpPr>
        <xdr:cNvPr id="652" name="直線コネクタ 651">
          <a:extLst>
            <a:ext uri="{FF2B5EF4-FFF2-40B4-BE49-F238E27FC236}">
              <a16:creationId xmlns:a16="http://schemas.microsoft.com/office/drawing/2014/main" id="{5FD7883B-3858-41D0-83A1-DE0676552107}"/>
            </a:ext>
          </a:extLst>
        </xdr:cNvPr>
        <xdr:cNvCxnSpPr/>
      </xdr:nvCxnSpPr>
      <xdr:spPr>
        <a:xfrm>
          <a:off x="12814300" y="102804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3ED951D5-10BD-4630-BEF9-E66B7810A027}"/>
            </a:ext>
          </a:extLst>
        </xdr:cNvPr>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E20D7EE5-D106-41F6-8088-8FB3675D1BED}"/>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B0F40DB3-F179-465F-891D-FAC628B40237}"/>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F0B88CAC-92B8-4DF2-AB2B-5AC77D44AA69}"/>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49C77AA1-A659-4130-8938-356E163BF2FD}"/>
            </a:ext>
          </a:extLst>
        </xdr:cNvPr>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3279C021-50E8-4879-86EF-EEDD054AB41D}"/>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D768FA81-6713-4C03-928F-6B193E6BF918}"/>
            </a:ext>
          </a:extLst>
        </xdr:cNvPr>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73BD241F-9780-4963-91E3-9AC3E9DB16CE}"/>
            </a:ext>
          </a:extLst>
        </xdr:cNvPr>
        <xdr:cNvSpPr txBox="1"/>
      </xdr:nvSpPr>
      <xdr:spPr>
        <a:xfrm>
          <a:off x="12611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6204398D-3C02-49A0-B145-693A961C0C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80676609-0656-4C97-9F25-F5FFC445EC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BAD390A1-6412-418D-A476-F7026B643C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57EBF664-2282-4228-BA0A-B72F6A6EB4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29FC9BE8-8771-4400-825E-616089F90B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1B93CD04-FA12-4E59-A832-F149CC6AD4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F9801676-3D15-4CA3-888F-23051CC0470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475C4157-1D6A-46B1-AA5E-2348715649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A98CB239-AA89-4FE4-8057-B11ADB7DE7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30657D27-EB17-45DF-85BD-D13BDB78B4E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C6D202E-6CCA-4705-A656-612D747C504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A34B2C7A-F54E-44FA-A35C-3EE26591907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41A3690-A2B4-4AD1-B150-37C9C88D14A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1112C3B-6DB5-4F0D-8DB6-9CC5AC6D6F1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6D3394E4-1B69-42B4-999A-2440ED87853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A0101882-EAA7-457F-B873-4E801808C2B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981439D6-9E0A-49D9-AB10-6281544D624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EA3FDA8F-980B-4EA2-98A0-90977A1BE8D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4768493-3E3F-49D7-B958-457AD0E415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79F9CC52-8F27-4FAA-8052-48A2618FD78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9BD7A6A4-D7F0-471A-B346-CA9ED7FF65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2676E6EA-27AF-4ACA-946D-38EF6E16AE12}"/>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99F03DB3-2107-4497-9B28-764E8524BA01}"/>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730676A2-A2FB-4307-A255-93DFB8B326CA}"/>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BFE408FF-CA03-499F-B935-AEA8A85E0A6A}"/>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BB667C0F-4573-4B8A-9CAE-7A61ED2DEA59}"/>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A0D42889-91D0-4B6D-9039-EA3E6D16B869}"/>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86559F24-7D08-43CB-9946-CAD78C78BB9C}"/>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313B238E-38E0-4ABC-9AC0-78DD9763EB42}"/>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02C0210A-1A04-48E3-9C4C-68A627A6D53F}"/>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3275B719-1937-4403-ACA7-64ABCBE82F3A}"/>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C8D15857-7AEE-4176-A933-5B1CBBC6161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34391A31-8470-4CC6-B23A-3313DC9E99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D3667A1-13E4-4EDB-AAE8-5F10FA8D15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758CE52-DC58-49EB-B771-167F2081CB9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9B3323B-69AC-48F4-87C2-FF4A57B415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66F04C5-635F-4CC1-B43F-44620C04AE5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698" name="楕円 697">
          <a:extLst>
            <a:ext uri="{FF2B5EF4-FFF2-40B4-BE49-F238E27FC236}">
              <a16:creationId xmlns:a16="http://schemas.microsoft.com/office/drawing/2014/main" id="{5EE1EEB7-298D-4E87-92E8-7AF71622717C}"/>
            </a:ext>
          </a:extLst>
        </xdr:cNvPr>
        <xdr:cNvSpPr/>
      </xdr:nvSpPr>
      <xdr:spPr>
        <a:xfrm>
          <a:off x="22110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535593E0-483C-43C5-AF3A-02CA2E03FD32}"/>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700" name="楕円 699">
          <a:extLst>
            <a:ext uri="{FF2B5EF4-FFF2-40B4-BE49-F238E27FC236}">
              <a16:creationId xmlns:a16="http://schemas.microsoft.com/office/drawing/2014/main" id="{748B9448-0B3B-4C05-BC81-04CE1F813C3F}"/>
            </a:ext>
          </a:extLst>
        </xdr:cNvPr>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70866</xdr:rowOff>
    </xdr:to>
    <xdr:cxnSp macro="">
      <xdr:nvCxnSpPr>
        <xdr:cNvPr id="701" name="直線コネクタ 700">
          <a:extLst>
            <a:ext uri="{FF2B5EF4-FFF2-40B4-BE49-F238E27FC236}">
              <a16:creationId xmlns:a16="http://schemas.microsoft.com/office/drawing/2014/main" id="{2E49C10B-450E-4D6E-9080-D06DD8724871}"/>
            </a:ext>
          </a:extLst>
        </xdr:cNvPr>
        <xdr:cNvCxnSpPr/>
      </xdr:nvCxnSpPr>
      <xdr:spPr>
        <a:xfrm>
          <a:off x="21323300" y="10872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702" name="楕円 701">
          <a:extLst>
            <a:ext uri="{FF2B5EF4-FFF2-40B4-BE49-F238E27FC236}">
              <a16:creationId xmlns:a16="http://schemas.microsoft.com/office/drawing/2014/main" id="{FE2B1740-3F62-4618-A883-AB556164D59D}"/>
            </a:ext>
          </a:extLst>
        </xdr:cNvPr>
        <xdr:cNvSpPr/>
      </xdr:nvSpPr>
      <xdr:spPr>
        <a:xfrm>
          <a:off x="20383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70866</xdr:rowOff>
    </xdr:to>
    <xdr:cxnSp macro="">
      <xdr:nvCxnSpPr>
        <xdr:cNvPr id="703" name="直線コネクタ 702">
          <a:extLst>
            <a:ext uri="{FF2B5EF4-FFF2-40B4-BE49-F238E27FC236}">
              <a16:creationId xmlns:a16="http://schemas.microsoft.com/office/drawing/2014/main" id="{08907490-22CE-4DAB-9FEB-2FB2AC4527DD}"/>
            </a:ext>
          </a:extLst>
        </xdr:cNvPr>
        <xdr:cNvCxnSpPr/>
      </xdr:nvCxnSpPr>
      <xdr:spPr>
        <a:xfrm>
          <a:off x="20434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704" name="楕円 703">
          <a:extLst>
            <a:ext uri="{FF2B5EF4-FFF2-40B4-BE49-F238E27FC236}">
              <a16:creationId xmlns:a16="http://schemas.microsoft.com/office/drawing/2014/main" id="{603B60FA-35B3-4DE0-AC8E-E3F80AAF2D35}"/>
            </a:ext>
          </a:extLst>
        </xdr:cNvPr>
        <xdr:cNvSpPr/>
      </xdr:nvSpPr>
      <xdr:spPr>
        <a:xfrm>
          <a:off x="19494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70866</xdr:rowOff>
    </xdr:to>
    <xdr:cxnSp macro="">
      <xdr:nvCxnSpPr>
        <xdr:cNvPr id="705" name="直線コネクタ 704">
          <a:extLst>
            <a:ext uri="{FF2B5EF4-FFF2-40B4-BE49-F238E27FC236}">
              <a16:creationId xmlns:a16="http://schemas.microsoft.com/office/drawing/2014/main" id="{C72B14CE-EADD-47E4-913B-9412CAE29213}"/>
            </a:ext>
          </a:extLst>
        </xdr:cNvPr>
        <xdr:cNvCxnSpPr/>
      </xdr:nvCxnSpPr>
      <xdr:spPr>
        <a:xfrm>
          <a:off x="19545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706" name="楕円 705">
          <a:extLst>
            <a:ext uri="{FF2B5EF4-FFF2-40B4-BE49-F238E27FC236}">
              <a16:creationId xmlns:a16="http://schemas.microsoft.com/office/drawing/2014/main" id="{2EB75078-8DC3-41D7-9A9D-13400E81E79B}"/>
            </a:ext>
          </a:extLst>
        </xdr:cNvPr>
        <xdr:cNvSpPr/>
      </xdr:nvSpPr>
      <xdr:spPr>
        <a:xfrm>
          <a:off x="18605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70866</xdr:rowOff>
    </xdr:from>
    <xdr:to>
      <xdr:col>102</xdr:col>
      <xdr:colOff>114300</xdr:colOff>
      <xdr:row>63</xdr:row>
      <xdr:rowOff>70866</xdr:rowOff>
    </xdr:to>
    <xdr:cxnSp macro="">
      <xdr:nvCxnSpPr>
        <xdr:cNvPr id="707" name="直線コネクタ 706">
          <a:extLst>
            <a:ext uri="{FF2B5EF4-FFF2-40B4-BE49-F238E27FC236}">
              <a16:creationId xmlns:a16="http://schemas.microsoft.com/office/drawing/2014/main" id="{F44757CB-FBE4-43E3-AF57-8081BE419444}"/>
            </a:ext>
          </a:extLst>
        </xdr:cNvPr>
        <xdr:cNvCxnSpPr/>
      </xdr:nvCxnSpPr>
      <xdr:spPr>
        <a:xfrm>
          <a:off x="18656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E21B797A-0A0B-4C50-A63D-7435CF342F3A}"/>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D7FCCA2E-FD44-4D77-BC39-7E820EADD79D}"/>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C18B3692-D9C3-42C9-B2D4-DA7B7349C3B9}"/>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2FFFFDAD-9827-46C3-8B57-7B05BAB807B9}"/>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712" name="n_1mainValue【保健センター・保健所】&#10;一人当たり面積">
          <a:extLst>
            <a:ext uri="{FF2B5EF4-FFF2-40B4-BE49-F238E27FC236}">
              <a16:creationId xmlns:a16="http://schemas.microsoft.com/office/drawing/2014/main" id="{2AAA6D48-62D4-4741-A194-3D05F6BFAB00}"/>
            </a:ext>
          </a:extLst>
        </xdr:cNvPr>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713" name="n_2mainValue【保健センター・保健所】&#10;一人当たり面積">
          <a:extLst>
            <a:ext uri="{FF2B5EF4-FFF2-40B4-BE49-F238E27FC236}">
              <a16:creationId xmlns:a16="http://schemas.microsoft.com/office/drawing/2014/main" id="{7D22AFF6-9B69-4773-8BC6-EA616A0797F8}"/>
            </a:ext>
          </a:extLst>
        </xdr:cNvPr>
        <xdr:cNvSpPr txBox="1"/>
      </xdr:nvSpPr>
      <xdr:spPr>
        <a:xfrm>
          <a:off x="20199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714" name="n_3mainValue【保健センター・保健所】&#10;一人当たり面積">
          <a:extLst>
            <a:ext uri="{FF2B5EF4-FFF2-40B4-BE49-F238E27FC236}">
              <a16:creationId xmlns:a16="http://schemas.microsoft.com/office/drawing/2014/main" id="{0576E21C-4D93-4B23-B5CF-11FC6A553FD8}"/>
            </a:ext>
          </a:extLst>
        </xdr:cNvPr>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715" name="n_4mainValue【保健センター・保健所】&#10;一人当たり面積">
          <a:extLst>
            <a:ext uri="{FF2B5EF4-FFF2-40B4-BE49-F238E27FC236}">
              <a16:creationId xmlns:a16="http://schemas.microsoft.com/office/drawing/2014/main" id="{51346026-1B64-4146-A77F-514D46977566}"/>
            </a:ext>
          </a:extLst>
        </xdr:cNvPr>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5BF0E619-3105-47F1-AAEA-6188C81965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603B0BC1-8F26-4753-8019-9ABDE62ED5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66932A9A-7B61-48C0-9D66-BD42C40D1C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C23B2FCC-8617-4F1E-A06D-E54886155B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AD7DEEFD-3C9B-4E4A-AEFF-31E8B71D08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3CEA6845-92C6-455E-A55A-BF85C69442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F903A5C4-6159-485D-B588-8C7526CA4D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2086D519-5BBA-4999-8882-89FFA2AC2F6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52745CA6-E106-46FB-9473-314140E4FB5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8D0E461F-05A8-4B74-95FE-3F265A1F796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EBD43A6E-2C96-4684-9ABB-47FEDBC3F89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691EEEAA-78A7-461E-A79A-46342E1DAFE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224F0C0B-0BB8-43FC-B407-96E4773B82D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83CE33A1-7483-478B-BA43-CD712160D69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CEB89A25-B129-49C0-9EF5-655BDBEB873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9ABEAEFD-679A-49E9-94CF-8170EFC2CD0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B88C4639-010C-41BA-B4BD-9C8314E8F75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25476C32-D415-4FFB-9B67-393FCE7AF35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2E363018-3AB3-4672-A8AE-8A3F0D34EE8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4145FD28-924F-492F-9D1B-18AA4C59224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D2D9E4C7-BE7D-41CA-B074-9972776A436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945BEDD5-4B77-4177-9BB2-244A873AFDF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31CB545D-E6B8-4897-96C8-6098F6ED847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D21E3DAF-DA24-46F1-9907-B18D796B116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3C6CB655-938E-4F07-ABA1-D6205C89357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E0B54FEC-075A-4320-BC4F-1EE11CE63517}"/>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FA7E0B8B-444B-4E6D-B733-DD13CC1D720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3D0538DF-8533-4F68-B8C7-4149B60392D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DA2D3CAE-E71E-4F78-B982-E7A3D51F5D64}"/>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9E3A9796-0081-4AE1-A0ED-7C79879EF7C9}"/>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7B7A50C5-E319-4387-8E3A-EBB1DF8D12E3}"/>
            </a:ext>
          </a:extLst>
        </xdr:cNvPr>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0372B263-5654-46EB-965C-4CD0FD4AA488}"/>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95E70E74-054D-4E7E-B8B9-2E1CC0C5BFAE}"/>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1BB8458C-0741-4CBD-899D-DF808058E702}"/>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E49A9673-B6FA-4F80-8657-1F098EE16437}"/>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C664261C-2512-4438-80ED-24B15823EC7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86B64469-C415-44B8-BF5B-F40E8222C54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13461032-CB69-4039-B538-300FB428807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F88226FB-D8C0-4368-83F1-F22070BC3A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DEB839C3-0302-4063-ACFF-D4C60D78F16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8856091-2EBC-4771-B64E-8C852EAB65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19957</xdr:rowOff>
    </xdr:from>
    <xdr:to>
      <xdr:col>85</xdr:col>
      <xdr:colOff>177800</xdr:colOff>
      <xdr:row>85</xdr:row>
      <xdr:rowOff>121557</xdr:rowOff>
    </xdr:to>
    <xdr:sp macro="" textlink="">
      <xdr:nvSpPr>
        <xdr:cNvPr id="757" name="楕円 756">
          <a:extLst>
            <a:ext uri="{FF2B5EF4-FFF2-40B4-BE49-F238E27FC236}">
              <a16:creationId xmlns:a16="http://schemas.microsoft.com/office/drawing/2014/main" id="{22F6DC29-E1D3-40D1-A9A6-1603A21DDFA6}"/>
            </a:ext>
          </a:extLst>
        </xdr:cNvPr>
        <xdr:cNvSpPr/>
      </xdr:nvSpPr>
      <xdr:spPr>
        <a:xfrm>
          <a:off x="162687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169834</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66B7D859-7301-4CF9-9EED-7A658FD77946}"/>
            </a:ext>
          </a:extLst>
        </xdr:cNvPr>
        <xdr:cNvSpPr txBox="1"/>
      </xdr:nvSpPr>
      <xdr:spPr>
        <a:xfrm>
          <a:off x="16357600"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759" name="楕円 758">
          <a:extLst>
            <a:ext uri="{FF2B5EF4-FFF2-40B4-BE49-F238E27FC236}">
              <a16:creationId xmlns:a16="http://schemas.microsoft.com/office/drawing/2014/main" id="{CA2FEDB0-4AE9-486E-84E7-1E0754217374}"/>
            </a:ext>
          </a:extLst>
        </xdr:cNvPr>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49530</xdr:rowOff>
    </xdr:from>
    <xdr:to>
      <xdr:col>85</xdr:col>
      <xdr:colOff>127000</xdr:colOff>
      <xdr:row>85</xdr:row>
      <xdr:rowOff>70757</xdr:rowOff>
    </xdr:to>
    <xdr:cxnSp macro="">
      <xdr:nvCxnSpPr>
        <xdr:cNvPr id="760" name="直線コネクタ 759">
          <a:extLst>
            <a:ext uri="{FF2B5EF4-FFF2-40B4-BE49-F238E27FC236}">
              <a16:creationId xmlns:a16="http://schemas.microsoft.com/office/drawing/2014/main" id="{8B05249B-1A1A-4630-847C-CB8F593F835E}"/>
            </a:ext>
          </a:extLst>
        </xdr:cNvPr>
        <xdr:cNvCxnSpPr/>
      </xdr:nvCxnSpPr>
      <xdr:spPr>
        <a:xfrm>
          <a:off x="15481300" y="1462278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166914</xdr:rowOff>
    </xdr:from>
    <xdr:to>
      <xdr:col>76</xdr:col>
      <xdr:colOff>165100</xdr:colOff>
      <xdr:row>85</xdr:row>
      <xdr:rowOff>97064</xdr:rowOff>
    </xdr:to>
    <xdr:sp macro="" textlink="">
      <xdr:nvSpPr>
        <xdr:cNvPr id="761" name="楕円 760">
          <a:extLst>
            <a:ext uri="{FF2B5EF4-FFF2-40B4-BE49-F238E27FC236}">
              <a16:creationId xmlns:a16="http://schemas.microsoft.com/office/drawing/2014/main" id="{2C3A3CE5-CFEB-4ED9-8121-BE0578797D5B}"/>
            </a:ext>
          </a:extLst>
        </xdr:cNvPr>
        <xdr:cNvSpPr/>
      </xdr:nvSpPr>
      <xdr:spPr>
        <a:xfrm>
          <a:off x="14541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46264</xdr:rowOff>
    </xdr:from>
    <xdr:to>
      <xdr:col>81</xdr:col>
      <xdr:colOff>50800</xdr:colOff>
      <xdr:row>85</xdr:row>
      <xdr:rowOff>49530</xdr:rowOff>
    </xdr:to>
    <xdr:cxnSp macro="">
      <xdr:nvCxnSpPr>
        <xdr:cNvPr id="762" name="直線コネクタ 761">
          <a:extLst>
            <a:ext uri="{FF2B5EF4-FFF2-40B4-BE49-F238E27FC236}">
              <a16:creationId xmlns:a16="http://schemas.microsoft.com/office/drawing/2014/main" id="{AF4E9198-86DB-43DA-828F-0E2A4046FC0E}"/>
            </a:ext>
          </a:extLst>
        </xdr:cNvPr>
        <xdr:cNvCxnSpPr/>
      </xdr:nvCxnSpPr>
      <xdr:spPr>
        <a:xfrm>
          <a:off x="14592300" y="146195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148952</xdr:rowOff>
    </xdr:from>
    <xdr:to>
      <xdr:col>72</xdr:col>
      <xdr:colOff>38100</xdr:colOff>
      <xdr:row>85</xdr:row>
      <xdr:rowOff>79102</xdr:rowOff>
    </xdr:to>
    <xdr:sp macro="" textlink="">
      <xdr:nvSpPr>
        <xdr:cNvPr id="763" name="楕円 762">
          <a:extLst>
            <a:ext uri="{FF2B5EF4-FFF2-40B4-BE49-F238E27FC236}">
              <a16:creationId xmlns:a16="http://schemas.microsoft.com/office/drawing/2014/main" id="{F4972A6F-2368-4CB0-B317-6EBE96D8515A}"/>
            </a:ext>
          </a:extLst>
        </xdr:cNvPr>
        <xdr:cNvSpPr/>
      </xdr:nvSpPr>
      <xdr:spPr>
        <a:xfrm>
          <a:off x="13652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28302</xdr:rowOff>
    </xdr:from>
    <xdr:to>
      <xdr:col>76</xdr:col>
      <xdr:colOff>114300</xdr:colOff>
      <xdr:row>85</xdr:row>
      <xdr:rowOff>46264</xdr:rowOff>
    </xdr:to>
    <xdr:cxnSp macro="">
      <xdr:nvCxnSpPr>
        <xdr:cNvPr id="764" name="直線コネクタ 763">
          <a:extLst>
            <a:ext uri="{FF2B5EF4-FFF2-40B4-BE49-F238E27FC236}">
              <a16:creationId xmlns:a16="http://schemas.microsoft.com/office/drawing/2014/main" id="{8A4E119F-3365-4F29-B1E7-9EBD8287E547}"/>
            </a:ext>
          </a:extLst>
        </xdr:cNvPr>
        <xdr:cNvCxnSpPr/>
      </xdr:nvCxnSpPr>
      <xdr:spPr>
        <a:xfrm>
          <a:off x="13703300" y="1460155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134257</xdr:rowOff>
    </xdr:from>
    <xdr:to>
      <xdr:col>67</xdr:col>
      <xdr:colOff>101600</xdr:colOff>
      <xdr:row>85</xdr:row>
      <xdr:rowOff>64407</xdr:rowOff>
    </xdr:to>
    <xdr:sp macro="" textlink="">
      <xdr:nvSpPr>
        <xdr:cNvPr id="765" name="楕円 764">
          <a:extLst>
            <a:ext uri="{FF2B5EF4-FFF2-40B4-BE49-F238E27FC236}">
              <a16:creationId xmlns:a16="http://schemas.microsoft.com/office/drawing/2014/main" id="{37C70F42-36E4-4B24-88C5-96A076A16DB6}"/>
            </a:ext>
          </a:extLst>
        </xdr:cNvPr>
        <xdr:cNvSpPr/>
      </xdr:nvSpPr>
      <xdr:spPr>
        <a:xfrm>
          <a:off x="1276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13607</xdr:rowOff>
    </xdr:from>
    <xdr:to>
      <xdr:col>71</xdr:col>
      <xdr:colOff>177800</xdr:colOff>
      <xdr:row>85</xdr:row>
      <xdr:rowOff>28302</xdr:rowOff>
    </xdr:to>
    <xdr:cxnSp macro="">
      <xdr:nvCxnSpPr>
        <xdr:cNvPr id="766" name="直線コネクタ 765">
          <a:extLst>
            <a:ext uri="{FF2B5EF4-FFF2-40B4-BE49-F238E27FC236}">
              <a16:creationId xmlns:a16="http://schemas.microsoft.com/office/drawing/2014/main" id="{8E93CADA-E323-4D8E-805D-6292D96F20FE}"/>
            </a:ext>
          </a:extLst>
        </xdr:cNvPr>
        <xdr:cNvCxnSpPr/>
      </xdr:nvCxnSpPr>
      <xdr:spPr>
        <a:xfrm>
          <a:off x="12814300" y="145868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a:extLst>
            <a:ext uri="{FF2B5EF4-FFF2-40B4-BE49-F238E27FC236}">
              <a16:creationId xmlns:a16="http://schemas.microsoft.com/office/drawing/2014/main" id="{03F2F5CA-112B-4E03-90AE-69F300EF1028}"/>
            </a:ext>
          </a:extLst>
        </xdr:cNvPr>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a:extLst>
            <a:ext uri="{FF2B5EF4-FFF2-40B4-BE49-F238E27FC236}">
              <a16:creationId xmlns:a16="http://schemas.microsoft.com/office/drawing/2014/main" id="{42DCD1AF-99C9-4199-BC6B-FEE853B4BB31}"/>
            </a:ext>
          </a:extLst>
        </xdr:cNvPr>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a:extLst>
            <a:ext uri="{FF2B5EF4-FFF2-40B4-BE49-F238E27FC236}">
              <a16:creationId xmlns:a16="http://schemas.microsoft.com/office/drawing/2014/main" id="{87DC6429-C01F-479D-92D4-9D08937F4E07}"/>
            </a:ext>
          </a:extLst>
        </xdr:cNvPr>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a:extLst>
            <a:ext uri="{FF2B5EF4-FFF2-40B4-BE49-F238E27FC236}">
              <a16:creationId xmlns:a16="http://schemas.microsoft.com/office/drawing/2014/main" id="{01F3D72C-272F-4A7F-AD30-AC9FB4A579EF}"/>
            </a:ext>
          </a:extLst>
        </xdr:cNvPr>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771" name="n_1mainValue【消防施設】&#10;有形固定資産減価償却率">
          <a:extLst>
            <a:ext uri="{FF2B5EF4-FFF2-40B4-BE49-F238E27FC236}">
              <a16:creationId xmlns:a16="http://schemas.microsoft.com/office/drawing/2014/main" id="{BE0B0F6B-B261-47EB-AE4F-5A312FD87016}"/>
            </a:ext>
          </a:extLst>
        </xdr:cNvPr>
        <xdr:cNvSpPr txBox="1"/>
      </xdr:nvSpPr>
      <xdr:spPr>
        <a:xfrm>
          <a:off x="15266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88191</xdr:rowOff>
    </xdr:from>
    <xdr:ext cx="405111" cy="259045"/>
    <xdr:sp macro="" textlink="">
      <xdr:nvSpPr>
        <xdr:cNvPr id="772" name="n_2mainValue【消防施設】&#10;有形固定資産減価償却率">
          <a:extLst>
            <a:ext uri="{FF2B5EF4-FFF2-40B4-BE49-F238E27FC236}">
              <a16:creationId xmlns:a16="http://schemas.microsoft.com/office/drawing/2014/main" id="{002BF71C-F8B4-4D69-9DB8-F99D9B4B2125}"/>
            </a:ext>
          </a:extLst>
        </xdr:cNvPr>
        <xdr:cNvSpPr txBox="1"/>
      </xdr:nvSpPr>
      <xdr:spPr>
        <a:xfrm>
          <a:off x="14389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70229</xdr:rowOff>
    </xdr:from>
    <xdr:ext cx="405111" cy="259045"/>
    <xdr:sp macro="" textlink="">
      <xdr:nvSpPr>
        <xdr:cNvPr id="773" name="n_3mainValue【消防施設】&#10;有形固定資産減価償却率">
          <a:extLst>
            <a:ext uri="{FF2B5EF4-FFF2-40B4-BE49-F238E27FC236}">
              <a16:creationId xmlns:a16="http://schemas.microsoft.com/office/drawing/2014/main" id="{3B54A802-DF76-43CD-853E-B77377576886}"/>
            </a:ext>
          </a:extLst>
        </xdr:cNvPr>
        <xdr:cNvSpPr txBox="1"/>
      </xdr:nvSpPr>
      <xdr:spPr>
        <a:xfrm>
          <a:off x="13500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55534</xdr:rowOff>
    </xdr:from>
    <xdr:ext cx="405111" cy="259045"/>
    <xdr:sp macro="" textlink="">
      <xdr:nvSpPr>
        <xdr:cNvPr id="774" name="n_4mainValue【消防施設】&#10;有形固定資産減価償却率">
          <a:extLst>
            <a:ext uri="{FF2B5EF4-FFF2-40B4-BE49-F238E27FC236}">
              <a16:creationId xmlns:a16="http://schemas.microsoft.com/office/drawing/2014/main" id="{4191B4C2-6DA0-4768-82F2-70AA182A23D7}"/>
            </a:ext>
          </a:extLst>
        </xdr:cNvPr>
        <xdr:cNvSpPr txBox="1"/>
      </xdr:nvSpPr>
      <xdr:spPr>
        <a:xfrm>
          <a:off x="12611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B51857C4-6723-454E-96E9-139DCEF300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51C010F4-F9BC-45BA-B6B2-9E5A77AFB8C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73E7F896-55A9-442C-AB33-C935A730A6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86619F6E-AABA-4155-B290-846EDFC6ED2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A1E34C1D-6C2D-4515-A534-62A7905319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AA8E3305-512F-4F00-8007-7A4EB49050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5BD1C4AF-BBD4-447C-B806-EFB5C1FE2A1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11F969F2-8D2D-4521-99FC-4CEAFA59F7D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13354F79-C026-4E91-B5C5-E087895455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D4BF0F02-E583-4635-9CD3-E7B10D16D5B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2FF416B-74E9-4376-BBE5-31C5F8E64B6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81A3FB0A-713B-4DAA-9827-954FDABDACD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ADDD61BA-1C71-41DF-977F-485AD6D1F58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A2EF83C-45B7-44C9-8748-8F9BAEA3E43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468C3565-AC92-47F4-96D1-D4058D7558D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B562FF5A-D626-4509-8243-18E8C1E6C26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6C39CDE9-86F1-49AF-8317-9A575847861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7B828907-8093-4B83-A973-C46D368F029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C2D0FEF9-9CAE-410F-8E34-4B32A199EC2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6B9CBD6C-B79A-421A-867A-0ED80ED327F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9E0DF64A-4A9B-4EDD-A8B9-517B6878FBA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A43464E0-ED8E-4377-B0DF-1AEE23A80945}"/>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2903DC0D-D342-4E20-9595-75629399F728}"/>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10DE68E7-2710-49F9-9E3D-A1564BAA1649}"/>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2895C89D-1BC9-47B3-A212-B4AAB402B88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C25788B8-37C8-4F0D-865C-E877101BB0C8}"/>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767518B2-9397-41AF-9502-BC9712893F64}"/>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FFEF3015-8B0C-43D9-92FC-565ACB61C1DE}"/>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B1BEF7E2-B503-428D-886B-F8511EB6362D}"/>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AD4FF4C8-8890-4F43-9A83-3F4DAA18FFDF}"/>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6FE76963-A9E1-44BC-B27A-6B1336A035BA}"/>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D1E18D82-CD9A-450D-B1D0-F27212817FC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A68BE400-C3E0-4A5E-B206-013B7907BE8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432B77C-113D-4AFA-9380-2456FF6446B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A3946DBE-EF16-486D-A447-042C1C16205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EB776CC8-492F-4866-B65D-DE45996B27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9F57CBF8-C6CC-4059-9366-B5257AB2BBF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812" name="楕円 811">
          <a:extLst>
            <a:ext uri="{FF2B5EF4-FFF2-40B4-BE49-F238E27FC236}">
              <a16:creationId xmlns:a16="http://schemas.microsoft.com/office/drawing/2014/main" id="{C6E7A14E-243E-4E66-83EA-34098579844C}"/>
            </a:ext>
          </a:extLst>
        </xdr:cNvPr>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813" name="【消防施設】&#10;一人当たり面積該当値テキスト">
          <a:extLst>
            <a:ext uri="{FF2B5EF4-FFF2-40B4-BE49-F238E27FC236}">
              <a16:creationId xmlns:a16="http://schemas.microsoft.com/office/drawing/2014/main" id="{EDB0DD2A-303A-4BCE-ACF2-DB2364F0AEE6}"/>
            </a:ext>
          </a:extLst>
        </xdr:cNvPr>
        <xdr:cNvSpPr txBox="1"/>
      </xdr:nvSpPr>
      <xdr:spPr>
        <a:xfrm>
          <a:off x="22199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814" name="楕円 813">
          <a:extLst>
            <a:ext uri="{FF2B5EF4-FFF2-40B4-BE49-F238E27FC236}">
              <a16:creationId xmlns:a16="http://schemas.microsoft.com/office/drawing/2014/main" id="{D137FE60-68B8-4759-BDDC-8E808D23BA34}"/>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3811</xdr:rowOff>
    </xdr:to>
    <xdr:cxnSp macro="">
      <xdr:nvCxnSpPr>
        <xdr:cNvPr id="815" name="直線コネクタ 814">
          <a:extLst>
            <a:ext uri="{FF2B5EF4-FFF2-40B4-BE49-F238E27FC236}">
              <a16:creationId xmlns:a16="http://schemas.microsoft.com/office/drawing/2014/main" id="{35D30A56-747C-4D1B-8E3D-ACF5472DDEB1}"/>
            </a:ext>
          </a:extLst>
        </xdr:cNvPr>
        <xdr:cNvCxnSpPr/>
      </xdr:nvCxnSpPr>
      <xdr:spPr>
        <a:xfrm flipV="1">
          <a:off x="21323300" y="14572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16" name="楕円 815">
          <a:extLst>
            <a:ext uri="{FF2B5EF4-FFF2-40B4-BE49-F238E27FC236}">
              <a16:creationId xmlns:a16="http://schemas.microsoft.com/office/drawing/2014/main" id="{F89DCE1A-A340-4B16-8D88-09F8D015A524}"/>
            </a:ext>
          </a:extLst>
        </xdr:cNvPr>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817" name="直線コネクタ 816">
          <a:extLst>
            <a:ext uri="{FF2B5EF4-FFF2-40B4-BE49-F238E27FC236}">
              <a16:creationId xmlns:a16="http://schemas.microsoft.com/office/drawing/2014/main" id="{DD0E3FC9-6D11-4E8B-9180-E1E0342BEC92}"/>
            </a:ext>
          </a:extLst>
        </xdr:cNvPr>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818" name="楕円 817">
          <a:extLst>
            <a:ext uri="{FF2B5EF4-FFF2-40B4-BE49-F238E27FC236}">
              <a16:creationId xmlns:a16="http://schemas.microsoft.com/office/drawing/2014/main" id="{0924AE02-B2F5-4561-9141-8A5428573A9D}"/>
            </a:ext>
          </a:extLst>
        </xdr:cNvPr>
        <xdr:cNvSpPr/>
      </xdr:nvSpPr>
      <xdr:spPr>
        <a:xfrm>
          <a:off x="19494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3811</xdr:rowOff>
    </xdr:to>
    <xdr:cxnSp macro="">
      <xdr:nvCxnSpPr>
        <xdr:cNvPr id="819" name="直線コネクタ 818">
          <a:extLst>
            <a:ext uri="{FF2B5EF4-FFF2-40B4-BE49-F238E27FC236}">
              <a16:creationId xmlns:a16="http://schemas.microsoft.com/office/drawing/2014/main" id="{25379FD5-D85C-4804-B9D8-DD59BE399576}"/>
            </a:ext>
          </a:extLst>
        </xdr:cNvPr>
        <xdr:cNvCxnSpPr/>
      </xdr:nvCxnSpPr>
      <xdr:spPr>
        <a:xfrm>
          <a:off x="19545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20" name="楕円 819">
          <a:extLst>
            <a:ext uri="{FF2B5EF4-FFF2-40B4-BE49-F238E27FC236}">
              <a16:creationId xmlns:a16="http://schemas.microsoft.com/office/drawing/2014/main" id="{91D89980-8F17-45FA-ADA1-180D38F963EF}"/>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170687</xdr:rowOff>
    </xdr:from>
    <xdr:to>
      <xdr:col>102</xdr:col>
      <xdr:colOff>114300</xdr:colOff>
      <xdr:row>85</xdr:row>
      <xdr:rowOff>3811</xdr:rowOff>
    </xdr:to>
    <xdr:cxnSp macro="">
      <xdr:nvCxnSpPr>
        <xdr:cNvPr id="821" name="直線コネクタ 820">
          <a:extLst>
            <a:ext uri="{FF2B5EF4-FFF2-40B4-BE49-F238E27FC236}">
              <a16:creationId xmlns:a16="http://schemas.microsoft.com/office/drawing/2014/main" id="{6C344959-386B-4F90-BD55-C896E9DBEBF1}"/>
            </a:ext>
          </a:extLst>
        </xdr:cNvPr>
        <xdr:cNvCxnSpPr/>
      </xdr:nvCxnSpPr>
      <xdr:spPr>
        <a:xfrm flipV="1">
          <a:off x="18656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E2387F82-69EB-438C-B187-0DEA00BD5AEA}"/>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11F62876-8843-4963-87B2-4F329589FE19}"/>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71883534-5BA3-4477-90F4-A229ABA39F5D}"/>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F09D5168-E80C-4EFA-8761-58997AED41B8}"/>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826" name="n_1mainValue【消防施設】&#10;一人当たり面積">
          <a:extLst>
            <a:ext uri="{FF2B5EF4-FFF2-40B4-BE49-F238E27FC236}">
              <a16:creationId xmlns:a16="http://schemas.microsoft.com/office/drawing/2014/main" id="{9B2FB4F7-01BC-4855-AF4F-462FE1167236}"/>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827" name="n_2mainValue【消防施設】&#10;一人当たり面積">
          <a:extLst>
            <a:ext uri="{FF2B5EF4-FFF2-40B4-BE49-F238E27FC236}">
              <a16:creationId xmlns:a16="http://schemas.microsoft.com/office/drawing/2014/main" id="{68870B60-C9AE-4F2B-A211-A503C6BA4F6E}"/>
            </a:ext>
          </a:extLst>
        </xdr:cNvPr>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828" name="n_3mainValue【消防施設】&#10;一人当たり面積">
          <a:extLst>
            <a:ext uri="{FF2B5EF4-FFF2-40B4-BE49-F238E27FC236}">
              <a16:creationId xmlns:a16="http://schemas.microsoft.com/office/drawing/2014/main" id="{F87DCF45-76B4-4167-A7BD-0BFABB7A566D}"/>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829" name="n_4mainValue【消防施設】&#10;一人当たり面積">
          <a:extLst>
            <a:ext uri="{FF2B5EF4-FFF2-40B4-BE49-F238E27FC236}">
              <a16:creationId xmlns:a16="http://schemas.microsoft.com/office/drawing/2014/main" id="{E5E7861A-B782-4291-82DB-4274BBBD322A}"/>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330BCBBC-211C-465F-B99B-562E7C1FA4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665C245D-2C48-428B-97D4-6D1F562DCEA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D73DD7C7-4292-47DA-AC02-0E9844E785C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BD9E911A-1AB8-4BF6-A725-D6FFC2E926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14AD52A7-FC98-486F-882C-015B9007E6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C7981DFC-8A9E-43E7-B99D-681D50D850E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64967134-1498-4739-955A-5943A63427C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D39F3912-786B-4448-8D23-3115150EA3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586943BE-A820-4105-ADEF-901ED61929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A6C6A8FA-A0B1-4A70-8B21-878178490D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8F451168-DF4F-4F06-AEB5-9A5A55E5033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F8236632-D463-4E90-B8AC-61B35A51E7A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7862CA6E-DB2A-4AC1-9B56-617F1B0D698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6CFCBE5-E09B-446C-A8C0-F3A33C80B17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56EB0C06-E670-4D1C-BF46-BCC0DA1AEE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5F165A7E-A670-4C6C-9A83-CE8E1D42B07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2E8FD23E-83F5-48F1-B816-7FEF9528F49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BEB55625-919F-4DDC-A1FD-3E1A6018EB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99BD1625-D189-480B-81BE-B2C05D3E9EB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FB6DB124-506E-462C-BF6D-5944726DE24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84BA2B07-1BAA-4D9F-B716-3E965B820B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8282AB45-43F5-439A-B830-5BBCE17BE0C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5FA92A92-1DAC-4789-AC80-C9F10BB42DF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EE253D96-A53D-447B-ADEE-A3527F8D9A8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6E75FB2C-AC1D-4DAE-83A7-25AA1E8222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D64CD5D8-538C-4D1C-9B9E-B677FD47F7DD}"/>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44A4336B-2C86-45A4-95F9-36014757C166}"/>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D096D877-DFD8-4000-9951-C61652174B23}"/>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EDDE3D33-0E1C-41BA-9635-3022C4C45464}"/>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140DABD5-B305-4052-AF8A-31A683B8CE46}"/>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D559D67A-46C3-456A-9744-0D0168FCC40A}"/>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DE3EE57A-24B3-48E4-AD16-01939AE0E65A}"/>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F2C466E3-5100-402F-881C-0568A68D8B23}"/>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D333E9E7-3E3B-44F7-AF64-2F36BA5DD1AF}"/>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B731962D-1B81-4550-9C38-EF7317D7BA6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8BF89081-EC63-4845-B471-49F2323B402E}"/>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C08AA99E-1CAC-4E92-89FA-B232464941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360BE5C-3223-450A-A6E0-D7B9CCAB7EA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A5750A3A-6738-4AF1-830C-23CE9CC3D5E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F0BEEB4F-3DC7-49F6-8093-F4CCCC72CC4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96D51F2D-0E98-4EF1-A3C2-250233E1C5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871" name="楕円 870">
          <a:extLst>
            <a:ext uri="{FF2B5EF4-FFF2-40B4-BE49-F238E27FC236}">
              <a16:creationId xmlns:a16="http://schemas.microsoft.com/office/drawing/2014/main" id="{BDFA07A3-398C-4407-BC47-8F6B9E99D951}"/>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872" name="【庁舎】&#10;有形固定資産減価償却率該当値テキスト">
          <a:extLst>
            <a:ext uri="{FF2B5EF4-FFF2-40B4-BE49-F238E27FC236}">
              <a16:creationId xmlns:a16="http://schemas.microsoft.com/office/drawing/2014/main" id="{76C6015D-7351-4B05-81A0-B32A5691CFDB}"/>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100512</xdr:rowOff>
    </xdr:from>
    <xdr:to>
      <xdr:col>81</xdr:col>
      <xdr:colOff>101600</xdr:colOff>
      <xdr:row>107</xdr:row>
      <xdr:rowOff>30662</xdr:rowOff>
    </xdr:to>
    <xdr:sp macro="" textlink="">
      <xdr:nvSpPr>
        <xdr:cNvPr id="873" name="楕円 872">
          <a:extLst>
            <a:ext uri="{FF2B5EF4-FFF2-40B4-BE49-F238E27FC236}">
              <a16:creationId xmlns:a16="http://schemas.microsoft.com/office/drawing/2014/main" id="{6287AE16-EEF3-4997-8F82-8810310D40B4}"/>
            </a:ext>
          </a:extLst>
        </xdr:cNvPr>
        <xdr:cNvSpPr/>
      </xdr:nvSpPr>
      <xdr:spPr>
        <a:xfrm>
          <a:off x="15430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151312</xdr:rowOff>
    </xdr:from>
    <xdr:to>
      <xdr:col>85</xdr:col>
      <xdr:colOff>127000</xdr:colOff>
      <xdr:row>106</xdr:row>
      <xdr:rowOff>157843</xdr:rowOff>
    </xdr:to>
    <xdr:cxnSp macro="">
      <xdr:nvCxnSpPr>
        <xdr:cNvPr id="874" name="直線コネクタ 873">
          <a:extLst>
            <a:ext uri="{FF2B5EF4-FFF2-40B4-BE49-F238E27FC236}">
              <a16:creationId xmlns:a16="http://schemas.microsoft.com/office/drawing/2014/main" id="{7976AB0D-753F-437D-B5B2-4C216357F947}"/>
            </a:ext>
          </a:extLst>
        </xdr:cNvPr>
        <xdr:cNvCxnSpPr/>
      </xdr:nvCxnSpPr>
      <xdr:spPr>
        <a:xfrm>
          <a:off x="15481300" y="183250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875" name="楕円 874">
          <a:extLst>
            <a:ext uri="{FF2B5EF4-FFF2-40B4-BE49-F238E27FC236}">
              <a16:creationId xmlns:a16="http://schemas.microsoft.com/office/drawing/2014/main" id="{56190CE9-4ED8-4E6F-B303-FF18E22851E7}"/>
            </a:ext>
          </a:extLst>
        </xdr:cNvPr>
        <xdr:cNvSpPr/>
      </xdr:nvSpPr>
      <xdr:spPr>
        <a:xfrm>
          <a:off x="14541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100693</xdr:rowOff>
    </xdr:from>
    <xdr:to>
      <xdr:col>81</xdr:col>
      <xdr:colOff>50800</xdr:colOff>
      <xdr:row>106</xdr:row>
      <xdr:rowOff>151312</xdr:rowOff>
    </xdr:to>
    <xdr:cxnSp macro="">
      <xdr:nvCxnSpPr>
        <xdr:cNvPr id="876" name="直線コネクタ 875">
          <a:extLst>
            <a:ext uri="{FF2B5EF4-FFF2-40B4-BE49-F238E27FC236}">
              <a16:creationId xmlns:a16="http://schemas.microsoft.com/office/drawing/2014/main" id="{1526F5B7-4CA8-4D33-9F09-D05ABB99FDD5}"/>
            </a:ext>
          </a:extLst>
        </xdr:cNvPr>
        <xdr:cNvCxnSpPr/>
      </xdr:nvCxnSpPr>
      <xdr:spPr>
        <a:xfrm>
          <a:off x="14592300" y="1827439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877" name="楕円 876">
          <a:extLst>
            <a:ext uri="{FF2B5EF4-FFF2-40B4-BE49-F238E27FC236}">
              <a16:creationId xmlns:a16="http://schemas.microsoft.com/office/drawing/2014/main" id="{9B55D21B-AAFF-4426-8EEE-B782C4C8E306}"/>
            </a:ext>
          </a:extLst>
        </xdr:cNvPr>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48442</xdr:rowOff>
    </xdr:from>
    <xdr:to>
      <xdr:col>76</xdr:col>
      <xdr:colOff>114300</xdr:colOff>
      <xdr:row>106</xdr:row>
      <xdr:rowOff>100693</xdr:rowOff>
    </xdr:to>
    <xdr:cxnSp macro="">
      <xdr:nvCxnSpPr>
        <xdr:cNvPr id="878" name="直線コネクタ 877">
          <a:extLst>
            <a:ext uri="{FF2B5EF4-FFF2-40B4-BE49-F238E27FC236}">
              <a16:creationId xmlns:a16="http://schemas.microsoft.com/office/drawing/2014/main" id="{DCAE7EAD-142D-4F43-AF9F-0BD40DFFDF15}"/>
            </a:ext>
          </a:extLst>
        </xdr:cNvPr>
        <xdr:cNvCxnSpPr/>
      </xdr:nvCxnSpPr>
      <xdr:spPr>
        <a:xfrm>
          <a:off x="13703300" y="1822214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121738</xdr:rowOff>
    </xdr:from>
    <xdr:to>
      <xdr:col>67</xdr:col>
      <xdr:colOff>101600</xdr:colOff>
      <xdr:row>106</xdr:row>
      <xdr:rowOff>51888</xdr:rowOff>
    </xdr:to>
    <xdr:sp macro="" textlink="">
      <xdr:nvSpPr>
        <xdr:cNvPr id="879" name="楕円 878">
          <a:extLst>
            <a:ext uri="{FF2B5EF4-FFF2-40B4-BE49-F238E27FC236}">
              <a16:creationId xmlns:a16="http://schemas.microsoft.com/office/drawing/2014/main" id="{44094477-A762-4A89-95A8-915158B03FE5}"/>
            </a:ext>
          </a:extLst>
        </xdr:cNvPr>
        <xdr:cNvSpPr/>
      </xdr:nvSpPr>
      <xdr:spPr>
        <a:xfrm>
          <a:off x="1276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xdr:rowOff>
    </xdr:from>
    <xdr:to>
      <xdr:col>71</xdr:col>
      <xdr:colOff>177800</xdr:colOff>
      <xdr:row>106</xdr:row>
      <xdr:rowOff>48442</xdr:rowOff>
    </xdr:to>
    <xdr:cxnSp macro="">
      <xdr:nvCxnSpPr>
        <xdr:cNvPr id="880" name="直線コネクタ 879">
          <a:extLst>
            <a:ext uri="{FF2B5EF4-FFF2-40B4-BE49-F238E27FC236}">
              <a16:creationId xmlns:a16="http://schemas.microsoft.com/office/drawing/2014/main" id="{9B0A9A53-DFD5-47E6-88E7-BDDA53565C8F}"/>
            </a:ext>
          </a:extLst>
        </xdr:cNvPr>
        <xdr:cNvCxnSpPr/>
      </xdr:nvCxnSpPr>
      <xdr:spPr>
        <a:xfrm>
          <a:off x="12814300" y="1817478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2E36DF6F-4C67-4BB6-BB8F-7D2B4A4AE6D6}"/>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F1779B85-9F29-499C-91D7-04B09265A69E}"/>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C1DDB407-F578-4A18-8E83-EE0FE2F31DF4}"/>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CC4AA056-9CCD-4806-A8D4-6893BD8C5E27}"/>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21789</xdr:rowOff>
    </xdr:from>
    <xdr:ext cx="405111" cy="259045"/>
    <xdr:sp macro="" textlink="">
      <xdr:nvSpPr>
        <xdr:cNvPr id="885" name="n_1mainValue【庁舎】&#10;有形固定資産減価償却率">
          <a:extLst>
            <a:ext uri="{FF2B5EF4-FFF2-40B4-BE49-F238E27FC236}">
              <a16:creationId xmlns:a16="http://schemas.microsoft.com/office/drawing/2014/main" id="{DC4EE113-493B-4667-B7DF-74DC87E24F26}"/>
            </a:ext>
          </a:extLst>
        </xdr:cNvPr>
        <xdr:cNvSpPr txBox="1"/>
      </xdr:nvSpPr>
      <xdr:spPr>
        <a:xfrm>
          <a:off x="15266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886" name="n_2mainValue【庁舎】&#10;有形固定資産減価償却率">
          <a:extLst>
            <a:ext uri="{FF2B5EF4-FFF2-40B4-BE49-F238E27FC236}">
              <a16:creationId xmlns:a16="http://schemas.microsoft.com/office/drawing/2014/main" id="{2C3F09DD-7063-4F83-AFC9-25C6FE9ACCB3}"/>
            </a:ext>
          </a:extLst>
        </xdr:cNvPr>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887" name="n_3mainValue【庁舎】&#10;有形固定資産減価償却率">
          <a:extLst>
            <a:ext uri="{FF2B5EF4-FFF2-40B4-BE49-F238E27FC236}">
              <a16:creationId xmlns:a16="http://schemas.microsoft.com/office/drawing/2014/main" id="{328FA8B1-DFD3-4C5D-A96E-D57B8C70196B}"/>
            </a:ext>
          </a:extLst>
        </xdr:cNvPr>
        <xdr:cNvSpPr txBox="1"/>
      </xdr:nvSpPr>
      <xdr:spPr>
        <a:xfrm>
          <a:off x="13500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88" name="n_4mainValue【庁舎】&#10;有形固定資産減価償却率">
          <a:extLst>
            <a:ext uri="{FF2B5EF4-FFF2-40B4-BE49-F238E27FC236}">
              <a16:creationId xmlns:a16="http://schemas.microsoft.com/office/drawing/2014/main" id="{8683400B-8A2C-4904-8882-7007D91F1D4F}"/>
            </a:ext>
          </a:extLst>
        </xdr:cNvPr>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E0DBBD28-8632-46FD-A3C7-838ED5B8CC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F81B0FFC-9F84-4CAB-A776-A338F47003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3046466C-D548-4569-9A52-06E75C50A1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A7536EC5-95BD-4A92-B5F5-C088E91E51B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C26C99EE-EA87-4BB3-83C2-E1859485F2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98EEB295-D85B-4B40-AD20-B88E12DB8D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C1695C1E-1F7E-426A-953A-99F362156F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59B14635-99AB-476B-8BB7-7D1A2FBCDC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A00EB5-2BCA-4414-9B20-BB5EA9C19C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7A4DC6F6-BFC5-45FD-A10F-63E2508CB8B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799D8E25-2EDB-4169-9ABB-42001A9282C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361264A7-959D-4B16-B220-02953B1FE7D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9DD404B7-EF28-41CC-AC6E-EC714449DC1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53F99A9A-25BE-434B-941F-6872C86582A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EDC4DE63-DB8D-4DBA-8DC4-CCBE9FC8A91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CDA32BF7-1290-4C66-8675-003CE627844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1521DD4E-E0B0-4231-AD0E-2DCDA86828B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62E4BF37-126E-4267-9CC7-5DC984E1026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FD6F65E3-4DCA-410B-95AF-8AC1FBB5E47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83B3724B-C87B-4526-B913-CAB36076C38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1D10737B-712C-48F2-B2AD-05127AEDCAC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34E62FC9-58DC-4CD2-B8FA-07445EFB755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B37B3FDF-8C9E-4DB9-9FD2-0329005C1B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6C8B878E-AA79-46E4-8EDE-3E6D3AEB39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D1DAB3D5-1F05-4786-A6D5-3FA81D80F9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F7FEEE76-E66D-4AD9-9A68-D365331A44FF}"/>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61762426-0871-415A-AF65-D84CB1D0BFB2}"/>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750C8AC1-EE83-4A45-B3D0-23DD882A01E8}"/>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C718C439-8B94-4740-A9CE-5D5C07049A3C}"/>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E0650CBB-6AD7-4ADD-B82A-4380D6D885F6}"/>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20C7DED7-6326-458B-8089-599A29A42151}"/>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3D0C5D5E-5BEE-4CAB-AB03-5BEB895330B9}"/>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B2B8D462-DF13-4891-85B3-2997B249C2E2}"/>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1F899494-E967-4FA1-A366-9CB01E21072A}"/>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6927B1BA-2782-453A-91EB-F7885CFA4344}"/>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3C91318B-CCA3-4709-8240-F7D4CD290297}"/>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A401039-A652-419B-9279-9EA3E29CC4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5E172FB5-6E00-4C68-A1F4-5BDB83C3CA2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B1F6DBF-721E-404F-953F-58BC5C62C3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94FE2FDA-144F-4E5A-AC5A-9AA473F89F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8F057140-F594-45EC-8AD9-296EF16B600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33564</xdr:rowOff>
    </xdr:from>
    <xdr:to>
      <xdr:col>116</xdr:col>
      <xdr:colOff>114300</xdr:colOff>
      <xdr:row>107</xdr:row>
      <xdr:rowOff>135164</xdr:rowOff>
    </xdr:to>
    <xdr:sp macro="" textlink="">
      <xdr:nvSpPr>
        <xdr:cNvPr id="930" name="楕円 929">
          <a:extLst>
            <a:ext uri="{FF2B5EF4-FFF2-40B4-BE49-F238E27FC236}">
              <a16:creationId xmlns:a16="http://schemas.microsoft.com/office/drawing/2014/main" id="{13AF5CB8-AD54-4F2D-95F2-9FDF82D239F1}"/>
            </a:ext>
          </a:extLst>
        </xdr:cNvPr>
        <xdr:cNvSpPr/>
      </xdr:nvSpPr>
      <xdr:spPr>
        <a:xfrm>
          <a:off x="22110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119941</xdr:rowOff>
    </xdr:from>
    <xdr:ext cx="469744" cy="259045"/>
    <xdr:sp macro="" textlink="">
      <xdr:nvSpPr>
        <xdr:cNvPr id="931" name="【庁舎】&#10;一人当たり面積該当値テキスト">
          <a:extLst>
            <a:ext uri="{FF2B5EF4-FFF2-40B4-BE49-F238E27FC236}">
              <a16:creationId xmlns:a16="http://schemas.microsoft.com/office/drawing/2014/main" id="{918FB506-73E1-4FE1-BF98-AF71EEC2B2DD}"/>
            </a:ext>
          </a:extLst>
        </xdr:cNvPr>
        <xdr:cNvSpPr txBox="1"/>
      </xdr:nvSpPr>
      <xdr:spPr>
        <a:xfrm>
          <a:off x="22199600" y="1829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932" name="楕円 931">
          <a:extLst>
            <a:ext uri="{FF2B5EF4-FFF2-40B4-BE49-F238E27FC236}">
              <a16:creationId xmlns:a16="http://schemas.microsoft.com/office/drawing/2014/main" id="{89B6D61B-82BF-4004-9775-024F34E02953}"/>
            </a:ext>
          </a:extLst>
        </xdr:cNvPr>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84364</xdr:rowOff>
    </xdr:from>
    <xdr:to>
      <xdr:col>116</xdr:col>
      <xdr:colOff>63500</xdr:colOff>
      <xdr:row>107</xdr:row>
      <xdr:rowOff>107224</xdr:rowOff>
    </xdr:to>
    <xdr:cxnSp macro="">
      <xdr:nvCxnSpPr>
        <xdr:cNvPr id="933" name="直線コネクタ 932">
          <a:extLst>
            <a:ext uri="{FF2B5EF4-FFF2-40B4-BE49-F238E27FC236}">
              <a16:creationId xmlns:a16="http://schemas.microsoft.com/office/drawing/2014/main" id="{904C28D6-9673-4269-BBFC-76E6A7170013}"/>
            </a:ext>
          </a:extLst>
        </xdr:cNvPr>
        <xdr:cNvCxnSpPr/>
      </xdr:nvCxnSpPr>
      <xdr:spPr>
        <a:xfrm flipV="1">
          <a:off x="21323300" y="1842951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34" name="楕円 933">
          <a:extLst>
            <a:ext uri="{FF2B5EF4-FFF2-40B4-BE49-F238E27FC236}">
              <a16:creationId xmlns:a16="http://schemas.microsoft.com/office/drawing/2014/main" id="{950F2324-DA75-49F8-BF58-D9E6AD8E7432}"/>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110489</xdr:rowOff>
    </xdr:to>
    <xdr:cxnSp macro="">
      <xdr:nvCxnSpPr>
        <xdr:cNvPr id="935" name="直線コネクタ 934">
          <a:extLst>
            <a:ext uri="{FF2B5EF4-FFF2-40B4-BE49-F238E27FC236}">
              <a16:creationId xmlns:a16="http://schemas.microsoft.com/office/drawing/2014/main" id="{6E59592B-DC89-40BE-9BD3-B07F86184C28}"/>
            </a:ext>
          </a:extLst>
        </xdr:cNvPr>
        <xdr:cNvCxnSpPr/>
      </xdr:nvCxnSpPr>
      <xdr:spPr>
        <a:xfrm flipV="1">
          <a:off x="20434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936" name="楕円 935">
          <a:extLst>
            <a:ext uri="{FF2B5EF4-FFF2-40B4-BE49-F238E27FC236}">
              <a16:creationId xmlns:a16="http://schemas.microsoft.com/office/drawing/2014/main" id="{A486FA47-9722-4327-B49A-5E619DD10690}"/>
            </a:ext>
          </a:extLst>
        </xdr:cNvPr>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110489</xdr:rowOff>
    </xdr:to>
    <xdr:cxnSp macro="">
      <xdr:nvCxnSpPr>
        <xdr:cNvPr id="937" name="直線コネクタ 936">
          <a:extLst>
            <a:ext uri="{FF2B5EF4-FFF2-40B4-BE49-F238E27FC236}">
              <a16:creationId xmlns:a16="http://schemas.microsoft.com/office/drawing/2014/main" id="{43A49B95-4771-48FA-AF3E-EC6ABAFC3F95}"/>
            </a:ext>
          </a:extLst>
        </xdr:cNvPr>
        <xdr:cNvCxnSpPr/>
      </xdr:nvCxnSpPr>
      <xdr:spPr>
        <a:xfrm>
          <a:off x="19545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938" name="楕円 937">
          <a:extLst>
            <a:ext uri="{FF2B5EF4-FFF2-40B4-BE49-F238E27FC236}">
              <a16:creationId xmlns:a16="http://schemas.microsoft.com/office/drawing/2014/main" id="{D86D0DF3-64AA-49C5-8BBB-8E060F5F735F}"/>
            </a:ext>
          </a:extLst>
        </xdr:cNvPr>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110489</xdr:rowOff>
    </xdr:to>
    <xdr:cxnSp macro="">
      <xdr:nvCxnSpPr>
        <xdr:cNvPr id="939" name="直線コネクタ 938">
          <a:extLst>
            <a:ext uri="{FF2B5EF4-FFF2-40B4-BE49-F238E27FC236}">
              <a16:creationId xmlns:a16="http://schemas.microsoft.com/office/drawing/2014/main" id="{4B837160-729F-4163-A077-9E8E2B7399F1}"/>
            </a:ext>
          </a:extLst>
        </xdr:cNvPr>
        <xdr:cNvCxnSpPr/>
      </xdr:nvCxnSpPr>
      <xdr:spPr>
        <a:xfrm>
          <a:off x="18656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AAB98B8E-B585-4A20-B475-A3844E89363E}"/>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C3C96B0D-2ED3-489F-A2A5-2629A185DB2A}"/>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040137DC-FF18-4B65-B90C-B42505A5AB9E}"/>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25D986D3-EA01-41DB-8089-0D81B80BE869}"/>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944" name="n_1mainValue【庁舎】&#10;一人当たり面積">
          <a:extLst>
            <a:ext uri="{FF2B5EF4-FFF2-40B4-BE49-F238E27FC236}">
              <a16:creationId xmlns:a16="http://schemas.microsoft.com/office/drawing/2014/main" id="{14A8A99D-71A5-4F25-99EF-E21FC30A80A8}"/>
            </a:ext>
          </a:extLst>
        </xdr:cNvPr>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45" name="n_2mainValue【庁舎】&#10;一人当たり面積">
          <a:extLst>
            <a:ext uri="{FF2B5EF4-FFF2-40B4-BE49-F238E27FC236}">
              <a16:creationId xmlns:a16="http://schemas.microsoft.com/office/drawing/2014/main" id="{434678E2-4295-4C4E-A5F0-A6F59D1AFD4D}"/>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946" name="n_3mainValue【庁舎】&#10;一人当たり面積">
          <a:extLst>
            <a:ext uri="{FF2B5EF4-FFF2-40B4-BE49-F238E27FC236}">
              <a16:creationId xmlns:a16="http://schemas.microsoft.com/office/drawing/2014/main" id="{D90BB28C-2528-435A-8574-8A5A9FFD7F8B}"/>
            </a:ext>
          </a:extLst>
        </xdr:cNvPr>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947" name="n_4mainValue【庁舎】&#10;一人当たり面積">
          <a:extLst>
            <a:ext uri="{FF2B5EF4-FFF2-40B4-BE49-F238E27FC236}">
              <a16:creationId xmlns:a16="http://schemas.microsoft.com/office/drawing/2014/main" id="{59C91B9F-EC66-4E44-BFD3-79F05DAA9A59}"/>
            </a:ext>
          </a:extLst>
        </xdr:cNvPr>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F6F82BEC-3150-42F2-908B-B9E65E32E3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37B3AEFB-1F5D-4FC2-AF47-0C39F898B1B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9E163BA2-797D-4B6D-83AC-543E9D1CDEC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市民会館、消防施設、庁舎、図書館であり、低くなっている施設は、一般廃棄物処理施設、保健センター・保健所、体育館・プール、福祉施設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また、当市は施設数が少ないため、総じて一人当たり面積は類似団体と比べて低値となっている。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一般廃棄物処理施設については、令和元年度に清掃工場長寿命化事業（主に焼却設備更新）完了により比率が減少しているが、償却期間が短いため比率の増加ペースが速く、令和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ポイント増となっている。保健センター・保健所については、令和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エレベーター更新工事を実施したが、比率増加のペースのほうが高く、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ポイント比率増となった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体育館・プールについては、令和元年度の運動公園武道場建設と令和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年度運動公園体育館空調更新工事の影響で、類似団体と比較して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ポイント減となっている。</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市の施設全体で整備から長期間が経過しており（市役所本庁舎が昭和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年整備等）、有形固定資産減価償却率が高くなっている。公共施設等総合管理計画や個別施設計画に基づき、今後も計画的な修繕・補修、長寿命化に取り組み、適正な維持管理に努めていく。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33247825</v>
      </c>
      <c r="BO4" s="485"/>
      <c r="BP4" s="485"/>
      <c r="BQ4" s="485"/>
      <c r="BR4" s="485"/>
      <c r="BS4" s="485"/>
      <c r="BT4" s="485"/>
      <c r="BU4" s="486"/>
      <c r="BV4" s="484">
        <v>33531821</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10.5</v>
      </c>
      <c r="CU4" s="625"/>
      <c r="CV4" s="625"/>
      <c r="CW4" s="625"/>
      <c r="CX4" s="625"/>
      <c r="CY4" s="625"/>
      <c r="CZ4" s="625"/>
      <c r="DA4" s="626"/>
      <c r="DB4" s="624">
        <v>12.5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31273889</v>
      </c>
      <c r="BO5" s="456"/>
      <c r="BP5" s="456"/>
      <c r="BQ5" s="456"/>
      <c r="BR5" s="456"/>
      <c r="BS5" s="456"/>
      <c r="BT5" s="456"/>
      <c r="BU5" s="457"/>
      <c r="BV5" s="455">
        <v>31079268</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91.6</v>
      </c>
      <c r="CU5" s="453"/>
      <c r="CV5" s="453"/>
      <c r="CW5" s="453"/>
      <c r="CX5" s="453"/>
      <c r="CY5" s="453"/>
      <c r="CZ5" s="453"/>
      <c r="DA5" s="454"/>
      <c r="DB5" s="452">
        <v>86.7</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1973936</v>
      </c>
      <c r="BO6" s="456"/>
      <c r="BP6" s="456"/>
      <c r="BQ6" s="456"/>
      <c r="BR6" s="456"/>
      <c r="BS6" s="456"/>
      <c r="BT6" s="456"/>
      <c r="BU6" s="457"/>
      <c r="BV6" s="455">
        <v>2452553</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93.9</v>
      </c>
      <c r="CU6" s="599"/>
      <c r="CV6" s="599"/>
      <c r="CW6" s="599"/>
      <c r="CX6" s="599"/>
      <c r="CY6" s="599"/>
      <c r="CZ6" s="599"/>
      <c r="DA6" s="600"/>
      <c r="DB6" s="598">
        <v>94.4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209001</v>
      </c>
      <c r="BO7" s="456"/>
      <c r="BP7" s="456"/>
      <c r="BQ7" s="456"/>
      <c r="BR7" s="456"/>
      <c r="BS7" s="456"/>
      <c r="BT7" s="456"/>
      <c r="BU7" s="457"/>
      <c r="BV7" s="455">
        <v>295557</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16851090</v>
      </c>
      <c r="CU7" s="456"/>
      <c r="CV7" s="456"/>
      <c r="CW7" s="456"/>
      <c r="CX7" s="456"/>
      <c r="CY7" s="456"/>
      <c r="CZ7" s="456"/>
      <c r="DA7" s="457"/>
      <c r="DB7" s="455">
        <v>17294159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95</v>
      </c>
      <c r="AV8" s="514"/>
      <c r="AW8" s="514"/>
      <c r="AX8" s="514"/>
      <c r="AY8" s="469" t="s">
        <v>110</v>
      </c>
      <c r="AZ8" s="470"/>
      <c r="BA8" s="470"/>
      <c r="BB8" s="470"/>
      <c r="BC8" s="470"/>
      <c r="BD8" s="470"/>
      <c r="BE8" s="470"/>
      <c r="BF8" s="470"/>
      <c r="BG8" s="470"/>
      <c r="BH8" s="470"/>
      <c r="BI8" s="470"/>
      <c r="BJ8" s="470"/>
      <c r="BK8" s="470"/>
      <c r="BL8" s="470"/>
      <c r="BM8" s="471"/>
      <c r="BN8" s="455">
        <v>1764935</v>
      </c>
      <c r="BO8" s="456"/>
      <c r="BP8" s="456"/>
      <c r="BQ8" s="456"/>
      <c r="BR8" s="456"/>
      <c r="BS8" s="456"/>
      <c r="BT8" s="456"/>
      <c r="BU8" s="457"/>
      <c r="BV8" s="455">
        <v>2156996</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0.83</v>
      </c>
      <c r="CU8" s="559"/>
      <c r="CV8" s="559"/>
      <c r="CW8" s="559"/>
      <c r="CX8" s="559"/>
      <c r="CY8" s="559"/>
      <c r="CZ8" s="559"/>
      <c r="DA8" s="560"/>
      <c r="DB8" s="558">
        <v>0.85</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6"/>
      <c r="L9" s="589" t="s">
        <v>113</v>
      </c>
      <c r="M9" s="590"/>
      <c r="N9" s="590"/>
      <c r="O9" s="590"/>
      <c r="P9" s="590"/>
      <c r="Q9" s="591"/>
      <c r="R9" s="592">
        <v>84651</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116</v>
      </c>
      <c r="AV9" s="514"/>
      <c r="AW9" s="514"/>
      <c r="AX9" s="514"/>
      <c r="AY9" s="469" t="s">
        <v>117</v>
      </c>
      <c r="AZ9" s="470"/>
      <c r="BA9" s="470"/>
      <c r="BB9" s="470"/>
      <c r="BC9" s="470"/>
      <c r="BD9" s="470"/>
      <c r="BE9" s="470"/>
      <c r="BF9" s="470"/>
      <c r="BG9" s="470"/>
      <c r="BH9" s="470"/>
      <c r="BI9" s="470"/>
      <c r="BJ9" s="470"/>
      <c r="BK9" s="470"/>
      <c r="BL9" s="470"/>
      <c r="BM9" s="471"/>
      <c r="BN9" s="455">
        <v>-392061</v>
      </c>
      <c r="BO9" s="456"/>
      <c r="BP9" s="456"/>
      <c r="BQ9" s="456"/>
      <c r="BR9" s="456"/>
      <c r="BS9" s="456"/>
      <c r="BT9" s="456"/>
      <c r="BU9" s="457"/>
      <c r="BV9" s="455">
        <v>760654</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12</v>
      </c>
      <c r="CU9" s="453"/>
      <c r="CV9" s="453"/>
      <c r="CW9" s="453"/>
      <c r="CX9" s="453"/>
      <c r="CY9" s="453"/>
      <c r="CZ9" s="453"/>
      <c r="DA9" s="454"/>
      <c r="DB9" s="452">
        <v>9.8000000000000007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84317</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95</v>
      </c>
      <c r="AV10" s="514"/>
      <c r="AW10" s="514"/>
      <c r="AX10" s="514"/>
      <c r="AY10" s="469" t="s">
        <v>121</v>
      </c>
      <c r="AZ10" s="470"/>
      <c r="BA10" s="470"/>
      <c r="BB10" s="470"/>
      <c r="BC10" s="470"/>
      <c r="BD10" s="470"/>
      <c r="BE10" s="470"/>
      <c r="BF10" s="470"/>
      <c r="BG10" s="470"/>
      <c r="BH10" s="470"/>
      <c r="BI10" s="470"/>
      <c r="BJ10" s="470"/>
      <c r="BK10" s="470"/>
      <c r="BL10" s="470"/>
      <c r="BM10" s="471"/>
      <c r="BN10" s="455">
        <v>520804</v>
      </c>
      <c r="BO10" s="456"/>
      <c r="BP10" s="456"/>
      <c r="BQ10" s="456"/>
      <c r="BR10" s="456"/>
      <c r="BS10" s="456"/>
      <c r="BT10" s="456"/>
      <c r="BU10" s="457"/>
      <c r="BV10" s="455">
        <v>427621</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126</v>
      </c>
      <c r="AV11" s="514"/>
      <c r="AW11" s="514"/>
      <c r="AX11" s="514"/>
      <c r="AY11" s="469" t="s">
        <v>127</v>
      </c>
      <c r="AZ11" s="470"/>
      <c r="BA11" s="470"/>
      <c r="BB11" s="470"/>
      <c r="BC11" s="470"/>
      <c r="BD11" s="470"/>
      <c r="BE11" s="470"/>
      <c r="BF11" s="470"/>
      <c r="BG11" s="470"/>
      <c r="BH11" s="470"/>
      <c r="BI11" s="470"/>
      <c r="BJ11" s="470"/>
      <c r="BK11" s="470"/>
      <c r="BL11" s="470"/>
      <c r="BM11" s="471"/>
      <c r="BN11" s="455">
        <v>401000</v>
      </c>
      <c r="BO11" s="456"/>
      <c r="BP11" s="456"/>
      <c r="BQ11" s="456"/>
      <c r="BR11" s="456"/>
      <c r="BS11" s="456"/>
      <c r="BT11" s="456"/>
      <c r="BU11" s="457"/>
      <c r="BV11" s="455">
        <v>17300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84293</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116</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138</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82720</v>
      </c>
      <c r="S13" s="543"/>
      <c r="T13" s="543"/>
      <c r="U13" s="543"/>
      <c r="V13" s="544"/>
      <c r="W13" s="545" t="s">
        <v>140</v>
      </c>
      <c r="X13" s="441"/>
      <c r="Y13" s="441"/>
      <c r="Z13" s="441"/>
      <c r="AA13" s="441"/>
      <c r="AB13" s="442"/>
      <c r="AC13" s="408">
        <v>677</v>
      </c>
      <c r="AD13" s="409"/>
      <c r="AE13" s="409"/>
      <c r="AF13" s="409"/>
      <c r="AG13" s="410"/>
      <c r="AH13" s="408">
        <v>726</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529743</v>
      </c>
      <c r="BO13" s="456"/>
      <c r="BP13" s="456"/>
      <c r="BQ13" s="456"/>
      <c r="BR13" s="456"/>
      <c r="BS13" s="456"/>
      <c r="BT13" s="456"/>
      <c r="BU13" s="457"/>
      <c r="BV13" s="455">
        <v>1205575</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2.6</v>
      </c>
      <c r="CU13" s="453"/>
      <c r="CV13" s="453"/>
      <c r="CW13" s="453"/>
      <c r="CX13" s="453"/>
      <c r="CY13" s="453"/>
      <c r="CZ13" s="453"/>
      <c r="DA13" s="454"/>
      <c r="DB13" s="452">
        <v>2.4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84497</v>
      </c>
      <c r="S14" s="543"/>
      <c r="T14" s="543"/>
      <c r="U14" s="543"/>
      <c r="V14" s="544"/>
      <c r="W14" s="546"/>
      <c r="X14" s="444"/>
      <c r="Y14" s="444"/>
      <c r="Z14" s="444"/>
      <c r="AA14" s="444"/>
      <c r="AB14" s="445"/>
      <c r="AC14" s="535">
        <v>1.9</v>
      </c>
      <c r="AD14" s="536"/>
      <c r="AE14" s="536"/>
      <c r="AF14" s="536"/>
      <c r="AG14" s="537"/>
      <c r="AH14" s="535">
        <v>1.9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129</v>
      </c>
      <c r="CU14" s="553"/>
      <c r="CV14" s="553"/>
      <c r="CW14" s="553"/>
      <c r="CX14" s="553"/>
      <c r="CY14" s="553"/>
      <c r="CZ14" s="553"/>
      <c r="DA14" s="554"/>
      <c r="DB14" s="552" t="s">
        <v>138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147</v>
      </c>
      <c r="N15" s="540"/>
      <c r="O15" s="540"/>
      <c r="P15" s="540"/>
      <c r="Q15" s="541"/>
      <c r="R15" s="542">
        <v>83080</v>
      </c>
      <c r="S15" s="543"/>
      <c r="T15" s="543"/>
      <c r="U15" s="543"/>
      <c r="V15" s="544"/>
      <c r="W15" s="545" t="s">
        <v>148</v>
      </c>
      <c r="X15" s="441"/>
      <c r="Y15" s="441"/>
      <c r="Z15" s="441"/>
      <c r="AA15" s="441"/>
      <c r="AB15" s="442"/>
      <c r="AC15" s="408">
        <v>9009</v>
      </c>
      <c r="AD15" s="409"/>
      <c r="AE15" s="409"/>
      <c r="AF15" s="409"/>
      <c r="AG15" s="410"/>
      <c r="AH15" s="408">
        <v>9465</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10758514</v>
      </c>
      <c r="BO15" s="485"/>
      <c r="BP15" s="485"/>
      <c r="BQ15" s="485"/>
      <c r="BR15" s="485"/>
      <c r="BS15" s="485"/>
      <c r="BT15" s="485"/>
      <c r="BU15" s="486"/>
      <c r="BV15" s="484">
        <v>10602325</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24.6</v>
      </c>
      <c r="AD16" s="536"/>
      <c r="AE16" s="536"/>
      <c r="AF16" s="536"/>
      <c r="AG16" s="537"/>
      <c r="AH16" s="535">
        <v>25.3</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13512611</v>
      </c>
      <c r="BO16" s="456"/>
      <c r="BP16" s="456"/>
      <c r="BQ16" s="456"/>
      <c r="BR16" s="456"/>
      <c r="BS16" s="456"/>
      <c r="BT16" s="456"/>
      <c r="BU16" s="457"/>
      <c r="BV16" s="455">
        <v>12967265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26876</v>
      </c>
      <c r="AD17" s="409"/>
      <c r="AE17" s="409"/>
      <c r="AF17" s="409"/>
      <c r="AG17" s="410"/>
      <c r="AH17" s="408">
        <v>27231</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13632733</v>
      </c>
      <c r="BO17" s="456"/>
      <c r="BP17" s="456"/>
      <c r="BQ17" s="456"/>
      <c r="BR17" s="456"/>
      <c r="BS17" s="456"/>
      <c r="BT17" s="456"/>
      <c r="BU17" s="457"/>
      <c r="BV17" s="455">
        <v>13456505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58.92</v>
      </c>
      <c r="M18" s="508"/>
      <c r="N18" s="508"/>
      <c r="O18" s="508"/>
      <c r="P18" s="508"/>
      <c r="Q18" s="508"/>
      <c r="R18" s="509"/>
      <c r="S18" s="509"/>
      <c r="T18" s="509"/>
      <c r="U18" s="509"/>
      <c r="V18" s="510"/>
      <c r="W18" s="526"/>
      <c r="X18" s="527"/>
      <c r="Y18" s="527"/>
      <c r="Z18" s="527"/>
      <c r="AA18" s="527"/>
      <c r="AB18" s="551"/>
      <c r="AC18" s="425">
        <v>73.5</v>
      </c>
      <c r="AD18" s="426"/>
      <c r="AE18" s="426"/>
      <c r="AF18" s="426"/>
      <c r="AG18" s="511"/>
      <c r="AH18" s="425">
        <v>72.8</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15823322</v>
      </c>
      <c r="BO18" s="456"/>
      <c r="BP18" s="456"/>
      <c r="BQ18" s="456"/>
      <c r="BR18" s="456"/>
      <c r="BS18" s="456"/>
      <c r="BT18" s="456"/>
      <c r="BU18" s="457"/>
      <c r="BV18" s="455">
        <v>15577866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1437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22005426</v>
      </c>
      <c r="BO19" s="456"/>
      <c r="BP19" s="456"/>
      <c r="BQ19" s="456"/>
      <c r="BR19" s="456"/>
      <c r="BS19" s="456"/>
      <c r="BT19" s="456"/>
      <c r="BU19" s="457"/>
      <c r="BV19" s="455">
        <v>21866548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35195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25425226</v>
      </c>
      <c r="BO22" s="485"/>
      <c r="BP22" s="485"/>
      <c r="BQ22" s="485"/>
      <c r="BR22" s="485"/>
      <c r="BS22" s="485"/>
      <c r="BT22" s="485"/>
      <c r="BU22" s="486"/>
      <c r="BV22" s="484">
        <v>26479643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14273304</v>
      </c>
      <c r="BO23" s="456"/>
      <c r="BP23" s="456"/>
      <c r="BQ23" s="456"/>
      <c r="BR23" s="456"/>
      <c r="BS23" s="456"/>
      <c r="BT23" s="456"/>
      <c r="BU23" s="457"/>
      <c r="BV23" s="455">
        <v>13614009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8800</v>
      </c>
      <c r="R24" s="409"/>
      <c r="S24" s="409"/>
      <c r="T24" s="409"/>
      <c r="U24" s="409"/>
      <c r="V24" s="410"/>
      <c r="W24" s="498"/>
      <c r="X24" s="435"/>
      <c r="Y24" s="436"/>
      <c r="Z24" s="411" t="s">
        <v>173</v>
      </c>
      <c r="AA24" s="412"/>
      <c r="AB24" s="412"/>
      <c r="AC24" s="412"/>
      <c r="AD24" s="412"/>
      <c r="AE24" s="412"/>
      <c r="AF24" s="412"/>
      <c r="AG24" s="413"/>
      <c r="AH24" s="408">
        <v>319</v>
      </c>
      <c r="AI24" s="409"/>
      <c r="AJ24" s="409"/>
      <c r="AK24" s="409"/>
      <c r="AL24" s="410"/>
      <c r="AM24" s="408">
        <v>950301</v>
      </c>
      <c r="AN24" s="409"/>
      <c r="AO24" s="409"/>
      <c r="AP24" s="409"/>
      <c r="AQ24" s="409"/>
      <c r="AR24" s="410"/>
      <c r="AS24" s="408">
        <v>2979</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12866400</v>
      </c>
      <c r="BO24" s="456"/>
      <c r="BP24" s="456"/>
      <c r="BQ24" s="456"/>
      <c r="BR24" s="456"/>
      <c r="BS24" s="456"/>
      <c r="BT24" s="456"/>
      <c r="BU24" s="457"/>
      <c r="BV24" s="455">
        <v>12955809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6800</v>
      </c>
      <c r="R25" s="409"/>
      <c r="S25" s="409"/>
      <c r="T25" s="409"/>
      <c r="U25" s="409"/>
      <c r="V25" s="410"/>
      <c r="W25" s="498"/>
      <c r="X25" s="435"/>
      <c r="Y25" s="436"/>
      <c r="Z25" s="411" t="s">
        <v>176</v>
      </c>
      <c r="AA25" s="412"/>
      <c r="AB25" s="412"/>
      <c r="AC25" s="412"/>
      <c r="AD25" s="412"/>
      <c r="AE25" s="412"/>
      <c r="AF25" s="412"/>
      <c r="AG25" s="413"/>
      <c r="AH25" s="408" t="s">
        <v>177</v>
      </c>
      <c r="AI25" s="409"/>
      <c r="AJ25" s="409"/>
      <c r="AK25" s="409"/>
      <c r="AL25" s="410"/>
      <c r="AM25" s="408" t="s">
        <v>129</v>
      </c>
      <c r="AN25" s="409"/>
      <c r="AO25" s="409"/>
      <c r="AP25" s="409"/>
      <c r="AQ25" s="409"/>
      <c r="AR25" s="410"/>
      <c r="AS25" s="408" t="s">
        <v>177</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6370150</v>
      </c>
      <c r="BO25" s="485"/>
      <c r="BP25" s="485"/>
      <c r="BQ25" s="485"/>
      <c r="BR25" s="485"/>
      <c r="BS25" s="485"/>
      <c r="BT25" s="485"/>
      <c r="BU25" s="486"/>
      <c r="BV25" s="484">
        <v>6289605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6400</v>
      </c>
      <c r="R26" s="409"/>
      <c r="S26" s="409"/>
      <c r="T26" s="409"/>
      <c r="U26" s="409"/>
      <c r="V26" s="410"/>
      <c r="W26" s="498"/>
      <c r="X26" s="435"/>
      <c r="Y26" s="436"/>
      <c r="Z26" s="411" t="s">
        <v>180</v>
      </c>
      <c r="AA26" s="466"/>
      <c r="AB26" s="466"/>
      <c r="AC26" s="466"/>
      <c r="AD26" s="466"/>
      <c r="AE26" s="466"/>
      <c r="AF26" s="466"/>
      <c r="AG26" s="467"/>
      <c r="AH26" s="408">
        <v>4</v>
      </c>
      <c r="AI26" s="409"/>
      <c r="AJ26" s="409"/>
      <c r="AK26" s="409"/>
      <c r="AL26" s="410"/>
      <c r="AM26" s="408">
        <v>10236</v>
      </c>
      <c r="AN26" s="409"/>
      <c r="AO26" s="409"/>
      <c r="AP26" s="409"/>
      <c r="AQ26" s="409"/>
      <c r="AR26" s="410"/>
      <c r="AS26" s="408">
        <v>2559</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138</v>
      </c>
      <c r="BO26" s="456"/>
      <c r="BP26" s="456"/>
      <c r="BQ26" s="456"/>
      <c r="BR26" s="456"/>
      <c r="BS26" s="456"/>
      <c r="BT26" s="456"/>
      <c r="BU26" s="457"/>
      <c r="BV26" s="455" t="s">
        <v>138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4500</v>
      </c>
      <c r="R27" s="409"/>
      <c r="S27" s="409"/>
      <c r="T27" s="409"/>
      <c r="U27" s="409"/>
      <c r="V27" s="410"/>
      <c r="W27" s="498"/>
      <c r="X27" s="435"/>
      <c r="Y27" s="436"/>
      <c r="Z27" s="411" t="s">
        <v>183</v>
      </c>
      <c r="AA27" s="412"/>
      <c r="AB27" s="412"/>
      <c r="AC27" s="412"/>
      <c r="AD27" s="412"/>
      <c r="AE27" s="412"/>
      <c r="AF27" s="412"/>
      <c r="AG27" s="413"/>
      <c r="AH27" s="408">
        <v>4</v>
      </c>
      <c r="AI27" s="409"/>
      <c r="AJ27" s="409"/>
      <c r="AK27" s="409"/>
      <c r="AL27" s="410"/>
      <c r="AM27" s="408">
        <v>11220</v>
      </c>
      <c r="AN27" s="409"/>
      <c r="AO27" s="409"/>
      <c r="AP27" s="409"/>
      <c r="AQ27" s="409"/>
      <c r="AR27" s="410"/>
      <c r="AS27" s="408">
        <v>2805</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t="s">
        <v>138</v>
      </c>
      <c r="BO27" s="490"/>
      <c r="BP27" s="490"/>
      <c r="BQ27" s="490"/>
      <c r="BR27" s="490"/>
      <c r="BS27" s="490"/>
      <c r="BT27" s="490"/>
      <c r="BU27" s="491"/>
      <c r="BV27" s="489" t="s">
        <v>138</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185</v>
      </c>
      <c r="F28" s="412"/>
      <c r="G28" s="412"/>
      <c r="H28" s="412"/>
      <c r="I28" s="412"/>
      <c r="J28" s="412"/>
      <c r="K28" s="413"/>
      <c r="L28" s="408">
        <v>1</v>
      </c>
      <c r="M28" s="409"/>
      <c r="N28" s="409"/>
      <c r="O28" s="409"/>
      <c r="P28" s="410"/>
      <c r="Q28" s="408">
        <v>4100</v>
      </c>
      <c r="R28" s="409"/>
      <c r="S28" s="409"/>
      <c r="T28" s="409"/>
      <c r="U28" s="409"/>
      <c r="V28" s="410"/>
      <c r="W28" s="498"/>
      <c r="X28" s="435"/>
      <c r="Y28" s="436"/>
      <c r="Z28" s="411" t="s">
        <v>186</v>
      </c>
      <c r="AA28" s="412"/>
      <c r="AB28" s="412"/>
      <c r="AC28" s="412"/>
      <c r="AD28" s="412"/>
      <c r="AE28" s="412"/>
      <c r="AF28" s="412"/>
      <c r="AG28" s="413"/>
      <c r="AH28" s="408">
        <v>7</v>
      </c>
      <c r="AI28" s="409"/>
      <c r="AJ28" s="409"/>
      <c r="AK28" s="409"/>
      <c r="AL28" s="410"/>
      <c r="AM28" s="408">
        <v>16471</v>
      </c>
      <c r="AN28" s="409"/>
      <c r="AO28" s="409"/>
      <c r="AP28" s="409"/>
      <c r="AQ28" s="409"/>
      <c r="AR28" s="410"/>
      <c r="AS28" s="408">
        <v>2353</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3558240</v>
      </c>
      <c r="BO28" s="485"/>
      <c r="BP28" s="485"/>
      <c r="BQ28" s="485"/>
      <c r="BR28" s="485"/>
      <c r="BS28" s="485"/>
      <c r="BT28" s="485"/>
      <c r="BU28" s="486"/>
      <c r="BV28" s="484">
        <v>3037436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188</v>
      </c>
      <c r="F29" s="412"/>
      <c r="G29" s="412"/>
      <c r="H29" s="412"/>
      <c r="I29" s="412"/>
      <c r="J29" s="412"/>
      <c r="K29" s="413"/>
      <c r="L29" s="408">
        <v>20</v>
      </c>
      <c r="M29" s="409"/>
      <c r="N29" s="409"/>
      <c r="O29" s="409"/>
      <c r="P29" s="410"/>
      <c r="Q29" s="408">
        <v>3900</v>
      </c>
      <c r="R29" s="409"/>
      <c r="S29" s="409"/>
      <c r="T29" s="409"/>
      <c r="U29" s="409"/>
      <c r="V29" s="410"/>
      <c r="W29" s="499"/>
      <c r="X29" s="500"/>
      <c r="Y29" s="501"/>
      <c r="Z29" s="411" t="s">
        <v>189</v>
      </c>
      <c r="AA29" s="412"/>
      <c r="AB29" s="412"/>
      <c r="AC29" s="412"/>
      <c r="AD29" s="412"/>
      <c r="AE29" s="412"/>
      <c r="AF29" s="412"/>
      <c r="AG29" s="413"/>
      <c r="AH29" s="408">
        <v>330</v>
      </c>
      <c r="AI29" s="409"/>
      <c r="AJ29" s="409"/>
      <c r="AK29" s="409"/>
      <c r="AL29" s="410"/>
      <c r="AM29" s="408">
        <v>977992</v>
      </c>
      <c r="AN29" s="409"/>
      <c r="AO29" s="409"/>
      <c r="AP29" s="409"/>
      <c r="AQ29" s="409"/>
      <c r="AR29" s="410"/>
      <c r="AS29" s="408">
        <v>2964</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1502471</v>
      </c>
      <c r="BO29" s="456"/>
      <c r="BP29" s="456"/>
      <c r="BQ29" s="456"/>
      <c r="BR29" s="456"/>
      <c r="BS29" s="456"/>
      <c r="BT29" s="456"/>
      <c r="BU29" s="457"/>
      <c r="BV29" s="455">
        <v>1503313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3187807</v>
      </c>
      <c r="BO30" s="490"/>
      <c r="BP30" s="490"/>
      <c r="BQ30" s="490"/>
      <c r="BR30" s="490"/>
      <c r="BS30" s="490"/>
      <c r="BT30" s="490"/>
      <c r="BU30" s="491"/>
      <c r="BV30" s="489">
        <v>2576818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198</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206</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下水道事業会計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青果市場事業特別会計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茨城県南水道企業団</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牛久土地開発</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工業用地造成事業特別会計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龍ケ崎地方衛生組合</v>
      </c>
      <c r="BZ35" s="404"/>
      <c r="CA35" s="404"/>
      <c r="CB35" s="404"/>
      <c r="CC35" s="404"/>
      <c r="CD35" s="404"/>
      <c r="CE35" s="404"/>
      <c r="CF35" s="404"/>
      <c r="CG35" s="404"/>
      <c r="CH35" s="404"/>
      <c r="CI35" s="404"/>
      <c r="CJ35" s="404"/>
      <c r="CK35" s="404"/>
      <c r="CL35" s="404"/>
      <c r="CM35" s="404"/>
      <c r="CN35" s="181"/>
      <c r="CO35" s="403">
        <f t="shared" ref="CO35:CO43" si="3">IF(CQ35="","",CO34+1)</f>
        <v>19</v>
      </c>
      <c r="CP35" s="403"/>
      <c r="CQ35" s="404" t="str">
        <f>IF('各会計、関係団体の財政状況及び健全化判断比率'!BS8="","",'各会計、関係団体の財政状況及び健全化判断比率'!BS8)</f>
        <v>牛久シャトー</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稲敷地方広域市町村圏事務組合</v>
      </c>
      <c r="BZ36" s="404"/>
      <c r="CA36" s="404"/>
      <c r="CB36" s="404"/>
      <c r="CC36" s="404"/>
      <c r="CD36" s="404"/>
      <c r="CE36" s="404"/>
      <c r="CF36" s="404"/>
      <c r="CG36" s="404"/>
      <c r="CH36" s="404"/>
      <c r="CI36" s="404"/>
      <c r="CJ36" s="404"/>
      <c r="CK36" s="404"/>
      <c r="CL36" s="404"/>
      <c r="CM36" s="404"/>
      <c r="CN36" s="181"/>
      <c r="CO36" s="403">
        <f t="shared" si="3"/>
        <v>20</v>
      </c>
      <c r="CP36" s="403"/>
      <c r="CQ36" s="404" t="str">
        <f>IF('各会計、関係団体の財政状況及び健全化判断比率'!BS9="","",'各会計、関係団体の財政状況及び健全化判断比率'!BS9)</f>
        <v>うしくグリーンファーム</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茨城県市町村総合事務組合（一般会計）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茨城県市町村総合事務組合（県民交通災害共済事業特別会計）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牛久市・阿見町斎場組合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茨城租税債権管理機構</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利根川水系県南水防事務組合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茨城県後期高齢者医療広域連合（一般会計）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茨城県後期高齢者医療広域連合（後期高齢医療特別会計）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yaY9QI5hoBBOFDLomvIPYwtkWae97dHqnJzvD2F2UecGtsh+9QueezZk9mx56OHHgdc3nk0gzlki3g7xQPzvfA==" saltValue="n6OketWlkIM6LGCNrNHpg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12115038</v>
      </c>
      <c r="S5" s="713"/>
      <c r="T5" s="713"/>
      <c r="U5" s="713"/>
      <c r="V5" s="713"/>
      <c r="W5" s="713"/>
      <c r="X5" s="713"/>
      <c r="Y5" s="738"/>
      <c r="Z5" s="751">
        <v>36.4</v>
      </c>
      <c r="AA5" s="751"/>
      <c r="AB5" s="751"/>
      <c r="AC5" s="751"/>
      <c r="AD5" s="752">
        <v>11315706</v>
      </c>
      <c r="AE5" s="752"/>
      <c r="AF5" s="752"/>
      <c r="AG5" s="752"/>
      <c r="AH5" s="752"/>
      <c r="AI5" s="752"/>
      <c r="AJ5" s="752"/>
      <c r="AK5" s="752"/>
      <c r="AL5" s="739">
        <v>67.2</v>
      </c>
      <c r="AM5" s="721"/>
      <c r="AN5" s="721"/>
      <c r="AO5" s="740"/>
      <c r="AP5" s="715" t="s">
        <v>232</v>
      </c>
      <c r="AQ5" s="716"/>
      <c r="AR5" s="716"/>
      <c r="AS5" s="716"/>
      <c r="AT5" s="716"/>
      <c r="AU5" s="716"/>
      <c r="AV5" s="716"/>
      <c r="AW5" s="716"/>
      <c r="AX5" s="716"/>
      <c r="AY5" s="716"/>
      <c r="AZ5" s="716"/>
      <c r="BA5" s="716"/>
      <c r="BB5" s="716"/>
      <c r="BC5" s="716"/>
      <c r="BD5" s="716"/>
      <c r="BE5" s="716"/>
      <c r="BF5" s="717"/>
      <c r="BG5" s="657">
        <v>11315706</v>
      </c>
      <c r="BH5" s="658"/>
      <c r="BI5" s="658"/>
      <c r="BJ5" s="658"/>
      <c r="BK5" s="658"/>
      <c r="BL5" s="658"/>
      <c r="BM5" s="658"/>
      <c r="BN5" s="659"/>
      <c r="BO5" s="695">
        <v>93.4</v>
      </c>
      <c r="BP5" s="695"/>
      <c r="BQ5" s="695"/>
      <c r="BR5" s="695"/>
      <c r="BS5" s="696" t="s">
        <v>129</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257475</v>
      </c>
      <c r="S6" s="658"/>
      <c r="T6" s="658"/>
      <c r="U6" s="658"/>
      <c r="V6" s="658"/>
      <c r="W6" s="658"/>
      <c r="X6" s="658"/>
      <c r="Y6" s="659"/>
      <c r="Z6" s="695">
        <v>0.8</v>
      </c>
      <c r="AA6" s="695"/>
      <c r="AB6" s="695"/>
      <c r="AC6" s="695"/>
      <c r="AD6" s="696">
        <v>257475</v>
      </c>
      <c r="AE6" s="696"/>
      <c r="AF6" s="696"/>
      <c r="AG6" s="696"/>
      <c r="AH6" s="696"/>
      <c r="AI6" s="696"/>
      <c r="AJ6" s="696"/>
      <c r="AK6" s="696"/>
      <c r="AL6" s="660">
        <v>1.5</v>
      </c>
      <c r="AM6" s="661"/>
      <c r="AN6" s="661"/>
      <c r="AO6" s="697"/>
      <c r="AP6" s="654" t="s">
        <v>237</v>
      </c>
      <c r="AQ6" s="655"/>
      <c r="AR6" s="655"/>
      <c r="AS6" s="655"/>
      <c r="AT6" s="655"/>
      <c r="AU6" s="655"/>
      <c r="AV6" s="655"/>
      <c r="AW6" s="655"/>
      <c r="AX6" s="655"/>
      <c r="AY6" s="655"/>
      <c r="AZ6" s="655"/>
      <c r="BA6" s="655"/>
      <c r="BB6" s="655"/>
      <c r="BC6" s="655"/>
      <c r="BD6" s="655"/>
      <c r="BE6" s="655"/>
      <c r="BF6" s="656"/>
      <c r="BG6" s="657">
        <v>11315706</v>
      </c>
      <c r="BH6" s="658"/>
      <c r="BI6" s="658"/>
      <c r="BJ6" s="658"/>
      <c r="BK6" s="658"/>
      <c r="BL6" s="658"/>
      <c r="BM6" s="658"/>
      <c r="BN6" s="659"/>
      <c r="BO6" s="695">
        <v>93.4</v>
      </c>
      <c r="BP6" s="695"/>
      <c r="BQ6" s="695"/>
      <c r="BR6" s="695"/>
      <c r="BS6" s="696" t="s">
        <v>238</v>
      </c>
      <c r="BT6" s="696"/>
      <c r="BU6" s="696"/>
      <c r="BV6" s="696"/>
      <c r="BW6" s="696"/>
      <c r="BX6" s="696"/>
      <c r="BY6" s="696"/>
      <c r="BZ6" s="696"/>
      <c r="CA6" s="696"/>
      <c r="CB6" s="736"/>
      <c r="CD6" s="715" t="s">
        <v>239</v>
      </c>
      <c r="CE6" s="716"/>
      <c r="CF6" s="716"/>
      <c r="CG6" s="716"/>
      <c r="CH6" s="716"/>
      <c r="CI6" s="716"/>
      <c r="CJ6" s="716"/>
      <c r="CK6" s="716"/>
      <c r="CL6" s="716"/>
      <c r="CM6" s="716"/>
      <c r="CN6" s="716"/>
      <c r="CO6" s="716"/>
      <c r="CP6" s="716"/>
      <c r="CQ6" s="717"/>
      <c r="CR6" s="657">
        <v>207057</v>
      </c>
      <c r="CS6" s="658"/>
      <c r="CT6" s="658"/>
      <c r="CU6" s="658"/>
      <c r="CV6" s="658"/>
      <c r="CW6" s="658"/>
      <c r="CX6" s="658"/>
      <c r="CY6" s="659"/>
      <c r="CZ6" s="739">
        <v>0.7</v>
      </c>
      <c r="DA6" s="721"/>
      <c r="DB6" s="721"/>
      <c r="DC6" s="741"/>
      <c r="DD6" s="663" t="s">
        <v>238</v>
      </c>
      <c r="DE6" s="658"/>
      <c r="DF6" s="658"/>
      <c r="DG6" s="658"/>
      <c r="DH6" s="658"/>
      <c r="DI6" s="658"/>
      <c r="DJ6" s="658"/>
      <c r="DK6" s="658"/>
      <c r="DL6" s="658"/>
      <c r="DM6" s="658"/>
      <c r="DN6" s="658"/>
      <c r="DO6" s="658"/>
      <c r="DP6" s="659"/>
      <c r="DQ6" s="663">
        <v>206710</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4557</v>
      </c>
      <c r="S7" s="658"/>
      <c r="T7" s="658"/>
      <c r="U7" s="658"/>
      <c r="V7" s="658"/>
      <c r="W7" s="658"/>
      <c r="X7" s="658"/>
      <c r="Y7" s="659"/>
      <c r="Z7" s="695">
        <v>0</v>
      </c>
      <c r="AA7" s="695"/>
      <c r="AB7" s="695"/>
      <c r="AC7" s="695"/>
      <c r="AD7" s="696">
        <v>4557</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5680050</v>
      </c>
      <c r="BH7" s="658"/>
      <c r="BI7" s="658"/>
      <c r="BJ7" s="658"/>
      <c r="BK7" s="658"/>
      <c r="BL7" s="658"/>
      <c r="BM7" s="658"/>
      <c r="BN7" s="659"/>
      <c r="BO7" s="695">
        <v>46.9</v>
      </c>
      <c r="BP7" s="695"/>
      <c r="BQ7" s="695"/>
      <c r="BR7" s="695"/>
      <c r="BS7" s="696" t="s">
        <v>129</v>
      </c>
      <c r="BT7" s="696"/>
      <c r="BU7" s="696"/>
      <c r="BV7" s="696"/>
      <c r="BW7" s="696"/>
      <c r="BX7" s="696"/>
      <c r="BY7" s="696"/>
      <c r="BZ7" s="696"/>
      <c r="CA7" s="696"/>
      <c r="CB7" s="736"/>
      <c r="CD7" s="654" t="s">
        <v>242</v>
      </c>
      <c r="CE7" s="655"/>
      <c r="CF7" s="655"/>
      <c r="CG7" s="655"/>
      <c r="CH7" s="655"/>
      <c r="CI7" s="655"/>
      <c r="CJ7" s="655"/>
      <c r="CK7" s="655"/>
      <c r="CL7" s="655"/>
      <c r="CM7" s="655"/>
      <c r="CN7" s="655"/>
      <c r="CO7" s="655"/>
      <c r="CP7" s="655"/>
      <c r="CQ7" s="656"/>
      <c r="CR7" s="657">
        <v>5818727</v>
      </c>
      <c r="CS7" s="658"/>
      <c r="CT7" s="658"/>
      <c r="CU7" s="658"/>
      <c r="CV7" s="658"/>
      <c r="CW7" s="658"/>
      <c r="CX7" s="658"/>
      <c r="CY7" s="659"/>
      <c r="CZ7" s="695">
        <v>18.600000000000001</v>
      </c>
      <c r="DA7" s="695"/>
      <c r="DB7" s="695"/>
      <c r="DC7" s="695"/>
      <c r="DD7" s="663">
        <v>289569</v>
      </c>
      <c r="DE7" s="658"/>
      <c r="DF7" s="658"/>
      <c r="DG7" s="658"/>
      <c r="DH7" s="658"/>
      <c r="DI7" s="658"/>
      <c r="DJ7" s="658"/>
      <c r="DK7" s="658"/>
      <c r="DL7" s="658"/>
      <c r="DM7" s="658"/>
      <c r="DN7" s="658"/>
      <c r="DO7" s="658"/>
      <c r="DP7" s="659"/>
      <c r="DQ7" s="663">
        <v>4744832</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66579</v>
      </c>
      <c r="S8" s="658"/>
      <c r="T8" s="658"/>
      <c r="U8" s="658"/>
      <c r="V8" s="658"/>
      <c r="W8" s="658"/>
      <c r="X8" s="658"/>
      <c r="Y8" s="659"/>
      <c r="Z8" s="695">
        <v>0.2</v>
      </c>
      <c r="AA8" s="695"/>
      <c r="AB8" s="695"/>
      <c r="AC8" s="695"/>
      <c r="AD8" s="696">
        <v>66579</v>
      </c>
      <c r="AE8" s="696"/>
      <c r="AF8" s="696"/>
      <c r="AG8" s="696"/>
      <c r="AH8" s="696"/>
      <c r="AI8" s="696"/>
      <c r="AJ8" s="696"/>
      <c r="AK8" s="696"/>
      <c r="AL8" s="660">
        <v>0.4</v>
      </c>
      <c r="AM8" s="661"/>
      <c r="AN8" s="661"/>
      <c r="AO8" s="697"/>
      <c r="AP8" s="654" t="s">
        <v>244</v>
      </c>
      <c r="AQ8" s="655"/>
      <c r="AR8" s="655"/>
      <c r="AS8" s="655"/>
      <c r="AT8" s="655"/>
      <c r="AU8" s="655"/>
      <c r="AV8" s="655"/>
      <c r="AW8" s="655"/>
      <c r="AX8" s="655"/>
      <c r="AY8" s="655"/>
      <c r="AZ8" s="655"/>
      <c r="BA8" s="655"/>
      <c r="BB8" s="655"/>
      <c r="BC8" s="655"/>
      <c r="BD8" s="655"/>
      <c r="BE8" s="655"/>
      <c r="BF8" s="656"/>
      <c r="BG8" s="657">
        <v>154377</v>
      </c>
      <c r="BH8" s="658"/>
      <c r="BI8" s="658"/>
      <c r="BJ8" s="658"/>
      <c r="BK8" s="658"/>
      <c r="BL8" s="658"/>
      <c r="BM8" s="658"/>
      <c r="BN8" s="659"/>
      <c r="BO8" s="695">
        <v>1.3</v>
      </c>
      <c r="BP8" s="695"/>
      <c r="BQ8" s="695"/>
      <c r="BR8" s="695"/>
      <c r="BS8" s="696" t="s">
        <v>238</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11036849</v>
      </c>
      <c r="CS8" s="658"/>
      <c r="CT8" s="658"/>
      <c r="CU8" s="658"/>
      <c r="CV8" s="658"/>
      <c r="CW8" s="658"/>
      <c r="CX8" s="658"/>
      <c r="CY8" s="659"/>
      <c r="CZ8" s="695">
        <v>35.299999999999997</v>
      </c>
      <c r="DA8" s="695"/>
      <c r="DB8" s="695"/>
      <c r="DC8" s="695"/>
      <c r="DD8" s="663">
        <v>7506</v>
      </c>
      <c r="DE8" s="658"/>
      <c r="DF8" s="658"/>
      <c r="DG8" s="658"/>
      <c r="DH8" s="658"/>
      <c r="DI8" s="658"/>
      <c r="DJ8" s="658"/>
      <c r="DK8" s="658"/>
      <c r="DL8" s="658"/>
      <c r="DM8" s="658"/>
      <c r="DN8" s="658"/>
      <c r="DO8" s="658"/>
      <c r="DP8" s="659"/>
      <c r="DQ8" s="663">
        <v>4940556</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52925</v>
      </c>
      <c r="S9" s="658"/>
      <c r="T9" s="658"/>
      <c r="U9" s="658"/>
      <c r="V9" s="658"/>
      <c r="W9" s="658"/>
      <c r="X9" s="658"/>
      <c r="Y9" s="659"/>
      <c r="Z9" s="695">
        <v>0.2</v>
      </c>
      <c r="AA9" s="695"/>
      <c r="AB9" s="695"/>
      <c r="AC9" s="695"/>
      <c r="AD9" s="696">
        <v>52925</v>
      </c>
      <c r="AE9" s="696"/>
      <c r="AF9" s="696"/>
      <c r="AG9" s="696"/>
      <c r="AH9" s="696"/>
      <c r="AI9" s="696"/>
      <c r="AJ9" s="696"/>
      <c r="AK9" s="696"/>
      <c r="AL9" s="660">
        <v>0.3</v>
      </c>
      <c r="AM9" s="661"/>
      <c r="AN9" s="661"/>
      <c r="AO9" s="697"/>
      <c r="AP9" s="654" t="s">
        <v>247</v>
      </c>
      <c r="AQ9" s="655"/>
      <c r="AR9" s="655"/>
      <c r="AS9" s="655"/>
      <c r="AT9" s="655"/>
      <c r="AU9" s="655"/>
      <c r="AV9" s="655"/>
      <c r="AW9" s="655"/>
      <c r="AX9" s="655"/>
      <c r="AY9" s="655"/>
      <c r="AZ9" s="655"/>
      <c r="BA9" s="655"/>
      <c r="BB9" s="655"/>
      <c r="BC9" s="655"/>
      <c r="BD9" s="655"/>
      <c r="BE9" s="655"/>
      <c r="BF9" s="656"/>
      <c r="BG9" s="657">
        <v>5093364</v>
      </c>
      <c r="BH9" s="658"/>
      <c r="BI9" s="658"/>
      <c r="BJ9" s="658"/>
      <c r="BK9" s="658"/>
      <c r="BL9" s="658"/>
      <c r="BM9" s="658"/>
      <c r="BN9" s="659"/>
      <c r="BO9" s="695">
        <v>42</v>
      </c>
      <c r="BP9" s="695"/>
      <c r="BQ9" s="695"/>
      <c r="BR9" s="695"/>
      <c r="BS9" s="696" t="s">
        <v>238</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3326025</v>
      </c>
      <c r="CS9" s="658"/>
      <c r="CT9" s="658"/>
      <c r="CU9" s="658"/>
      <c r="CV9" s="658"/>
      <c r="CW9" s="658"/>
      <c r="CX9" s="658"/>
      <c r="CY9" s="659"/>
      <c r="CZ9" s="695">
        <v>10.6</v>
      </c>
      <c r="DA9" s="695"/>
      <c r="DB9" s="695"/>
      <c r="DC9" s="695"/>
      <c r="DD9" s="663">
        <v>208416</v>
      </c>
      <c r="DE9" s="658"/>
      <c r="DF9" s="658"/>
      <c r="DG9" s="658"/>
      <c r="DH9" s="658"/>
      <c r="DI9" s="658"/>
      <c r="DJ9" s="658"/>
      <c r="DK9" s="658"/>
      <c r="DL9" s="658"/>
      <c r="DM9" s="658"/>
      <c r="DN9" s="658"/>
      <c r="DO9" s="658"/>
      <c r="DP9" s="659"/>
      <c r="DQ9" s="663">
        <v>2160459</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95" t="s">
        <v>129</v>
      </c>
      <c r="AA10" s="695"/>
      <c r="AB10" s="695"/>
      <c r="AC10" s="695"/>
      <c r="AD10" s="696" t="s">
        <v>238</v>
      </c>
      <c r="AE10" s="696"/>
      <c r="AF10" s="696"/>
      <c r="AG10" s="696"/>
      <c r="AH10" s="696"/>
      <c r="AI10" s="696"/>
      <c r="AJ10" s="696"/>
      <c r="AK10" s="696"/>
      <c r="AL10" s="660" t="s">
        <v>238</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208685</v>
      </c>
      <c r="BH10" s="658"/>
      <c r="BI10" s="658"/>
      <c r="BJ10" s="658"/>
      <c r="BK10" s="658"/>
      <c r="BL10" s="658"/>
      <c r="BM10" s="658"/>
      <c r="BN10" s="659"/>
      <c r="BO10" s="695">
        <v>1.7</v>
      </c>
      <c r="BP10" s="695"/>
      <c r="BQ10" s="695"/>
      <c r="BR10" s="695"/>
      <c r="BS10" s="696" t="s">
        <v>238</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v>4461</v>
      </c>
      <c r="CS10" s="658"/>
      <c r="CT10" s="658"/>
      <c r="CU10" s="658"/>
      <c r="CV10" s="658"/>
      <c r="CW10" s="658"/>
      <c r="CX10" s="658"/>
      <c r="CY10" s="659"/>
      <c r="CZ10" s="695">
        <v>0</v>
      </c>
      <c r="DA10" s="695"/>
      <c r="DB10" s="695"/>
      <c r="DC10" s="695"/>
      <c r="DD10" s="663" t="s">
        <v>129</v>
      </c>
      <c r="DE10" s="658"/>
      <c r="DF10" s="658"/>
      <c r="DG10" s="658"/>
      <c r="DH10" s="658"/>
      <c r="DI10" s="658"/>
      <c r="DJ10" s="658"/>
      <c r="DK10" s="658"/>
      <c r="DL10" s="658"/>
      <c r="DM10" s="658"/>
      <c r="DN10" s="658"/>
      <c r="DO10" s="658"/>
      <c r="DP10" s="659"/>
      <c r="DQ10" s="663">
        <v>4461</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1939061</v>
      </c>
      <c r="S11" s="658"/>
      <c r="T11" s="658"/>
      <c r="U11" s="658"/>
      <c r="V11" s="658"/>
      <c r="W11" s="658"/>
      <c r="X11" s="658"/>
      <c r="Y11" s="659"/>
      <c r="Z11" s="660">
        <v>5.8</v>
      </c>
      <c r="AA11" s="661"/>
      <c r="AB11" s="661"/>
      <c r="AC11" s="662"/>
      <c r="AD11" s="663">
        <v>1939061</v>
      </c>
      <c r="AE11" s="658"/>
      <c r="AF11" s="658"/>
      <c r="AG11" s="658"/>
      <c r="AH11" s="658"/>
      <c r="AI11" s="658"/>
      <c r="AJ11" s="658"/>
      <c r="AK11" s="659"/>
      <c r="AL11" s="660">
        <v>11.5</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223624</v>
      </c>
      <c r="BH11" s="658"/>
      <c r="BI11" s="658"/>
      <c r="BJ11" s="658"/>
      <c r="BK11" s="658"/>
      <c r="BL11" s="658"/>
      <c r="BM11" s="658"/>
      <c r="BN11" s="659"/>
      <c r="BO11" s="695">
        <v>1.8</v>
      </c>
      <c r="BP11" s="695"/>
      <c r="BQ11" s="695"/>
      <c r="BR11" s="695"/>
      <c r="BS11" s="696" t="s">
        <v>129</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197124</v>
      </c>
      <c r="CS11" s="658"/>
      <c r="CT11" s="658"/>
      <c r="CU11" s="658"/>
      <c r="CV11" s="658"/>
      <c r="CW11" s="658"/>
      <c r="CX11" s="658"/>
      <c r="CY11" s="659"/>
      <c r="CZ11" s="695">
        <v>0.6</v>
      </c>
      <c r="DA11" s="695"/>
      <c r="DB11" s="695"/>
      <c r="DC11" s="695"/>
      <c r="DD11" s="663" t="s">
        <v>129</v>
      </c>
      <c r="DE11" s="658"/>
      <c r="DF11" s="658"/>
      <c r="DG11" s="658"/>
      <c r="DH11" s="658"/>
      <c r="DI11" s="658"/>
      <c r="DJ11" s="658"/>
      <c r="DK11" s="658"/>
      <c r="DL11" s="658"/>
      <c r="DM11" s="658"/>
      <c r="DN11" s="658"/>
      <c r="DO11" s="658"/>
      <c r="DP11" s="659"/>
      <c r="DQ11" s="663">
        <v>171512</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v>19596</v>
      </c>
      <c r="S12" s="658"/>
      <c r="T12" s="658"/>
      <c r="U12" s="658"/>
      <c r="V12" s="658"/>
      <c r="W12" s="658"/>
      <c r="X12" s="658"/>
      <c r="Y12" s="659"/>
      <c r="Z12" s="695">
        <v>0.1</v>
      </c>
      <c r="AA12" s="695"/>
      <c r="AB12" s="695"/>
      <c r="AC12" s="695"/>
      <c r="AD12" s="696">
        <v>19596</v>
      </c>
      <c r="AE12" s="696"/>
      <c r="AF12" s="696"/>
      <c r="AG12" s="696"/>
      <c r="AH12" s="696"/>
      <c r="AI12" s="696"/>
      <c r="AJ12" s="696"/>
      <c r="AK12" s="696"/>
      <c r="AL12" s="660">
        <v>0.1</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4913181</v>
      </c>
      <c r="BH12" s="658"/>
      <c r="BI12" s="658"/>
      <c r="BJ12" s="658"/>
      <c r="BK12" s="658"/>
      <c r="BL12" s="658"/>
      <c r="BM12" s="658"/>
      <c r="BN12" s="659"/>
      <c r="BO12" s="695">
        <v>40.6</v>
      </c>
      <c r="BP12" s="695"/>
      <c r="BQ12" s="695"/>
      <c r="BR12" s="695"/>
      <c r="BS12" s="696" t="s">
        <v>238</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422984</v>
      </c>
      <c r="CS12" s="658"/>
      <c r="CT12" s="658"/>
      <c r="CU12" s="658"/>
      <c r="CV12" s="658"/>
      <c r="CW12" s="658"/>
      <c r="CX12" s="658"/>
      <c r="CY12" s="659"/>
      <c r="CZ12" s="695">
        <v>1.4</v>
      </c>
      <c r="DA12" s="695"/>
      <c r="DB12" s="695"/>
      <c r="DC12" s="695"/>
      <c r="DD12" s="663">
        <v>119</v>
      </c>
      <c r="DE12" s="658"/>
      <c r="DF12" s="658"/>
      <c r="DG12" s="658"/>
      <c r="DH12" s="658"/>
      <c r="DI12" s="658"/>
      <c r="DJ12" s="658"/>
      <c r="DK12" s="658"/>
      <c r="DL12" s="658"/>
      <c r="DM12" s="658"/>
      <c r="DN12" s="658"/>
      <c r="DO12" s="658"/>
      <c r="DP12" s="659"/>
      <c r="DQ12" s="663">
        <v>370307</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238</v>
      </c>
      <c r="S13" s="658"/>
      <c r="T13" s="658"/>
      <c r="U13" s="658"/>
      <c r="V13" s="658"/>
      <c r="W13" s="658"/>
      <c r="X13" s="658"/>
      <c r="Y13" s="659"/>
      <c r="Z13" s="695" t="s">
        <v>129</v>
      </c>
      <c r="AA13" s="695"/>
      <c r="AB13" s="695"/>
      <c r="AC13" s="695"/>
      <c r="AD13" s="696" t="s">
        <v>129</v>
      </c>
      <c r="AE13" s="696"/>
      <c r="AF13" s="696"/>
      <c r="AG13" s="696"/>
      <c r="AH13" s="696"/>
      <c r="AI13" s="696"/>
      <c r="AJ13" s="696"/>
      <c r="AK13" s="696"/>
      <c r="AL13" s="660" t="s">
        <v>238</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4911507</v>
      </c>
      <c r="BH13" s="658"/>
      <c r="BI13" s="658"/>
      <c r="BJ13" s="658"/>
      <c r="BK13" s="658"/>
      <c r="BL13" s="658"/>
      <c r="BM13" s="658"/>
      <c r="BN13" s="659"/>
      <c r="BO13" s="695">
        <v>40.5</v>
      </c>
      <c r="BP13" s="695"/>
      <c r="BQ13" s="695"/>
      <c r="BR13" s="695"/>
      <c r="BS13" s="696" t="s">
        <v>238</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2437232</v>
      </c>
      <c r="CS13" s="658"/>
      <c r="CT13" s="658"/>
      <c r="CU13" s="658"/>
      <c r="CV13" s="658"/>
      <c r="CW13" s="658"/>
      <c r="CX13" s="658"/>
      <c r="CY13" s="659"/>
      <c r="CZ13" s="695">
        <v>7.8</v>
      </c>
      <c r="DA13" s="695"/>
      <c r="DB13" s="695"/>
      <c r="DC13" s="695"/>
      <c r="DD13" s="663">
        <v>896795</v>
      </c>
      <c r="DE13" s="658"/>
      <c r="DF13" s="658"/>
      <c r="DG13" s="658"/>
      <c r="DH13" s="658"/>
      <c r="DI13" s="658"/>
      <c r="DJ13" s="658"/>
      <c r="DK13" s="658"/>
      <c r="DL13" s="658"/>
      <c r="DM13" s="658"/>
      <c r="DN13" s="658"/>
      <c r="DO13" s="658"/>
      <c r="DP13" s="659"/>
      <c r="DQ13" s="663">
        <v>1342687</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v>281</v>
      </c>
      <c r="S14" s="658"/>
      <c r="T14" s="658"/>
      <c r="U14" s="658"/>
      <c r="V14" s="658"/>
      <c r="W14" s="658"/>
      <c r="X14" s="658"/>
      <c r="Y14" s="659"/>
      <c r="Z14" s="695">
        <v>0</v>
      </c>
      <c r="AA14" s="695"/>
      <c r="AB14" s="695"/>
      <c r="AC14" s="695"/>
      <c r="AD14" s="696">
        <v>281</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203658</v>
      </c>
      <c r="BH14" s="658"/>
      <c r="BI14" s="658"/>
      <c r="BJ14" s="658"/>
      <c r="BK14" s="658"/>
      <c r="BL14" s="658"/>
      <c r="BM14" s="658"/>
      <c r="BN14" s="659"/>
      <c r="BO14" s="695">
        <v>1.7</v>
      </c>
      <c r="BP14" s="695"/>
      <c r="BQ14" s="695"/>
      <c r="BR14" s="695"/>
      <c r="BS14" s="696" t="s">
        <v>129</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1122180</v>
      </c>
      <c r="CS14" s="658"/>
      <c r="CT14" s="658"/>
      <c r="CU14" s="658"/>
      <c r="CV14" s="658"/>
      <c r="CW14" s="658"/>
      <c r="CX14" s="658"/>
      <c r="CY14" s="659"/>
      <c r="CZ14" s="695">
        <v>3.6</v>
      </c>
      <c r="DA14" s="695"/>
      <c r="DB14" s="695"/>
      <c r="DC14" s="695"/>
      <c r="DD14" s="663">
        <v>104087</v>
      </c>
      <c r="DE14" s="658"/>
      <c r="DF14" s="658"/>
      <c r="DG14" s="658"/>
      <c r="DH14" s="658"/>
      <c r="DI14" s="658"/>
      <c r="DJ14" s="658"/>
      <c r="DK14" s="658"/>
      <c r="DL14" s="658"/>
      <c r="DM14" s="658"/>
      <c r="DN14" s="658"/>
      <c r="DO14" s="658"/>
      <c r="DP14" s="659"/>
      <c r="DQ14" s="663">
        <v>1016234</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129</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518817</v>
      </c>
      <c r="BH15" s="658"/>
      <c r="BI15" s="658"/>
      <c r="BJ15" s="658"/>
      <c r="BK15" s="658"/>
      <c r="BL15" s="658"/>
      <c r="BM15" s="658"/>
      <c r="BN15" s="659"/>
      <c r="BO15" s="695">
        <v>4.3</v>
      </c>
      <c r="BP15" s="695"/>
      <c r="BQ15" s="695"/>
      <c r="BR15" s="695"/>
      <c r="BS15" s="696" t="s">
        <v>129</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4042033</v>
      </c>
      <c r="CS15" s="658"/>
      <c r="CT15" s="658"/>
      <c r="CU15" s="658"/>
      <c r="CV15" s="658"/>
      <c r="CW15" s="658"/>
      <c r="CX15" s="658"/>
      <c r="CY15" s="659"/>
      <c r="CZ15" s="695">
        <v>12.9</v>
      </c>
      <c r="DA15" s="695"/>
      <c r="DB15" s="695"/>
      <c r="DC15" s="695"/>
      <c r="DD15" s="663">
        <v>621014</v>
      </c>
      <c r="DE15" s="658"/>
      <c r="DF15" s="658"/>
      <c r="DG15" s="658"/>
      <c r="DH15" s="658"/>
      <c r="DI15" s="658"/>
      <c r="DJ15" s="658"/>
      <c r="DK15" s="658"/>
      <c r="DL15" s="658"/>
      <c r="DM15" s="658"/>
      <c r="DN15" s="658"/>
      <c r="DO15" s="658"/>
      <c r="DP15" s="659"/>
      <c r="DQ15" s="663">
        <v>2423440</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24470</v>
      </c>
      <c r="S16" s="658"/>
      <c r="T16" s="658"/>
      <c r="U16" s="658"/>
      <c r="V16" s="658"/>
      <c r="W16" s="658"/>
      <c r="X16" s="658"/>
      <c r="Y16" s="659"/>
      <c r="Z16" s="695">
        <v>0.1</v>
      </c>
      <c r="AA16" s="695"/>
      <c r="AB16" s="695"/>
      <c r="AC16" s="695"/>
      <c r="AD16" s="696">
        <v>24470</v>
      </c>
      <c r="AE16" s="696"/>
      <c r="AF16" s="696"/>
      <c r="AG16" s="696"/>
      <c r="AH16" s="696"/>
      <c r="AI16" s="696"/>
      <c r="AJ16" s="696"/>
      <c r="AK16" s="696"/>
      <c r="AL16" s="660">
        <v>0.1</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238</v>
      </c>
      <c r="BH16" s="658"/>
      <c r="BI16" s="658"/>
      <c r="BJ16" s="658"/>
      <c r="BK16" s="658"/>
      <c r="BL16" s="658"/>
      <c r="BM16" s="658"/>
      <c r="BN16" s="659"/>
      <c r="BO16" s="695" t="s">
        <v>129</v>
      </c>
      <c r="BP16" s="695"/>
      <c r="BQ16" s="695"/>
      <c r="BR16" s="695"/>
      <c r="BS16" s="696" t="s">
        <v>238</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v>14162</v>
      </c>
      <c r="CS16" s="658"/>
      <c r="CT16" s="658"/>
      <c r="CU16" s="658"/>
      <c r="CV16" s="658"/>
      <c r="CW16" s="658"/>
      <c r="CX16" s="658"/>
      <c r="CY16" s="659"/>
      <c r="CZ16" s="695">
        <v>0</v>
      </c>
      <c r="DA16" s="695"/>
      <c r="DB16" s="695"/>
      <c r="DC16" s="695"/>
      <c r="DD16" s="663" t="s">
        <v>129</v>
      </c>
      <c r="DE16" s="658"/>
      <c r="DF16" s="658"/>
      <c r="DG16" s="658"/>
      <c r="DH16" s="658"/>
      <c r="DI16" s="658"/>
      <c r="DJ16" s="658"/>
      <c r="DK16" s="658"/>
      <c r="DL16" s="658"/>
      <c r="DM16" s="658"/>
      <c r="DN16" s="658"/>
      <c r="DO16" s="658"/>
      <c r="DP16" s="659"/>
      <c r="DQ16" s="663">
        <v>14162</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140252</v>
      </c>
      <c r="S17" s="658"/>
      <c r="T17" s="658"/>
      <c r="U17" s="658"/>
      <c r="V17" s="658"/>
      <c r="W17" s="658"/>
      <c r="X17" s="658"/>
      <c r="Y17" s="659"/>
      <c r="Z17" s="695">
        <v>0.4</v>
      </c>
      <c r="AA17" s="695"/>
      <c r="AB17" s="695"/>
      <c r="AC17" s="695"/>
      <c r="AD17" s="696">
        <v>140252</v>
      </c>
      <c r="AE17" s="696"/>
      <c r="AF17" s="696"/>
      <c r="AG17" s="696"/>
      <c r="AH17" s="696"/>
      <c r="AI17" s="696"/>
      <c r="AJ17" s="696"/>
      <c r="AK17" s="696"/>
      <c r="AL17" s="660">
        <v>0.8</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129</v>
      </c>
      <c r="BP17" s="695"/>
      <c r="BQ17" s="695"/>
      <c r="BR17" s="695"/>
      <c r="BS17" s="696" t="s">
        <v>129</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2645055</v>
      </c>
      <c r="CS17" s="658"/>
      <c r="CT17" s="658"/>
      <c r="CU17" s="658"/>
      <c r="CV17" s="658"/>
      <c r="CW17" s="658"/>
      <c r="CX17" s="658"/>
      <c r="CY17" s="659"/>
      <c r="CZ17" s="695">
        <v>8.5</v>
      </c>
      <c r="DA17" s="695"/>
      <c r="DB17" s="695"/>
      <c r="DC17" s="695"/>
      <c r="DD17" s="663" t="s">
        <v>129</v>
      </c>
      <c r="DE17" s="658"/>
      <c r="DF17" s="658"/>
      <c r="DG17" s="658"/>
      <c r="DH17" s="658"/>
      <c r="DI17" s="658"/>
      <c r="DJ17" s="658"/>
      <c r="DK17" s="658"/>
      <c r="DL17" s="658"/>
      <c r="DM17" s="658"/>
      <c r="DN17" s="658"/>
      <c r="DO17" s="658"/>
      <c r="DP17" s="659"/>
      <c r="DQ17" s="663">
        <v>2636406</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84677</v>
      </c>
      <c r="S18" s="658"/>
      <c r="T18" s="658"/>
      <c r="U18" s="658"/>
      <c r="V18" s="658"/>
      <c r="W18" s="658"/>
      <c r="X18" s="658"/>
      <c r="Y18" s="659"/>
      <c r="Z18" s="695">
        <v>0.3</v>
      </c>
      <c r="AA18" s="695"/>
      <c r="AB18" s="695"/>
      <c r="AC18" s="695"/>
      <c r="AD18" s="696">
        <v>84677</v>
      </c>
      <c r="AE18" s="696"/>
      <c r="AF18" s="696"/>
      <c r="AG18" s="696"/>
      <c r="AH18" s="696"/>
      <c r="AI18" s="696"/>
      <c r="AJ18" s="696"/>
      <c r="AK18" s="696"/>
      <c r="AL18" s="660">
        <v>0.5</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95" t="s">
        <v>129</v>
      </c>
      <c r="BP18" s="695"/>
      <c r="BQ18" s="695"/>
      <c r="BR18" s="695"/>
      <c r="BS18" s="696" t="s">
        <v>238</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95" t="s">
        <v>238</v>
      </c>
      <c r="DA18" s="695"/>
      <c r="DB18" s="695"/>
      <c r="DC18" s="695"/>
      <c r="DD18" s="663" t="s">
        <v>129</v>
      </c>
      <c r="DE18" s="658"/>
      <c r="DF18" s="658"/>
      <c r="DG18" s="658"/>
      <c r="DH18" s="658"/>
      <c r="DI18" s="658"/>
      <c r="DJ18" s="658"/>
      <c r="DK18" s="658"/>
      <c r="DL18" s="658"/>
      <c r="DM18" s="658"/>
      <c r="DN18" s="658"/>
      <c r="DO18" s="658"/>
      <c r="DP18" s="659"/>
      <c r="DQ18" s="663" t="s">
        <v>238</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82500</v>
      </c>
      <c r="S19" s="658"/>
      <c r="T19" s="658"/>
      <c r="U19" s="658"/>
      <c r="V19" s="658"/>
      <c r="W19" s="658"/>
      <c r="X19" s="658"/>
      <c r="Y19" s="659"/>
      <c r="Z19" s="695">
        <v>0.2</v>
      </c>
      <c r="AA19" s="695"/>
      <c r="AB19" s="695"/>
      <c r="AC19" s="695"/>
      <c r="AD19" s="696">
        <v>82500</v>
      </c>
      <c r="AE19" s="696"/>
      <c r="AF19" s="696"/>
      <c r="AG19" s="696"/>
      <c r="AH19" s="696"/>
      <c r="AI19" s="696"/>
      <c r="AJ19" s="696"/>
      <c r="AK19" s="696"/>
      <c r="AL19" s="660">
        <v>0.5</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799332</v>
      </c>
      <c r="BH19" s="658"/>
      <c r="BI19" s="658"/>
      <c r="BJ19" s="658"/>
      <c r="BK19" s="658"/>
      <c r="BL19" s="658"/>
      <c r="BM19" s="658"/>
      <c r="BN19" s="659"/>
      <c r="BO19" s="695">
        <v>6.6</v>
      </c>
      <c r="BP19" s="695"/>
      <c r="BQ19" s="695"/>
      <c r="BR19" s="695"/>
      <c r="BS19" s="696" t="s">
        <v>129</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95" t="s">
        <v>129</v>
      </c>
      <c r="DA19" s="695"/>
      <c r="DB19" s="695"/>
      <c r="DC19" s="695"/>
      <c r="DD19" s="663" t="s">
        <v>129</v>
      </c>
      <c r="DE19" s="658"/>
      <c r="DF19" s="658"/>
      <c r="DG19" s="658"/>
      <c r="DH19" s="658"/>
      <c r="DI19" s="658"/>
      <c r="DJ19" s="658"/>
      <c r="DK19" s="658"/>
      <c r="DL19" s="658"/>
      <c r="DM19" s="658"/>
      <c r="DN19" s="658"/>
      <c r="DO19" s="658"/>
      <c r="DP19" s="659"/>
      <c r="DQ19" s="663" t="s">
        <v>129</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v>2177</v>
      </c>
      <c r="S20" s="658"/>
      <c r="T20" s="658"/>
      <c r="U20" s="658"/>
      <c r="V20" s="658"/>
      <c r="W20" s="658"/>
      <c r="X20" s="658"/>
      <c r="Y20" s="659"/>
      <c r="Z20" s="695">
        <v>0</v>
      </c>
      <c r="AA20" s="695"/>
      <c r="AB20" s="695"/>
      <c r="AC20" s="695"/>
      <c r="AD20" s="696">
        <v>2177</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799332</v>
      </c>
      <c r="BH20" s="658"/>
      <c r="BI20" s="658"/>
      <c r="BJ20" s="658"/>
      <c r="BK20" s="658"/>
      <c r="BL20" s="658"/>
      <c r="BM20" s="658"/>
      <c r="BN20" s="659"/>
      <c r="BO20" s="695">
        <v>6.6</v>
      </c>
      <c r="BP20" s="695"/>
      <c r="BQ20" s="695"/>
      <c r="BR20" s="695"/>
      <c r="BS20" s="696" t="s">
        <v>238</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31273889</v>
      </c>
      <c r="CS20" s="658"/>
      <c r="CT20" s="658"/>
      <c r="CU20" s="658"/>
      <c r="CV20" s="658"/>
      <c r="CW20" s="658"/>
      <c r="CX20" s="658"/>
      <c r="CY20" s="659"/>
      <c r="CZ20" s="695">
        <v>100</v>
      </c>
      <c r="DA20" s="695"/>
      <c r="DB20" s="695"/>
      <c r="DC20" s="695"/>
      <c r="DD20" s="663">
        <v>2127506</v>
      </c>
      <c r="DE20" s="658"/>
      <c r="DF20" s="658"/>
      <c r="DG20" s="658"/>
      <c r="DH20" s="658"/>
      <c r="DI20" s="658"/>
      <c r="DJ20" s="658"/>
      <c r="DK20" s="658"/>
      <c r="DL20" s="658"/>
      <c r="DM20" s="658"/>
      <c r="DN20" s="658"/>
      <c r="DO20" s="658"/>
      <c r="DP20" s="659"/>
      <c r="DQ20" s="663">
        <v>20031766</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3091702</v>
      </c>
      <c r="S21" s="658"/>
      <c r="T21" s="658"/>
      <c r="U21" s="658"/>
      <c r="V21" s="658"/>
      <c r="W21" s="658"/>
      <c r="X21" s="658"/>
      <c r="Y21" s="659"/>
      <c r="Z21" s="695">
        <v>9.3000000000000007</v>
      </c>
      <c r="AA21" s="695"/>
      <c r="AB21" s="695"/>
      <c r="AC21" s="695"/>
      <c r="AD21" s="696">
        <v>2788025</v>
      </c>
      <c r="AE21" s="696"/>
      <c r="AF21" s="696"/>
      <c r="AG21" s="696"/>
      <c r="AH21" s="696"/>
      <c r="AI21" s="696"/>
      <c r="AJ21" s="696"/>
      <c r="AK21" s="696"/>
      <c r="AL21" s="660">
        <v>16.5</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t="s">
        <v>129</v>
      </c>
      <c r="BH21" s="658"/>
      <c r="BI21" s="658"/>
      <c r="BJ21" s="658"/>
      <c r="BK21" s="658"/>
      <c r="BL21" s="658"/>
      <c r="BM21" s="658"/>
      <c r="BN21" s="659"/>
      <c r="BO21" s="695" t="s">
        <v>129</v>
      </c>
      <c r="BP21" s="695"/>
      <c r="BQ21" s="695"/>
      <c r="BR21" s="695"/>
      <c r="BS21" s="696" t="s">
        <v>129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2788025</v>
      </c>
      <c r="S22" s="658"/>
      <c r="T22" s="658"/>
      <c r="U22" s="658"/>
      <c r="V22" s="658"/>
      <c r="W22" s="658"/>
      <c r="X22" s="658"/>
      <c r="Y22" s="659"/>
      <c r="Z22" s="695">
        <v>8.4</v>
      </c>
      <c r="AA22" s="695"/>
      <c r="AB22" s="695"/>
      <c r="AC22" s="695"/>
      <c r="AD22" s="696">
        <v>2788025</v>
      </c>
      <c r="AE22" s="696"/>
      <c r="AF22" s="696"/>
      <c r="AG22" s="696"/>
      <c r="AH22" s="696"/>
      <c r="AI22" s="696"/>
      <c r="AJ22" s="696"/>
      <c r="AK22" s="696"/>
      <c r="AL22" s="660">
        <v>16.5</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238</v>
      </c>
      <c r="BH22" s="658"/>
      <c r="BI22" s="658"/>
      <c r="BJ22" s="658"/>
      <c r="BK22" s="658"/>
      <c r="BL22" s="658"/>
      <c r="BM22" s="658"/>
      <c r="BN22" s="659"/>
      <c r="BO22" s="695" t="s">
        <v>238</v>
      </c>
      <c r="BP22" s="695"/>
      <c r="BQ22" s="695"/>
      <c r="BR22" s="695"/>
      <c r="BS22" s="696" t="s">
        <v>238</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301960</v>
      </c>
      <c r="S23" s="658"/>
      <c r="T23" s="658"/>
      <c r="U23" s="658"/>
      <c r="V23" s="658"/>
      <c r="W23" s="658"/>
      <c r="X23" s="658"/>
      <c r="Y23" s="659"/>
      <c r="Z23" s="695">
        <v>0.9</v>
      </c>
      <c r="AA23" s="695"/>
      <c r="AB23" s="695"/>
      <c r="AC23" s="695"/>
      <c r="AD23" s="696" t="s">
        <v>238</v>
      </c>
      <c r="AE23" s="696"/>
      <c r="AF23" s="696"/>
      <c r="AG23" s="696"/>
      <c r="AH23" s="696"/>
      <c r="AI23" s="696"/>
      <c r="AJ23" s="696"/>
      <c r="AK23" s="696"/>
      <c r="AL23" s="660" t="s">
        <v>129</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v>799332</v>
      </c>
      <c r="BH23" s="658"/>
      <c r="BI23" s="658"/>
      <c r="BJ23" s="658"/>
      <c r="BK23" s="658"/>
      <c r="BL23" s="658"/>
      <c r="BM23" s="658"/>
      <c r="BN23" s="659"/>
      <c r="BO23" s="695">
        <v>6.6</v>
      </c>
      <c r="BP23" s="695"/>
      <c r="BQ23" s="695"/>
      <c r="BR23" s="695"/>
      <c r="BS23" s="696" t="s">
        <v>238</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v>1717</v>
      </c>
      <c r="S24" s="658"/>
      <c r="T24" s="658"/>
      <c r="U24" s="658"/>
      <c r="V24" s="658"/>
      <c r="W24" s="658"/>
      <c r="X24" s="658"/>
      <c r="Y24" s="659"/>
      <c r="Z24" s="695">
        <v>0</v>
      </c>
      <c r="AA24" s="695"/>
      <c r="AB24" s="695"/>
      <c r="AC24" s="695"/>
      <c r="AD24" s="696" t="s">
        <v>238</v>
      </c>
      <c r="AE24" s="696"/>
      <c r="AF24" s="696"/>
      <c r="AG24" s="696"/>
      <c r="AH24" s="696"/>
      <c r="AI24" s="696"/>
      <c r="AJ24" s="696"/>
      <c r="AK24" s="696"/>
      <c r="AL24" s="660" t="s">
        <v>129</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129</v>
      </c>
      <c r="BH24" s="658"/>
      <c r="BI24" s="658"/>
      <c r="BJ24" s="658"/>
      <c r="BK24" s="658"/>
      <c r="BL24" s="658"/>
      <c r="BM24" s="658"/>
      <c r="BN24" s="659"/>
      <c r="BO24" s="695" t="s">
        <v>129</v>
      </c>
      <c r="BP24" s="695"/>
      <c r="BQ24" s="695"/>
      <c r="BR24" s="695"/>
      <c r="BS24" s="696" t="s">
        <v>238</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14270540</v>
      </c>
      <c r="CS24" s="713"/>
      <c r="CT24" s="713"/>
      <c r="CU24" s="713"/>
      <c r="CV24" s="713"/>
      <c r="CW24" s="713"/>
      <c r="CX24" s="713"/>
      <c r="CY24" s="738"/>
      <c r="CZ24" s="739">
        <v>45.6</v>
      </c>
      <c r="DA24" s="721"/>
      <c r="DB24" s="721"/>
      <c r="DC24" s="741"/>
      <c r="DD24" s="737">
        <v>8096451</v>
      </c>
      <c r="DE24" s="713"/>
      <c r="DF24" s="713"/>
      <c r="DG24" s="713"/>
      <c r="DH24" s="713"/>
      <c r="DI24" s="713"/>
      <c r="DJ24" s="713"/>
      <c r="DK24" s="738"/>
      <c r="DL24" s="737">
        <v>7618573</v>
      </c>
      <c r="DM24" s="713"/>
      <c r="DN24" s="713"/>
      <c r="DO24" s="713"/>
      <c r="DP24" s="713"/>
      <c r="DQ24" s="713"/>
      <c r="DR24" s="713"/>
      <c r="DS24" s="713"/>
      <c r="DT24" s="713"/>
      <c r="DU24" s="713"/>
      <c r="DV24" s="738"/>
      <c r="DW24" s="739">
        <v>44.1</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17796613</v>
      </c>
      <c r="S25" s="658"/>
      <c r="T25" s="658"/>
      <c r="U25" s="658"/>
      <c r="V25" s="658"/>
      <c r="W25" s="658"/>
      <c r="X25" s="658"/>
      <c r="Y25" s="659"/>
      <c r="Z25" s="695">
        <v>53.5</v>
      </c>
      <c r="AA25" s="695"/>
      <c r="AB25" s="695"/>
      <c r="AC25" s="695"/>
      <c r="AD25" s="696">
        <v>16693604</v>
      </c>
      <c r="AE25" s="696"/>
      <c r="AF25" s="696"/>
      <c r="AG25" s="696"/>
      <c r="AH25" s="696"/>
      <c r="AI25" s="696"/>
      <c r="AJ25" s="696"/>
      <c r="AK25" s="696"/>
      <c r="AL25" s="660">
        <v>99.1</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129</v>
      </c>
      <c r="BH25" s="658"/>
      <c r="BI25" s="658"/>
      <c r="BJ25" s="658"/>
      <c r="BK25" s="658"/>
      <c r="BL25" s="658"/>
      <c r="BM25" s="658"/>
      <c r="BN25" s="659"/>
      <c r="BO25" s="695" t="s">
        <v>129</v>
      </c>
      <c r="BP25" s="695"/>
      <c r="BQ25" s="695"/>
      <c r="BR25" s="695"/>
      <c r="BS25" s="696" t="s">
        <v>129</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4190621</v>
      </c>
      <c r="CS25" s="670"/>
      <c r="CT25" s="670"/>
      <c r="CU25" s="670"/>
      <c r="CV25" s="670"/>
      <c r="CW25" s="670"/>
      <c r="CX25" s="670"/>
      <c r="CY25" s="671"/>
      <c r="CZ25" s="660">
        <v>13.4</v>
      </c>
      <c r="DA25" s="672"/>
      <c r="DB25" s="672"/>
      <c r="DC25" s="673"/>
      <c r="DD25" s="663">
        <v>3689980</v>
      </c>
      <c r="DE25" s="670"/>
      <c r="DF25" s="670"/>
      <c r="DG25" s="670"/>
      <c r="DH25" s="670"/>
      <c r="DI25" s="670"/>
      <c r="DJ25" s="670"/>
      <c r="DK25" s="671"/>
      <c r="DL25" s="663">
        <v>3614098</v>
      </c>
      <c r="DM25" s="670"/>
      <c r="DN25" s="670"/>
      <c r="DO25" s="670"/>
      <c r="DP25" s="670"/>
      <c r="DQ25" s="670"/>
      <c r="DR25" s="670"/>
      <c r="DS25" s="670"/>
      <c r="DT25" s="670"/>
      <c r="DU25" s="670"/>
      <c r="DV25" s="671"/>
      <c r="DW25" s="660">
        <v>20.9</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v>11834</v>
      </c>
      <c r="S26" s="658"/>
      <c r="T26" s="658"/>
      <c r="U26" s="658"/>
      <c r="V26" s="658"/>
      <c r="W26" s="658"/>
      <c r="X26" s="658"/>
      <c r="Y26" s="659"/>
      <c r="Z26" s="695">
        <v>0</v>
      </c>
      <c r="AA26" s="695"/>
      <c r="AB26" s="695"/>
      <c r="AC26" s="695"/>
      <c r="AD26" s="696">
        <v>11834</v>
      </c>
      <c r="AE26" s="696"/>
      <c r="AF26" s="696"/>
      <c r="AG26" s="696"/>
      <c r="AH26" s="696"/>
      <c r="AI26" s="696"/>
      <c r="AJ26" s="696"/>
      <c r="AK26" s="696"/>
      <c r="AL26" s="660">
        <v>0.1</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129</v>
      </c>
      <c r="BH26" s="658"/>
      <c r="BI26" s="658"/>
      <c r="BJ26" s="658"/>
      <c r="BK26" s="658"/>
      <c r="BL26" s="658"/>
      <c r="BM26" s="658"/>
      <c r="BN26" s="659"/>
      <c r="BO26" s="695" t="s">
        <v>129</v>
      </c>
      <c r="BP26" s="695"/>
      <c r="BQ26" s="695"/>
      <c r="BR26" s="695"/>
      <c r="BS26" s="696" t="s">
        <v>129</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2122448</v>
      </c>
      <c r="CS26" s="658"/>
      <c r="CT26" s="658"/>
      <c r="CU26" s="658"/>
      <c r="CV26" s="658"/>
      <c r="CW26" s="658"/>
      <c r="CX26" s="658"/>
      <c r="CY26" s="659"/>
      <c r="CZ26" s="660">
        <v>6.8</v>
      </c>
      <c r="DA26" s="672"/>
      <c r="DB26" s="672"/>
      <c r="DC26" s="673"/>
      <c r="DD26" s="663">
        <v>1923762</v>
      </c>
      <c r="DE26" s="658"/>
      <c r="DF26" s="658"/>
      <c r="DG26" s="658"/>
      <c r="DH26" s="658"/>
      <c r="DI26" s="658"/>
      <c r="DJ26" s="658"/>
      <c r="DK26" s="659"/>
      <c r="DL26" s="663" t="s">
        <v>129</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177685</v>
      </c>
      <c r="S27" s="658"/>
      <c r="T27" s="658"/>
      <c r="U27" s="658"/>
      <c r="V27" s="658"/>
      <c r="W27" s="658"/>
      <c r="X27" s="658"/>
      <c r="Y27" s="659"/>
      <c r="Z27" s="695">
        <v>0.5</v>
      </c>
      <c r="AA27" s="695"/>
      <c r="AB27" s="695"/>
      <c r="AC27" s="695"/>
      <c r="AD27" s="696" t="s">
        <v>129</v>
      </c>
      <c r="AE27" s="696"/>
      <c r="AF27" s="696"/>
      <c r="AG27" s="696"/>
      <c r="AH27" s="696"/>
      <c r="AI27" s="696"/>
      <c r="AJ27" s="696"/>
      <c r="AK27" s="696"/>
      <c r="AL27" s="660" t="s">
        <v>129</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12115038</v>
      </c>
      <c r="BH27" s="658"/>
      <c r="BI27" s="658"/>
      <c r="BJ27" s="658"/>
      <c r="BK27" s="658"/>
      <c r="BL27" s="658"/>
      <c r="BM27" s="658"/>
      <c r="BN27" s="659"/>
      <c r="BO27" s="695">
        <v>100</v>
      </c>
      <c r="BP27" s="695"/>
      <c r="BQ27" s="695"/>
      <c r="BR27" s="695"/>
      <c r="BS27" s="696" t="s">
        <v>129</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7434864</v>
      </c>
      <c r="CS27" s="670"/>
      <c r="CT27" s="670"/>
      <c r="CU27" s="670"/>
      <c r="CV27" s="670"/>
      <c r="CW27" s="670"/>
      <c r="CX27" s="670"/>
      <c r="CY27" s="671"/>
      <c r="CZ27" s="660">
        <v>23.8</v>
      </c>
      <c r="DA27" s="672"/>
      <c r="DB27" s="672"/>
      <c r="DC27" s="673"/>
      <c r="DD27" s="663">
        <v>1770065</v>
      </c>
      <c r="DE27" s="670"/>
      <c r="DF27" s="670"/>
      <c r="DG27" s="670"/>
      <c r="DH27" s="670"/>
      <c r="DI27" s="670"/>
      <c r="DJ27" s="670"/>
      <c r="DK27" s="671"/>
      <c r="DL27" s="663">
        <v>1769069</v>
      </c>
      <c r="DM27" s="670"/>
      <c r="DN27" s="670"/>
      <c r="DO27" s="670"/>
      <c r="DP27" s="670"/>
      <c r="DQ27" s="670"/>
      <c r="DR27" s="670"/>
      <c r="DS27" s="670"/>
      <c r="DT27" s="670"/>
      <c r="DU27" s="670"/>
      <c r="DV27" s="671"/>
      <c r="DW27" s="660">
        <v>10.199999999999999</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161119</v>
      </c>
      <c r="S28" s="658"/>
      <c r="T28" s="658"/>
      <c r="U28" s="658"/>
      <c r="V28" s="658"/>
      <c r="W28" s="658"/>
      <c r="X28" s="658"/>
      <c r="Y28" s="659"/>
      <c r="Z28" s="695">
        <v>0.5</v>
      </c>
      <c r="AA28" s="695"/>
      <c r="AB28" s="695"/>
      <c r="AC28" s="695"/>
      <c r="AD28" s="696">
        <v>58176</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2645055</v>
      </c>
      <c r="CS28" s="658"/>
      <c r="CT28" s="658"/>
      <c r="CU28" s="658"/>
      <c r="CV28" s="658"/>
      <c r="CW28" s="658"/>
      <c r="CX28" s="658"/>
      <c r="CY28" s="659"/>
      <c r="CZ28" s="660">
        <v>8.5</v>
      </c>
      <c r="DA28" s="672"/>
      <c r="DB28" s="672"/>
      <c r="DC28" s="673"/>
      <c r="DD28" s="663">
        <v>2636406</v>
      </c>
      <c r="DE28" s="658"/>
      <c r="DF28" s="658"/>
      <c r="DG28" s="658"/>
      <c r="DH28" s="658"/>
      <c r="DI28" s="658"/>
      <c r="DJ28" s="658"/>
      <c r="DK28" s="659"/>
      <c r="DL28" s="663">
        <v>2235406</v>
      </c>
      <c r="DM28" s="658"/>
      <c r="DN28" s="658"/>
      <c r="DO28" s="658"/>
      <c r="DP28" s="658"/>
      <c r="DQ28" s="658"/>
      <c r="DR28" s="658"/>
      <c r="DS28" s="658"/>
      <c r="DT28" s="658"/>
      <c r="DU28" s="658"/>
      <c r="DV28" s="659"/>
      <c r="DW28" s="660">
        <v>12.9</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222183</v>
      </c>
      <c r="S29" s="658"/>
      <c r="T29" s="658"/>
      <c r="U29" s="658"/>
      <c r="V29" s="658"/>
      <c r="W29" s="658"/>
      <c r="X29" s="658"/>
      <c r="Y29" s="659"/>
      <c r="Z29" s="695">
        <v>0.7</v>
      </c>
      <c r="AA29" s="695"/>
      <c r="AB29" s="695"/>
      <c r="AC29" s="695"/>
      <c r="AD29" s="696">
        <v>158</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71</v>
      </c>
      <c r="CG29" s="655"/>
      <c r="CH29" s="655"/>
      <c r="CI29" s="655"/>
      <c r="CJ29" s="655"/>
      <c r="CK29" s="655"/>
      <c r="CL29" s="655"/>
      <c r="CM29" s="655"/>
      <c r="CN29" s="655"/>
      <c r="CO29" s="655"/>
      <c r="CP29" s="655"/>
      <c r="CQ29" s="656"/>
      <c r="CR29" s="657">
        <v>2645055</v>
      </c>
      <c r="CS29" s="670"/>
      <c r="CT29" s="670"/>
      <c r="CU29" s="670"/>
      <c r="CV29" s="670"/>
      <c r="CW29" s="670"/>
      <c r="CX29" s="670"/>
      <c r="CY29" s="671"/>
      <c r="CZ29" s="660">
        <v>8.5</v>
      </c>
      <c r="DA29" s="672"/>
      <c r="DB29" s="672"/>
      <c r="DC29" s="673"/>
      <c r="DD29" s="663">
        <v>2636406</v>
      </c>
      <c r="DE29" s="670"/>
      <c r="DF29" s="670"/>
      <c r="DG29" s="670"/>
      <c r="DH29" s="670"/>
      <c r="DI29" s="670"/>
      <c r="DJ29" s="670"/>
      <c r="DK29" s="671"/>
      <c r="DL29" s="663">
        <v>2235406</v>
      </c>
      <c r="DM29" s="670"/>
      <c r="DN29" s="670"/>
      <c r="DO29" s="670"/>
      <c r="DP29" s="670"/>
      <c r="DQ29" s="670"/>
      <c r="DR29" s="670"/>
      <c r="DS29" s="670"/>
      <c r="DT29" s="670"/>
      <c r="DU29" s="670"/>
      <c r="DV29" s="671"/>
      <c r="DW29" s="660">
        <v>12.9</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6182842</v>
      </c>
      <c r="S30" s="658"/>
      <c r="T30" s="658"/>
      <c r="U30" s="658"/>
      <c r="V30" s="658"/>
      <c r="W30" s="658"/>
      <c r="X30" s="658"/>
      <c r="Y30" s="659"/>
      <c r="Z30" s="695">
        <v>18.600000000000001</v>
      </c>
      <c r="AA30" s="695"/>
      <c r="AB30" s="695"/>
      <c r="AC30" s="695"/>
      <c r="AD30" s="696" t="s">
        <v>129</v>
      </c>
      <c r="AE30" s="696"/>
      <c r="AF30" s="696"/>
      <c r="AG30" s="696"/>
      <c r="AH30" s="696"/>
      <c r="AI30" s="696"/>
      <c r="AJ30" s="696"/>
      <c r="AK30" s="696"/>
      <c r="AL30" s="660" t="s">
        <v>129</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2472617</v>
      </c>
      <c r="CS30" s="658"/>
      <c r="CT30" s="658"/>
      <c r="CU30" s="658"/>
      <c r="CV30" s="658"/>
      <c r="CW30" s="658"/>
      <c r="CX30" s="658"/>
      <c r="CY30" s="659"/>
      <c r="CZ30" s="660">
        <v>7.9</v>
      </c>
      <c r="DA30" s="672"/>
      <c r="DB30" s="672"/>
      <c r="DC30" s="673"/>
      <c r="DD30" s="663">
        <v>2463968</v>
      </c>
      <c r="DE30" s="658"/>
      <c r="DF30" s="658"/>
      <c r="DG30" s="658"/>
      <c r="DH30" s="658"/>
      <c r="DI30" s="658"/>
      <c r="DJ30" s="658"/>
      <c r="DK30" s="659"/>
      <c r="DL30" s="663">
        <v>2062968</v>
      </c>
      <c r="DM30" s="658"/>
      <c r="DN30" s="658"/>
      <c r="DO30" s="658"/>
      <c r="DP30" s="658"/>
      <c r="DQ30" s="658"/>
      <c r="DR30" s="658"/>
      <c r="DS30" s="658"/>
      <c r="DT30" s="658"/>
      <c r="DU30" s="658"/>
      <c r="DV30" s="659"/>
      <c r="DW30" s="660">
        <v>11.9</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238</v>
      </c>
      <c r="S31" s="658"/>
      <c r="T31" s="658"/>
      <c r="U31" s="658"/>
      <c r="V31" s="658"/>
      <c r="W31" s="658"/>
      <c r="X31" s="658"/>
      <c r="Y31" s="659"/>
      <c r="Z31" s="695" t="s">
        <v>238</v>
      </c>
      <c r="AA31" s="695"/>
      <c r="AB31" s="695"/>
      <c r="AC31" s="695"/>
      <c r="AD31" s="696" t="s">
        <v>129</v>
      </c>
      <c r="AE31" s="696"/>
      <c r="AF31" s="696"/>
      <c r="AG31" s="696"/>
      <c r="AH31" s="696"/>
      <c r="AI31" s="696"/>
      <c r="AJ31" s="696"/>
      <c r="AK31" s="696"/>
      <c r="AL31" s="660" t="s">
        <v>238</v>
      </c>
      <c r="AM31" s="661"/>
      <c r="AN31" s="661"/>
      <c r="AO31" s="697"/>
      <c r="AP31" s="729" t="s">
        <v>315</v>
      </c>
      <c r="AQ31" s="730"/>
      <c r="AR31" s="730"/>
      <c r="AS31" s="730"/>
      <c r="AT31" s="731" t="s">
        <v>316</v>
      </c>
      <c r="AU31" s="218"/>
      <c r="AV31" s="218"/>
      <c r="AW31" s="218"/>
      <c r="AX31" s="715" t="s">
        <v>189</v>
      </c>
      <c r="AY31" s="716"/>
      <c r="AZ31" s="716"/>
      <c r="BA31" s="716"/>
      <c r="BB31" s="716"/>
      <c r="BC31" s="716"/>
      <c r="BD31" s="716"/>
      <c r="BE31" s="716"/>
      <c r="BF31" s="717"/>
      <c r="BG31" s="719">
        <v>99</v>
      </c>
      <c r="BH31" s="720"/>
      <c r="BI31" s="720"/>
      <c r="BJ31" s="720"/>
      <c r="BK31" s="720"/>
      <c r="BL31" s="720"/>
      <c r="BM31" s="721">
        <v>96.3</v>
      </c>
      <c r="BN31" s="720"/>
      <c r="BO31" s="720"/>
      <c r="BP31" s="720"/>
      <c r="BQ31" s="722"/>
      <c r="BR31" s="719">
        <v>99.1</v>
      </c>
      <c r="BS31" s="720"/>
      <c r="BT31" s="720"/>
      <c r="BU31" s="720"/>
      <c r="BV31" s="720"/>
      <c r="BW31" s="720"/>
      <c r="BX31" s="721">
        <v>96.1</v>
      </c>
      <c r="BY31" s="720"/>
      <c r="BZ31" s="720"/>
      <c r="CA31" s="720"/>
      <c r="CB31" s="722"/>
      <c r="CD31" s="678"/>
      <c r="CE31" s="679"/>
      <c r="CF31" s="654" t="s">
        <v>317</v>
      </c>
      <c r="CG31" s="655"/>
      <c r="CH31" s="655"/>
      <c r="CI31" s="655"/>
      <c r="CJ31" s="655"/>
      <c r="CK31" s="655"/>
      <c r="CL31" s="655"/>
      <c r="CM31" s="655"/>
      <c r="CN31" s="655"/>
      <c r="CO31" s="655"/>
      <c r="CP31" s="655"/>
      <c r="CQ31" s="656"/>
      <c r="CR31" s="657">
        <v>172438</v>
      </c>
      <c r="CS31" s="670"/>
      <c r="CT31" s="670"/>
      <c r="CU31" s="670"/>
      <c r="CV31" s="670"/>
      <c r="CW31" s="670"/>
      <c r="CX31" s="670"/>
      <c r="CY31" s="671"/>
      <c r="CZ31" s="660">
        <v>0.6</v>
      </c>
      <c r="DA31" s="672"/>
      <c r="DB31" s="672"/>
      <c r="DC31" s="673"/>
      <c r="DD31" s="663">
        <v>172438</v>
      </c>
      <c r="DE31" s="670"/>
      <c r="DF31" s="670"/>
      <c r="DG31" s="670"/>
      <c r="DH31" s="670"/>
      <c r="DI31" s="670"/>
      <c r="DJ31" s="670"/>
      <c r="DK31" s="671"/>
      <c r="DL31" s="663">
        <v>172438</v>
      </c>
      <c r="DM31" s="670"/>
      <c r="DN31" s="670"/>
      <c r="DO31" s="670"/>
      <c r="DP31" s="670"/>
      <c r="DQ31" s="670"/>
      <c r="DR31" s="670"/>
      <c r="DS31" s="670"/>
      <c r="DT31" s="670"/>
      <c r="DU31" s="670"/>
      <c r="DV31" s="671"/>
      <c r="DW31" s="660">
        <v>1</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1995516</v>
      </c>
      <c r="S32" s="658"/>
      <c r="T32" s="658"/>
      <c r="U32" s="658"/>
      <c r="V32" s="658"/>
      <c r="W32" s="658"/>
      <c r="X32" s="658"/>
      <c r="Y32" s="659"/>
      <c r="Z32" s="695">
        <v>6</v>
      </c>
      <c r="AA32" s="695"/>
      <c r="AB32" s="695"/>
      <c r="AC32" s="695"/>
      <c r="AD32" s="696" t="s">
        <v>129</v>
      </c>
      <c r="AE32" s="696"/>
      <c r="AF32" s="696"/>
      <c r="AG32" s="696"/>
      <c r="AH32" s="696"/>
      <c r="AI32" s="696"/>
      <c r="AJ32" s="696"/>
      <c r="AK32" s="696"/>
      <c r="AL32" s="660" t="s">
        <v>129</v>
      </c>
      <c r="AM32" s="661"/>
      <c r="AN32" s="661"/>
      <c r="AO32" s="697"/>
      <c r="AP32" s="698"/>
      <c r="AQ32" s="699"/>
      <c r="AR32" s="699"/>
      <c r="AS32" s="699"/>
      <c r="AT32" s="732"/>
      <c r="AU32" s="214" t="s">
        <v>319</v>
      </c>
      <c r="AX32" s="654" t="s">
        <v>320</v>
      </c>
      <c r="AY32" s="655"/>
      <c r="AZ32" s="655"/>
      <c r="BA32" s="655"/>
      <c r="BB32" s="655"/>
      <c r="BC32" s="655"/>
      <c r="BD32" s="655"/>
      <c r="BE32" s="655"/>
      <c r="BF32" s="656"/>
      <c r="BG32" s="723">
        <v>98.9</v>
      </c>
      <c r="BH32" s="670"/>
      <c r="BI32" s="670"/>
      <c r="BJ32" s="670"/>
      <c r="BK32" s="670"/>
      <c r="BL32" s="670"/>
      <c r="BM32" s="661">
        <v>95.8</v>
      </c>
      <c r="BN32" s="670"/>
      <c r="BO32" s="670"/>
      <c r="BP32" s="670"/>
      <c r="BQ32" s="693"/>
      <c r="BR32" s="723">
        <v>99</v>
      </c>
      <c r="BS32" s="670"/>
      <c r="BT32" s="670"/>
      <c r="BU32" s="670"/>
      <c r="BV32" s="670"/>
      <c r="BW32" s="670"/>
      <c r="BX32" s="661">
        <v>95.7</v>
      </c>
      <c r="BY32" s="670"/>
      <c r="BZ32" s="670"/>
      <c r="CA32" s="670"/>
      <c r="CB32" s="693"/>
      <c r="CD32" s="680"/>
      <c r="CE32" s="681"/>
      <c r="CF32" s="654" t="s">
        <v>321</v>
      </c>
      <c r="CG32" s="655"/>
      <c r="CH32" s="655"/>
      <c r="CI32" s="655"/>
      <c r="CJ32" s="655"/>
      <c r="CK32" s="655"/>
      <c r="CL32" s="655"/>
      <c r="CM32" s="655"/>
      <c r="CN32" s="655"/>
      <c r="CO32" s="655"/>
      <c r="CP32" s="655"/>
      <c r="CQ32" s="656"/>
      <c r="CR32" s="657" t="s">
        <v>129</v>
      </c>
      <c r="CS32" s="658"/>
      <c r="CT32" s="658"/>
      <c r="CU32" s="658"/>
      <c r="CV32" s="658"/>
      <c r="CW32" s="658"/>
      <c r="CX32" s="658"/>
      <c r="CY32" s="659"/>
      <c r="CZ32" s="660" t="s">
        <v>129</v>
      </c>
      <c r="DA32" s="672"/>
      <c r="DB32" s="672"/>
      <c r="DC32" s="673"/>
      <c r="DD32" s="663" t="s">
        <v>238</v>
      </c>
      <c r="DE32" s="658"/>
      <c r="DF32" s="658"/>
      <c r="DG32" s="658"/>
      <c r="DH32" s="658"/>
      <c r="DI32" s="658"/>
      <c r="DJ32" s="658"/>
      <c r="DK32" s="659"/>
      <c r="DL32" s="663" t="s">
        <v>129</v>
      </c>
      <c r="DM32" s="658"/>
      <c r="DN32" s="658"/>
      <c r="DO32" s="658"/>
      <c r="DP32" s="658"/>
      <c r="DQ32" s="658"/>
      <c r="DR32" s="658"/>
      <c r="DS32" s="658"/>
      <c r="DT32" s="658"/>
      <c r="DU32" s="658"/>
      <c r="DV32" s="659"/>
      <c r="DW32" s="660" t="s">
        <v>129</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113475</v>
      </c>
      <c r="S33" s="658"/>
      <c r="T33" s="658"/>
      <c r="U33" s="658"/>
      <c r="V33" s="658"/>
      <c r="W33" s="658"/>
      <c r="X33" s="658"/>
      <c r="Y33" s="659"/>
      <c r="Z33" s="695">
        <v>0.3</v>
      </c>
      <c r="AA33" s="695"/>
      <c r="AB33" s="695"/>
      <c r="AC33" s="695"/>
      <c r="AD33" s="696">
        <v>85170</v>
      </c>
      <c r="AE33" s="696"/>
      <c r="AF33" s="696"/>
      <c r="AG33" s="696"/>
      <c r="AH33" s="696"/>
      <c r="AI33" s="696"/>
      <c r="AJ33" s="696"/>
      <c r="AK33" s="696"/>
      <c r="AL33" s="660">
        <v>0.5</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99.1</v>
      </c>
      <c r="BH33" s="642"/>
      <c r="BI33" s="642"/>
      <c r="BJ33" s="642"/>
      <c r="BK33" s="642"/>
      <c r="BL33" s="642"/>
      <c r="BM33" s="688">
        <v>96.8</v>
      </c>
      <c r="BN33" s="642"/>
      <c r="BO33" s="642"/>
      <c r="BP33" s="642"/>
      <c r="BQ33" s="705"/>
      <c r="BR33" s="718">
        <v>99.1</v>
      </c>
      <c r="BS33" s="642"/>
      <c r="BT33" s="642"/>
      <c r="BU33" s="642"/>
      <c r="BV33" s="642"/>
      <c r="BW33" s="642"/>
      <c r="BX33" s="688">
        <v>96.4</v>
      </c>
      <c r="BY33" s="642"/>
      <c r="BZ33" s="642"/>
      <c r="CA33" s="642"/>
      <c r="CB33" s="705"/>
      <c r="CD33" s="654" t="s">
        <v>324</v>
      </c>
      <c r="CE33" s="655"/>
      <c r="CF33" s="655"/>
      <c r="CG33" s="655"/>
      <c r="CH33" s="655"/>
      <c r="CI33" s="655"/>
      <c r="CJ33" s="655"/>
      <c r="CK33" s="655"/>
      <c r="CL33" s="655"/>
      <c r="CM33" s="655"/>
      <c r="CN33" s="655"/>
      <c r="CO33" s="655"/>
      <c r="CP33" s="655"/>
      <c r="CQ33" s="656"/>
      <c r="CR33" s="657">
        <v>14861681</v>
      </c>
      <c r="CS33" s="670"/>
      <c r="CT33" s="670"/>
      <c r="CU33" s="670"/>
      <c r="CV33" s="670"/>
      <c r="CW33" s="670"/>
      <c r="CX33" s="670"/>
      <c r="CY33" s="671"/>
      <c r="CZ33" s="660">
        <v>47.5</v>
      </c>
      <c r="DA33" s="672"/>
      <c r="DB33" s="672"/>
      <c r="DC33" s="673"/>
      <c r="DD33" s="663">
        <v>11662747</v>
      </c>
      <c r="DE33" s="670"/>
      <c r="DF33" s="670"/>
      <c r="DG33" s="670"/>
      <c r="DH33" s="670"/>
      <c r="DI33" s="670"/>
      <c r="DJ33" s="670"/>
      <c r="DK33" s="671"/>
      <c r="DL33" s="663">
        <v>8204749</v>
      </c>
      <c r="DM33" s="670"/>
      <c r="DN33" s="670"/>
      <c r="DO33" s="670"/>
      <c r="DP33" s="670"/>
      <c r="DQ33" s="670"/>
      <c r="DR33" s="670"/>
      <c r="DS33" s="670"/>
      <c r="DT33" s="670"/>
      <c r="DU33" s="670"/>
      <c r="DV33" s="671"/>
      <c r="DW33" s="660">
        <v>47.5</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513027</v>
      </c>
      <c r="S34" s="658"/>
      <c r="T34" s="658"/>
      <c r="U34" s="658"/>
      <c r="V34" s="658"/>
      <c r="W34" s="658"/>
      <c r="X34" s="658"/>
      <c r="Y34" s="659"/>
      <c r="Z34" s="695">
        <v>1.5</v>
      </c>
      <c r="AA34" s="695"/>
      <c r="AB34" s="695"/>
      <c r="AC34" s="695"/>
      <c r="AD34" s="696" t="s">
        <v>129</v>
      </c>
      <c r="AE34" s="696"/>
      <c r="AF34" s="696"/>
      <c r="AG34" s="696"/>
      <c r="AH34" s="696"/>
      <c r="AI34" s="696"/>
      <c r="AJ34" s="696"/>
      <c r="AK34" s="696"/>
      <c r="AL34" s="660" t="s">
        <v>238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6347796</v>
      </c>
      <c r="CS34" s="658"/>
      <c r="CT34" s="658"/>
      <c r="CU34" s="658"/>
      <c r="CV34" s="658"/>
      <c r="CW34" s="658"/>
      <c r="CX34" s="658"/>
      <c r="CY34" s="659"/>
      <c r="CZ34" s="660">
        <v>20.3</v>
      </c>
      <c r="DA34" s="672"/>
      <c r="DB34" s="672"/>
      <c r="DC34" s="673"/>
      <c r="DD34" s="663">
        <v>4556390</v>
      </c>
      <c r="DE34" s="658"/>
      <c r="DF34" s="658"/>
      <c r="DG34" s="658"/>
      <c r="DH34" s="658"/>
      <c r="DI34" s="658"/>
      <c r="DJ34" s="658"/>
      <c r="DK34" s="659"/>
      <c r="DL34" s="663">
        <v>3822247</v>
      </c>
      <c r="DM34" s="658"/>
      <c r="DN34" s="658"/>
      <c r="DO34" s="658"/>
      <c r="DP34" s="658"/>
      <c r="DQ34" s="658"/>
      <c r="DR34" s="658"/>
      <c r="DS34" s="658"/>
      <c r="DT34" s="658"/>
      <c r="DU34" s="658"/>
      <c r="DV34" s="659"/>
      <c r="DW34" s="660">
        <v>22.1</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1323265</v>
      </c>
      <c r="S35" s="658"/>
      <c r="T35" s="658"/>
      <c r="U35" s="658"/>
      <c r="V35" s="658"/>
      <c r="W35" s="658"/>
      <c r="X35" s="658"/>
      <c r="Y35" s="659"/>
      <c r="Z35" s="695">
        <v>4</v>
      </c>
      <c r="AA35" s="695"/>
      <c r="AB35" s="695"/>
      <c r="AC35" s="695"/>
      <c r="AD35" s="696" t="s">
        <v>238</v>
      </c>
      <c r="AE35" s="696"/>
      <c r="AF35" s="696"/>
      <c r="AG35" s="696"/>
      <c r="AH35" s="696"/>
      <c r="AI35" s="696"/>
      <c r="AJ35" s="696"/>
      <c r="AK35" s="696"/>
      <c r="AL35" s="660" t="s">
        <v>238</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333519</v>
      </c>
      <c r="CS35" s="670"/>
      <c r="CT35" s="670"/>
      <c r="CU35" s="670"/>
      <c r="CV35" s="670"/>
      <c r="CW35" s="670"/>
      <c r="CX35" s="670"/>
      <c r="CY35" s="671"/>
      <c r="CZ35" s="660">
        <v>1.1000000000000001</v>
      </c>
      <c r="DA35" s="672"/>
      <c r="DB35" s="672"/>
      <c r="DC35" s="673"/>
      <c r="DD35" s="663">
        <v>111998</v>
      </c>
      <c r="DE35" s="670"/>
      <c r="DF35" s="670"/>
      <c r="DG35" s="670"/>
      <c r="DH35" s="670"/>
      <c r="DI35" s="670"/>
      <c r="DJ35" s="670"/>
      <c r="DK35" s="671"/>
      <c r="DL35" s="663">
        <v>111998</v>
      </c>
      <c r="DM35" s="670"/>
      <c r="DN35" s="670"/>
      <c r="DO35" s="670"/>
      <c r="DP35" s="670"/>
      <c r="DQ35" s="670"/>
      <c r="DR35" s="670"/>
      <c r="DS35" s="670"/>
      <c r="DT35" s="670"/>
      <c r="DU35" s="670"/>
      <c r="DV35" s="671"/>
      <c r="DW35" s="660">
        <v>0.6</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2452553</v>
      </c>
      <c r="S36" s="658"/>
      <c r="T36" s="658"/>
      <c r="U36" s="658"/>
      <c r="V36" s="658"/>
      <c r="W36" s="658"/>
      <c r="X36" s="658"/>
      <c r="Y36" s="659"/>
      <c r="Z36" s="695">
        <v>7.4</v>
      </c>
      <c r="AA36" s="695"/>
      <c r="AB36" s="695"/>
      <c r="AC36" s="695"/>
      <c r="AD36" s="696" t="s">
        <v>129</v>
      </c>
      <c r="AE36" s="696"/>
      <c r="AF36" s="696"/>
      <c r="AG36" s="696"/>
      <c r="AH36" s="696"/>
      <c r="AI36" s="696"/>
      <c r="AJ36" s="696"/>
      <c r="AK36" s="696"/>
      <c r="AL36" s="660" t="s">
        <v>129</v>
      </c>
      <c r="AM36" s="661"/>
      <c r="AN36" s="661"/>
      <c r="AO36" s="697"/>
      <c r="AP36" s="222"/>
      <c r="AQ36" s="706" t="s">
        <v>332</v>
      </c>
      <c r="AR36" s="707"/>
      <c r="AS36" s="707"/>
      <c r="AT36" s="707"/>
      <c r="AU36" s="707"/>
      <c r="AV36" s="707"/>
      <c r="AW36" s="707"/>
      <c r="AX36" s="707"/>
      <c r="AY36" s="708"/>
      <c r="AZ36" s="712">
        <v>2930798</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788</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3386146</v>
      </c>
      <c r="CS36" s="658"/>
      <c r="CT36" s="658"/>
      <c r="CU36" s="658"/>
      <c r="CV36" s="658"/>
      <c r="CW36" s="658"/>
      <c r="CX36" s="658"/>
      <c r="CY36" s="659"/>
      <c r="CZ36" s="660">
        <v>10.8</v>
      </c>
      <c r="DA36" s="672"/>
      <c r="DB36" s="672"/>
      <c r="DC36" s="673"/>
      <c r="DD36" s="663">
        <v>3061818</v>
      </c>
      <c r="DE36" s="658"/>
      <c r="DF36" s="658"/>
      <c r="DG36" s="658"/>
      <c r="DH36" s="658"/>
      <c r="DI36" s="658"/>
      <c r="DJ36" s="658"/>
      <c r="DK36" s="659"/>
      <c r="DL36" s="663">
        <v>2246877</v>
      </c>
      <c r="DM36" s="658"/>
      <c r="DN36" s="658"/>
      <c r="DO36" s="658"/>
      <c r="DP36" s="658"/>
      <c r="DQ36" s="658"/>
      <c r="DR36" s="658"/>
      <c r="DS36" s="658"/>
      <c r="DT36" s="658"/>
      <c r="DU36" s="658"/>
      <c r="DV36" s="659"/>
      <c r="DW36" s="660">
        <v>13</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879513</v>
      </c>
      <c r="S37" s="658"/>
      <c r="T37" s="658"/>
      <c r="U37" s="658"/>
      <c r="V37" s="658"/>
      <c r="W37" s="658"/>
      <c r="X37" s="658"/>
      <c r="Y37" s="659"/>
      <c r="Z37" s="695">
        <v>2.6</v>
      </c>
      <c r="AA37" s="695"/>
      <c r="AB37" s="695"/>
      <c r="AC37" s="695"/>
      <c r="AD37" s="696">
        <v>1303</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558217</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67515</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1072435</v>
      </c>
      <c r="CS37" s="670"/>
      <c r="CT37" s="670"/>
      <c r="CU37" s="670"/>
      <c r="CV37" s="670"/>
      <c r="CW37" s="670"/>
      <c r="CX37" s="670"/>
      <c r="CY37" s="671"/>
      <c r="CZ37" s="660">
        <v>3.4</v>
      </c>
      <c r="DA37" s="672"/>
      <c r="DB37" s="672"/>
      <c r="DC37" s="673"/>
      <c r="DD37" s="663">
        <v>1072194</v>
      </c>
      <c r="DE37" s="670"/>
      <c r="DF37" s="670"/>
      <c r="DG37" s="670"/>
      <c r="DH37" s="670"/>
      <c r="DI37" s="670"/>
      <c r="DJ37" s="670"/>
      <c r="DK37" s="671"/>
      <c r="DL37" s="663">
        <v>1004049</v>
      </c>
      <c r="DM37" s="670"/>
      <c r="DN37" s="670"/>
      <c r="DO37" s="670"/>
      <c r="DP37" s="670"/>
      <c r="DQ37" s="670"/>
      <c r="DR37" s="670"/>
      <c r="DS37" s="670"/>
      <c r="DT37" s="670"/>
      <c r="DU37" s="670"/>
      <c r="DV37" s="671"/>
      <c r="DW37" s="660">
        <v>5.8</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1418200</v>
      </c>
      <c r="S38" s="658"/>
      <c r="T38" s="658"/>
      <c r="U38" s="658"/>
      <c r="V38" s="658"/>
      <c r="W38" s="658"/>
      <c r="X38" s="658"/>
      <c r="Y38" s="659"/>
      <c r="Z38" s="695">
        <v>4.3</v>
      </c>
      <c r="AA38" s="695"/>
      <c r="AB38" s="695"/>
      <c r="AC38" s="695"/>
      <c r="AD38" s="696" t="s">
        <v>129</v>
      </c>
      <c r="AE38" s="696"/>
      <c r="AF38" s="696"/>
      <c r="AG38" s="696"/>
      <c r="AH38" s="696"/>
      <c r="AI38" s="696"/>
      <c r="AJ38" s="696"/>
      <c r="AK38" s="696"/>
      <c r="AL38" s="660" t="s">
        <v>129</v>
      </c>
      <c r="AM38" s="661"/>
      <c r="AN38" s="661"/>
      <c r="AO38" s="697"/>
      <c r="AQ38" s="690" t="s">
        <v>340</v>
      </c>
      <c r="AR38" s="691"/>
      <c r="AS38" s="691"/>
      <c r="AT38" s="691"/>
      <c r="AU38" s="691"/>
      <c r="AV38" s="691"/>
      <c r="AW38" s="691"/>
      <c r="AX38" s="691"/>
      <c r="AY38" s="692"/>
      <c r="AZ38" s="657">
        <v>2586</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11092</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2369995</v>
      </c>
      <c r="CS38" s="658"/>
      <c r="CT38" s="658"/>
      <c r="CU38" s="658"/>
      <c r="CV38" s="658"/>
      <c r="CW38" s="658"/>
      <c r="CX38" s="658"/>
      <c r="CY38" s="659"/>
      <c r="CZ38" s="660">
        <v>7.6</v>
      </c>
      <c r="DA38" s="672"/>
      <c r="DB38" s="672"/>
      <c r="DC38" s="673"/>
      <c r="DD38" s="663">
        <v>2001607</v>
      </c>
      <c r="DE38" s="658"/>
      <c r="DF38" s="658"/>
      <c r="DG38" s="658"/>
      <c r="DH38" s="658"/>
      <c r="DI38" s="658"/>
      <c r="DJ38" s="658"/>
      <c r="DK38" s="659"/>
      <c r="DL38" s="663">
        <v>1966786</v>
      </c>
      <c r="DM38" s="658"/>
      <c r="DN38" s="658"/>
      <c r="DO38" s="658"/>
      <c r="DP38" s="658"/>
      <c r="DQ38" s="658"/>
      <c r="DR38" s="658"/>
      <c r="DS38" s="658"/>
      <c r="DT38" s="658"/>
      <c r="DU38" s="658"/>
      <c r="DV38" s="659"/>
      <c r="DW38" s="660">
        <v>11.4</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238</v>
      </c>
      <c r="S39" s="658"/>
      <c r="T39" s="658"/>
      <c r="U39" s="658"/>
      <c r="V39" s="658"/>
      <c r="W39" s="658"/>
      <c r="X39" s="658"/>
      <c r="Y39" s="659"/>
      <c r="Z39" s="695" t="s">
        <v>129</v>
      </c>
      <c r="AA39" s="695"/>
      <c r="AB39" s="695"/>
      <c r="AC39" s="695"/>
      <c r="AD39" s="696" t="s">
        <v>129</v>
      </c>
      <c r="AE39" s="696"/>
      <c r="AF39" s="696"/>
      <c r="AG39" s="696"/>
      <c r="AH39" s="696"/>
      <c r="AI39" s="696"/>
      <c r="AJ39" s="696"/>
      <c r="AK39" s="696"/>
      <c r="AL39" s="660" t="s">
        <v>129</v>
      </c>
      <c r="AM39" s="661"/>
      <c r="AN39" s="661"/>
      <c r="AO39" s="697"/>
      <c r="AQ39" s="690" t="s">
        <v>344</v>
      </c>
      <c r="AR39" s="691"/>
      <c r="AS39" s="691"/>
      <c r="AT39" s="691"/>
      <c r="AU39" s="691"/>
      <c r="AV39" s="691"/>
      <c r="AW39" s="691"/>
      <c r="AX39" s="691"/>
      <c r="AY39" s="692"/>
      <c r="AZ39" s="657">
        <v>2000</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16817</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2311057</v>
      </c>
      <c r="CS39" s="670"/>
      <c r="CT39" s="670"/>
      <c r="CU39" s="670"/>
      <c r="CV39" s="670"/>
      <c r="CW39" s="670"/>
      <c r="CX39" s="670"/>
      <c r="CY39" s="671"/>
      <c r="CZ39" s="660">
        <v>7.4</v>
      </c>
      <c r="DA39" s="672"/>
      <c r="DB39" s="672"/>
      <c r="DC39" s="673"/>
      <c r="DD39" s="663">
        <v>1836766</v>
      </c>
      <c r="DE39" s="670"/>
      <c r="DF39" s="670"/>
      <c r="DG39" s="670"/>
      <c r="DH39" s="670"/>
      <c r="DI39" s="670"/>
      <c r="DJ39" s="670"/>
      <c r="DK39" s="671"/>
      <c r="DL39" s="663" t="s">
        <v>129</v>
      </c>
      <c r="DM39" s="670"/>
      <c r="DN39" s="670"/>
      <c r="DO39" s="670"/>
      <c r="DP39" s="670"/>
      <c r="DQ39" s="670"/>
      <c r="DR39" s="670"/>
      <c r="DS39" s="670"/>
      <c r="DT39" s="670"/>
      <c r="DU39" s="670"/>
      <c r="DV39" s="671"/>
      <c r="DW39" s="660" t="s">
        <v>129</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430200</v>
      </c>
      <c r="S40" s="658"/>
      <c r="T40" s="658"/>
      <c r="U40" s="658"/>
      <c r="V40" s="658"/>
      <c r="W40" s="658"/>
      <c r="X40" s="658"/>
      <c r="Y40" s="659"/>
      <c r="Z40" s="695">
        <v>1.3</v>
      </c>
      <c r="AA40" s="695"/>
      <c r="AB40" s="695"/>
      <c r="AC40" s="695"/>
      <c r="AD40" s="696" t="s">
        <v>238</v>
      </c>
      <c r="AE40" s="696"/>
      <c r="AF40" s="696"/>
      <c r="AG40" s="696"/>
      <c r="AH40" s="696"/>
      <c r="AI40" s="696"/>
      <c r="AJ40" s="696"/>
      <c r="AK40" s="696"/>
      <c r="AL40" s="660" t="s">
        <v>238</v>
      </c>
      <c r="AM40" s="661"/>
      <c r="AN40" s="661"/>
      <c r="AO40" s="697"/>
      <c r="AQ40" s="690" t="s">
        <v>348</v>
      </c>
      <c r="AR40" s="691"/>
      <c r="AS40" s="691"/>
      <c r="AT40" s="691"/>
      <c r="AU40" s="691"/>
      <c r="AV40" s="691"/>
      <c r="AW40" s="691"/>
      <c r="AX40" s="691"/>
      <c r="AY40" s="692"/>
      <c r="AZ40" s="657" t="s">
        <v>129</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82</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113168</v>
      </c>
      <c r="CS40" s="658"/>
      <c r="CT40" s="658"/>
      <c r="CU40" s="658"/>
      <c r="CV40" s="658"/>
      <c r="CW40" s="658"/>
      <c r="CX40" s="658"/>
      <c r="CY40" s="659"/>
      <c r="CZ40" s="660">
        <v>0.4</v>
      </c>
      <c r="DA40" s="672"/>
      <c r="DB40" s="672"/>
      <c r="DC40" s="673"/>
      <c r="DD40" s="663">
        <v>94168</v>
      </c>
      <c r="DE40" s="658"/>
      <c r="DF40" s="658"/>
      <c r="DG40" s="658"/>
      <c r="DH40" s="658"/>
      <c r="DI40" s="658"/>
      <c r="DJ40" s="658"/>
      <c r="DK40" s="659"/>
      <c r="DL40" s="663">
        <v>56841</v>
      </c>
      <c r="DM40" s="658"/>
      <c r="DN40" s="658"/>
      <c r="DO40" s="658"/>
      <c r="DP40" s="658"/>
      <c r="DQ40" s="658"/>
      <c r="DR40" s="658"/>
      <c r="DS40" s="658"/>
      <c r="DT40" s="658"/>
      <c r="DU40" s="658"/>
      <c r="DV40" s="659"/>
      <c r="DW40" s="660">
        <v>0.3</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33247825</v>
      </c>
      <c r="S41" s="682"/>
      <c r="T41" s="682"/>
      <c r="U41" s="682"/>
      <c r="V41" s="682"/>
      <c r="W41" s="682"/>
      <c r="X41" s="682"/>
      <c r="Y41" s="685"/>
      <c r="Z41" s="686">
        <v>100</v>
      </c>
      <c r="AA41" s="686"/>
      <c r="AB41" s="686"/>
      <c r="AC41" s="686"/>
      <c r="AD41" s="687">
        <v>16850245</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382220</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129</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129</v>
      </c>
      <c r="CS41" s="670"/>
      <c r="CT41" s="670"/>
      <c r="CU41" s="670"/>
      <c r="CV41" s="670"/>
      <c r="CW41" s="670"/>
      <c r="CX41" s="670"/>
      <c r="CY41" s="671"/>
      <c r="CZ41" s="660" t="s">
        <v>129</v>
      </c>
      <c r="DA41" s="672"/>
      <c r="DB41" s="672"/>
      <c r="DC41" s="673"/>
      <c r="DD41" s="663" t="s">
        <v>129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1985775</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314</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2141668</v>
      </c>
      <c r="CS42" s="670"/>
      <c r="CT42" s="670"/>
      <c r="CU42" s="670"/>
      <c r="CV42" s="670"/>
      <c r="CW42" s="670"/>
      <c r="CX42" s="670"/>
      <c r="CY42" s="671"/>
      <c r="CZ42" s="660">
        <v>6.8</v>
      </c>
      <c r="DA42" s="672"/>
      <c r="DB42" s="672"/>
      <c r="DC42" s="673"/>
      <c r="DD42" s="663">
        <v>272568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62365</v>
      </c>
      <c r="CS43" s="670"/>
      <c r="CT43" s="670"/>
      <c r="CU43" s="670"/>
      <c r="CV43" s="670"/>
      <c r="CW43" s="670"/>
      <c r="CX43" s="670"/>
      <c r="CY43" s="671"/>
      <c r="CZ43" s="660">
        <v>0.2</v>
      </c>
      <c r="DA43" s="672"/>
      <c r="DB43" s="672"/>
      <c r="DC43" s="673"/>
      <c r="DD43" s="663">
        <v>62365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362</v>
      </c>
      <c r="CG44" s="655"/>
      <c r="CH44" s="655"/>
      <c r="CI44" s="655"/>
      <c r="CJ44" s="655"/>
      <c r="CK44" s="655"/>
      <c r="CL44" s="655"/>
      <c r="CM44" s="655"/>
      <c r="CN44" s="655"/>
      <c r="CO44" s="655"/>
      <c r="CP44" s="655"/>
      <c r="CQ44" s="656"/>
      <c r="CR44" s="657">
        <v>2127506</v>
      </c>
      <c r="CS44" s="658"/>
      <c r="CT44" s="658"/>
      <c r="CU44" s="658"/>
      <c r="CV44" s="658"/>
      <c r="CW44" s="658"/>
      <c r="CX44" s="658"/>
      <c r="CY44" s="659"/>
      <c r="CZ44" s="660">
        <v>6.8</v>
      </c>
      <c r="DA44" s="661"/>
      <c r="DB44" s="661"/>
      <c r="DC44" s="662"/>
      <c r="DD44" s="663">
        <v>258406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1026575</v>
      </c>
      <c r="CS45" s="670"/>
      <c r="CT45" s="670"/>
      <c r="CU45" s="670"/>
      <c r="CV45" s="670"/>
      <c r="CW45" s="670"/>
      <c r="CX45" s="670"/>
      <c r="CY45" s="671"/>
      <c r="CZ45" s="660">
        <v>3.3</v>
      </c>
      <c r="DA45" s="672"/>
      <c r="DB45" s="672"/>
      <c r="DC45" s="673"/>
      <c r="DD45" s="663">
        <v>31254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1100931</v>
      </c>
      <c r="CS46" s="658"/>
      <c r="CT46" s="658"/>
      <c r="CU46" s="658"/>
      <c r="CV46" s="658"/>
      <c r="CW46" s="658"/>
      <c r="CX46" s="658"/>
      <c r="CY46" s="659"/>
      <c r="CZ46" s="660">
        <v>3.5</v>
      </c>
      <c r="DA46" s="661"/>
      <c r="DB46" s="661"/>
      <c r="DC46" s="662"/>
      <c r="DD46" s="663">
        <v>227152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v>14162</v>
      </c>
      <c r="CS47" s="670"/>
      <c r="CT47" s="670"/>
      <c r="CU47" s="670"/>
      <c r="CV47" s="670"/>
      <c r="CW47" s="670"/>
      <c r="CX47" s="670"/>
      <c r="CY47" s="671"/>
      <c r="CZ47" s="660">
        <v>0</v>
      </c>
      <c r="DA47" s="672"/>
      <c r="DB47" s="672"/>
      <c r="DC47" s="673"/>
      <c r="DD47" s="663">
        <v>14162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238</v>
      </c>
      <c r="CS48" s="658"/>
      <c r="CT48" s="658"/>
      <c r="CU48" s="658"/>
      <c r="CV48" s="658"/>
      <c r="CW48" s="658"/>
      <c r="CX48" s="658"/>
      <c r="CY48" s="659"/>
      <c r="CZ48" s="660" t="s">
        <v>238</v>
      </c>
      <c r="DA48" s="661"/>
      <c r="DB48" s="661"/>
      <c r="DC48" s="662"/>
      <c r="DD48" s="663" t="s">
        <v>238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31273889</v>
      </c>
      <c r="CS49" s="642"/>
      <c r="CT49" s="642"/>
      <c r="CU49" s="642"/>
      <c r="CV49" s="642"/>
      <c r="CW49" s="642"/>
      <c r="CX49" s="642"/>
      <c r="CY49" s="643"/>
      <c r="CZ49" s="644">
        <v>100</v>
      </c>
      <c r="DA49" s="645"/>
      <c r="DB49" s="645"/>
      <c r="DC49" s="646"/>
      <c r="DD49" s="647">
        <v>20031766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Qu1pBNwLpEQ3W0OtdmBJ3hRIKiL2lkyksxETSMWFWFF+OKmzL/TMOPjiNWZ4LlUPSKLLoWggrJTt9Z30KSy6UA==" saltValue="9hPUuGIxvqoHfQKlI73R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33263</v>
      </c>
      <c r="R7" s="1139"/>
      <c r="S7" s="1139"/>
      <c r="T7" s="1139"/>
      <c r="U7" s="1139"/>
      <c r="V7" s="1139">
        <v>31289</v>
      </c>
      <c r="W7" s="1139"/>
      <c r="X7" s="1139"/>
      <c r="Y7" s="1139"/>
      <c r="Z7" s="1139"/>
      <c r="AA7" s="1139">
        <v>1974</v>
      </c>
      <c r="AB7" s="1139"/>
      <c r="AC7" s="1139"/>
      <c r="AD7" s="1139"/>
      <c r="AE7" s="1140"/>
      <c r="AF7" s="1141">
        <v>1765</v>
      </c>
      <c r="AG7" s="1142"/>
      <c r="AH7" s="1142"/>
      <c r="AI7" s="1142"/>
      <c r="AJ7" s="1143"/>
      <c r="AK7" s="1144">
        <v>1323</v>
      </c>
      <c r="AL7" s="1145"/>
      <c r="AM7" s="1145"/>
      <c r="AN7" s="1145"/>
      <c r="AO7" s="1145"/>
      <c r="AP7" s="1145">
        <v>25425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594</v>
      </c>
      <c r="BT7" s="1136"/>
      <c r="BU7" s="1136"/>
      <c r="BV7" s="1136"/>
      <c r="BW7" s="1136"/>
      <c r="BX7" s="1136"/>
      <c r="BY7" s="1136"/>
      <c r="BZ7" s="1136"/>
      <c r="CA7" s="1136"/>
      <c r="CB7" s="1136"/>
      <c r="CC7" s="1136"/>
      <c r="CD7" s="1136"/>
      <c r="CE7" s="1136"/>
      <c r="CF7" s="1136"/>
      <c r="CG7" s="1148"/>
      <c r="CH7" s="1132">
        <v>-2</v>
      </c>
      <c r="CI7" s="1133"/>
      <c r="CJ7" s="1133"/>
      <c r="CK7" s="1133"/>
      <c r="CL7" s="1134"/>
      <c r="CM7" s="1132">
        <v>236</v>
      </c>
      <c r="CN7" s="1133"/>
      <c r="CO7" s="1133"/>
      <c r="CP7" s="1133"/>
      <c r="CQ7" s="1134"/>
      <c r="CR7" s="1132">
        <v>51</v>
      </c>
      <c r="CS7" s="1133"/>
      <c r="CT7" s="1133"/>
      <c r="CU7" s="1133"/>
      <c r="CV7" s="1134"/>
      <c r="CW7" s="1132">
        <v>9</v>
      </c>
      <c r="CX7" s="1133"/>
      <c r="CY7" s="1133"/>
      <c r="CZ7" s="1133"/>
      <c r="DA7" s="1134"/>
      <c r="DB7" s="1132">
        <v>326</v>
      </c>
      <c r="DC7" s="1133"/>
      <c r="DD7" s="1133"/>
      <c r="DE7" s="1133"/>
      <c r="DF7" s="1134"/>
      <c r="DG7" s="1132" t="s">
        <v>582</v>
      </c>
      <c r="DH7" s="1133"/>
      <c r="DI7" s="1133"/>
      <c r="DJ7" s="1133"/>
      <c r="DK7" s="1134"/>
      <c r="DL7" s="1132" t="s">
        <v>582</v>
      </c>
      <c r="DM7" s="1133"/>
      <c r="DN7" s="1133"/>
      <c r="DO7" s="1133"/>
      <c r="DP7" s="1134"/>
      <c r="DQ7" s="1132" t="s">
        <v>582</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595</v>
      </c>
      <c r="BT8" s="1029"/>
      <c r="BU8" s="1029"/>
      <c r="BV8" s="1029"/>
      <c r="BW8" s="1029"/>
      <c r="BX8" s="1029"/>
      <c r="BY8" s="1029"/>
      <c r="BZ8" s="1029"/>
      <c r="CA8" s="1029"/>
      <c r="CB8" s="1029"/>
      <c r="CC8" s="1029"/>
      <c r="CD8" s="1029"/>
      <c r="CE8" s="1029"/>
      <c r="CF8" s="1029"/>
      <c r="CG8" s="1050"/>
      <c r="CH8" s="1025">
        <v>4</v>
      </c>
      <c r="CI8" s="1026"/>
      <c r="CJ8" s="1026"/>
      <c r="CK8" s="1026"/>
      <c r="CL8" s="1027"/>
      <c r="CM8" s="1025">
        <v>-83</v>
      </c>
      <c r="CN8" s="1026"/>
      <c r="CO8" s="1026"/>
      <c r="CP8" s="1026"/>
      <c r="CQ8" s="1027"/>
      <c r="CR8" s="1025">
        <v>95</v>
      </c>
      <c r="CS8" s="1026"/>
      <c r="CT8" s="1026"/>
      <c r="CU8" s="1026"/>
      <c r="CV8" s="1027"/>
      <c r="CW8" s="1025">
        <v>69</v>
      </c>
      <c r="CX8" s="1026"/>
      <c r="CY8" s="1026"/>
      <c r="CZ8" s="1026"/>
      <c r="DA8" s="1027"/>
      <c r="DB8" s="1025" t="s">
        <v>582</v>
      </c>
      <c r="DC8" s="1026"/>
      <c r="DD8" s="1026"/>
      <c r="DE8" s="1026"/>
      <c r="DF8" s="1027"/>
      <c r="DG8" s="1025" t="s">
        <v>582</v>
      </c>
      <c r="DH8" s="1026"/>
      <c r="DI8" s="1026"/>
      <c r="DJ8" s="1026"/>
      <c r="DK8" s="1027"/>
      <c r="DL8" s="1025" t="s">
        <v>582</v>
      </c>
      <c r="DM8" s="1026"/>
      <c r="DN8" s="1026"/>
      <c r="DO8" s="1026"/>
      <c r="DP8" s="1027"/>
      <c r="DQ8" s="1025" t="s">
        <v>582</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596</v>
      </c>
      <c r="BT9" s="1029"/>
      <c r="BU9" s="1029"/>
      <c r="BV9" s="1029"/>
      <c r="BW9" s="1029"/>
      <c r="BX9" s="1029"/>
      <c r="BY9" s="1029"/>
      <c r="BZ9" s="1029"/>
      <c r="CA9" s="1029"/>
      <c r="CB9" s="1029"/>
      <c r="CC9" s="1029"/>
      <c r="CD9" s="1029"/>
      <c r="CE9" s="1029"/>
      <c r="CF9" s="1029"/>
      <c r="CG9" s="1050"/>
      <c r="CH9" s="1025">
        <v>-6</v>
      </c>
      <c r="CI9" s="1026"/>
      <c r="CJ9" s="1026"/>
      <c r="CK9" s="1026"/>
      <c r="CL9" s="1027"/>
      <c r="CM9" s="1025">
        <v>36</v>
      </c>
      <c r="CN9" s="1026"/>
      <c r="CO9" s="1026"/>
      <c r="CP9" s="1026"/>
      <c r="CQ9" s="1027"/>
      <c r="CR9" s="1025">
        <v>50</v>
      </c>
      <c r="CS9" s="1026"/>
      <c r="CT9" s="1026"/>
      <c r="CU9" s="1026"/>
      <c r="CV9" s="1027"/>
      <c r="CW9" s="1025">
        <v>1</v>
      </c>
      <c r="CX9" s="1026"/>
      <c r="CY9" s="1026"/>
      <c r="CZ9" s="1026"/>
      <c r="DA9" s="1027"/>
      <c r="DB9" s="1025" t="s">
        <v>582</v>
      </c>
      <c r="DC9" s="1026"/>
      <c r="DD9" s="1026"/>
      <c r="DE9" s="1026"/>
      <c r="DF9" s="1027"/>
      <c r="DG9" s="1025" t="s">
        <v>582</v>
      </c>
      <c r="DH9" s="1026"/>
      <c r="DI9" s="1026"/>
      <c r="DJ9" s="1026"/>
      <c r="DK9" s="1027"/>
      <c r="DL9" s="1025" t="s">
        <v>582</v>
      </c>
      <c r="DM9" s="1026"/>
      <c r="DN9" s="1026"/>
      <c r="DO9" s="1026"/>
      <c r="DP9" s="1027"/>
      <c r="DQ9" s="1025" t="s">
        <v>582</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33248</v>
      </c>
      <c r="R23" s="1097"/>
      <c r="S23" s="1097"/>
      <c r="T23" s="1097"/>
      <c r="U23" s="1097"/>
      <c r="V23" s="1097">
        <v>31274</v>
      </c>
      <c r="W23" s="1097"/>
      <c r="X23" s="1097"/>
      <c r="Y23" s="1097"/>
      <c r="Z23" s="1097"/>
      <c r="AA23" s="1097">
        <v>1974</v>
      </c>
      <c r="AB23" s="1097"/>
      <c r="AC23" s="1097"/>
      <c r="AD23" s="1097"/>
      <c r="AE23" s="1104"/>
      <c r="AF23" s="1105">
        <v>1765</v>
      </c>
      <c r="AG23" s="1097"/>
      <c r="AH23" s="1097"/>
      <c r="AI23" s="1097"/>
      <c r="AJ23" s="1106"/>
      <c r="AK23" s="1107"/>
      <c r="AL23" s="1108"/>
      <c r="AM23" s="1108"/>
      <c r="AN23" s="1108"/>
      <c r="AO23" s="1108"/>
      <c r="AP23" s="1097">
        <v>25425</v>
      </c>
      <c r="AQ23" s="1097"/>
      <c r="AR23" s="1097"/>
      <c r="AS23" s="1097"/>
      <c r="AT23" s="1097"/>
      <c r="AU23" s="1098"/>
      <c r="AV23" s="1098"/>
      <c r="AW23" s="1098"/>
      <c r="AX23" s="1098"/>
      <c r="AY23" s="1099"/>
      <c r="AZ23" s="1100" t="s">
        <v>129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405</v>
      </c>
      <c r="C28" s="1084"/>
      <c r="D28" s="1084"/>
      <c r="E28" s="1084"/>
      <c r="F28" s="1084"/>
      <c r="G28" s="1084"/>
      <c r="H28" s="1084"/>
      <c r="I28" s="1084"/>
      <c r="J28" s="1084"/>
      <c r="K28" s="1084"/>
      <c r="L28" s="1084"/>
      <c r="M28" s="1084"/>
      <c r="N28" s="1084"/>
      <c r="O28" s="1084"/>
      <c r="P28" s="1085"/>
      <c r="Q28" s="1086">
        <v>7497</v>
      </c>
      <c r="R28" s="1087"/>
      <c r="S28" s="1087"/>
      <c r="T28" s="1087"/>
      <c r="U28" s="1087"/>
      <c r="V28" s="1087">
        <v>7496</v>
      </c>
      <c r="W28" s="1087"/>
      <c r="X28" s="1087"/>
      <c r="Y28" s="1087"/>
      <c r="Z28" s="1087"/>
      <c r="AA28" s="1087">
        <v>1</v>
      </c>
      <c r="AB28" s="1087"/>
      <c r="AC28" s="1087"/>
      <c r="AD28" s="1087"/>
      <c r="AE28" s="1088"/>
      <c r="AF28" s="1089">
        <v>1</v>
      </c>
      <c r="AG28" s="1087"/>
      <c r="AH28" s="1087"/>
      <c r="AI28" s="1087"/>
      <c r="AJ28" s="1090"/>
      <c r="AK28" s="1078">
        <v>382</v>
      </c>
      <c r="AL28" s="1079"/>
      <c r="AM28" s="1079"/>
      <c r="AN28" s="1079"/>
      <c r="AO28" s="1079"/>
      <c r="AP28" s="1079" t="s">
        <v>582</v>
      </c>
      <c r="AQ28" s="1079"/>
      <c r="AR28" s="1079"/>
      <c r="AS28" s="1079"/>
      <c r="AT28" s="1079"/>
      <c r="AU28" s="1079" t="s">
        <v>582</v>
      </c>
      <c r="AV28" s="1079"/>
      <c r="AW28" s="1079"/>
      <c r="AX28" s="1079"/>
      <c r="AY28" s="1079"/>
      <c r="AZ28" s="1080" t="s">
        <v>582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406</v>
      </c>
      <c r="C29" s="1067"/>
      <c r="D29" s="1067"/>
      <c r="E29" s="1067"/>
      <c r="F29" s="1067"/>
      <c r="G29" s="1067"/>
      <c r="H29" s="1067"/>
      <c r="I29" s="1067"/>
      <c r="J29" s="1067"/>
      <c r="K29" s="1067"/>
      <c r="L29" s="1067"/>
      <c r="M29" s="1067"/>
      <c r="N29" s="1067"/>
      <c r="O29" s="1067"/>
      <c r="P29" s="1068"/>
      <c r="Q29" s="1074">
        <v>5986</v>
      </c>
      <c r="R29" s="1075"/>
      <c r="S29" s="1075"/>
      <c r="T29" s="1075"/>
      <c r="U29" s="1075"/>
      <c r="V29" s="1075">
        <v>5855</v>
      </c>
      <c r="W29" s="1075"/>
      <c r="X29" s="1075"/>
      <c r="Y29" s="1075"/>
      <c r="Z29" s="1075"/>
      <c r="AA29" s="1075">
        <v>131</v>
      </c>
      <c r="AB29" s="1075"/>
      <c r="AC29" s="1075"/>
      <c r="AD29" s="1075"/>
      <c r="AE29" s="1076"/>
      <c r="AF29" s="1071">
        <v>131</v>
      </c>
      <c r="AG29" s="1072"/>
      <c r="AH29" s="1072"/>
      <c r="AI29" s="1072"/>
      <c r="AJ29" s="1073"/>
      <c r="AK29" s="1016">
        <v>947</v>
      </c>
      <c r="AL29" s="1007"/>
      <c r="AM29" s="1007"/>
      <c r="AN29" s="1007"/>
      <c r="AO29" s="1007"/>
      <c r="AP29" s="1007" t="s">
        <v>582</v>
      </c>
      <c r="AQ29" s="1007"/>
      <c r="AR29" s="1007"/>
      <c r="AS29" s="1007"/>
      <c r="AT29" s="1007"/>
      <c r="AU29" s="1007" t="s">
        <v>582</v>
      </c>
      <c r="AV29" s="1007"/>
      <c r="AW29" s="1007"/>
      <c r="AX29" s="1007"/>
      <c r="AY29" s="1007"/>
      <c r="AZ29" s="1077" t="s">
        <v>582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407</v>
      </c>
      <c r="C30" s="1067"/>
      <c r="D30" s="1067"/>
      <c r="E30" s="1067"/>
      <c r="F30" s="1067"/>
      <c r="G30" s="1067"/>
      <c r="H30" s="1067"/>
      <c r="I30" s="1067"/>
      <c r="J30" s="1067"/>
      <c r="K30" s="1067"/>
      <c r="L30" s="1067"/>
      <c r="M30" s="1067"/>
      <c r="N30" s="1067"/>
      <c r="O30" s="1067"/>
      <c r="P30" s="1068"/>
      <c r="Q30" s="1074">
        <v>2193</v>
      </c>
      <c r="R30" s="1075"/>
      <c r="S30" s="1075"/>
      <c r="T30" s="1075"/>
      <c r="U30" s="1075"/>
      <c r="V30" s="1075">
        <v>2193</v>
      </c>
      <c r="W30" s="1075"/>
      <c r="X30" s="1075"/>
      <c r="Y30" s="1075"/>
      <c r="Z30" s="1075"/>
      <c r="AA30" s="1075" t="s">
        <v>582</v>
      </c>
      <c r="AB30" s="1075"/>
      <c r="AC30" s="1075"/>
      <c r="AD30" s="1075"/>
      <c r="AE30" s="1076"/>
      <c r="AF30" s="1071" t="s">
        <v>129</v>
      </c>
      <c r="AG30" s="1072"/>
      <c r="AH30" s="1072"/>
      <c r="AI30" s="1072"/>
      <c r="AJ30" s="1073"/>
      <c r="AK30" s="1016">
        <v>1042</v>
      </c>
      <c r="AL30" s="1007"/>
      <c r="AM30" s="1007"/>
      <c r="AN30" s="1007"/>
      <c r="AO30" s="1007"/>
      <c r="AP30" s="1007" t="s">
        <v>582</v>
      </c>
      <c r="AQ30" s="1007"/>
      <c r="AR30" s="1007"/>
      <c r="AS30" s="1007"/>
      <c r="AT30" s="1007"/>
      <c r="AU30" s="1007" t="s">
        <v>582</v>
      </c>
      <c r="AV30" s="1007"/>
      <c r="AW30" s="1007"/>
      <c r="AX30" s="1007"/>
      <c r="AY30" s="1007"/>
      <c r="AZ30" s="1077" t="s">
        <v>582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408</v>
      </c>
      <c r="C31" s="1067"/>
      <c r="D31" s="1067"/>
      <c r="E31" s="1067"/>
      <c r="F31" s="1067"/>
      <c r="G31" s="1067"/>
      <c r="H31" s="1067"/>
      <c r="I31" s="1067"/>
      <c r="J31" s="1067"/>
      <c r="K31" s="1067"/>
      <c r="L31" s="1067"/>
      <c r="M31" s="1067"/>
      <c r="N31" s="1067"/>
      <c r="O31" s="1067"/>
      <c r="P31" s="1068"/>
      <c r="Q31" s="1074">
        <v>1577</v>
      </c>
      <c r="R31" s="1075"/>
      <c r="S31" s="1075"/>
      <c r="T31" s="1075"/>
      <c r="U31" s="1075"/>
      <c r="V31" s="1075">
        <v>1488</v>
      </c>
      <c r="W31" s="1075"/>
      <c r="X31" s="1075"/>
      <c r="Y31" s="1075"/>
      <c r="Z31" s="1075"/>
      <c r="AA31" s="1075">
        <v>89</v>
      </c>
      <c r="AB31" s="1075"/>
      <c r="AC31" s="1075"/>
      <c r="AD31" s="1075"/>
      <c r="AE31" s="1076"/>
      <c r="AF31" s="1071">
        <v>182</v>
      </c>
      <c r="AG31" s="1072"/>
      <c r="AH31" s="1072"/>
      <c r="AI31" s="1072"/>
      <c r="AJ31" s="1073"/>
      <c r="AK31" s="1016">
        <v>237</v>
      </c>
      <c r="AL31" s="1007"/>
      <c r="AM31" s="1007"/>
      <c r="AN31" s="1007"/>
      <c r="AO31" s="1007"/>
      <c r="AP31" s="1007">
        <v>6243</v>
      </c>
      <c r="AQ31" s="1007"/>
      <c r="AR31" s="1007"/>
      <c r="AS31" s="1007"/>
      <c r="AT31" s="1007"/>
      <c r="AU31" s="1007">
        <v>4333</v>
      </c>
      <c r="AV31" s="1007"/>
      <c r="AW31" s="1007"/>
      <c r="AX31" s="1007"/>
      <c r="AY31" s="1007"/>
      <c r="AZ31" s="1077" t="s">
        <v>582</v>
      </c>
      <c r="BA31" s="1077"/>
      <c r="BB31" s="1077"/>
      <c r="BC31" s="1077"/>
      <c r="BD31" s="1077"/>
      <c r="BE31" s="1008" t="s">
        <v>409</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410</v>
      </c>
      <c r="C32" s="1067"/>
      <c r="D32" s="1067"/>
      <c r="E32" s="1067"/>
      <c r="F32" s="1067"/>
      <c r="G32" s="1067"/>
      <c r="H32" s="1067"/>
      <c r="I32" s="1067"/>
      <c r="J32" s="1067"/>
      <c r="K32" s="1067"/>
      <c r="L32" s="1067"/>
      <c r="M32" s="1067"/>
      <c r="N32" s="1067"/>
      <c r="O32" s="1067"/>
      <c r="P32" s="1068"/>
      <c r="Q32" s="1074">
        <v>19</v>
      </c>
      <c r="R32" s="1075"/>
      <c r="S32" s="1075"/>
      <c r="T32" s="1075"/>
      <c r="U32" s="1075"/>
      <c r="V32" s="1075">
        <v>17</v>
      </c>
      <c r="W32" s="1075"/>
      <c r="X32" s="1075"/>
      <c r="Y32" s="1075"/>
      <c r="Z32" s="1075"/>
      <c r="AA32" s="1075">
        <v>2</v>
      </c>
      <c r="AB32" s="1075"/>
      <c r="AC32" s="1075"/>
      <c r="AD32" s="1075"/>
      <c r="AE32" s="1076"/>
      <c r="AF32" s="1071">
        <v>2</v>
      </c>
      <c r="AG32" s="1072"/>
      <c r="AH32" s="1072"/>
      <c r="AI32" s="1072"/>
      <c r="AJ32" s="1073"/>
      <c r="AK32" s="1016">
        <v>5</v>
      </c>
      <c r="AL32" s="1007"/>
      <c r="AM32" s="1007"/>
      <c r="AN32" s="1007"/>
      <c r="AO32" s="1007"/>
      <c r="AP32" s="1007" t="s">
        <v>582</v>
      </c>
      <c r="AQ32" s="1007"/>
      <c r="AR32" s="1007"/>
      <c r="AS32" s="1007"/>
      <c r="AT32" s="1007"/>
      <c r="AU32" s="1007" t="s">
        <v>582</v>
      </c>
      <c r="AV32" s="1007"/>
      <c r="AW32" s="1007"/>
      <c r="AX32" s="1007"/>
      <c r="AY32" s="1007"/>
      <c r="AZ32" s="1077" t="s">
        <v>583</v>
      </c>
      <c r="BA32" s="1077"/>
      <c r="BB32" s="1077"/>
      <c r="BC32" s="1077"/>
      <c r="BD32" s="107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412</v>
      </c>
      <c r="C33" s="1067"/>
      <c r="D33" s="1067"/>
      <c r="E33" s="1067"/>
      <c r="F33" s="1067"/>
      <c r="G33" s="1067"/>
      <c r="H33" s="1067"/>
      <c r="I33" s="1067"/>
      <c r="J33" s="1067"/>
      <c r="K33" s="1067"/>
      <c r="L33" s="1067"/>
      <c r="M33" s="1067"/>
      <c r="N33" s="1067"/>
      <c r="O33" s="1067"/>
      <c r="P33" s="1068"/>
      <c r="Q33" s="1074" t="s">
        <v>582</v>
      </c>
      <c r="R33" s="1075"/>
      <c r="S33" s="1075"/>
      <c r="T33" s="1075"/>
      <c r="U33" s="1075"/>
      <c r="V33" s="1075" t="s">
        <v>582</v>
      </c>
      <c r="W33" s="1075"/>
      <c r="X33" s="1075"/>
      <c r="Y33" s="1075"/>
      <c r="Z33" s="1075"/>
      <c r="AA33" s="1075" t="s">
        <v>582</v>
      </c>
      <c r="AB33" s="1075"/>
      <c r="AC33" s="1075"/>
      <c r="AD33" s="1075"/>
      <c r="AE33" s="1076"/>
      <c r="AF33" s="1071" t="s">
        <v>129</v>
      </c>
      <c r="AG33" s="1072"/>
      <c r="AH33" s="1072"/>
      <c r="AI33" s="1072"/>
      <c r="AJ33" s="1073"/>
      <c r="AK33" s="1016" t="s">
        <v>582</v>
      </c>
      <c r="AL33" s="1007"/>
      <c r="AM33" s="1007"/>
      <c r="AN33" s="1007"/>
      <c r="AO33" s="1007"/>
      <c r="AP33" s="1007" t="s">
        <v>582</v>
      </c>
      <c r="AQ33" s="1007"/>
      <c r="AR33" s="1007"/>
      <c r="AS33" s="1007"/>
      <c r="AT33" s="1007"/>
      <c r="AU33" s="1007" t="s">
        <v>582</v>
      </c>
      <c r="AV33" s="1007"/>
      <c r="AW33" s="1007"/>
      <c r="AX33" s="1007"/>
      <c r="AY33" s="1007"/>
      <c r="AZ33" s="1077" t="s">
        <v>582</v>
      </c>
      <c r="BA33" s="1077"/>
      <c r="BB33" s="1077"/>
      <c r="BC33" s="1077"/>
      <c r="BD33" s="1077"/>
      <c r="BE33" s="1008" t="s">
        <v>411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315</v>
      </c>
      <c r="AG63" s="995"/>
      <c r="AH63" s="995"/>
      <c r="AI63" s="995"/>
      <c r="AJ63" s="1058"/>
      <c r="AK63" s="1059"/>
      <c r="AL63" s="999"/>
      <c r="AM63" s="999"/>
      <c r="AN63" s="999"/>
      <c r="AO63" s="999"/>
      <c r="AP63" s="995">
        <v>6243</v>
      </c>
      <c r="AQ63" s="995"/>
      <c r="AR63" s="995"/>
      <c r="AS63" s="995"/>
      <c r="AT63" s="995"/>
      <c r="AU63" s="995">
        <v>4333</v>
      </c>
      <c r="AV63" s="995"/>
      <c r="AW63" s="995"/>
      <c r="AX63" s="995"/>
      <c r="AY63" s="995"/>
      <c r="AZ63" s="1053"/>
      <c r="BA63" s="1053"/>
      <c r="BB63" s="1053"/>
      <c r="BC63" s="1053"/>
      <c r="BD63" s="1053"/>
      <c r="BE63" s="996"/>
      <c r="BF63" s="996"/>
      <c r="BG63" s="996"/>
      <c r="BH63" s="996"/>
      <c r="BI63" s="997"/>
      <c r="BJ63" s="1054" t="s">
        <v>129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416</v>
      </c>
      <c r="B66" s="1032"/>
      <c r="C66" s="1032"/>
      <c r="D66" s="1032"/>
      <c r="E66" s="1032"/>
      <c r="F66" s="1032"/>
      <c r="G66" s="1032"/>
      <c r="H66" s="1032"/>
      <c r="I66" s="1032"/>
      <c r="J66" s="1032"/>
      <c r="K66" s="1032"/>
      <c r="L66" s="1032"/>
      <c r="M66" s="1032"/>
      <c r="N66" s="1032"/>
      <c r="O66" s="1032"/>
      <c r="P66" s="1033"/>
      <c r="Q66" s="1037" t="s">
        <v>417</v>
      </c>
      <c r="R66" s="1038"/>
      <c r="S66" s="1038"/>
      <c r="T66" s="1038"/>
      <c r="U66" s="1039"/>
      <c r="V66" s="1037" t="s">
        <v>398</v>
      </c>
      <c r="W66" s="1038"/>
      <c r="X66" s="1038"/>
      <c r="Y66" s="1038"/>
      <c r="Z66" s="1039"/>
      <c r="AA66" s="1037" t="s">
        <v>399</v>
      </c>
      <c r="AB66" s="1038"/>
      <c r="AC66" s="1038"/>
      <c r="AD66" s="1038"/>
      <c r="AE66" s="1039"/>
      <c r="AF66" s="1043" t="s">
        <v>418</v>
      </c>
      <c r="AG66" s="1044"/>
      <c r="AH66" s="1044"/>
      <c r="AI66" s="1044"/>
      <c r="AJ66" s="1045"/>
      <c r="AK66" s="1037" t="s">
        <v>419</v>
      </c>
      <c r="AL66" s="1032"/>
      <c r="AM66" s="1032"/>
      <c r="AN66" s="1032"/>
      <c r="AO66" s="1033"/>
      <c r="AP66" s="1037" t="s">
        <v>402</v>
      </c>
      <c r="AQ66" s="1038"/>
      <c r="AR66" s="1038"/>
      <c r="AS66" s="1038"/>
      <c r="AT66" s="1039"/>
      <c r="AU66" s="1037" t="s">
        <v>420</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584</v>
      </c>
      <c r="C68" s="1022"/>
      <c r="D68" s="1022"/>
      <c r="E68" s="1022"/>
      <c r="F68" s="1022"/>
      <c r="G68" s="1022"/>
      <c r="H68" s="1022"/>
      <c r="I68" s="1022"/>
      <c r="J68" s="1022"/>
      <c r="K68" s="1022"/>
      <c r="L68" s="1022"/>
      <c r="M68" s="1022"/>
      <c r="N68" s="1022"/>
      <c r="O68" s="1022"/>
      <c r="P68" s="1023"/>
      <c r="Q68" s="1024">
        <v>6612</v>
      </c>
      <c r="R68" s="1018"/>
      <c r="S68" s="1018"/>
      <c r="T68" s="1018"/>
      <c r="U68" s="1018"/>
      <c r="V68" s="1018">
        <v>5646</v>
      </c>
      <c r="W68" s="1018"/>
      <c r="X68" s="1018"/>
      <c r="Y68" s="1018"/>
      <c r="Z68" s="1018"/>
      <c r="AA68" s="1018">
        <v>966</v>
      </c>
      <c r="AB68" s="1018"/>
      <c r="AC68" s="1018"/>
      <c r="AD68" s="1018"/>
      <c r="AE68" s="1018"/>
      <c r="AF68" s="1018">
        <v>4833</v>
      </c>
      <c r="AG68" s="1018"/>
      <c r="AH68" s="1018"/>
      <c r="AI68" s="1018"/>
      <c r="AJ68" s="1018"/>
      <c r="AK68" s="1018" t="s">
        <v>582</v>
      </c>
      <c r="AL68" s="1018"/>
      <c r="AM68" s="1018"/>
      <c r="AN68" s="1018"/>
      <c r="AO68" s="1018"/>
      <c r="AP68" s="1018">
        <v>8154</v>
      </c>
      <c r="AQ68" s="1018"/>
      <c r="AR68" s="1018"/>
      <c r="AS68" s="1018"/>
      <c r="AT68" s="1018"/>
      <c r="AU68" s="1018" t="s">
        <v>582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585</v>
      </c>
      <c r="C69" s="1011"/>
      <c r="D69" s="1011"/>
      <c r="E69" s="1011"/>
      <c r="F69" s="1011"/>
      <c r="G69" s="1011"/>
      <c r="H69" s="1011"/>
      <c r="I69" s="1011"/>
      <c r="J69" s="1011"/>
      <c r="K69" s="1011"/>
      <c r="L69" s="1011"/>
      <c r="M69" s="1011"/>
      <c r="N69" s="1011"/>
      <c r="O69" s="1011"/>
      <c r="P69" s="1012"/>
      <c r="Q69" s="1013">
        <v>399</v>
      </c>
      <c r="R69" s="1007"/>
      <c r="S69" s="1007"/>
      <c r="T69" s="1007"/>
      <c r="U69" s="1007"/>
      <c r="V69" s="1007">
        <v>370</v>
      </c>
      <c r="W69" s="1007"/>
      <c r="X69" s="1007"/>
      <c r="Y69" s="1007"/>
      <c r="Z69" s="1007"/>
      <c r="AA69" s="1007">
        <v>29</v>
      </c>
      <c r="AB69" s="1007"/>
      <c r="AC69" s="1007"/>
      <c r="AD69" s="1007"/>
      <c r="AE69" s="1007"/>
      <c r="AF69" s="1007">
        <v>20</v>
      </c>
      <c r="AG69" s="1007"/>
      <c r="AH69" s="1007"/>
      <c r="AI69" s="1007"/>
      <c r="AJ69" s="1007"/>
      <c r="AK69" s="1007">
        <v>12</v>
      </c>
      <c r="AL69" s="1007"/>
      <c r="AM69" s="1007"/>
      <c r="AN69" s="1007"/>
      <c r="AO69" s="1007"/>
      <c r="AP69" s="1007" t="s">
        <v>582</v>
      </c>
      <c r="AQ69" s="1007"/>
      <c r="AR69" s="1007"/>
      <c r="AS69" s="1007"/>
      <c r="AT69" s="1007"/>
      <c r="AU69" s="1007" t="s">
        <v>582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586</v>
      </c>
      <c r="C70" s="1011"/>
      <c r="D70" s="1011"/>
      <c r="E70" s="1011"/>
      <c r="F70" s="1011"/>
      <c r="G70" s="1011"/>
      <c r="H70" s="1011"/>
      <c r="I70" s="1011"/>
      <c r="J70" s="1011"/>
      <c r="K70" s="1011"/>
      <c r="L70" s="1011"/>
      <c r="M70" s="1011"/>
      <c r="N70" s="1011"/>
      <c r="O70" s="1011"/>
      <c r="P70" s="1012"/>
      <c r="Q70" s="1013">
        <v>4247</v>
      </c>
      <c r="R70" s="1007"/>
      <c r="S70" s="1007"/>
      <c r="T70" s="1007"/>
      <c r="U70" s="1007"/>
      <c r="V70" s="1007">
        <v>4194</v>
      </c>
      <c r="W70" s="1007"/>
      <c r="X70" s="1007"/>
      <c r="Y70" s="1007"/>
      <c r="Z70" s="1007"/>
      <c r="AA70" s="1007">
        <v>53</v>
      </c>
      <c r="AB70" s="1007"/>
      <c r="AC70" s="1007"/>
      <c r="AD70" s="1007"/>
      <c r="AE70" s="1007"/>
      <c r="AF70" s="1007">
        <v>40</v>
      </c>
      <c r="AG70" s="1007"/>
      <c r="AH70" s="1007"/>
      <c r="AI70" s="1007"/>
      <c r="AJ70" s="1007"/>
      <c r="AK70" s="1007" t="s">
        <v>582</v>
      </c>
      <c r="AL70" s="1007"/>
      <c r="AM70" s="1007"/>
      <c r="AN70" s="1007"/>
      <c r="AO70" s="1007"/>
      <c r="AP70" s="1007">
        <v>1583</v>
      </c>
      <c r="AQ70" s="1007"/>
      <c r="AR70" s="1007"/>
      <c r="AS70" s="1007"/>
      <c r="AT70" s="1007"/>
      <c r="AU70" s="1007">
        <v>329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587</v>
      </c>
      <c r="C71" s="1011"/>
      <c r="D71" s="1011"/>
      <c r="E71" s="1011"/>
      <c r="F71" s="1011"/>
      <c r="G71" s="1011"/>
      <c r="H71" s="1011"/>
      <c r="I71" s="1011"/>
      <c r="J71" s="1011"/>
      <c r="K71" s="1011"/>
      <c r="L71" s="1011"/>
      <c r="M71" s="1011"/>
      <c r="N71" s="1011"/>
      <c r="O71" s="1011"/>
      <c r="P71" s="1012"/>
      <c r="Q71" s="1013">
        <v>16052</v>
      </c>
      <c r="R71" s="1007"/>
      <c r="S71" s="1007"/>
      <c r="T71" s="1007"/>
      <c r="U71" s="1007"/>
      <c r="V71" s="1007">
        <v>16031</v>
      </c>
      <c r="W71" s="1007"/>
      <c r="X71" s="1007"/>
      <c r="Y71" s="1007"/>
      <c r="Z71" s="1007"/>
      <c r="AA71" s="1007">
        <v>21</v>
      </c>
      <c r="AB71" s="1007"/>
      <c r="AC71" s="1007"/>
      <c r="AD71" s="1007"/>
      <c r="AE71" s="1007"/>
      <c r="AF71" s="1007">
        <v>14</v>
      </c>
      <c r="AG71" s="1007"/>
      <c r="AH71" s="1007"/>
      <c r="AI71" s="1007"/>
      <c r="AJ71" s="1007"/>
      <c r="AK71" s="1007">
        <v>113</v>
      </c>
      <c r="AL71" s="1007"/>
      <c r="AM71" s="1007"/>
      <c r="AN71" s="1007"/>
      <c r="AO71" s="1007"/>
      <c r="AP71" s="1007" t="s">
        <v>582</v>
      </c>
      <c r="AQ71" s="1007"/>
      <c r="AR71" s="1007"/>
      <c r="AS71" s="1007"/>
      <c r="AT71" s="1007"/>
      <c r="AU71" s="1007" t="s">
        <v>582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588</v>
      </c>
      <c r="C72" s="1011"/>
      <c r="D72" s="1011"/>
      <c r="E72" s="1011"/>
      <c r="F72" s="1011"/>
      <c r="G72" s="1011"/>
      <c r="H72" s="1011"/>
      <c r="I72" s="1011"/>
      <c r="J72" s="1011"/>
      <c r="K72" s="1011"/>
      <c r="L72" s="1011"/>
      <c r="M72" s="1011"/>
      <c r="N72" s="1011"/>
      <c r="O72" s="1011"/>
      <c r="P72" s="1012"/>
      <c r="Q72" s="1013">
        <v>88</v>
      </c>
      <c r="R72" s="1007"/>
      <c r="S72" s="1007"/>
      <c r="T72" s="1007"/>
      <c r="U72" s="1007"/>
      <c r="V72" s="1007">
        <v>87</v>
      </c>
      <c r="W72" s="1007"/>
      <c r="X72" s="1007"/>
      <c r="Y72" s="1007"/>
      <c r="Z72" s="1007"/>
      <c r="AA72" s="1007">
        <v>1</v>
      </c>
      <c r="AB72" s="1007"/>
      <c r="AC72" s="1007"/>
      <c r="AD72" s="1007"/>
      <c r="AE72" s="1007"/>
      <c r="AF72" s="1007">
        <v>1</v>
      </c>
      <c r="AG72" s="1007"/>
      <c r="AH72" s="1007"/>
      <c r="AI72" s="1007"/>
      <c r="AJ72" s="1007"/>
      <c r="AK72" s="1007">
        <v>8</v>
      </c>
      <c r="AL72" s="1007"/>
      <c r="AM72" s="1007"/>
      <c r="AN72" s="1007"/>
      <c r="AO72" s="1007"/>
      <c r="AP72" s="1007" t="s">
        <v>582</v>
      </c>
      <c r="AQ72" s="1007"/>
      <c r="AR72" s="1007"/>
      <c r="AS72" s="1007"/>
      <c r="AT72" s="1007"/>
      <c r="AU72" s="1007" t="s">
        <v>582</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589</v>
      </c>
      <c r="C73" s="1011"/>
      <c r="D73" s="1011"/>
      <c r="E73" s="1011"/>
      <c r="F73" s="1011"/>
      <c r="G73" s="1011"/>
      <c r="H73" s="1011"/>
      <c r="I73" s="1011"/>
      <c r="J73" s="1011"/>
      <c r="K73" s="1011"/>
      <c r="L73" s="1011"/>
      <c r="M73" s="1011"/>
      <c r="N73" s="1011"/>
      <c r="O73" s="1011"/>
      <c r="P73" s="1012"/>
      <c r="Q73" s="1013">
        <v>429</v>
      </c>
      <c r="R73" s="1007"/>
      <c r="S73" s="1007"/>
      <c r="T73" s="1007"/>
      <c r="U73" s="1007"/>
      <c r="V73" s="1007">
        <v>387</v>
      </c>
      <c r="W73" s="1007"/>
      <c r="X73" s="1007"/>
      <c r="Y73" s="1007"/>
      <c r="Z73" s="1007"/>
      <c r="AA73" s="1007">
        <v>42</v>
      </c>
      <c r="AB73" s="1007"/>
      <c r="AC73" s="1007"/>
      <c r="AD73" s="1007"/>
      <c r="AE73" s="1007"/>
      <c r="AF73" s="1007">
        <v>42</v>
      </c>
      <c r="AG73" s="1007"/>
      <c r="AH73" s="1007"/>
      <c r="AI73" s="1007"/>
      <c r="AJ73" s="1007"/>
      <c r="AK73" s="1007">
        <v>3</v>
      </c>
      <c r="AL73" s="1007"/>
      <c r="AM73" s="1007"/>
      <c r="AN73" s="1007"/>
      <c r="AO73" s="1007"/>
      <c r="AP73" s="1007">
        <v>139</v>
      </c>
      <c r="AQ73" s="1007"/>
      <c r="AR73" s="1007"/>
      <c r="AS73" s="1007"/>
      <c r="AT73" s="1007"/>
      <c r="AU73" s="1007">
        <v>81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590</v>
      </c>
      <c r="C74" s="1011"/>
      <c r="D74" s="1011"/>
      <c r="E74" s="1011"/>
      <c r="F74" s="1011"/>
      <c r="G74" s="1011"/>
      <c r="H74" s="1011"/>
      <c r="I74" s="1011"/>
      <c r="J74" s="1011"/>
      <c r="K74" s="1011"/>
      <c r="L74" s="1011"/>
      <c r="M74" s="1011"/>
      <c r="N74" s="1011"/>
      <c r="O74" s="1011"/>
      <c r="P74" s="1012"/>
      <c r="Q74" s="1013">
        <v>468</v>
      </c>
      <c r="R74" s="1007"/>
      <c r="S74" s="1007"/>
      <c r="T74" s="1007"/>
      <c r="U74" s="1007"/>
      <c r="V74" s="1007">
        <v>242</v>
      </c>
      <c r="W74" s="1007"/>
      <c r="X74" s="1007"/>
      <c r="Y74" s="1007"/>
      <c r="Z74" s="1007"/>
      <c r="AA74" s="1007">
        <v>226</v>
      </c>
      <c r="AB74" s="1007"/>
      <c r="AC74" s="1007"/>
      <c r="AD74" s="1007"/>
      <c r="AE74" s="1007"/>
      <c r="AF74" s="1007">
        <v>226</v>
      </c>
      <c r="AG74" s="1007"/>
      <c r="AH74" s="1007"/>
      <c r="AI74" s="1007"/>
      <c r="AJ74" s="1007"/>
      <c r="AK74" s="1007" t="s">
        <v>582</v>
      </c>
      <c r="AL74" s="1007"/>
      <c r="AM74" s="1007"/>
      <c r="AN74" s="1007"/>
      <c r="AO74" s="1007"/>
      <c r="AP74" s="1007" t="s">
        <v>582</v>
      </c>
      <c r="AQ74" s="1007"/>
      <c r="AR74" s="1007"/>
      <c r="AS74" s="1007"/>
      <c r="AT74" s="1007"/>
      <c r="AU74" s="1007" t="s">
        <v>582</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591</v>
      </c>
      <c r="C75" s="1011"/>
      <c r="D75" s="1011"/>
      <c r="E75" s="1011"/>
      <c r="F75" s="1011"/>
      <c r="G75" s="1011"/>
      <c r="H75" s="1011"/>
      <c r="I75" s="1011"/>
      <c r="J75" s="1011"/>
      <c r="K75" s="1011"/>
      <c r="L75" s="1011"/>
      <c r="M75" s="1011"/>
      <c r="N75" s="1011"/>
      <c r="O75" s="1011"/>
      <c r="P75" s="1012"/>
      <c r="Q75" s="1014">
        <v>14</v>
      </c>
      <c r="R75" s="1015"/>
      <c r="S75" s="1015"/>
      <c r="T75" s="1015"/>
      <c r="U75" s="1016"/>
      <c r="V75" s="1017">
        <v>12</v>
      </c>
      <c r="W75" s="1015"/>
      <c r="X75" s="1015"/>
      <c r="Y75" s="1015"/>
      <c r="Z75" s="1016"/>
      <c r="AA75" s="1017">
        <v>1</v>
      </c>
      <c r="AB75" s="1015"/>
      <c r="AC75" s="1015"/>
      <c r="AD75" s="1015"/>
      <c r="AE75" s="1016"/>
      <c r="AF75" s="1017">
        <v>1</v>
      </c>
      <c r="AG75" s="1015"/>
      <c r="AH75" s="1015"/>
      <c r="AI75" s="1015"/>
      <c r="AJ75" s="1016"/>
      <c r="AK75" s="1017" t="s">
        <v>582</v>
      </c>
      <c r="AL75" s="1015"/>
      <c r="AM75" s="1015"/>
      <c r="AN75" s="1015"/>
      <c r="AO75" s="1016"/>
      <c r="AP75" s="1017" t="s">
        <v>582</v>
      </c>
      <c r="AQ75" s="1015"/>
      <c r="AR75" s="1015"/>
      <c r="AS75" s="1015"/>
      <c r="AT75" s="1016"/>
      <c r="AU75" s="1017" t="s">
        <v>582</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592</v>
      </c>
      <c r="C76" s="1011"/>
      <c r="D76" s="1011"/>
      <c r="E76" s="1011"/>
      <c r="F76" s="1011"/>
      <c r="G76" s="1011"/>
      <c r="H76" s="1011"/>
      <c r="I76" s="1011"/>
      <c r="J76" s="1011"/>
      <c r="K76" s="1011"/>
      <c r="L76" s="1011"/>
      <c r="M76" s="1011"/>
      <c r="N76" s="1011"/>
      <c r="O76" s="1011"/>
      <c r="P76" s="1012"/>
      <c r="Q76" s="1014">
        <v>1041</v>
      </c>
      <c r="R76" s="1015"/>
      <c r="S76" s="1015"/>
      <c r="T76" s="1015"/>
      <c r="U76" s="1016"/>
      <c r="V76" s="1017">
        <v>1037</v>
      </c>
      <c r="W76" s="1015"/>
      <c r="X76" s="1015"/>
      <c r="Y76" s="1015"/>
      <c r="Z76" s="1016"/>
      <c r="AA76" s="1017">
        <v>4</v>
      </c>
      <c r="AB76" s="1015"/>
      <c r="AC76" s="1015"/>
      <c r="AD76" s="1015"/>
      <c r="AE76" s="1016"/>
      <c r="AF76" s="1017">
        <v>4</v>
      </c>
      <c r="AG76" s="1015"/>
      <c r="AH76" s="1015"/>
      <c r="AI76" s="1015"/>
      <c r="AJ76" s="1016"/>
      <c r="AK76" s="1017" t="s">
        <v>582</v>
      </c>
      <c r="AL76" s="1015"/>
      <c r="AM76" s="1015"/>
      <c r="AN76" s="1015"/>
      <c r="AO76" s="1016"/>
      <c r="AP76" s="1017" t="s">
        <v>582</v>
      </c>
      <c r="AQ76" s="1015"/>
      <c r="AR76" s="1015"/>
      <c r="AS76" s="1015"/>
      <c r="AT76" s="1016"/>
      <c r="AU76" s="1017" t="s">
        <v>582</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593</v>
      </c>
      <c r="C77" s="1011"/>
      <c r="D77" s="1011"/>
      <c r="E77" s="1011"/>
      <c r="F77" s="1011"/>
      <c r="G77" s="1011"/>
      <c r="H77" s="1011"/>
      <c r="I77" s="1011"/>
      <c r="J77" s="1011"/>
      <c r="K77" s="1011"/>
      <c r="L77" s="1011"/>
      <c r="M77" s="1011"/>
      <c r="N77" s="1011"/>
      <c r="O77" s="1011"/>
      <c r="P77" s="1012"/>
      <c r="Q77" s="1014">
        <v>368351</v>
      </c>
      <c r="R77" s="1015"/>
      <c r="S77" s="1015"/>
      <c r="T77" s="1015"/>
      <c r="U77" s="1016"/>
      <c r="V77" s="1017">
        <v>355170</v>
      </c>
      <c r="W77" s="1015"/>
      <c r="X77" s="1015"/>
      <c r="Y77" s="1015"/>
      <c r="Z77" s="1016"/>
      <c r="AA77" s="1017">
        <v>13181</v>
      </c>
      <c r="AB77" s="1015"/>
      <c r="AC77" s="1015"/>
      <c r="AD77" s="1015"/>
      <c r="AE77" s="1016"/>
      <c r="AF77" s="1017">
        <v>13181</v>
      </c>
      <c r="AG77" s="1015"/>
      <c r="AH77" s="1015"/>
      <c r="AI77" s="1015"/>
      <c r="AJ77" s="1016"/>
      <c r="AK77" s="1017">
        <v>2368</v>
      </c>
      <c r="AL77" s="1015"/>
      <c r="AM77" s="1015"/>
      <c r="AN77" s="1015"/>
      <c r="AO77" s="1016"/>
      <c r="AP77" s="1017" t="s">
        <v>582</v>
      </c>
      <c r="AQ77" s="1015"/>
      <c r="AR77" s="1015"/>
      <c r="AS77" s="1015"/>
      <c r="AT77" s="1016"/>
      <c r="AU77" s="1017" t="s">
        <v>582</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SUM(AF68:AJ77)</f>
        <v>18362</v>
      </c>
      <c r="AG88" s="995"/>
      <c r="AH88" s="995"/>
      <c r="AI88" s="995"/>
      <c r="AJ88" s="995"/>
      <c r="AK88" s="999"/>
      <c r="AL88" s="999"/>
      <c r="AM88" s="999"/>
      <c r="AN88" s="999"/>
      <c r="AO88" s="999"/>
      <c r="AP88" s="995">
        <f>SUM(AP68:AT77)</f>
        <v>9876</v>
      </c>
      <c r="AQ88" s="995"/>
      <c r="AR88" s="995"/>
      <c r="AS88" s="995"/>
      <c r="AT88" s="995"/>
      <c r="AU88" s="995">
        <f>SUM(AU68:AY77)</f>
        <v>410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SUM(CR7:CV88)</f>
        <v>196</v>
      </c>
      <c r="CS102" s="989"/>
      <c r="CT102" s="989"/>
      <c r="CU102" s="989"/>
      <c r="CV102" s="990"/>
      <c r="CW102" s="988">
        <f>SUM(CW7:DA88)</f>
        <v>79</v>
      </c>
      <c r="CX102" s="989"/>
      <c r="CY102" s="989"/>
      <c r="CZ102" s="989"/>
      <c r="DA102" s="990"/>
      <c r="DB102" s="988">
        <f>SUM(DB7:DF88)</f>
        <v>326</v>
      </c>
      <c r="DC102" s="989"/>
      <c r="DD102" s="989"/>
      <c r="DE102" s="989"/>
      <c r="DF102" s="990"/>
      <c r="DG102" s="988" t="s">
        <v>582</v>
      </c>
      <c r="DH102" s="989"/>
      <c r="DI102" s="989"/>
      <c r="DJ102" s="989"/>
      <c r="DK102" s="990"/>
      <c r="DL102" s="988" t="s">
        <v>582</v>
      </c>
      <c r="DM102" s="989"/>
      <c r="DN102" s="989"/>
      <c r="DO102" s="989"/>
      <c r="DP102" s="990"/>
      <c r="DQ102" s="988" t="s">
        <v>582</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430</v>
      </c>
      <c r="AB109" s="932"/>
      <c r="AC109" s="932"/>
      <c r="AD109" s="932"/>
      <c r="AE109" s="933"/>
      <c r="AF109" s="934" t="s">
        <v>431</v>
      </c>
      <c r="AG109" s="932"/>
      <c r="AH109" s="932"/>
      <c r="AI109" s="932"/>
      <c r="AJ109" s="933"/>
      <c r="AK109" s="934" t="s">
        <v>311</v>
      </c>
      <c r="AL109" s="932"/>
      <c r="AM109" s="932"/>
      <c r="AN109" s="932"/>
      <c r="AO109" s="933"/>
      <c r="AP109" s="934" t="s">
        <v>432</v>
      </c>
      <c r="AQ109" s="932"/>
      <c r="AR109" s="932"/>
      <c r="AS109" s="932"/>
      <c r="AT109" s="965"/>
      <c r="AU109" s="931" t="s">
        <v>429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430</v>
      </c>
      <c r="BR109" s="932"/>
      <c r="BS109" s="932"/>
      <c r="BT109" s="932"/>
      <c r="BU109" s="933"/>
      <c r="BV109" s="934" t="s">
        <v>431</v>
      </c>
      <c r="BW109" s="932"/>
      <c r="BX109" s="932"/>
      <c r="BY109" s="932"/>
      <c r="BZ109" s="933"/>
      <c r="CA109" s="934" t="s">
        <v>311</v>
      </c>
      <c r="CB109" s="932"/>
      <c r="CC109" s="932"/>
      <c r="CD109" s="932"/>
      <c r="CE109" s="933"/>
      <c r="CF109" s="972" t="s">
        <v>432</v>
      </c>
      <c r="CG109" s="972"/>
      <c r="CH109" s="972"/>
      <c r="CI109" s="972"/>
      <c r="CJ109" s="972"/>
      <c r="CK109" s="934" t="s">
        <v>433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430</v>
      </c>
      <c r="DH109" s="932"/>
      <c r="DI109" s="932"/>
      <c r="DJ109" s="932"/>
      <c r="DK109" s="933"/>
      <c r="DL109" s="934" t="s">
        <v>431</v>
      </c>
      <c r="DM109" s="932"/>
      <c r="DN109" s="932"/>
      <c r="DO109" s="932"/>
      <c r="DP109" s="933"/>
      <c r="DQ109" s="934" t="s">
        <v>311</v>
      </c>
      <c r="DR109" s="932"/>
      <c r="DS109" s="932"/>
      <c r="DT109" s="932"/>
      <c r="DU109" s="933"/>
      <c r="DV109" s="934" t="s">
        <v>432</v>
      </c>
      <c r="DW109" s="932"/>
      <c r="DX109" s="932"/>
      <c r="DY109" s="932"/>
      <c r="DZ109" s="965"/>
    </row>
    <row r="110" spans="1:131" s="230" customFormat="1" ht="26.25" customHeight="1" x14ac:dyDescent="0.15">
      <c r="A110" s="843" t="s">
        <v>434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2048518</v>
      </c>
      <c r="AB110" s="925"/>
      <c r="AC110" s="925"/>
      <c r="AD110" s="925"/>
      <c r="AE110" s="926"/>
      <c r="AF110" s="927">
        <v>2166028</v>
      </c>
      <c r="AG110" s="925"/>
      <c r="AH110" s="925"/>
      <c r="AI110" s="925"/>
      <c r="AJ110" s="926"/>
      <c r="AK110" s="927">
        <v>2244055</v>
      </c>
      <c r="AL110" s="925"/>
      <c r="AM110" s="925"/>
      <c r="AN110" s="925"/>
      <c r="AO110" s="926"/>
      <c r="AP110" s="928">
        <v>14.8</v>
      </c>
      <c r="AQ110" s="929"/>
      <c r="AR110" s="929"/>
      <c r="AS110" s="929"/>
      <c r="AT110" s="930"/>
      <c r="AU110" s="966" t="s">
        <v>74</v>
      </c>
      <c r="AV110" s="967"/>
      <c r="AW110" s="967"/>
      <c r="AX110" s="967"/>
      <c r="AY110" s="967"/>
      <c r="AZ110" s="896" t="s">
        <v>435</v>
      </c>
      <c r="BA110" s="844"/>
      <c r="BB110" s="844"/>
      <c r="BC110" s="844"/>
      <c r="BD110" s="844"/>
      <c r="BE110" s="844"/>
      <c r="BF110" s="844"/>
      <c r="BG110" s="844"/>
      <c r="BH110" s="844"/>
      <c r="BI110" s="844"/>
      <c r="BJ110" s="844"/>
      <c r="BK110" s="844"/>
      <c r="BL110" s="844"/>
      <c r="BM110" s="844"/>
      <c r="BN110" s="844"/>
      <c r="BO110" s="844"/>
      <c r="BP110" s="845"/>
      <c r="BQ110" s="897">
        <v>26070873</v>
      </c>
      <c r="BR110" s="878"/>
      <c r="BS110" s="878"/>
      <c r="BT110" s="878"/>
      <c r="BU110" s="878"/>
      <c r="BV110" s="878">
        <v>26479643</v>
      </c>
      <c r="BW110" s="878"/>
      <c r="BX110" s="878"/>
      <c r="BY110" s="878"/>
      <c r="BZ110" s="878"/>
      <c r="CA110" s="878">
        <v>25425226</v>
      </c>
      <c r="CB110" s="878"/>
      <c r="CC110" s="878"/>
      <c r="CD110" s="878"/>
      <c r="CE110" s="878"/>
      <c r="CF110" s="902">
        <v>167.7</v>
      </c>
      <c r="CG110" s="903"/>
      <c r="CH110" s="903"/>
      <c r="CI110" s="903"/>
      <c r="CJ110" s="903"/>
      <c r="CK110" s="962" t="s">
        <v>436</v>
      </c>
      <c r="CL110" s="855"/>
      <c r="CM110" s="896" t="s">
        <v>437</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438</v>
      </c>
      <c r="DH110" s="878"/>
      <c r="DI110" s="878"/>
      <c r="DJ110" s="878"/>
      <c r="DK110" s="878"/>
      <c r="DL110" s="878" t="s">
        <v>129</v>
      </c>
      <c r="DM110" s="878"/>
      <c r="DN110" s="878"/>
      <c r="DO110" s="878"/>
      <c r="DP110" s="878"/>
      <c r="DQ110" s="878" t="s">
        <v>129</v>
      </c>
      <c r="DR110" s="878"/>
      <c r="DS110" s="878"/>
      <c r="DT110" s="878"/>
      <c r="DU110" s="878"/>
      <c r="DV110" s="879" t="s">
        <v>439</v>
      </c>
      <c r="DW110" s="879"/>
      <c r="DX110" s="879"/>
      <c r="DY110" s="879"/>
      <c r="DZ110" s="880"/>
    </row>
    <row r="111" spans="1:131" s="230" customFormat="1" ht="26.25" customHeight="1" x14ac:dyDescent="0.15">
      <c r="A111" s="810" t="s">
        <v>440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438</v>
      </c>
      <c r="AB111" s="955"/>
      <c r="AC111" s="955"/>
      <c r="AD111" s="955"/>
      <c r="AE111" s="956"/>
      <c r="AF111" s="957" t="s">
        <v>129</v>
      </c>
      <c r="AG111" s="955"/>
      <c r="AH111" s="955"/>
      <c r="AI111" s="955"/>
      <c r="AJ111" s="956"/>
      <c r="AK111" s="957" t="s">
        <v>438</v>
      </c>
      <c r="AL111" s="955"/>
      <c r="AM111" s="955"/>
      <c r="AN111" s="955"/>
      <c r="AO111" s="956"/>
      <c r="AP111" s="958" t="s">
        <v>439</v>
      </c>
      <c r="AQ111" s="959"/>
      <c r="AR111" s="959"/>
      <c r="AS111" s="959"/>
      <c r="AT111" s="960"/>
      <c r="AU111" s="968"/>
      <c r="AV111" s="969"/>
      <c r="AW111" s="969"/>
      <c r="AX111" s="969"/>
      <c r="AY111" s="969"/>
      <c r="AZ111" s="851" t="s">
        <v>441</v>
      </c>
      <c r="BA111" s="788"/>
      <c r="BB111" s="788"/>
      <c r="BC111" s="788"/>
      <c r="BD111" s="788"/>
      <c r="BE111" s="788"/>
      <c r="BF111" s="788"/>
      <c r="BG111" s="788"/>
      <c r="BH111" s="788"/>
      <c r="BI111" s="788"/>
      <c r="BJ111" s="788"/>
      <c r="BK111" s="788"/>
      <c r="BL111" s="788"/>
      <c r="BM111" s="788"/>
      <c r="BN111" s="788"/>
      <c r="BO111" s="788"/>
      <c r="BP111" s="789"/>
      <c r="BQ111" s="852" t="s">
        <v>438</v>
      </c>
      <c r="BR111" s="853"/>
      <c r="BS111" s="853"/>
      <c r="BT111" s="853"/>
      <c r="BU111" s="853"/>
      <c r="BV111" s="853" t="s">
        <v>129</v>
      </c>
      <c r="BW111" s="853"/>
      <c r="BX111" s="853"/>
      <c r="BY111" s="853"/>
      <c r="BZ111" s="853"/>
      <c r="CA111" s="853" t="s">
        <v>438</v>
      </c>
      <c r="CB111" s="853"/>
      <c r="CC111" s="853"/>
      <c r="CD111" s="853"/>
      <c r="CE111" s="853"/>
      <c r="CF111" s="911" t="s">
        <v>129</v>
      </c>
      <c r="CG111" s="912"/>
      <c r="CH111" s="912"/>
      <c r="CI111" s="912"/>
      <c r="CJ111" s="912"/>
      <c r="CK111" s="963"/>
      <c r="CL111" s="857"/>
      <c r="CM111" s="851" t="s">
        <v>442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438</v>
      </c>
      <c r="DH111" s="853"/>
      <c r="DI111" s="853"/>
      <c r="DJ111" s="853"/>
      <c r="DK111" s="853"/>
      <c r="DL111" s="853" t="s">
        <v>439</v>
      </c>
      <c r="DM111" s="853"/>
      <c r="DN111" s="853"/>
      <c r="DO111" s="853"/>
      <c r="DP111" s="853"/>
      <c r="DQ111" s="853" t="s">
        <v>129</v>
      </c>
      <c r="DR111" s="853"/>
      <c r="DS111" s="853"/>
      <c r="DT111" s="853"/>
      <c r="DU111" s="853"/>
      <c r="DV111" s="830" t="s">
        <v>129</v>
      </c>
      <c r="DW111" s="830"/>
      <c r="DX111" s="830"/>
      <c r="DY111" s="830"/>
      <c r="DZ111" s="831"/>
    </row>
    <row r="112" spans="1:131" s="230" customFormat="1" ht="26.25" customHeight="1" x14ac:dyDescent="0.15">
      <c r="A112" s="948" t="s">
        <v>443</v>
      </c>
      <c r="B112" s="949"/>
      <c r="C112" s="788" t="s">
        <v>444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438</v>
      </c>
      <c r="AB112" s="816"/>
      <c r="AC112" s="816"/>
      <c r="AD112" s="816"/>
      <c r="AE112" s="817"/>
      <c r="AF112" s="818" t="s">
        <v>438</v>
      </c>
      <c r="AG112" s="816"/>
      <c r="AH112" s="816"/>
      <c r="AI112" s="816"/>
      <c r="AJ112" s="817"/>
      <c r="AK112" s="818" t="s">
        <v>438</v>
      </c>
      <c r="AL112" s="816"/>
      <c r="AM112" s="816"/>
      <c r="AN112" s="816"/>
      <c r="AO112" s="817"/>
      <c r="AP112" s="860" t="s">
        <v>129</v>
      </c>
      <c r="AQ112" s="861"/>
      <c r="AR112" s="861"/>
      <c r="AS112" s="861"/>
      <c r="AT112" s="862"/>
      <c r="AU112" s="968"/>
      <c r="AV112" s="969"/>
      <c r="AW112" s="969"/>
      <c r="AX112" s="969"/>
      <c r="AY112" s="969"/>
      <c r="AZ112" s="851" t="s">
        <v>445</v>
      </c>
      <c r="BA112" s="788"/>
      <c r="BB112" s="788"/>
      <c r="BC112" s="788"/>
      <c r="BD112" s="788"/>
      <c r="BE112" s="788"/>
      <c r="BF112" s="788"/>
      <c r="BG112" s="788"/>
      <c r="BH112" s="788"/>
      <c r="BI112" s="788"/>
      <c r="BJ112" s="788"/>
      <c r="BK112" s="788"/>
      <c r="BL112" s="788"/>
      <c r="BM112" s="788"/>
      <c r="BN112" s="788"/>
      <c r="BO112" s="788"/>
      <c r="BP112" s="789"/>
      <c r="BQ112" s="852">
        <v>3951323</v>
      </c>
      <c r="BR112" s="853"/>
      <c r="BS112" s="853"/>
      <c r="BT112" s="853"/>
      <c r="BU112" s="853"/>
      <c r="BV112" s="853">
        <v>4165161</v>
      </c>
      <c r="BW112" s="853"/>
      <c r="BX112" s="853"/>
      <c r="BY112" s="853"/>
      <c r="BZ112" s="853"/>
      <c r="CA112" s="853">
        <v>4332695</v>
      </c>
      <c r="CB112" s="853"/>
      <c r="CC112" s="853"/>
      <c r="CD112" s="853"/>
      <c r="CE112" s="853"/>
      <c r="CF112" s="911">
        <v>28.6</v>
      </c>
      <c r="CG112" s="912"/>
      <c r="CH112" s="912"/>
      <c r="CI112" s="912"/>
      <c r="CJ112" s="912"/>
      <c r="CK112" s="963"/>
      <c r="CL112" s="857"/>
      <c r="CM112" s="851" t="s">
        <v>446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129</v>
      </c>
      <c r="DH112" s="853"/>
      <c r="DI112" s="853"/>
      <c r="DJ112" s="853"/>
      <c r="DK112" s="853"/>
      <c r="DL112" s="853" t="s">
        <v>129</v>
      </c>
      <c r="DM112" s="853"/>
      <c r="DN112" s="853"/>
      <c r="DO112" s="853"/>
      <c r="DP112" s="853"/>
      <c r="DQ112" s="853" t="s">
        <v>129</v>
      </c>
      <c r="DR112" s="853"/>
      <c r="DS112" s="853"/>
      <c r="DT112" s="853"/>
      <c r="DU112" s="853"/>
      <c r="DV112" s="830" t="s">
        <v>129</v>
      </c>
      <c r="DW112" s="830"/>
      <c r="DX112" s="830"/>
      <c r="DY112" s="830"/>
      <c r="DZ112" s="831"/>
    </row>
    <row r="113" spans="1:130" s="230" customFormat="1" ht="26.25" customHeight="1" x14ac:dyDescent="0.15">
      <c r="A113" s="950"/>
      <c r="B113" s="951"/>
      <c r="C113" s="788" t="s">
        <v>447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551975</v>
      </c>
      <c r="AB113" s="955"/>
      <c r="AC113" s="955"/>
      <c r="AD113" s="955"/>
      <c r="AE113" s="956"/>
      <c r="AF113" s="957">
        <v>521931</v>
      </c>
      <c r="AG113" s="955"/>
      <c r="AH113" s="955"/>
      <c r="AI113" s="955"/>
      <c r="AJ113" s="956"/>
      <c r="AK113" s="957">
        <v>508820</v>
      </c>
      <c r="AL113" s="955"/>
      <c r="AM113" s="955"/>
      <c r="AN113" s="955"/>
      <c r="AO113" s="956"/>
      <c r="AP113" s="958">
        <v>3.4</v>
      </c>
      <c r="AQ113" s="959"/>
      <c r="AR113" s="959"/>
      <c r="AS113" s="959"/>
      <c r="AT113" s="960"/>
      <c r="AU113" s="968"/>
      <c r="AV113" s="969"/>
      <c r="AW113" s="969"/>
      <c r="AX113" s="969"/>
      <c r="AY113" s="969"/>
      <c r="AZ113" s="851" t="s">
        <v>448</v>
      </c>
      <c r="BA113" s="788"/>
      <c r="BB113" s="788"/>
      <c r="BC113" s="788"/>
      <c r="BD113" s="788"/>
      <c r="BE113" s="788"/>
      <c r="BF113" s="788"/>
      <c r="BG113" s="788"/>
      <c r="BH113" s="788"/>
      <c r="BI113" s="788"/>
      <c r="BJ113" s="788"/>
      <c r="BK113" s="788"/>
      <c r="BL113" s="788"/>
      <c r="BM113" s="788"/>
      <c r="BN113" s="788"/>
      <c r="BO113" s="788"/>
      <c r="BP113" s="789"/>
      <c r="BQ113" s="852">
        <v>314624</v>
      </c>
      <c r="BR113" s="853"/>
      <c r="BS113" s="853"/>
      <c r="BT113" s="853"/>
      <c r="BU113" s="853"/>
      <c r="BV113" s="853">
        <v>332850</v>
      </c>
      <c r="BW113" s="853"/>
      <c r="BX113" s="853"/>
      <c r="BY113" s="853"/>
      <c r="BZ113" s="853"/>
      <c r="CA113" s="853">
        <v>409271</v>
      </c>
      <c r="CB113" s="853"/>
      <c r="CC113" s="853"/>
      <c r="CD113" s="853"/>
      <c r="CE113" s="853"/>
      <c r="CF113" s="911">
        <v>2.7</v>
      </c>
      <c r="CG113" s="912"/>
      <c r="CH113" s="912"/>
      <c r="CI113" s="912"/>
      <c r="CJ113" s="912"/>
      <c r="CK113" s="963"/>
      <c r="CL113" s="857"/>
      <c r="CM113" s="851" t="s">
        <v>449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450</v>
      </c>
      <c r="DH113" s="816"/>
      <c r="DI113" s="816"/>
      <c r="DJ113" s="816"/>
      <c r="DK113" s="817"/>
      <c r="DL113" s="818" t="s">
        <v>129</v>
      </c>
      <c r="DM113" s="816"/>
      <c r="DN113" s="816"/>
      <c r="DO113" s="816"/>
      <c r="DP113" s="817"/>
      <c r="DQ113" s="818" t="s">
        <v>129</v>
      </c>
      <c r="DR113" s="816"/>
      <c r="DS113" s="816"/>
      <c r="DT113" s="816"/>
      <c r="DU113" s="817"/>
      <c r="DV113" s="860" t="s">
        <v>450</v>
      </c>
      <c r="DW113" s="861"/>
      <c r="DX113" s="861"/>
      <c r="DY113" s="861"/>
      <c r="DZ113" s="862"/>
    </row>
    <row r="114" spans="1:130" s="230" customFormat="1" ht="26.25" customHeight="1" x14ac:dyDescent="0.15">
      <c r="A114" s="950"/>
      <c r="B114" s="951"/>
      <c r="C114" s="788" t="s">
        <v>451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68249</v>
      </c>
      <c r="AB114" s="816"/>
      <c r="AC114" s="816"/>
      <c r="AD114" s="816"/>
      <c r="AE114" s="817"/>
      <c r="AF114" s="818">
        <v>14168</v>
      </c>
      <c r="AG114" s="816"/>
      <c r="AH114" s="816"/>
      <c r="AI114" s="816"/>
      <c r="AJ114" s="817"/>
      <c r="AK114" s="818">
        <v>49744</v>
      </c>
      <c r="AL114" s="816"/>
      <c r="AM114" s="816"/>
      <c r="AN114" s="816"/>
      <c r="AO114" s="817"/>
      <c r="AP114" s="860">
        <v>0.3</v>
      </c>
      <c r="AQ114" s="861"/>
      <c r="AR114" s="861"/>
      <c r="AS114" s="861"/>
      <c r="AT114" s="862"/>
      <c r="AU114" s="968"/>
      <c r="AV114" s="969"/>
      <c r="AW114" s="969"/>
      <c r="AX114" s="969"/>
      <c r="AY114" s="969"/>
      <c r="AZ114" s="851" t="s">
        <v>452</v>
      </c>
      <c r="BA114" s="788"/>
      <c r="BB114" s="788"/>
      <c r="BC114" s="788"/>
      <c r="BD114" s="788"/>
      <c r="BE114" s="788"/>
      <c r="BF114" s="788"/>
      <c r="BG114" s="788"/>
      <c r="BH114" s="788"/>
      <c r="BI114" s="788"/>
      <c r="BJ114" s="788"/>
      <c r="BK114" s="788"/>
      <c r="BL114" s="788"/>
      <c r="BM114" s="788"/>
      <c r="BN114" s="788"/>
      <c r="BO114" s="788"/>
      <c r="BP114" s="789"/>
      <c r="BQ114" s="852">
        <v>991650</v>
      </c>
      <c r="BR114" s="853"/>
      <c r="BS114" s="853"/>
      <c r="BT114" s="853"/>
      <c r="BU114" s="853"/>
      <c r="BV114" s="853">
        <v>998697</v>
      </c>
      <c r="BW114" s="853"/>
      <c r="BX114" s="853"/>
      <c r="BY114" s="853"/>
      <c r="BZ114" s="853"/>
      <c r="CA114" s="853">
        <v>1035734</v>
      </c>
      <c r="CB114" s="853"/>
      <c r="CC114" s="853"/>
      <c r="CD114" s="853"/>
      <c r="CE114" s="853"/>
      <c r="CF114" s="911">
        <v>6.8</v>
      </c>
      <c r="CG114" s="912"/>
      <c r="CH114" s="912"/>
      <c r="CI114" s="912"/>
      <c r="CJ114" s="912"/>
      <c r="CK114" s="963"/>
      <c r="CL114" s="857"/>
      <c r="CM114" s="851" t="s">
        <v>453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129</v>
      </c>
      <c r="DH114" s="816"/>
      <c r="DI114" s="816"/>
      <c r="DJ114" s="816"/>
      <c r="DK114" s="817"/>
      <c r="DL114" s="818" t="s">
        <v>129</v>
      </c>
      <c r="DM114" s="816"/>
      <c r="DN114" s="816"/>
      <c r="DO114" s="816"/>
      <c r="DP114" s="817"/>
      <c r="DQ114" s="818" t="s">
        <v>438</v>
      </c>
      <c r="DR114" s="816"/>
      <c r="DS114" s="816"/>
      <c r="DT114" s="816"/>
      <c r="DU114" s="817"/>
      <c r="DV114" s="860" t="s">
        <v>129</v>
      </c>
      <c r="DW114" s="861"/>
      <c r="DX114" s="861"/>
      <c r="DY114" s="861"/>
      <c r="DZ114" s="862"/>
    </row>
    <row r="115" spans="1:130" s="230" customFormat="1" ht="26.25" customHeight="1" x14ac:dyDescent="0.15">
      <c r="A115" s="950"/>
      <c r="B115" s="951"/>
      <c r="C115" s="788" t="s">
        <v>454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439</v>
      </c>
      <c r="AB115" s="955"/>
      <c r="AC115" s="955"/>
      <c r="AD115" s="955"/>
      <c r="AE115" s="956"/>
      <c r="AF115" s="957" t="s">
        <v>129</v>
      </c>
      <c r="AG115" s="955"/>
      <c r="AH115" s="955"/>
      <c r="AI115" s="955"/>
      <c r="AJ115" s="956"/>
      <c r="AK115" s="957" t="s">
        <v>438</v>
      </c>
      <c r="AL115" s="955"/>
      <c r="AM115" s="955"/>
      <c r="AN115" s="955"/>
      <c r="AO115" s="956"/>
      <c r="AP115" s="958" t="s">
        <v>129</v>
      </c>
      <c r="AQ115" s="959"/>
      <c r="AR115" s="959"/>
      <c r="AS115" s="959"/>
      <c r="AT115" s="960"/>
      <c r="AU115" s="968"/>
      <c r="AV115" s="969"/>
      <c r="AW115" s="969"/>
      <c r="AX115" s="969"/>
      <c r="AY115" s="969"/>
      <c r="AZ115" s="851" t="s">
        <v>455</v>
      </c>
      <c r="BA115" s="788"/>
      <c r="BB115" s="788"/>
      <c r="BC115" s="788"/>
      <c r="BD115" s="788"/>
      <c r="BE115" s="788"/>
      <c r="BF115" s="788"/>
      <c r="BG115" s="788"/>
      <c r="BH115" s="788"/>
      <c r="BI115" s="788"/>
      <c r="BJ115" s="788"/>
      <c r="BK115" s="788"/>
      <c r="BL115" s="788"/>
      <c r="BM115" s="788"/>
      <c r="BN115" s="788"/>
      <c r="BO115" s="788"/>
      <c r="BP115" s="789"/>
      <c r="BQ115" s="852" t="s">
        <v>129</v>
      </c>
      <c r="BR115" s="853"/>
      <c r="BS115" s="853"/>
      <c r="BT115" s="853"/>
      <c r="BU115" s="853"/>
      <c r="BV115" s="853">
        <v>3700</v>
      </c>
      <c r="BW115" s="853"/>
      <c r="BX115" s="853"/>
      <c r="BY115" s="853"/>
      <c r="BZ115" s="853"/>
      <c r="CA115" s="853" t="s">
        <v>129</v>
      </c>
      <c r="CB115" s="853"/>
      <c r="CC115" s="853"/>
      <c r="CD115" s="853"/>
      <c r="CE115" s="853"/>
      <c r="CF115" s="911" t="s">
        <v>456</v>
      </c>
      <c r="CG115" s="912"/>
      <c r="CH115" s="912"/>
      <c r="CI115" s="912"/>
      <c r="CJ115" s="912"/>
      <c r="CK115" s="963"/>
      <c r="CL115" s="857"/>
      <c r="CM115" s="851" t="s">
        <v>457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438</v>
      </c>
      <c r="DH115" s="816"/>
      <c r="DI115" s="816"/>
      <c r="DJ115" s="816"/>
      <c r="DK115" s="817"/>
      <c r="DL115" s="818" t="s">
        <v>438</v>
      </c>
      <c r="DM115" s="816"/>
      <c r="DN115" s="816"/>
      <c r="DO115" s="816"/>
      <c r="DP115" s="817"/>
      <c r="DQ115" s="818" t="s">
        <v>129</v>
      </c>
      <c r="DR115" s="816"/>
      <c r="DS115" s="816"/>
      <c r="DT115" s="816"/>
      <c r="DU115" s="817"/>
      <c r="DV115" s="860" t="s">
        <v>438</v>
      </c>
      <c r="DW115" s="861"/>
      <c r="DX115" s="861"/>
      <c r="DY115" s="861"/>
      <c r="DZ115" s="862"/>
    </row>
    <row r="116" spans="1:130" s="230" customFormat="1" ht="26.25" customHeight="1" x14ac:dyDescent="0.15">
      <c r="A116" s="952"/>
      <c r="B116" s="953"/>
      <c r="C116" s="875" t="s">
        <v>458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129</v>
      </c>
      <c r="AB116" s="816"/>
      <c r="AC116" s="816"/>
      <c r="AD116" s="816"/>
      <c r="AE116" s="817"/>
      <c r="AF116" s="818" t="s">
        <v>438</v>
      </c>
      <c r="AG116" s="816"/>
      <c r="AH116" s="816"/>
      <c r="AI116" s="816"/>
      <c r="AJ116" s="817"/>
      <c r="AK116" s="818" t="s">
        <v>129</v>
      </c>
      <c r="AL116" s="816"/>
      <c r="AM116" s="816"/>
      <c r="AN116" s="816"/>
      <c r="AO116" s="817"/>
      <c r="AP116" s="860" t="s">
        <v>129</v>
      </c>
      <c r="AQ116" s="861"/>
      <c r="AR116" s="861"/>
      <c r="AS116" s="861"/>
      <c r="AT116" s="862"/>
      <c r="AU116" s="968"/>
      <c r="AV116" s="969"/>
      <c r="AW116" s="969"/>
      <c r="AX116" s="969"/>
      <c r="AY116" s="969"/>
      <c r="AZ116" s="945" t="s">
        <v>459</v>
      </c>
      <c r="BA116" s="946"/>
      <c r="BB116" s="946"/>
      <c r="BC116" s="946"/>
      <c r="BD116" s="946"/>
      <c r="BE116" s="946"/>
      <c r="BF116" s="946"/>
      <c r="BG116" s="946"/>
      <c r="BH116" s="946"/>
      <c r="BI116" s="946"/>
      <c r="BJ116" s="946"/>
      <c r="BK116" s="946"/>
      <c r="BL116" s="946"/>
      <c r="BM116" s="946"/>
      <c r="BN116" s="946"/>
      <c r="BO116" s="946"/>
      <c r="BP116" s="947"/>
      <c r="BQ116" s="852" t="s">
        <v>438</v>
      </c>
      <c r="BR116" s="853"/>
      <c r="BS116" s="853"/>
      <c r="BT116" s="853"/>
      <c r="BU116" s="853"/>
      <c r="BV116" s="853" t="s">
        <v>129</v>
      </c>
      <c r="BW116" s="853"/>
      <c r="BX116" s="853"/>
      <c r="BY116" s="853"/>
      <c r="BZ116" s="853"/>
      <c r="CA116" s="853" t="s">
        <v>129</v>
      </c>
      <c r="CB116" s="853"/>
      <c r="CC116" s="853"/>
      <c r="CD116" s="853"/>
      <c r="CE116" s="853"/>
      <c r="CF116" s="911" t="s">
        <v>129</v>
      </c>
      <c r="CG116" s="912"/>
      <c r="CH116" s="912"/>
      <c r="CI116" s="912"/>
      <c r="CJ116" s="912"/>
      <c r="CK116" s="963"/>
      <c r="CL116" s="857"/>
      <c r="CM116" s="851" t="s">
        <v>460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438</v>
      </c>
      <c r="DH116" s="816"/>
      <c r="DI116" s="816"/>
      <c r="DJ116" s="816"/>
      <c r="DK116" s="817"/>
      <c r="DL116" s="818" t="s">
        <v>439</v>
      </c>
      <c r="DM116" s="816"/>
      <c r="DN116" s="816"/>
      <c r="DO116" s="816"/>
      <c r="DP116" s="817"/>
      <c r="DQ116" s="818" t="s">
        <v>129</v>
      </c>
      <c r="DR116" s="816"/>
      <c r="DS116" s="816"/>
      <c r="DT116" s="816"/>
      <c r="DU116" s="817"/>
      <c r="DV116" s="860" t="s">
        <v>129</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461</v>
      </c>
      <c r="Z117" s="933"/>
      <c r="AA117" s="938">
        <v>2668742</v>
      </c>
      <c r="AB117" s="939"/>
      <c r="AC117" s="939"/>
      <c r="AD117" s="939"/>
      <c r="AE117" s="940"/>
      <c r="AF117" s="941">
        <v>2702127</v>
      </c>
      <c r="AG117" s="939"/>
      <c r="AH117" s="939"/>
      <c r="AI117" s="939"/>
      <c r="AJ117" s="940"/>
      <c r="AK117" s="941">
        <v>2802619</v>
      </c>
      <c r="AL117" s="939"/>
      <c r="AM117" s="939"/>
      <c r="AN117" s="939"/>
      <c r="AO117" s="940"/>
      <c r="AP117" s="942"/>
      <c r="AQ117" s="943"/>
      <c r="AR117" s="943"/>
      <c r="AS117" s="943"/>
      <c r="AT117" s="944"/>
      <c r="AU117" s="968"/>
      <c r="AV117" s="969"/>
      <c r="AW117" s="969"/>
      <c r="AX117" s="969"/>
      <c r="AY117" s="969"/>
      <c r="AZ117" s="899" t="s">
        <v>462</v>
      </c>
      <c r="BA117" s="900"/>
      <c r="BB117" s="900"/>
      <c r="BC117" s="900"/>
      <c r="BD117" s="900"/>
      <c r="BE117" s="900"/>
      <c r="BF117" s="900"/>
      <c r="BG117" s="900"/>
      <c r="BH117" s="900"/>
      <c r="BI117" s="900"/>
      <c r="BJ117" s="900"/>
      <c r="BK117" s="900"/>
      <c r="BL117" s="900"/>
      <c r="BM117" s="900"/>
      <c r="BN117" s="900"/>
      <c r="BO117" s="900"/>
      <c r="BP117" s="901"/>
      <c r="BQ117" s="852" t="s">
        <v>129</v>
      </c>
      <c r="BR117" s="853"/>
      <c r="BS117" s="853"/>
      <c r="BT117" s="853"/>
      <c r="BU117" s="853"/>
      <c r="BV117" s="853" t="s">
        <v>129</v>
      </c>
      <c r="BW117" s="853"/>
      <c r="BX117" s="853"/>
      <c r="BY117" s="853"/>
      <c r="BZ117" s="853"/>
      <c r="CA117" s="853" t="s">
        <v>129</v>
      </c>
      <c r="CB117" s="853"/>
      <c r="CC117" s="853"/>
      <c r="CD117" s="853"/>
      <c r="CE117" s="853"/>
      <c r="CF117" s="911" t="s">
        <v>450</v>
      </c>
      <c r="CG117" s="912"/>
      <c r="CH117" s="912"/>
      <c r="CI117" s="912"/>
      <c r="CJ117" s="912"/>
      <c r="CK117" s="963"/>
      <c r="CL117" s="857"/>
      <c r="CM117" s="851" t="s">
        <v>463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129</v>
      </c>
      <c r="DH117" s="816"/>
      <c r="DI117" s="816"/>
      <c r="DJ117" s="816"/>
      <c r="DK117" s="817"/>
      <c r="DL117" s="818" t="s">
        <v>129</v>
      </c>
      <c r="DM117" s="816"/>
      <c r="DN117" s="816"/>
      <c r="DO117" s="816"/>
      <c r="DP117" s="817"/>
      <c r="DQ117" s="818" t="s">
        <v>129</v>
      </c>
      <c r="DR117" s="816"/>
      <c r="DS117" s="816"/>
      <c r="DT117" s="816"/>
      <c r="DU117" s="817"/>
      <c r="DV117" s="860" t="s">
        <v>129</v>
      </c>
      <c r="DW117" s="861"/>
      <c r="DX117" s="861"/>
      <c r="DY117" s="861"/>
      <c r="DZ117" s="862"/>
    </row>
    <row r="118" spans="1:130" s="230" customFormat="1" ht="26.25" customHeight="1" x14ac:dyDescent="0.15">
      <c r="A118" s="931" t="s">
        <v>433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430</v>
      </c>
      <c r="AB118" s="932"/>
      <c r="AC118" s="932"/>
      <c r="AD118" s="932"/>
      <c r="AE118" s="933"/>
      <c r="AF118" s="934" t="s">
        <v>431</v>
      </c>
      <c r="AG118" s="932"/>
      <c r="AH118" s="932"/>
      <c r="AI118" s="932"/>
      <c r="AJ118" s="933"/>
      <c r="AK118" s="934" t="s">
        <v>311</v>
      </c>
      <c r="AL118" s="932"/>
      <c r="AM118" s="932"/>
      <c r="AN118" s="932"/>
      <c r="AO118" s="933"/>
      <c r="AP118" s="935" t="s">
        <v>432</v>
      </c>
      <c r="AQ118" s="936"/>
      <c r="AR118" s="936"/>
      <c r="AS118" s="936"/>
      <c r="AT118" s="937"/>
      <c r="AU118" s="968"/>
      <c r="AV118" s="969"/>
      <c r="AW118" s="969"/>
      <c r="AX118" s="969"/>
      <c r="AY118" s="969"/>
      <c r="AZ118" s="874" t="s">
        <v>464</v>
      </c>
      <c r="BA118" s="875"/>
      <c r="BB118" s="875"/>
      <c r="BC118" s="875"/>
      <c r="BD118" s="875"/>
      <c r="BE118" s="875"/>
      <c r="BF118" s="875"/>
      <c r="BG118" s="875"/>
      <c r="BH118" s="875"/>
      <c r="BI118" s="875"/>
      <c r="BJ118" s="875"/>
      <c r="BK118" s="875"/>
      <c r="BL118" s="875"/>
      <c r="BM118" s="875"/>
      <c r="BN118" s="875"/>
      <c r="BO118" s="875"/>
      <c r="BP118" s="876"/>
      <c r="BQ118" s="915" t="s">
        <v>129</v>
      </c>
      <c r="BR118" s="881"/>
      <c r="BS118" s="881"/>
      <c r="BT118" s="881"/>
      <c r="BU118" s="881"/>
      <c r="BV118" s="881" t="s">
        <v>129</v>
      </c>
      <c r="BW118" s="881"/>
      <c r="BX118" s="881"/>
      <c r="BY118" s="881"/>
      <c r="BZ118" s="881"/>
      <c r="CA118" s="881" t="s">
        <v>129</v>
      </c>
      <c r="CB118" s="881"/>
      <c r="CC118" s="881"/>
      <c r="CD118" s="881"/>
      <c r="CE118" s="881"/>
      <c r="CF118" s="911" t="s">
        <v>129</v>
      </c>
      <c r="CG118" s="912"/>
      <c r="CH118" s="912"/>
      <c r="CI118" s="912"/>
      <c r="CJ118" s="912"/>
      <c r="CK118" s="963"/>
      <c r="CL118" s="857"/>
      <c r="CM118" s="851" t="s">
        <v>465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129</v>
      </c>
      <c r="DH118" s="816"/>
      <c r="DI118" s="816"/>
      <c r="DJ118" s="816"/>
      <c r="DK118" s="817"/>
      <c r="DL118" s="818" t="s">
        <v>438</v>
      </c>
      <c r="DM118" s="816"/>
      <c r="DN118" s="816"/>
      <c r="DO118" s="816"/>
      <c r="DP118" s="817"/>
      <c r="DQ118" s="818" t="s">
        <v>129</v>
      </c>
      <c r="DR118" s="816"/>
      <c r="DS118" s="816"/>
      <c r="DT118" s="816"/>
      <c r="DU118" s="817"/>
      <c r="DV118" s="860" t="s">
        <v>129</v>
      </c>
      <c r="DW118" s="861"/>
      <c r="DX118" s="861"/>
      <c r="DY118" s="861"/>
      <c r="DZ118" s="862"/>
    </row>
    <row r="119" spans="1:130" s="230" customFormat="1" ht="26.25" customHeight="1" x14ac:dyDescent="0.15">
      <c r="A119" s="854" t="s">
        <v>436</v>
      </c>
      <c r="B119" s="855"/>
      <c r="C119" s="896" t="s">
        <v>437</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129</v>
      </c>
      <c r="AB119" s="925"/>
      <c r="AC119" s="925"/>
      <c r="AD119" s="925"/>
      <c r="AE119" s="926"/>
      <c r="AF119" s="927" t="s">
        <v>129</v>
      </c>
      <c r="AG119" s="925"/>
      <c r="AH119" s="925"/>
      <c r="AI119" s="925"/>
      <c r="AJ119" s="926"/>
      <c r="AK119" s="927" t="s">
        <v>129</v>
      </c>
      <c r="AL119" s="925"/>
      <c r="AM119" s="925"/>
      <c r="AN119" s="925"/>
      <c r="AO119" s="926"/>
      <c r="AP119" s="928" t="s">
        <v>129</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466</v>
      </c>
      <c r="BP119" s="914"/>
      <c r="BQ119" s="915">
        <v>31328470</v>
      </c>
      <c r="BR119" s="881"/>
      <c r="BS119" s="881"/>
      <c r="BT119" s="881"/>
      <c r="BU119" s="881"/>
      <c r="BV119" s="881">
        <v>31980051</v>
      </c>
      <c r="BW119" s="881"/>
      <c r="BX119" s="881"/>
      <c r="BY119" s="881"/>
      <c r="BZ119" s="881"/>
      <c r="CA119" s="881">
        <v>31202926</v>
      </c>
      <c r="CB119" s="881"/>
      <c r="CC119" s="881"/>
      <c r="CD119" s="881"/>
      <c r="CE119" s="881"/>
      <c r="CF119" s="784"/>
      <c r="CG119" s="785"/>
      <c r="CH119" s="785"/>
      <c r="CI119" s="785"/>
      <c r="CJ119" s="870"/>
      <c r="CK119" s="964"/>
      <c r="CL119" s="859"/>
      <c r="CM119" s="874" t="s">
        <v>467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438</v>
      </c>
      <c r="DH119" s="800"/>
      <c r="DI119" s="800"/>
      <c r="DJ119" s="800"/>
      <c r="DK119" s="801"/>
      <c r="DL119" s="802" t="s">
        <v>129</v>
      </c>
      <c r="DM119" s="800"/>
      <c r="DN119" s="800"/>
      <c r="DO119" s="800"/>
      <c r="DP119" s="801"/>
      <c r="DQ119" s="802" t="s">
        <v>129</v>
      </c>
      <c r="DR119" s="800"/>
      <c r="DS119" s="800"/>
      <c r="DT119" s="800"/>
      <c r="DU119" s="801"/>
      <c r="DV119" s="884" t="s">
        <v>438</v>
      </c>
      <c r="DW119" s="885"/>
      <c r="DX119" s="885"/>
      <c r="DY119" s="885"/>
      <c r="DZ119" s="886"/>
    </row>
    <row r="120" spans="1:130" s="230" customFormat="1" ht="26.25" customHeight="1" x14ac:dyDescent="0.15">
      <c r="A120" s="856"/>
      <c r="B120" s="857"/>
      <c r="C120" s="851" t="s">
        <v>442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129</v>
      </c>
      <c r="AB120" s="816"/>
      <c r="AC120" s="816"/>
      <c r="AD120" s="816"/>
      <c r="AE120" s="817"/>
      <c r="AF120" s="818" t="s">
        <v>129</v>
      </c>
      <c r="AG120" s="816"/>
      <c r="AH120" s="816"/>
      <c r="AI120" s="816"/>
      <c r="AJ120" s="817"/>
      <c r="AK120" s="818" t="s">
        <v>129</v>
      </c>
      <c r="AL120" s="816"/>
      <c r="AM120" s="816"/>
      <c r="AN120" s="816"/>
      <c r="AO120" s="817"/>
      <c r="AP120" s="860" t="s">
        <v>129</v>
      </c>
      <c r="AQ120" s="861"/>
      <c r="AR120" s="861"/>
      <c r="AS120" s="861"/>
      <c r="AT120" s="862"/>
      <c r="AU120" s="916" t="s">
        <v>468</v>
      </c>
      <c r="AV120" s="917"/>
      <c r="AW120" s="917"/>
      <c r="AX120" s="917"/>
      <c r="AY120" s="918"/>
      <c r="AZ120" s="896" t="s">
        <v>469</v>
      </c>
      <c r="BA120" s="844"/>
      <c r="BB120" s="844"/>
      <c r="BC120" s="844"/>
      <c r="BD120" s="844"/>
      <c r="BE120" s="844"/>
      <c r="BF120" s="844"/>
      <c r="BG120" s="844"/>
      <c r="BH120" s="844"/>
      <c r="BI120" s="844"/>
      <c r="BJ120" s="844"/>
      <c r="BK120" s="844"/>
      <c r="BL120" s="844"/>
      <c r="BM120" s="844"/>
      <c r="BN120" s="844"/>
      <c r="BO120" s="844"/>
      <c r="BP120" s="845"/>
      <c r="BQ120" s="897">
        <v>6970130</v>
      </c>
      <c r="BR120" s="878"/>
      <c r="BS120" s="878"/>
      <c r="BT120" s="878"/>
      <c r="BU120" s="878"/>
      <c r="BV120" s="878">
        <v>9225431</v>
      </c>
      <c r="BW120" s="878"/>
      <c r="BX120" s="878"/>
      <c r="BY120" s="878"/>
      <c r="BZ120" s="878"/>
      <c r="CA120" s="878">
        <v>10711736</v>
      </c>
      <c r="CB120" s="878"/>
      <c r="CC120" s="878"/>
      <c r="CD120" s="878"/>
      <c r="CE120" s="878"/>
      <c r="CF120" s="902">
        <v>70.7</v>
      </c>
      <c r="CG120" s="903"/>
      <c r="CH120" s="903"/>
      <c r="CI120" s="903"/>
      <c r="CJ120" s="903"/>
      <c r="CK120" s="904" t="s">
        <v>470</v>
      </c>
      <c r="CL120" s="888"/>
      <c r="CM120" s="888"/>
      <c r="CN120" s="888"/>
      <c r="CO120" s="889"/>
      <c r="CP120" s="908" t="s">
        <v>408</v>
      </c>
      <c r="CQ120" s="909"/>
      <c r="CR120" s="909"/>
      <c r="CS120" s="909"/>
      <c r="CT120" s="909"/>
      <c r="CU120" s="909"/>
      <c r="CV120" s="909"/>
      <c r="CW120" s="909"/>
      <c r="CX120" s="909"/>
      <c r="CY120" s="909"/>
      <c r="CZ120" s="909"/>
      <c r="DA120" s="909"/>
      <c r="DB120" s="909"/>
      <c r="DC120" s="909"/>
      <c r="DD120" s="909"/>
      <c r="DE120" s="909"/>
      <c r="DF120" s="910"/>
      <c r="DG120" s="897">
        <v>3951323</v>
      </c>
      <c r="DH120" s="878"/>
      <c r="DI120" s="878"/>
      <c r="DJ120" s="878"/>
      <c r="DK120" s="878"/>
      <c r="DL120" s="878">
        <v>4165161</v>
      </c>
      <c r="DM120" s="878"/>
      <c r="DN120" s="878"/>
      <c r="DO120" s="878"/>
      <c r="DP120" s="878"/>
      <c r="DQ120" s="878">
        <v>4332695</v>
      </c>
      <c r="DR120" s="878"/>
      <c r="DS120" s="878"/>
      <c r="DT120" s="878"/>
      <c r="DU120" s="878"/>
      <c r="DV120" s="879">
        <v>28.6</v>
      </c>
      <c r="DW120" s="879"/>
      <c r="DX120" s="879"/>
      <c r="DY120" s="879"/>
      <c r="DZ120" s="880"/>
    </row>
    <row r="121" spans="1:130" s="230" customFormat="1" ht="26.25" customHeight="1" x14ac:dyDescent="0.15">
      <c r="A121" s="856"/>
      <c r="B121" s="857"/>
      <c r="C121" s="899" t="s">
        <v>471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129</v>
      </c>
      <c r="AB121" s="816"/>
      <c r="AC121" s="816"/>
      <c r="AD121" s="816"/>
      <c r="AE121" s="817"/>
      <c r="AF121" s="818" t="s">
        <v>129</v>
      </c>
      <c r="AG121" s="816"/>
      <c r="AH121" s="816"/>
      <c r="AI121" s="816"/>
      <c r="AJ121" s="817"/>
      <c r="AK121" s="818" t="s">
        <v>438</v>
      </c>
      <c r="AL121" s="816"/>
      <c r="AM121" s="816"/>
      <c r="AN121" s="816"/>
      <c r="AO121" s="817"/>
      <c r="AP121" s="860" t="s">
        <v>129</v>
      </c>
      <c r="AQ121" s="861"/>
      <c r="AR121" s="861"/>
      <c r="AS121" s="861"/>
      <c r="AT121" s="862"/>
      <c r="AU121" s="919"/>
      <c r="AV121" s="920"/>
      <c r="AW121" s="920"/>
      <c r="AX121" s="920"/>
      <c r="AY121" s="921"/>
      <c r="AZ121" s="851" t="s">
        <v>472</v>
      </c>
      <c r="BA121" s="788"/>
      <c r="BB121" s="788"/>
      <c r="BC121" s="788"/>
      <c r="BD121" s="788"/>
      <c r="BE121" s="788"/>
      <c r="BF121" s="788"/>
      <c r="BG121" s="788"/>
      <c r="BH121" s="788"/>
      <c r="BI121" s="788"/>
      <c r="BJ121" s="788"/>
      <c r="BK121" s="788"/>
      <c r="BL121" s="788"/>
      <c r="BM121" s="788"/>
      <c r="BN121" s="788"/>
      <c r="BO121" s="788"/>
      <c r="BP121" s="789"/>
      <c r="BQ121" s="852">
        <v>4756912</v>
      </c>
      <c r="BR121" s="853"/>
      <c r="BS121" s="853"/>
      <c r="BT121" s="853"/>
      <c r="BU121" s="853"/>
      <c r="BV121" s="853">
        <v>4883574</v>
      </c>
      <c r="BW121" s="853"/>
      <c r="BX121" s="853"/>
      <c r="BY121" s="853"/>
      <c r="BZ121" s="853"/>
      <c r="CA121" s="853">
        <v>4960088</v>
      </c>
      <c r="CB121" s="853"/>
      <c r="CC121" s="853"/>
      <c r="CD121" s="853"/>
      <c r="CE121" s="853"/>
      <c r="CF121" s="911">
        <v>32.700000000000003</v>
      </c>
      <c r="CG121" s="912"/>
      <c r="CH121" s="912"/>
      <c r="CI121" s="912"/>
      <c r="CJ121" s="912"/>
      <c r="CK121" s="905"/>
      <c r="CL121" s="891"/>
      <c r="CM121" s="891"/>
      <c r="CN121" s="891"/>
      <c r="CO121" s="892"/>
      <c r="CP121" s="871" t="s">
        <v>406</v>
      </c>
      <c r="CQ121" s="872"/>
      <c r="CR121" s="872"/>
      <c r="CS121" s="872"/>
      <c r="CT121" s="872"/>
      <c r="CU121" s="872"/>
      <c r="CV121" s="872"/>
      <c r="CW121" s="872"/>
      <c r="CX121" s="872"/>
      <c r="CY121" s="872"/>
      <c r="CZ121" s="872"/>
      <c r="DA121" s="872"/>
      <c r="DB121" s="872"/>
      <c r="DC121" s="872"/>
      <c r="DD121" s="872"/>
      <c r="DE121" s="872"/>
      <c r="DF121" s="873"/>
      <c r="DG121" s="852" t="s">
        <v>129</v>
      </c>
      <c r="DH121" s="853"/>
      <c r="DI121" s="853"/>
      <c r="DJ121" s="853"/>
      <c r="DK121" s="853"/>
      <c r="DL121" s="853" t="s">
        <v>129</v>
      </c>
      <c r="DM121" s="853"/>
      <c r="DN121" s="853"/>
      <c r="DO121" s="853"/>
      <c r="DP121" s="853"/>
      <c r="DQ121" s="853" t="s">
        <v>129</v>
      </c>
      <c r="DR121" s="853"/>
      <c r="DS121" s="853"/>
      <c r="DT121" s="853"/>
      <c r="DU121" s="853"/>
      <c r="DV121" s="830" t="s">
        <v>129</v>
      </c>
      <c r="DW121" s="830"/>
      <c r="DX121" s="830"/>
      <c r="DY121" s="830"/>
      <c r="DZ121" s="831"/>
    </row>
    <row r="122" spans="1:130" s="230" customFormat="1" ht="26.25" customHeight="1" x14ac:dyDescent="0.15">
      <c r="A122" s="856"/>
      <c r="B122" s="857"/>
      <c r="C122" s="851" t="s">
        <v>453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129</v>
      </c>
      <c r="AB122" s="816"/>
      <c r="AC122" s="816"/>
      <c r="AD122" s="816"/>
      <c r="AE122" s="817"/>
      <c r="AF122" s="818" t="s">
        <v>129</v>
      </c>
      <c r="AG122" s="816"/>
      <c r="AH122" s="816"/>
      <c r="AI122" s="816"/>
      <c r="AJ122" s="817"/>
      <c r="AK122" s="818" t="s">
        <v>129</v>
      </c>
      <c r="AL122" s="816"/>
      <c r="AM122" s="816"/>
      <c r="AN122" s="816"/>
      <c r="AO122" s="817"/>
      <c r="AP122" s="860" t="s">
        <v>129</v>
      </c>
      <c r="AQ122" s="861"/>
      <c r="AR122" s="861"/>
      <c r="AS122" s="861"/>
      <c r="AT122" s="862"/>
      <c r="AU122" s="919"/>
      <c r="AV122" s="920"/>
      <c r="AW122" s="920"/>
      <c r="AX122" s="920"/>
      <c r="AY122" s="921"/>
      <c r="AZ122" s="874" t="s">
        <v>473</v>
      </c>
      <c r="BA122" s="875"/>
      <c r="BB122" s="875"/>
      <c r="BC122" s="875"/>
      <c r="BD122" s="875"/>
      <c r="BE122" s="875"/>
      <c r="BF122" s="875"/>
      <c r="BG122" s="875"/>
      <c r="BH122" s="875"/>
      <c r="BI122" s="875"/>
      <c r="BJ122" s="875"/>
      <c r="BK122" s="875"/>
      <c r="BL122" s="875"/>
      <c r="BM122" s="875"/>
      <c r="BN122" s="875"/>
      <c r="BO122" s="875"/>
      <c r="BP122" s="876"/>
      <c r="BQ122" s="915">
        <v>21207668</v>
      </c>
      <c r="BR122" s="881"/>
      <c r="BS122" s="881"/>
      <c r="BT122" s="881"/>
      <c r="BU122" s="881"/>
      <c r="BV122" s="881">
        <v>21203828</v>
      </c>
      <c r="BW122" s="881"/>
      <c r="BX122" s="881"/>
      <c r="BY122" s="881"/>
      <c r="BZ122" s="881"/>
      <c r="CA122" s="881">
        <v>20379109</v>
      </c>
      <c r="CB122" s="881"/>
      <c r="CC122" s="881"/>
      <c r="CD122" s="881"/>
      <c r="CE122" s="881"/>
      <c r="CF122" s="882">
        <v>134.4</v>
      </c>
      <c r="CG122" s="883"/>
      <c r="CH122" s="883"/>
      <c r="CI122" s="883"/>
      <c r="CJ122" s="883"/>
      <c r="CK122" s="905"/>
      <c r="CL122" s="891"/>
      <c r="CM122" s="891"/>
      <c r="CN122" s="891"/>
      <c r="CO122" s="892"/>
      <c r="CP122" s="871" t="s">
        <v>474</v>
      </c>
      <c r="CQ122" s="872"/>
      <c r="CR122" s="872"/>
      <c r="CS122" s="872"/>
      <c r="CT122" s="872"/>
      <c r="CU122" s="872"/>
      <c r="CV122" s="872"/>
      <c r="CW122" s="872"/>
      <c r="CX122" s="872"/>
      <c r="CY122" s="872"/>
      <c r="CZ122" s="872"/>
      <c r="DA122" s="872"/>
      <c r="DB122" s="872"/>
      <c r="DC122" s="872"/>
      <c r="DD122" s="872"/>
      <c r="DE122" s="872"/>
      <c r="DF122" s="873"/>
      <c r="DG122" s="852" t="s">
        <v>129</v>
      </c>
      <c r="DH122" s="853"/>
      <c r="DI122" s="853"/>
      <c r="DJ122" s="853"/>
      <c r="DK122" s="853"/>
      <c r="DL122" s="853" t="s">
        <v>129</v>
      </c>
      <c r="DM122" s="853"/>
      <c r="DN122" s="853"/>
      <c r="DO122" s="853"/>
      <c r="DP122" s="853"/>
      <c r="DQ122" s="853" t="s">
        <v>450</v>
      </c>
      <c r="DR122" s="853"/>
      <c r="DS122" s="853"/>
      <c r="DT122" s="853"/>
      <c r="DU122" s="853"/>
      <c r="DV122" s="830" t="s">
        <v>438</v>
      </c>
      <c r="DW122" s="830"/>
      <c r="DX122" s="830"/>
      <c r="DY122" s="830"/>
      <c r="DZ122" s="831"/>
    </row>
    <row r="123" spans="1:130" s="230" customFormat="1" ht="26.25" customHeight="1" x14ac:dyDescent="0.15">
      <c r="A123" s="856"/>
      <c r="B123" s="857"/>
      <c r="C123" s="851" t="s">
        <v>460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129</v>
      </c>
      <c r="AB123" s="816"/>
      <c r="AC123" s="816"/>
      <c r="AD123" s="816"/>
      <c r="AE123" s="817"/>
      <c r="AF123" s="818" t="s">
        <v>129</v>
      </c>
      <c r="AG123" s="816"/>
      <c r="AH123" s="816"/>
      <c r="AI123" s="816"/>
      <c r="AJ123" s="817"/>
      <c r="AK123" s="818" t="s">
        <v>438</v>
      </c>
      <c r="AL123" s="816"/>
      <c r="AM123" s="816"/>
      <c r="AN123" s="816"/>
      <c r="AO123" s="817"/>
      <c r="AP123" s="860" t="s">
        <v>438</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475</v>
      </c>
      <c r="BP123" s="914"/>
      <c r="BQ123" s="868">
        <v>32934710</v>
      </c>
      <c r="BR123" s="869"/>
      <c r="BS123" s="869"/>
      <c r="BT123" s="869"/>
      <c r="BU123" s="869"/>
      <c r="BV123" s="869">
        <v>35312833</v>
      </c>
      <c r="BW123" s="869"/>
      <c r="BX123" s="869"/>
      <c r="BY123" s="869"/>
      <c r="BZ123" s="869"/>
      <c r="CA123" s="869">
        <v>36050933</v>
      </c>
      <c r="CB123" s="869"/>
      <c r="CC123" s="869"/>
      <c r="CD123" s="869"/>
      <c r="CE123" s="869"/>
      <c r="CF123" s="784"/>
      <c r="CG123" s="785"/>
      <c r="CH123" s="785"/>
      <c r="CI123" s="785"/>
      <c r="CJ123" s="870"/>
      <c r="CK123" s="905"/>
      <c r="CL123" s="891"/>
      <c r="CM123" s="891"/>
      <c r="CN123" s="891"/>
      <c r="CO123" s="892"/>
      <c r="CP123" s="871" t="s">
        <v>412</v>
      </c>
      <c r="CQ123" s="872"/>
      <c r="CR123" s="872"/>
      <c r="CS123" s="872"/>
      <c r="CT123" s="872"/>
      <c r="CU123" s="872"/>
      <c r="CV123" s="872"/>
      <c r="CW123" s="872"/>
      <c r="CX123" s="872"/>
      <c r="CY123" s="872"/>
      <c r="CZ123" s="872"/>
      <c r="DA123" s="872"/>
      <c r="DB123" s="872"/>
      <c r="DC123" s="872"/>
      <c r="DD123" s="872"/>
      <c r="DE123" s="872"/>
      <c r="DF123" s="873"/>
      <c r="DG123" s="815" t="s">
        <v>129</v>
      </c>
      <c r="DH123" s="816"/>
      <c r="DI123" s="816"/>
      <c r="DJ123" s="816"/>
      <c r="DK123" s="817"/>
      <c r="DL123" s="818" t="s">
        <v>129</v>
      </c>
      <c r="DM123" s="816"/>
      <c r="DN123" s="816"/>
      <c r="DO123" s="816"/>
      <c r="DP123" s="817"/>
      <c r="DQ123" s="818" t="s">
        <v>129</v>
      </c>
      <c r="DR123" s="816"/>
      <c r="DS123" s="816"/>
      <c r="DT123" s="816"/>
      <c r="DU123" s="817"/>
      <c r="DV123" s="860" t="s">
        <v>129</v>
      </c>
      <c r="DW123" s="861"/>
      <c r="DX123" s="861"/>
      <c r="DY123" s="861"/>
      <c r="DZ123" s="862"/>
    </row>
    <row r="124" spans="1:130" s="230" customFormat="1" ht="26.25" customHeight="1" thickBot="1" x14ac:dyDescent="0.2">
      <c r="A124" s="856"/>
      <c r="B124" s="857"/>
      <c r="C124" s="851" t="s">
        <v>463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129</v>
      </c>
      <c r="AB124" s="816"/>
      <c r="AC124" s="816"/>
      <c r="AD124" s="816"/>
      <c r="AE124" s="817"/>
      <c r="AF124" s="818" t="s">
        <v>129</v>
      </c>
      <c r="AG124" s="816"/>
      <c r="AH124" s="816"/>
      <c r="AI124" s="816"/>
      <c r="AJ124" s="817"/>
      <c r="AK124" s="818" t="s">
        <v>129</v>
      </c>
      <c r="AL124" s="816"/>
      <c r="AM124" s="816"/>
      <c r="AN124" s="816"/>
      <c r="AO124" s="817"/>
      <c r="AP124" s="860" t="s">
        <v>129</v>
      </c>
      <c r="AQ124" s="861"/>
      <c r="AR124" s="861"/>
      <c r="AS124" s="861"/>
      <c r="AT124" s="862"/>
      <c r="AU124" s="863" t="s">
        <v>476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129</v>
      </c>
      <c r="BR124" s="867"/>
      <c r="BS124" s="867"/>
      <c r="BT124" s="867"/>
      <c r="BU124" s="867"/>
      <c r="BV124" s="867" t="s">
        <v>129</v>
      </c>
      <c r="BW124" s="867"/>
      <c r="BX124" s="867"/>
      <c r="BY124" s="867"/>
      <c r="BZ124" s="867"/>
      <c r="CA124" s="867" t="s">
        <v>129</v>
      </c>
      <c r="CB124" s="867"/>
      <c r="CC124" s="867"/>
      <c r="CD124" s="867"/>
      <c r="CE124" s="867"/>
      <c r="CF124" s="762"/>
      <c r="CG124" s="763"/>
      <c r="CH124" s="763"/>
      <c r="CI124" s="763"/>
      <c r="CJ124" s="898"/>
      <c r="CK124" s="906"/>
      <c r="CL124" s="906"/>
      <c r="CM124" s="906"/>
      <c r="CN124" s="906"/>
      <c r="CO124" s="907"/>
      <c r="CP124" s="871" t="s">
        <v>477</v>
      </c>
      <c r="CQ124" s="872"/>
      <c r="CR124" s="872"/>
      <c r="CS124" s="872"/>
      <c r="CT124" s="872"/>
      <c r="CU124" s="872"/>
      <c r="CV124" s="872"/>
      <c r="CW124" s="872"/>
      <c r="CX124" s="872"/>
      <c r="CY124" s="872"/>
      <c r="CZ124" s="872"/>
      <c r="DA124" s="872"/>
      <c r="DB124" s="872"/>
      <c r="DC124" s="872"/>
      <c r="DD124" s="872"/>
      <c r="DE124" s="872"/>
      <c r="DF124" s="873"/>
      <c r="DG124" s="799" t="s">
        <v>129</v>
      </c>
      <c r="DH124" s="800"/>
      <c r="DI124" s="800"/>
      <c r="DJ124" s="800"/>
      <c r="DK124" s="801"/>
      <c r="DL124" s="802" t="s">
        <v>129</v>
      </c>
      <c r="DM124" s="800"/>
      <c r="DN124" s="800"/>
      <c r="DO124" s="800"/>
      <c r="DP124" s="801"/>
      <c r="DQ124" s="802" t="s">
        <v>129</v>
      </c>
      <c r="DR124" s="800"/>
      <c r="DS124" s="800"/>
      <c r="DT124" s="800"/>
      <c r="DU124" s="801"/>
      <c r="DV124" s="884" t="s">
        <v>129</v>
      </c>
      <c r="DW124" s="885"/>
      <c r="DX124" s="885"/>
      <c r="DY124" s="885"/>
      <c r="DZ124" s="886"/>
    </row>
    <row r="125" spans="1:130" s="230" customFormat="1" ht="26.25" customHeight="1" x14ac:dyDescent="0.15">
      <c r="A125" s="856"/>
      <c r="B125" s="857"/>
      <c r="C125" s="851" t="s">
        <v>465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129</v>
      </c>
      <c r="AB125" s="816"/>
      <c r="AC125" s="816"/>
      <c r="AD125" s="816"/>
      <c r="AE125" s="817"/>
      <c r="AF125" s="818" t="s">
        <v>129</v>
      </c>
      <c r="AG125" s="816"/>
      <c r="AH125" s="816"/>
      <c r="AI125" s="816"/>
      <c r="AJ125" s="817"/>
      <c r="AK125" s="818" t="s">
        <v>129</v>
      </c>
      <c r="AL125" s="816"/>
      <c r="AM125" s="816"/>
      <c r="AN125" s="816"/>
      <c r="AO125" s="817"/>
      <c r="AP125" s="860" t="s">
        <v>129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478</v>
      </c>
      <c r="CL125" s="888"/>
      <c r="CM125" s="888"/>
      <c r="CN125" s="888"/>
      <c r="CO125" s="889"/>
      <c r="CP125" s="896" t="s">
        <v>479</v>
      </c>
      <c r="CQ125" s="844"/>
      <c r="CR125" s="844"/>
      <c r="CS125" s="844"/>
      <c r="CT125" s="844"/>
      <c r="CU125" s="844"/>
      <c r="CV125" s="844"/>
      <c r="CW125" s="844"/>
      <c r="CX125" s="844"/>
      <c r="CY125" s="844"/>
      <c r="CZ125" s="844"/>
      <c r="DA125" s="844"/>
      <c r="DB125" s="844"/>
      <c r="DC125" s="844"/>
      <c r="DD125" s="844"/>
      <c r="DE125" s="844"/>
      <c r="DF125" s="845"/>
      <c r="DG125" s="897" t="s">
        <v>129</v>
      </c>
      <c r="DH125" s="878"/>
      <c r="DI125" s="878"/>
      <c r="DJ125" s="878"/>
      <c r="DK125" s="878"/>
      <c r="DL125" s="878" t="s">
        <v>129</v>
      </c>
      <c r="DM125" s="878"/>
      <c r="DN125" s="878"/>
      <c r="DO125" s="878"/>
      <c r="DP125" s="878"/>
      <c r="DQ125" s="878" t="s">
        <v>129</v>
      </c>
      <c r="DR125" s="878"/>
      <c r="DS125" s="878"/>
      <c r="DT125" s="878"/>
      <c r="DU125" s="878"/>
      <c r="DV125" s="879" t="s">
        <v>129</v>
      </c>
      <c r="DW125" s="879"/>
      <c r="DX125" s="879"/>
      <c r="DY125" s="879"/>
      <c r="DZ125" s="880"/>
    </row>
    <row r="126" spans="1:130" s="230" customFormat="1" ht="26.25" customHeight="1" thickBot="1" x14ac:dyDescent="0.2">
      <c r="A126" s="856"/>
      <c r="B126" s="857"/>
      <c r="C126" s="851" t="s">
        <v>467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129</v>
      </c>
      <c r="AB126" s="816"/>
      <c r="AC126" s="816"/>
      <c r="AD126" s="816"/>
      <c r="AE126" s="817"/>
      <c r="AF126" s="818" t="s">
        <v>129</v>
      </c>
      <c r="AG126" s="816"/>
      <c r="AH126" s="816"/>
      <c r="AI126" s="816"/>
      <c r="AJ126" s="817"/>
      <c r="AK126" s="818" t="s">
        <v>129</v>
      </c>
      <c r="AL126" s="816"/>
      <c r="AM126" s="816"/>
      <c r="AN126" s="816"/>
      <c r="AO126" s="817"/>
      <c r="AP126" s="860" t="s">
        <v>129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480</v>
      </c>
      <c r="CQ126" s="788"/>
      <c r="CR126" s="788"/>
      <c r="CS126" s="788"/>
      <c r="CT126" s="788"/>
      <c r="CU126" s="788"/>
      <c r="CV126" s="788"/>
      <c r="CW126" s="788"/>
      <c r="CX126" s="788"/>
      <c r="CY126" s="788"/>
      <c r="CZ126" s="788"/>
      <c r="DA126" s="788"/>
      <c r="DB126" s="788"/>
      <c r="DC126" s="788"/>
      <c r="DD126" s="788"/>
      <c r="DE126" s="788"/>
      <c r="DF126" s="789"/>
      <c r="DG126" s="852" t="s">
        <v>129</v>
      </c>
      <c r="DH126" s="853"/>
      <c r="DI126" s="853"/>
      <c r="DJ126" s="853"/>
      <c r="DK126" s="853"/>
      <c r="DL126" s="853" t="s">
        <v>129</v>
      </c>
      <c r="DM126" s="853"/>
      <c r="DN126" s="853"/>
      <c r="DO126" s="853"/>
      <c r="DP126" s="853"/>
      <c r="DQ126" s="853" t="s">
        <v>129</v>
      </c>
      <c r="DR126" s="853"/>
      <c r="DS126" s="853"/>
      <c r="DT126" s="853"/>
      <c r="DU126" s="853"/>
      <c r="DV126" s="830" t="s">
        <v>129</v>
      </c>
      <c r="DW126" s="830"/>
      <c r="DX126" s="830"/>
      <c r="DY126" s="830"/>
      <c r="DZ126" s="831"/>
    </row>
    <row r="127" spans="1:130" s="230" customFormat="1" ht="26.25" customHeight="1" x14ac:dyDescent="0.15">
      <c r="A127" s="858"/>
      <c r="B127" s="859"/>
      <c r="C127" s="874" t="s">
        <v>481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129</v>
      </c>
      <c r="AB127" s="816"/>
      <c r="AC127" s="816"/>
      <c r="AD127" s="816"/>
      <c r="AE127" s="817"/>
      <c r="AF127" s="818" t="s">
        <v>129</v>
      </c>
      <c r="AG127" s="816"/>
      <c r="AH127" s="816"/>
      <c r="AI127" s="816"/>
      <c r="AJ127" s="817"/>
      <c r="AK127" s="818" t="s">
        <v>129</v>
      </c>
      <c r="AL127" s="816"/>
      <c r="AM127" s="816"/>
      <c r="AN127" s="816"/>
      <c r="AO127" s="817"/>
      <c r="AP127" s="860" t="s">
        <v>129</v>
      </c>
      <c r="AQ127" s="861"/>
      <c r="AR127" s="861"/>
      <c r="AS127" s="861"/>
      <c r="AT127" s="862"/>
      <c r="AU127" s="232"/>
      <c r="AV127" s="232"/>
      <c r="AW127" s="232"/>
      <c r="AX127" s="877" t="s">
        <v>482</v>
      </c>
      <c r="AY127" s="848"/>
      <c r="AZ127" s="848"/>
      <c r="BA127" s="848"/>
      <c r="BB127" s="848"/>
      <c r="BC127" s="848"/>
      <c r="BD127" s="848"/>
      <c r="BE127" s="849"/>
      <c r="BF127" s="847" t="s">
        <v>483</v>
      </c>
      <c r="BG127" s="848"/>
      <c r="BH127" s="848"/>
      <c r="BI127" s="848"/>
      <c r="BJ127" s="848"/>
      <c r="BK127" s="848"/>
      <c r="BL127" s="849"/>
      <c r="BM127" s="847" t="s">
        <v>484</v>
      </c>
      <c r="BN127" s="848"/>
      <c r="BO127" s="848"/>
      <c r="BP127" s="848"/>
      <c r="BQ127" s="848"/>
      <c r="BR127" s="848"/>
      <c r="BS127" s="849"/>
      <c r="BT127" s="847" t="s">
        <v>485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486</v>
      </c>
      <c r="CQ127" s="788"/>
      <c r="CR127" s="788"/>
      <c r="CS127" s="788"/>
      <c r="CT127" s="788"/>
      <c r="CU127" s="788"/>
      <c r="CV127" s="788"/>
      <c r="CW127" s="788"/>
      <c r="CX127" s="788"/>
      <c r="CY127" s="788"/>
      <c r="CZ127" s="788"/>
      <c r="DA127" s="788"/>
      <c r="DB127" s="788"/>
      <c r="DC127" s="788"/>
      <c r="DD127" s="788"/>
      <c r="DE127" s="788"/>
      <c r="DF127" s="789"/>
      <c r="DG127" s="852" t="s">
        <v>129</v>
      </c>
      <c r="DH127" s="853"/>
      <c r="DI127" s="853"/>
      <c r="DJ127" s="853"/>
      <c r="DK127" s="853"/>
      <c r="DL127" s="853" t="s">
        <v>129</v>
      </c>
      <c r="DM127" s="853"/>
      <c r="DN127" s="853"/>
      <c r="DO127" s="853"/>
      <c r="DP127" s="853"/>
      <c r="DQ127" s="853" t="s">
        <v>129</v>
      </c>
      <c r="DR127" s="853"/>
      <c r="DS127" s="853"/>
      <c r="DT127" s="853"/>
      <c r="DU127" s="853"/>
      <c r="DV127" s="830" t="s">
        <v>487</v>
      </c>
      <c r="DW127" s="830"/>
      <c r="DX127" s="830"/>
      <c r="DY127" s="830"/>
      <c r="DZ127" s="831"/>
    </row>
    <row r="128" spans="1:130" s="230" customFormat="1" ht="26.25" customHeight="1" thickBot="1" x14ac:dyDescent="0.2">
      <c r="A128" s="832" t="s">
        <v>488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489</v>
      </c>
      <c r="X128" s="834"/>
      <c r="Y128" s="834"/>
      <c r="Z128" s="835"/>
      <c r="AA128" s="836">
        <v>652990</v>
      </c>
      <c r="AB128" s="837"/>
      <c r="AC128" s="837"/>
      <c r="AD128" s="837"/>
      <c r="AE128" s="838"/>
      <c r="AF128" s="839">
        <v>639333</v>
      </c>
      <c r="AG128" s="837"/>
      <c r="AH128" s="837"/>
      <c r="AI128" s="837"/>
      <c r="AJ128" s="838"/>
      <c r="AK128" s="839">
        <v>611404</v>
      </c>
      <c r="AL128" s="837"/>
      <c r="AM128" s="837"/>
      <c r="AN128" s="837"/>
      <c r="AO128" s="838"/>
      <c r="AP128" s="840"/>
      <c r="AQ128" s="841"/>
      <c r="AR128" s="841"/>
      <c r="AS128" s="841"/>
      <c r="AT128" s="842"/>
      <c r="AU128" s="232"/>
      <c r="AV128" s="232"/>
      <c r="AW128" s="232"/>
      <c r="AX128" s="843" t="s">
        <v>490</v>
      </c>
      <c r="AY128" s="844"/>
      <c r="AZ128" s="844"/>
      <c r="BA128" s="844"/>
      <c r="BB128" s="844"/>
      <c r="BC128" s="844"/>
      <c r="BD128" s="844"/>
      <c r="BE128" s="845"/>
      <c r="BF128" s="822" t="s">
        <v>487</v>
      </c>
      <c r="BG128" s="823"/>
      <c r="BH128" s="823"/>
      <c r="BI128" s="823"/>
      <c r="BJ128" s="823"/>
      <c r="BK128" s="823"/>
      <c r="BL128" s="846"/>
      <c r="BM128" s="822">
        <v>12.66</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491</v>
      </c>
      <c r="CQ128" s="766"/>
      <c r="CR128" s="766"/>
      <c r="CS128" s="766"/>
      <c r="CT128" s="766"/>
      <c r="CU128" s="766"/>
      <c r="CV128" s="766"/>
      <c r="CW128" s="766"/>
      <c r="CX128" s="766"/>
      <c r="CY128" s="766"/>
      <c r="CZ128" s="766"/>
      <c r="DA128" s="766"/>
      <c r="DB128" s="766"/>
      <c r="DC128" s="766"/>
      <c r="DD128" s="766"/>
      <c r="DE128" s="766"/>
      <c r="DF128" s="767"/>
      <c r="DG128" s="826" t="s">
        <v>129</v>
      </c>
      <c r="DH128" s="827"/>
      <c r="DI128" s="827"/>
      <c r="DJ128" s="827"/>
      <c r="DK128" s="827"/>
      <c r="DL128" s="827">
        <v>3700</v>
      </c>
      <c r="DM128" s="827"/>
      <c r="DN128" s="827"/>
      <c r="DO128" s="827"/>
      <c r="DP128" s="827"/>
      <c r="DQ128" s="827" t="s">
        <v>129</v>
      </c>
      <c r="DR128" s="827"/>
      <c r="DS128" s="827"/>
      <c r="DT128" s="827"/>
      <c r="DU128" s="827"/>
      <c r="DV128" s="828" t="s">
        <v>129</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492</v>
      </c>
      <c r="X129" s="813"/>
      <c r="Y129" s="813"/>
      <c r="Z129" s="814"/>
      <c r="AA129" s="815">
        <v>16222803</v>
      </c>
      <c r="AB129" s="816"/>
      <c r="AC129" s="816"/>
      <c r="AD129" s="816"/>
      <c r="AE129" s="817"/>
      <c r="AF129" s="818">
        <v>17294159</v>
      </c>
      <c r="AG129" s="816"/>
      <c r="AH129" s="816"/>
      <c r="AI129" s="816"/>
      <c r="AJ129" s="817"/>
      <c r="AK129" s="818">
        <v>16851090</v>
      </c>
      <c r="AL129" s="816"/>
      <c r="AM129" s="816"/>
      <c r="AN129" s="816"/>
      <c r="AO129" s="817"/>
      <c r="AP129" s="819"/>
      <c r="AQ129" s="820"/>
      <c r="AR129" s="820"/>
      <c r="AS129" s="820"/>
      <c r="AT129" s="821"/>
      <c r="AU129" s="233"/>
      <c r="AV129" s="233"/>
      <c r="AW129" s="233"/>
      <c r="AX129" s="787" t="s">
        <v>493</v>
      </c>
      <c r="AY129" s="788"/>
      <c r="AZ129" s="788"/>
      <c r="BA129" s="788"/>
      <c r="BB129" s="788"/>
      <c r="BC129" s="788"/>
      <c r="BD129" s="788"/>
      <c r="BE129" s="789"/>
      <c r="BF129" s="806" t="s">
        <v>129</v>
      </c>
      <c r="BG129" s="807"/>
      <c r="BH129" s="807"/>
      <c r="BI129" s="807"/>
      <c r="BJ129" s="807"/>
      <c r="BK129" s="807"/>
      <c r="BL129" s="808"/>
      <c r="BM129" s="806">
        <v>17.66</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495</v>
      </c>
      <c r="X130" s="813"/>
      <c r="Y130" s="813"/>
      <c r="Z130" s="814"/>
      <c r="AA130" s="815">
        <v>1663682</v>
      </c>
      <c r="AB130" s="816"/>
      <c r="AC130" s="816"/>
      <c r="AD130" s="816"/>
      <c r="AE130" s="817"/>
      <c r="AF130" s="818">
        <v>1701593</v>
      </c>
      <c r="AG130" s="816"/>
      <c r="AH130" s="816"/>
      <c r="AI130" s="816"/>
      <c r="AJ130" s="817"/>
      <c r="AK130" s="818">
        <v>1689400</v>
      </c>
      <c r="AL130" s="816"/>
      <c r="AM130" s="816"/>
      <c r="AN130" s="816"/>
      <c r="AO130" s="817"/>
      <c r="AP130" s="819"/>
      <c r="AQ130" s="820"/>
      <c r="AR130" s="820"/>
      <c r="AS130" s="820"/>
      <c r="AT130" s="821"/>
      <c r="AU130" s="233"/>
      <c r="AV130" s="233"/>
      <c r="AW130" s="233"/>
      <c r="AX130" s="787" t="s">
        <v>496</v>
      </c>
      <c r="AY130" s="788"/>
      <c r="AZ130" s="788"/>
      <c r="BA130" s="788"/>
      <c r="BB130" s="788"/>
      <c r="BC130" s="788"/>
      <c r="BD130" s="788"/>
      <c r="BE130" s="789"/>
      <c r="BF130" s="790">
        <v>2.6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497</v>
      </c>
      <c r="X131" s="797"/>
      <c r="Y131" s="797"/>
      <c r="Z131" s="798"/>
      <c r="AA131" s="799">
        <v>14559121</v>
      </c>
      <c r="AB131" s="800"/>
      <c r="AC131" s="800"/>
      <c r="AD131" s="800"/>
      <c r="AE131" s="801"/>
      <c r="AF131" s="802">
        <v>15592566</v>
      </c>
      <c r="AG131" s="800"/>
      <c r="AH131" s="800"/>
      <c r="AI131" s="800"/>
      <c r="AJ131" s="801"/>
      <c r="AK131" s="802">
        <v>15161690</v>
      </c>
      <c r="AL131" s="800"/>
      <c r="AM131" s="800"/>
      <c r="AN131" s="800"/>
      <c r="AO131" s="801"/>
      <c r="AP131" s="803"/>
      <c r="AQ131" s="804"/>
      <c r="AR131" s="804"/>
      <c r="AS131" s="804"/>
      <c r="AT131" s="805"/>
      <c r="AU131" s="233"/>
      <c r="AV131" s="233"/>
      <c r="AW131" s="233"/>
      <c r="AX131" s="765" t="s">
        <v>498</v>
      </c>
      <c r="AY131" s="766"/>
      <c r="AZ131" s="766"/>
      <c r="BA131" s="766"/>
      <c r="BB131" s="766"/>
      <c r="BC131" s="766"/>
      <c r="BD131" s="766"/>
      <c r="BE131" s="767"/>
      <c r="BF131" s="768" t="s">
        <v>129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500</v>
      </c>
      <c r="W132" s="778"/>
      <c r="X132" s="778"/>
      <c r="Y132" s="778"/>
      <c r="Z132" s="779"/>
      <c r="AA132" s="780">
        <v>2.4182092000000002</v>
      </c>
      <c r="AB132" s="781"/>
      <c r="AC132" s="781"/>
      <c r="AD132" s="781"/>
      <c r="AE132" s="782"/>
      <c r="AF132" s="783">
        <v>2.3164948999999999</v>
      </c>
      <c r="AG132" s="781"/>
      <c r="AH132" s="781"/>
      <c r="AI132" s="781"/>
      <c r="AJ132" s="782"/>
      <c r="AK132" s="783">
        <v>3.3097563999999999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501</v>
      </c>
      <c r="W133" s="757"/>
      <c r="X133" s="757"/>
      <c r="Y133" s="757"/>
      <c r="Z133" s="758"/>
      <c r="AA133" s="759">
        <v>2.5</v>
      </c>
      <c r="AB133" s="760"/>
      <c r="AC133" s="760"/>
      <c r="AD133" s="760"/>
      <c r="AE133" s="761"/>
      <c r="AF133" s="759">
        <v>2.4</v>
      </c>
      <c r="AG133" s="760"/>
      <c r="AH133" s="760"/>
      <c r="AI133" s="760"/>
      <c r="AJ133" s="761"/>
      <c r="AK133" s="759">
        <v>2.6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HGHX7XiBFNUVi/NdMwuYgjLU4C52BG/1+ev8D5awBpgmyRN6J6YUKPVZQCCiZRqzOEsyYn3E1qSD94jlZ7OAQ==" saltValue="bpoJsAQVZo6xmQjqbope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5ZrO9781kWWR3Bb4AVg9Piz80aiqB3zBQOEsSRse0Y09hrpN1bzciT4erjc/guhI59q6yb/c4vH4M1pU7VgPg==" saltValue="Dzp9D7ZnA34Gya3tjs7S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LnNFVtMW1jfTnFl2XbsVTBVhZB15YWCwl+MLsjrv4H9GkcEbmmU3sGGt4ptkXn+Aa3LrRGfg249UAoCqWiiQ==" saltValue="m8iJ8am9ajRbGBqvrMYp6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510</v>
      </c>
      <c r="AL9" s="1167"/>
      <c r="AM9" s="1167"/>
      <c r="AN9" s="1168"/>
      <c r="AO9" s="281">
        <v>4190621</v>
      </c>
      <c r="AP9" s="281">
        <v>49715</v>
      </c>
      <c r="AQ9" s="282">
        <v>65316</v>
      </c>
      <c r="AR9" s="283">
        <v>-23.9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511</v>
      </c>
      <c r="AL10" s="1167"/>
      <c r="AM10" s="1167"/>
      <c r="AN10" s="1168"/>
      <c r="AO10" s="284">
        <v>762490</v>
      </c>
      <c r="AP10" s="284">
        <v>9046</v>
      </c>
      <c r="AQ10" s="285">
        <v>6075</v>
      </c>
      <c r="AR10" s="286">
        <v>48.9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512</v>
      </c>
      <c r="AL11" s="1167"/>
      <c r="AM11" s="1167"/>
      <c r="AN11" s="1168"/>
      <c r="AO11" s="284" t="s">
        <v>513</v>
      </c>
      <c r="AP11" s="284" t="s">
        <v>513</v>
      </c>
      <c r="AQ11" s="285">
        <v>1232</v>
      </c>
      <c r="AR11" s="286" t="s">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514</v>
      </c>
      <c r="AL12" s="1167"/>
      <c r="AM12" s="1167"/>
      <c r="AN12" s="1168"/>
      <c r="AO12" s="284" t="s">
        <v>513</v>
      </c>
      <c r="AP12" s="284" t="s">
        <v>513</v>
      </c>
      <c r="AQ12" s="285">
        <v>18</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515</v>
      </c>
      <c r="AL13" s="1167"/>
      <c r="AM13" s="1167"/>
      <c r="AN13" s="1168"/>
      <c r="AO13" s="284">
        <v>215757</v>
      </c>
      <c r="AP13" s="284">
        <v>2560</v>
      </c>
      <c r="AQ13" s="285">
        <v>2791</v>
      </c>
      <c r="AR13" s="286">
        <v>-8.3000000000000007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516</v>
      </c>
      <c r="AL14" s="1167"/>
      <c r="AM14" s="1167"/>
      <c r="AN14" s="1168"/>
      <c r="AO14" s="284">
        <v>62365</v>
      </c>
      <c r="AP14" s="284">
        <v>740</v>
      </c>
      <c r="AQ14" s="285">
        <v>1364</v>
      </c>
      <c r="AR14" s="286">
        <v>-45.7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517</v>
      </c>
      <c r="AL15" s="1170"/>
      <c r="AM15" s="1170"/>
      <c r="AN15" s="1171"/>
      <c r="AO15" s="284">
        <v>-243075</v>
      </c>
      <c r="AP15" s="284">
        <v>-2884</v>
      </c>
      <c r="AQ15" s="285">
        <v>-4006</v>
      </c>
      <c r="AR15" s="286">
        <v>-28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4988158</v>
      </c>
      <c r="AP16" s="284">
        <v>59176</v>
      </c>
      <c r="AQ16" s="285">
        <v>72790</v>
      </c>
      <c r="AR16" s="286">
        <v>-18.7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522</v>
      </c>
      <c r="AL21" s="1173"/>
      <c r="AM21" s="1173"/>
      <c r="AN21" s="1174"/>
      <c r="AO21" s="297">
        <v>3.91</v>
      </c>
      <c r="AP21" s="298">
        <v>6.54</v>
      </c>
      <c r="AQ21" s="299">
        <v>-2.63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523</v>
      </c>
      <c r="AL22" s="1173"/>
      <c r="AM22" s="1173"/>
      <c r="AN22" s="1174"/>
      <c r="AO22" s="302">
        <v>95</v>
      </c>
      <c r="AP22" s="303">
        <v>98.3</v>
      </c>
      <c r="AQ22" s="304">
        <v>-3.3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527</v>
      </c>
      <c r="AL32" s="1157"/>
      <c r="AM32" s="1157"/>
      <c r="AN32" s="1158"/>
      <c r="AO32" s="312">
        <v>2244055</v>
      </c>
      <c r="AP32" s="312">
        <v>26622</v>
      </c>
      <c r="AQ32" s="313">
        <v>35011</v>
      </c>
      <c r="AR32" s="314">
        <v>-24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528</v>
      </c>
      <c r="AL33" s="1157"/>
      <c r="AM33" s="1157"/>
      <c r="AN33" s="1158"/>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529</v>
      </c>
      <c r="AL34" s="1157"/>
      <c r="AM34" s="1157"/>
      <c r="AN34" s="1158"/>
      <c r="AO34" s="312" t="s">
        <v>513</v>
      </c>
      <c r="AP34" s="312" t="s">
        <v>513</v>
      </c>
      <c r="AQ34" s="313">
        <v>4</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530</v>
      </c>
      <c r="AL35" s="1157"/>
      <c r="AM35" s="1157"/>
      <c r="AN35" s="1158"/>
      <c r="AO35" s="312">
        <v>508820</v>
      </c>
      <c r="AP35" s="312">
        <v>6036</v>
      </c>
      <c r="AQ35" s="313">
        <v>8351</v>
      </c>
      <c r="AR35" s="314">
        <v>-27.7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531</v>
      </c>
      <c r="AL36" s="1157"/>
      <c r="AM36" s="1157"/>
      <c r="AN36" s="1158"/>
      <c r="AO36" s="312">
        <v>49744</v>
      </c>
      <c r="AP36" s="312">
        <v>590</v>
      </c>
      <c r="AQ36" s="313">
        <v>1645</v>
      </c>
      <c r="AR36" s="314">
        <v>-64.099999999999994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532</v>
      </c>
      <c r="AL37" s="1157"/>
      <c r="AM37" s="1157"/>
      <c r="AN37" s="1158"/>
      <c r="AO37" s="312" t="s">
        <v>513</v>
      </c>
      <c r="AP37" s="312" t="s">
        <v>513</v>
      </c>
      <c r="AQ37" s="313">
        <v>1050</v>
      </c>
      <c r="AR37" s="314" t="s">
        <v>513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533</v>
      </c>
      <c r="AL38" s="1160"/>
      <c r="AM38" s="1160"/>
      <c r="AN38" s="1161"/>
      <c r="AO38" s="315" t="s">
        <v>513</v>
      </c>
      <c r="AP38" s="315" t="s">
        <v>513</v>
      </c>
      <c r="AQ38" s="316">
        <v>1</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534</v>
      </c>
      <c r="AL39" s="1160"/>
      <c r="AM39" s="1160"/>
      <c r="AN39" s="1161"/>
      <c r="AO39" s="312">
        <v>-611404</v>
      </c>
      <c r="AP39" s="312">
        <v>-7253</v>
      </c>
      <c r="AQ39" s="313">
        <v>-5851</v>
      </c>
      <c r="AR39" s="314">
        <v>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535</v>
      </c>
      <c r="AL40" s="1157"/>
      <c r="AM40" s="1157"/>
      <c r="AN40" s="1158"/>
      <c r="AO40" s="312">
        <v>-1689400</v>
      </c>
      <c r="AP40" s="312">
        <v>-20042</v>
      </c>
      <c r="AQ40" s="313">
        <v>-27858</v>
      </c>
      <c r="AR40" s="314">
        <v>-28.1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501815</v>
      </c>
      <c r="AP41" s="312">
        <v>5953</v>
      </c>
      <c r="AQ41" s="313">
        <v>12351</v>
      </c>
      <c r="AR41" s="314">
        <v>-51.8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505</v>
      </c>
      <c r="AN49" s="1151" t="s">
        <v>539</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3103187</v>
      </c>
      <c r="AN51" s="334">
        <v>36493</v>
      </c>
      <c r="AO51" s="335">
        <v>-12.5</v>
      </c>
      <c r="AP51" s="336">
        <v>41934</v>
      </c>
      <c r="AQ51" s="337">
        <v>-12.3</v>
      </c>
      <c r="AR51" s="338">
        <v>-0.2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1518353</v>
      </c>
      <c r="AN52" s="342">
        <v>17855</v>
      </c>
      <c r="AO52" s="343">
        <v>2.7</v>
      </c>
      <c r="AP52" s="344">
        <v>23352</v>
      </c>
      <c r="AQ52" s="345">
        <v>-9.6999999999999993</v>
      </c>
      <c r="AR52" s="346">
        <v>12.4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5297000</v>
      </c>
      <c r="AN53" s="334">
        <v>62426</v>
      </c>
      <c r="AO53" s="335">
        <v>71.099999999999994</v>
      </c>
      <c r="AP53" s="336">
        <v>45588</v>
      </c>
      <c r="AQ53" s="337">
        <v>8.6999999999999993</v>
      </c>
      <c r="AR53" s="338">
        <v>62.4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2005446</v>
      </c>
      <c r="AN54" s="342">
        <v>23635</v>
      </c>
      <c r="AO54" s="343">
        <v>32.4</v>
      </c>
      <c r="AP54" s="344">
        <v>24150</v>
      </c>
      <c r="AQ54" s="345">
        <v>3.4</v>
      </c>
      <c r="AR54" s="346">
        <v>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2675400</v>
      </c>
      <c r="AN55" s="334">
        <v>31524</v>
      </c>
      <c r="AO55" s="335">
        <v>-49.5</v>
      </c>
      <c r="AP55" s="336">
        <v>45483</v>
      </c>
      <c r="AQ55" s="337">
        <v>-0.2</v>
      </c>
      <c r="AR55" s="338">
        <v>-49.3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1223711</v>
      </c>
      <c r="AN56" s="342">
        <v>14419</v>
      </c>
      <c r="AO56" s="343">
        <v>-39</v>
      </c>
      <c r="AP56" s="344">
        <v>24241</v>
      </c>
      <c r="AQ56" s="345">
        <v>0.4</v>
      </c>
      <c r="AR56" s="346">
        <v>-39.4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2344558</v>
      </c>
      <c r="AN57" s="334">
        <v>27747</v>
      </c>
      <c r="AO57" s="335">
        <v>-12</v>
      </c>
      <c r="AP57" s="336">
        <v>45945</v>
      </c>
      <c r="AQ57" s="337">
        <v>1</v>
      </c>
      <c r="AR57" s="338">
        <v>-13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1475056</v>
      </c>
      <c r="AN58" s="342">
        <v>17457</v>
      </c>
      <c r="AO58" s="343">
        <v>21.1</v>
      </c>
      <c r="AP58" s="344">
        <v>25180</v>
      </c>
      <c r="AQ58" s="345">
        <v>3.9</v>
      </c>
      <c r="AR58" s="346">
        <v>17.2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2127506</v>
      </c>
      <c r="AN59" s="334">
        <v>25239</v>
      </c>
      <c r="AO59" s="335">
        <v>-9</v>
      </c>
      <c r="AP59" s="336">
        <v>44475</v>
      </c>
      <c r="AQ59" s="337">
        <v>-3.2</v>
      </c>
      <c r="AR59" s="338">
        <v>-5.8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1100931</v>
      </c>
      <c r="AN60" s="342">
        <v>13061</v>
      </c>
      <c r="AO60" s="343">
        <v>-25.2</v>
      </c>
      <c r="AP60" s="344">
        <v>24780</v>
      </c>
      <c r="AQ60" s="345">
        <v>-1.6</v>
      </c>
      <c r="AR60" s="346">
        <v>-23.6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3109530</v>
      </c>
      <c r="AN61" s="349">
        <v>36686</v>
      </c>
      <c r="AO61" s="350">
        <v>-2.4</v>
      </c>
      <c r="AP61" s="351">
        <v>44685</v>
      </c>
      <c r="AQ61" s="352">
        <v>-1.2</v>
      </c>
      <c r="AR61" s="338">
        <v>-1.2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1464699</v>
      </c>
      <c r="AN62" s="342">
        <v>17285</v>
      </c>
      <c r="AO62" s="343">
        <v>-1.6</v>
      </c>
      <c r="AP62" s="344">
        <v>24341</v>
      </c>
      <c r="AQ62" s="345">
        <v>-0.7</v>
      </c>
      <c r="AR62" s="346">
        <v>-0.9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Vwn9EJSeSiPJrqSUBfn9KD6XNFgLTAmeHauY8OSpZ+2VuNNZNP0u2LZnD6gA7Jd4bozLPN84UopbaL+7ZJiA==" saltValue="FHG892CnfrJgW60RkGQS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0" spans="125:125" ht="13.5" hidden="1" customHeight="1" x14ac:dyDescent="0.15"/>
    <row r="121" spans="125:125" ht="13.5" hidden="1" customHeight="1" x14ac:dyDescent="0.15">
      <c r="DU121" s="259"/>
    </row>
  </sheetData>
  <sheetProtection algorithmName="SHA-512" hashValue="pyk7MbLqcISpih/vreH62akih+p7bkHks2pRuRTK6xHIuwLZktnzsuOF5+sj2Z7atEfrxfY8kTzQuTwCxlOuRA==" saltValue="87ukjYOYT3YtTx7cwQ+lB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vyvF8D5SwYNaGUtUmXJB5RO8l6+/yXwQIg6nWT176pYD9Akq5ll+Cl/RazmbQ+pXYT37Slk7LNIkP/AnTLD75A==" saltValue="zNA2TVphspGuNDJ9K2gxO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5" t="s">
        <v>3</v>
      </c>
      <c r="D47" s="1175"/>
      <c r="E47" s="1176"/>
      <c r="F47" s="11">
        <v>16.170000000000002</v>
      </c>
      <c r="G47" s="12">
        <v>13.3</v>
      </c>
      <c r="H47" s="12">
        <v>16.09</v>
      </c>
      <c r="I47" s="12">
        <v>17.559999999999999</v>
      </c>
      <c r="J47" s="13">
        <v>21.12</v>
      </c>
    </row>
    <row r="48" spans="2:10" ht="57.75" customHeight="1" x14ac:dyDescent="0.15">
      <c r="B48" s="14"/>
      <c r="C48" s="1177" t="s">
        <v>4</v>
      </c>
      <c r="D48" s="1177"/>
      <c r="E48" s="1178"/>
      <c r="F48" s="15">
        <v>5.19</v>
      </c>
      <c r="G48" s="16">
        <v>5.89</v>
      </c>
      <c r="H48" s="16">
        <v>8.61</v>
      </c>
      <c r="I48" s="16">
        <v>12.47</v>
      </c>
      <c r="J48" s="17">
        <v>10.47</v>
      </c>
    </row>
    <row r="49" spans="2:10" ht="57.75" customHeight="1" thickBot="1" x14ac:dyDescent="0.2">
      <c r="B49" s="18"/>
      <c r="C49" s="1179" t="s">
        <v>5</v>
      </c>
      <c r="D49" s="1179"/>
      <c r="E49" s="1180"/>
      <c r="F49" s="19" t="s">
        <v>560</v>
      </c>
      <c r="G49" s="20" t="s">
        <v>561</v>
      </c>
      <c r="H49" s="20">
        <v>5.98</v>
      </c>
      <c r="I49" s="20">
        <v>6.97</v>
      </c>
      <c r="J49" s="21">
        <v>3.14</v>
      </c>
    </row>
    <row r="50" spans="2:10" x14ac:dyDescent="0.15"/>
  </sheetData>
  <sheetProtection algorithmName="SHA-512" hashValue="mzJgMoK2NEi45XV84luD3miXLjPNmwhPiE4WcPjlwRg3xOq9ZB/GAVwjIg+I9CiC/gYz13ZZ3d5NeUgGn+Wjiw==" saltValue="95S2Cojnq6GCqMTkHpczt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7" t="s">
        <v>562</v>
      </c>
      <c r="D34" s="1187"/>
      <c r="E34" s="1188"/>
      <c r="F34" s="32">
        <v>5.19</v>
      </c>
      <c r="G34" s="33">
        <v>5.88</v>
      </c>
      <c r="H34" s="33">
        <v>8.6</v>
      </c>
      <c r="I34" s="33">
        <v>12.47</v>
      </c>
      <c r="J34" s="34">
        <v>10.47</v>
      </c>
      <c r="K34" s="22"/>
      <c r="L34" s="22"/>
      <c r="M34" s="22"/>
      <c r="N34" s="22"/>
      <c r="O34" s="22"/>
      <c r="P34" s="22"/>
    </row>
    <row r="35" spans="1:16" ht="39" customHeight="1" x14ac:dyDescent="0.15">
      <c r="A35" s="22"/>
      <c r="B35" s="35"/>
      <c r="C35" s="1181" t="s">
        <v>563</v>
      </c>
      <c r="D35" s="1182"/>
      <c r="E35" s="1183"/>
      <c r="F35" s="36" t="s">
        <v>513</v>
      </c>
      <c r="G35" s="37" t="s">
        <v>513</v>
      </c>
      <c r="H35" s="37">
        <v>0.09</v>
      </c>
      <c r="I35" s="37">
        <v>0.48</v>
      </c>
      <c r="J35" s="38">
        <v>1.07</v>
      </c>
      <c r="K35" s="22"/>
      <c r="L35" s="22"/>
      <c r="M35" s="22"/>
      <c r="N35" s="22"/>
      <c r="O35" s="22"/>
      <c r="P35" s="22"/>
    </row>
    <row r="36" spans="1:16" ht="39" customHeight="1" x14ac:dyDescent="0.15">
      <c r="A36" s="22"/>
      <c r="B36" s="35"/>
      <c r="C36" s="1181" t="s">
        <v>564</v>
      </c>
      <c r="D36" s="1182"/>
      <c r="E36" s="1183"/>
      <c r="F36" s="36">
        <v>1.32</v>
      </c>
      <c r="G36" s="37">
        <v>0.73</v>
      </c>
      <c r="H36" s="37">
        <v>3.26</v>
      </c>
      <c r="I36" s="37">
        <v>0.98</v>
      </c>
      <c r="J36" s="38">
        <v>0.77</v>
      </c>
      <c r="K36" s="22"/>
      <c r="L36" s="22"/>
      <c r="M36" s="22"/>
      <c r="N36" s="22"/>
      <c r="O36" s="22"/>
      <c r="P36" s="22"/>
    </row>
    <row r="37" spans="1:16" ht="39" customHeight="1" x14ac:dyDescent="0.15">
      <c r="A37" s="22"/>
      <c r="B37" s="35"/>
      <c r="C37" s="1181" t="s">
        <v>565</v>
      </c>
      <c r="D37" s="1182"/>
      <c r="E37" s="1183"/>
      <c r="F37" s="36">
        <v>0</v>
      </c>
      <c r="G37" s="37">
        <v>0</v>
      </c>
      <c r="H37" s="37">
        <v>0.01</v>
      </c>
      <c r="I37" s="37">
        <v>0.01</v>
      </c>
      <c r="J37" s="38">
        <v>0</v>
      </c>
      <c r="K37" s="22"/>
      <c r="L37" s="22"/>
      <c r="M37" s="22"/>
      <c r="N37" s="22"/>
      <c r="O37" s="22"/>
      <c r="P37" s="22"/>
    </row>
    <row r="38" spans="1:16" ht="39" customHeight="1" x14ac:dyDescent="0.15">
      <c r="A38" s="22"/>
      <c r="B38" s="35"/>
      <c r="C38" s="1181" t="s">
        <v>566</v>
      </c>
      <c r="D38" s="1182"/>
      <c r="E38" s="1183"/>
      <c r="F38" s="36">
        <v>0</v>
      </c>
      <c r="G38" s="37">
        <v>0</v>
      </c>
      <c r="H38" s="37">
        <v>1.36</v>
      </c>
      <c r="I38" s="37">
        <v>1.05</v>
      </c>
      <c r="J38" s="38">
        <v>0</v>
      </c>
      <c r="K38" s="22"/>
      <c r="L38" s="22"/>
      <c r="M38" s="22"/>
      <c r="N38" s="22"/>
      <c r="O38" s="22"/>
      <c r="P38" s="22"/>
    </row>
    <row r="39" spans="1:16" ht="39" customHeight="1" x14ac:dyDescent="0.15">
      <c r="A39" s="22"/>
      <c r="B39" s="35"/>
      <c r="C39" s="1181" t="s">
        <v>567</v>
      </c>
      <c r="D39" s="1182"/>
      <c r="E39" s="1183"/>
      <c r="F39" s="36">
        <v>0</v>
      </c>
      <c r="G39" s="37">
        <v>0</v>
      </c>
      <c r="H39" s="37">
        <v>0</v>
      </c>
      <c r="I39" s="37">
        <v>0</v>
      </c>
      <c r="J39" s="38">
        <v>0</v>
      </c>
      <c r="K39" s="22"/>
      <c r="L39" s="22"/>
      <c r="M39" s="22"/>
      <c r="N39" s="22"/>
      <c r="O39" s="22"/>
      <c r="P39" s="22"/>
    </row>
    <row r="40" spans="1:16" ht="39" customHeight="1" x14ac:dyDescent="0.15">
      <c r="A40" s="22"/>
      <c r="B40" s="35"/>
      <c r="C40" s="1181" t="s">
        <v>568</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569</v>
      </c>
      <c r="D42" s="1182"/>
      <c r="E42" s="1183"/>
      <c r="F42" s="36" t="s">
        <v>513</v>
      </c>
      <c r="G42" s="37" t="s">
        <v>513</v>
      </c>
      <c r="H42" s="37" t="s">
        <v>513</v>
      </c>
      <c r="I42" s="37" t="s">
        <v>513</v>
      </c>
      <c r="J42" s="38" t="s">
        <v>513</v>
      </c>
      <c r="K42" s="22"/>
      <c r="L42" s="22"/>
      <c r="M42" s="22"/>
      <c r="N42" s="22"/>
      <c r="O42" s="22"/>
      <c r="P42" s="22"/>
    </row>
    <row r="43" spans="1:16" ht="39" customHeight="1" thickBot="1" x14ac:dyDescent="0.2">
      <c r="A43" s="22"/>
      <c r="B43" s="40"/>
      <c r="C43" s="1184" t="s">
        <v>570</v>
      </c>
      <c r="D43" s="1185"/>
      <c r="E43" s="1186"/>
      <c r="F43" s="41">
        <v>0.05</v>
      </c>
      <c r="G43" s="42">
        <v>1.25</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Za/93sCHrg8JDWV410lH9+Nc0XD+KaaseeoYzF/KKVU5XvyKt1VbQ655nd6A4GBIDpQnqIsHiAShS64NVVaZw==" saltValue="YdkEfjtrA/gaOotuIP/S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2046</v>
      </c>
      <c r="L45" s="60">
        <v>2055</v>
      </c>
      <c r="M45" s="60">
        <v>2049</v>
      </c>
      <c r="N45" s="60">
        <v>2166</v>
      </c>
      <c r="O45" s="61">
        <v>2244</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513</v>
      </c>
      <c r="L46" s="64" t="s">
        <v>513</v>
      </c>
      <c r="M46" s="64" t="s">
        <v>513</v>
      </c>
      <c r="N46" s="64" t="s">
        <v>513</v>
      </c>
      <c r="O46" s="65" t="s">
        <v>513</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513</v>
      </c>
      <c r="L47" s="64" t="s">
        <v>513</v>
      </c>
      <c r="M47" s="64" t="s">
        <v>513</v>
      </c>
      <c r="N47" s="64" t="s">
        <v>513</v>
      </c>
      <c r="O47" s="65" t="s">
        <v>513</v>
      </c>
      <c r="P47" s="48"/>
      <c r="Q47" s="48"/>
      <c r="R47" s="48"/>
      <c r="S47" s="48"/>
      <c r="T47" s="48"/>
      <c r="U47" s="48"/>
    </row>
    <row r="48" spans="1:21" ht="30.75" customHeight="1" x14ac:dyDescent="0.15">
      <c r="A48" s="48"/>
      <c r="B48" s="1214"/>
      <c r="C48" s="1215"/>
      <c r="D48" s="62"/>
      <c r="E48" s="1191" t="s">
        <v>15</v>
      </c>
      <c r="F48" s="1191"/>
      <c r="G48" s="1191"/>
      <c r="H48" s="1191"/>
      <c r="I48" s="1191"/>
      <c r="J48" s="1192"/>
      <c r="K48" s="63">
        <v>444</v>
      </c>
      <c r="L48" s="64">
        <v>443</v>
      </c>
      <c r="M48" s="64">
        <v>552</v>
      </c>
      <c r="N48" s="64">
        <v>522</v>
      </c>
      <c r="O48" s="65">
        <v>509</v>
      </c>
      <c r="P48" s="48"/>
      <c r="Q48" s="48"/>
      <c r="R48" s="48"/>
      <c r="S48" s="48"/>
      <c r="T48" s="48"/>
      <c r="U48" s="48"/>
    </row>
    <row r="49" spans="1:21" ht="30.75" customHeight="1" x14ac:dyDescent="0.15">
      <c r="A49" s="48"/>
      <c r="B49" s="1214"/>
      <c r="C49" s="1215"/>
      <c r="D49" s="62"/>
      <c r="E49" s="1191" t="s">
        <v>16</v>
      </c>
      <c r="F49" s="1191"/>
      <c r="G49" s="1191"/>
      <c r="H49" s="1191"/>
      <c r="I49" s="1191"/>
      <c r="J49" s="1192"/>
      <c r="K49" s="63">
        <v>117</v>
      </c>
      <c r="L49" s="64">
        <v>71</v>
      </c>
      <c r="M49" s="64">
        <v>68</v>
      </c>
      <c r="N49" s="64">
        <v>14</v>
      </c>
      <c r="O49" s="65">
        <v>50</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513</v>
      </c>
      <c r="L50" s="64" t="s">
        <v>513</v>
      </c>
      <c r="M50" s="64" t="s">
        <v>513</v>
      </c>
      <c r="N50" s="64" t="s">
        <v>513</v>
      </c>
      <c r="O50" s="65" t="s">
        <v>513</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513</v>
      </c>
      <c r="L51" s="64" t="s">
        <v>513</v>
      </c>
      <c r="M51" s="64" t="s">
        <v>513</v>
      </c>
      <c r="N51" s="64" t="s">
        <v>513</v>
      </c>
      <c r="O51" s="65" t="s">
        <v>513</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2244</v>
      </c>
      <c r="L52" s="64">
        <v>2203</v>
      </c>
      <c r="M52" s="64">
        <v>2317</v>
      </c>
      <c r="N52" s="64">
        <v>2341</v>
      </c>
      <c r="O52" s="65">
        <v>2301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363</v>
      </c>
      <c r="L53" s="69">
        <v>366</v>
      </c>
      <c r="M53" s="69">
        <v>352</v>
      </c>
      <c r="N53" s="69">
        <v>361</v>
      </c>
      <c r="O53" s="70">
        <v>502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597</v>
      </c>
      <c r="L58" s="84" t="s">
        <v>597</v>
      </c>
      <c r="M58" s="84" t="s">
        <v>597</v>
      </c>
      <c r="N58" s="84" t="s">
        <v>597</v>
      </c>
      <c r="O58" s="85" t="s">
        <v>597</v>
      </c>
    </row>
    <row r="59" spans="1:21" ht="31.5" customHeight="1" x14ac:dyDescent="0.15">
      <c r="B59" s="1199"/>
      <c r="C59" s="1200"/>
      <c r="D59" s="1206" t="s">
        <v>28</v>
      </c>
      <c r="E59" s="1207"/>
      <c r="F59" s="1207"/>
      <c r="G59" s="1207"/>
      <c r="H59" s="1207"/>
      <c r="I59" s="1207"/>
      <c r="J59" s="1208"/>
      <c r="K59" s="86" t="s">
        <v>597</v>
      </c>
      <c r="L59" s="87" t="s">
        <v>597</v>
      </c>
      <c r="M59" s="87" t="s">
        <v>597</v>
      </c>
      <c r="N59" s="87" t="s">
        <v>597</v>
      </c>
      <c r="O59" s="88" t="s">
        <v>597</v>
      </c>
    </row>
    <row r="60" spans="1:21" ht="31.5" customHeight="1" thickBot="1" x14ac:dyDescent="0.2">
      <c r="B60" s="1201"/>
      <c r="C60" s="1202"/>
      <c r="D60" s="1209" t="s">
        <v>29</v>
      </c>
      <c r="E60" s="1210"/>
      <c r="F60" s="1210"/>
      <c r="G60" s="1210"/>
      <c r="H60" s="1210"/>
      <c r="I60" s="1210"/>
      <c r="J60" s="1211"/>
      <c r="K60" s="89" t="s">
        <v>597</v>
      </c>
      <c r="L60" s="90" t="s">
        <v>597</v>
      </c>
      <c r="M60" s="90" t="s">
        <v>597</v>
      </c>
      <c r="N60" s="90" t="s">
        <v>597</v>
      </c>
      <c r="O60" s="91" t="s">
        <v>597</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KJBWqEzRUuM+5CExAL4ZM3cGHBYf60W1fqfBnsv2dxIoVaFHMj9aBbt60tXaa4hj5RF/P5kstURQNzyxQTGZA==" saltValue="QyHLnhedZ58Pj/bIztCK2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232" t="s">
        <v>32</v>
      </c>
      <c r="C41" s="1233"/>
      <c r="D41" s="105"/>
      <c r="E41" s="1234" t="s">
        <v>33</v>
      </c>
      <c r="F41" s="1234"/>
      <c r="G41" s="1234"/>
      <c r="H41" s="1235"/>
      <c r="I41" s="355">
        <v>24322</v>
      </c>
      <c r="J41" s="356">
        <v>25627</v>
      </c>
      <c r="K41" s="356">
        <v>26071</v>
      </c>
      <c r="L41" s="356">
        <v>26480</v>
      </c>
      <c r="M41" s="357">
        <v>25425</v>
      </c>
    </row>
    <row r="42" spans="2:13" ht="27.75" customHeight="1" x14ac:dyDescent="0.15">
      <c r="B42" s="1222"/>
      <c r="C42" s="1223"/>
      <c r="D42" s="106"/>
      <c r="E42" s="1226" t="s">
        <v>34</v>
      </c>
      <c r="F42" s="1226"/>
      <c r="G42" s="1226"/>
      <c r="H42" s="1227"/>
      <c r="I42" s="358" t="s">
        <v>513</v>
      </c>
      <c r="J42" s="359" t="s">
        <v>513</v>
      </c>
      <c r="K42" s="359" t="s">
        <v>513</v>
      </c>
      <c r="L42" s="359" t="s">
        <v>513</v>
      </c>
      <c r="M42" s="360" t="s">
        <v>513</v>
      </c>
    </row>
    <row r="43" spans="2:13" ht="27.75" customHeight="1" x14ac:dyDescent="0.15">
      <c r="B43" s="1222"/>
      <c r="C43" s="1223"/>
      <c r="D43" s="106"/>
      <c r="E43" s="1226" t="s">
        <v>35</v>
      </c>
      <c r="F43" s="1226"/>
      <c r="G43" s="1226"/>
      <c r="H43" s="1227"/>
      <c r="I43" s="358">
        <v>3775</v>
      </c>
      <c r="J43" s="359">
        <v>3553</v>
      </c>
      <c r="K43" s="359">
        <v>3951</v>
      </c>
      <c r="L43" s="359">
        <v>4165</v>
      </c>
      <c r="M43" s="360">
        <v>4333</v>
      </c>
    </row>
    <row r="44" spans="2:13" ht="27.75" customHeight="1" x14ac:dyDescent="0.15">
      <c r="B44" s="1222"/>
      <c r="C44" s="1223"/>
      <c r="D44" s="106"/>
      <c r="E44" s="1226" t="s">
        <v>36</v>
      </c>
      <c r="F44" s="1226"/>
      <c r="G44" s="1226"/>
      <c r="H44" s="1227"/>
      <c r="I44" s="358">
        <v>349</v>
      </c>
      <c r="J44" s="359">
        <v>312</v>
      </c>
      <c r="K44" s="359">
        <v>315</v>
      </c>
      <c r="L44" s="359">
        <v>333</v>
      </c>
      <c r="M44" s="360">
        <v>409</v>
      </c>
    </row>
    <row r="45" spans="2:13" ht="27.75" customHeight="1" x14ac:dyDescent="0.15">
      <c r="B45" s="1222"/>
      <c r="C45" s="1223"/>
      <c r="D45" s="106"/>
      <c r="E45" s="1226" t="s">
        <v>37</v>
      </c>
      <c r="F45" s="1226"/>
      <c r="G45" s="1226"/>
      <c r="H45" s="1227"/>
      <c r="I45" s="358">
        <v>1228</v>
      </c>
      <c r="J45" s="359">
        <v>1128</v>
      </c>
      <c r="K45" s="359">
        <v>992</v>
      </c>
      <c r="L45" s="359">
        <v>999</v>
      </c>
      <c r="M45" s="360">
        <v>1036</v>
      </c>
    </row>
    <row r="46" spans="2:13" ht="27.75" customHeight="1" x14ac:dyDescent="0.15">
      <c r="B46" s="1222"/>
      <c r="C46" s="1223"/>
      <c r="D46" s="107"/>
      <c r="E46" s="1226" t="s">
        <v>38</v>
      </c>
      <c r="F46" s="1226"/>
      <c r="G46" s="1226"/>
      <c r="H46" s="1227"/>
      <c r="I46" s="358">
        <v>8</v>
      </c>
      <c r="J46" s="359">
        <v>7</v>
      </c>
      <c r="K46" s="359" t="s">
        <v>513</v>
      </c>
      <c r="L46" s="359">
        <v>4</v>
      </c>
      <c r="M46" s="360" t="s">
        <v>513</v>
      </c>
    </row>
    <row r="47" spans="2:13" ht="27.75" customHeight="1" x14ac:dyDescent="0.15">
      <c r="B47" s="1222"/>
      <c r="C47" s="1223"/>
      <c r="D47" s="108"/>
      <c r="E47" s="1236" t="s">
        <v>39</v>
      </c>
      <c r="F47" s="1237"/>
      <c r="G47" s="1237"/>
      <c r="H47" s="1238"/>
      <c r="I47" s="358" t="s">
        <v>513</v>
      </c>
      <c r="J47" s="359" t="s">
        <v>513</v>
      </c>
      <c r="K47" s="359" t="s">
        <v>513</v>
      </c>
      <c r="L47" s="359" t="s">
        <v>513</v>
      </c>
      <c r="M47" s="360" t="s">
        <v>513</v>
      </c>
    </row>
    <row r="48" spans="2:13" ht="27.75" customHeight="1" x14ac:dyDescent="0.15">
      <c r="B48" s="1222"/>
      <c r="C48" s="1223"/>
      <c r="D48" s="106"/>
      <c r="E48" s="1226" t="s">
        <v>40</v>
      </c>
      <c r="F48" s="1226"/>
      <c r="G48" s="1226"/>
      <c r="H48" s="1227"/>
      <c r="I48" s="358" t="s">
        <v>513</v>
      </c>
      <c r="J48" s="359" t="s">
        <v>513</v>
      </c>
      <c r="K48" s="359" t="s">
        <v>513</v>
      </c>
      <c r="L48" s="359" t="s">
        <v>513</v>
      </c>
      <c r="M48" s="360" t="s">
        <v>513</v>
      </c>
    </row>
    <row r="49" spans="2:13" ht="27.75" customHeight="1" x14ac:dyDescent="0.15">
      <c r="B49" s="1224"/>
      <c r="C49" s="1225"/>
      <c r="D49" s="106"/>
      <c r="E49" s="1226" t="s">
        <v>41</v>
      </c>
      <c r="F49" s="1226"/>
      <c r="G49" s="1226"/>
      <c r="H49" s="1227"/>
      <c r="I49" s="358" t="s">
        <v>513</v>
      </c>
      <c r="J49" s="359" t="s">
        <v>513</v>
      </c>
      <c r="K49" s="359" t="s">
        <v>513</v>
      </c>
      <c r="L49" s="359" t="s">
        <v>513</v>
      </c>
      <c r="M49" s="360" t="s">
        <v>513</v>
      </c>
    </row>
    <row r="50" spans="2:13" ht="27.75" customHeight="1" x14ac:dyDescent="0.15">
      <c r="B50" s="1220" t="s">
        <v>42</v>
      </c>
      <c r="C50" s="1221"/>
      <c r="D50" s="109"/>
      <c r="E50" s="1226" t="s">
        <v>43</v>
      </c>
      <c r="F50" s="1226"/>
      <c r="G50" s="1226"/>
      <c r="H50" s="1227"/>
      <c r="I50" s="358">
        <v>7556</v>
      </c>
      <c r="J50" s="359">
        <v>6739</v>
      </c>
      <c r="K50" s="359">
        <v>6970</v>
      </c>
      <c r="L50" s="359">
        <v>9225</v>
      </c>
      <c r="M50" s="360">
        <v>10712</v>
      </c>
    </row>
    <row r="51" spans="2:13" ht="27.75" customHeight="1" x14ac:dyDescent="0.15">
      <c r="B51" s="1222"/>
      <c r="C51" s="1223"/>
      <c r="D51" s="106"/>
      <c r="E51" s="1226" t="s">
        <v>44</v>
      </c>
      <c r="F51" s="1226"/>
      <c r="G51" s="1226"/>
      <c r="H51" s="1227"/>
      <c r="I51" s="358">
        <v>4770</v>
      </c>
      <c r="J51" s="359">
        <v>4469</v>
      </c>
      <c r="K51" s="359">
        <v>4757</v>
      </c>
      <c r="L51" s="359">
        <v>4884</v>
      </c>
      <c r="M51" s="360">
        <v>4960</v>
      </c>
    </row>
    <row r="52" spans="2:13" ht="27.75" customHeight="1" x14ac:dyDescent="0.15">
      <c r="B52" s="1224"/>
      <c r="C52" s="1225"/>
      <c r="D52" s="106"/>
      <c r="E52" s="1226" t="s">
        <v>45</v>
      </c>
      <c r="F52" s="1226"/>
      <c r="G52" s="1226"/>
      <c r="H52" s="1227"/>
      <c r="I52" s="358">
        <v>20802</v>
      </c>
      <c r="J52" s="359">
        <v>21429</v>
      </c>
      <c r="K52" s="359">
        <v>21208</v>
      </c>
      <c r="L52" s="359">
        <v>21204</v>
      </c>
      <c r="M52" s="360">
        <v>20379</v>
      </c>
    </row>
    <row r="53" spans="2:13" ht="27.75" customHeight="1" thickBot="1" x14ac:dyDescent="0.2">
      <c r="B53" s="1228" t="s">
        <v>46</v>
      </c>
      <c r="C53" s="1229"/>
      <c r="D53" s="110"/>
      <c r="E53" s="1230" t="s">
        <v>47</v>
      </c>
      <c r="F53" s="1230"/>
      <c r="G53" s="1230"/>
      <c r="H53" s="1231"/>
      <c r="I53" s="361">
        <v>-3446</v>
      </c>
      <c r="J53" s="362">
        <v>-2010</v>
      </c>
      <c r="K53" s="362">
        <v>-1606</v>
      </c>
      <c r="L53" s="362">
        <v>-3333</v>
      </c>
      <c r="M53" s="363">
        <v>-4848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knHChx9jwnJ4fl901RJlrnxaq1IMHEMGXmHDzdi0A6QWZnSRlfbZUIqKvlbYAt+irqbnPqh3d1C1Ujlh2M43w==" saltValue="VXLu5WgK2xb11Mwou3eW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47" t="s">
        <v>50</v>
      </c>
      <c r="D55" s="1247"/>
      <c r="E55" s="1248"/>
      <c r="F55" s="122">
        <v>2610</v>
      </c>
      <c r="G55" s="122">
        <v>3037</v>
      </c>
      <c r="H55" s="123">
        <v>3558</v>
      </c>
    </row>
    <row r="56" spans="2:8" ht="52.5" customHeight="1" x14ac:dyDescent="0.15">
      <c r="B56" s="124"/>
      <c r="C56" s="1249" t="s">
        <v>51</v>
      </c>
      <c r="D56" s="1249"/>
      <c r="E56" s="1250"/>
      <c r="F56" s="125">
        <v>800</v>
      </c>
      <c r="G56" s="125">
        <v>1503</v>
      </c>
      <c r="H56" s="126">
        <v>1502</v>
      </c>
    </row>
    <row r="57" spans="2:8" ht="53.25" customHeight="1" x14ac:dyDescent="0.15">
      <c r="B57" s="124"/>
      <c r="C57" s="1251" t="s">
        <v>52</v>
      </c>
      <c r="D57" s="1251"/>
      <c r="E57" s="1252"/>
      <c r="F57" s="127">
        <v>1943</v>
      </c>
      <c r="G57" s="127">
        <v>2577</v>
      </c>
      <c r="H57" s="128">
        <v>3188</v>
      </c>
    </row>
    <row r="58" spans="2:8" ht="45.75" customHeight="1" x14ac:dyDescent="0.15">
      <c r="B58" s="129"/>
      <c r="C58" s="1239" t="s">
        <v>577</v>
      </c>
      <c r="D58" s="1240"/>
      <c r="E58" s="1241"/>
      <c r="F58" s="130">
        <v>524</v>
      </c>
      <c r="G58" s="130">
        <v>1403</v>
      </c>
      <c r="H58" s="131">
        <v>1999</v>
      </c>
    </row>
    <row r="59" spans="2:8" ht="45.75" customHeight="1" x14ac:dyDescent="0.15">
      <c r="B59" s="129"/>
      <c r="C59" s="1239" t="s">
        <v>578</v>
      </c>
      <c r="D59" s="1240"/>
      <c r="E59" s="1241"/>
      <c r="F59" s="130">
        <v>806</v>
      </c>
      <c r="G59" s="130">
        <v>806</v>
      </c>
      <c r="H59" s="131">
        <v>806</v>
      </c>
    </row>
    <row r="60" spans="2:8" ht="45.75" customHeight="1" x14ac:dyDescent="0.15">
      <c r="B60" s="129"/>
      <c r="C60" s="1239" t="s">
        <v>579</v>
      </c>
      <c r="D60" s="1240"/>
      <c r="E60" s="1241"/>
      <c r="F60" s="130">
        <v>323</v>
      </c>
      <c r="G60" s="130">
        <v>315</v>
      </c>
      <c r="H60" s="131">
        <v>316</v>
      </c>
    </row>
    <row r="61" spans="2:8" ht="45.75" customHeight="1" x14ac:dyDescent="0.15">
      <c r="B61" s="129"/>
      <c r="C61" s="1239" t="s">
        <v>580</v>
      </c>
      <c r="D61" s="1240"/>
      <c r="E61" s="1241"/>
      <c r="F61" s="130">
        <v>39</v>
      </c>
      <c r="G61" s="130">
        <v>39</v>
      </c>
      <c r="H61" s="131">
        <v>39</v>
      </c>
    </row>
    <row r="62" spans="2:8" ht="45.75" customHeight="1" thickBot="1" x14ac:dyDescent="0.2">
      <c r="B62" s="132"/>
      <c r="C62" s="1242" t="s">
        <v>581</v>
      </c>
      <c r="D62" s="1243"/>
      <c r="E62" s="1244"/>
      <c r="F62" s="133">
        <v>5</v>
      </c>
      <c r="G62" s="133">
        <v>8</v>
      </c>
      <c r="H62" s="134">
        <v>23</v>
      </c>
    </row>
    <row r="63" spans="2:8" ht="52.5" customHeight="1" thickBot="1" x14ac:dyDescent="0.2">
      <c r="B63" s="135"/>
      <c r="C63" s="1245" t="s">
        <v>53</v>
      </c>
      <c r="D63" s="1245"/>
      <c r="E63" s="1246"/>
      <c r="F63" s="136">
        <v>5353</v>
      </c>
      <c r="G63" s="136">
        <v>7118</v>
      </c>
      <c r="H63" s="137">
        <v>8249</v>
      </c>
    </row>
    <row r="64" spans="2:8" x14ac:dyDescent="0.15"/>
  </sheetData>
  <sheetProtection algorithmName="SHA-512" hashValue="n0qf/AU4Bf6KyNXe7mjXoyoJp+lkANax4flQJ+CRepVpP17AVJ4VpyI9aQVnvgM6rlJltqhXJT17zWYtspc6Vg==" saltValue="VBQZLwhOGosTf8ElOenw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603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3" t="s">
        <v>607</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5" x14ac:dyDescent="0.15">
      <c r="B44" s="365"/>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5" x14ac:dyDescent="0.15">
      <c r="B45" s="365"/>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5" x14ac:dyDescent="0.15">
      <c r="B46" s="365"/>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5" x14ac:dyDescent="0.15">
      <c r="B47" s="365"/>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602</v>
      </c>
    </row>
    <row r="50" spans="1:109" ht="13.5" x14ac:dyDescent="0.15">
      <c r="B50" s="365"/>
      <c r="G50" s="1262"/>
      <c r="H50" s="1262"/>
      <c r="I50" s="1262"/>
      <c r="J50" s="1262"/>
      <c r="K50" s="373"/>
      <c r="L50" s="373"/>
      <c r="M50" s="372"/>
      <c r="N50" s="37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555</v>
      </c>
      <c r="BQ50" s="1266"/>
      <c r="BR50" s="1266"/>
      <c r="BS50" s="1266"/>
      <c r="BT50" s="1266"/>
      <c r="BU50" s="1266"/>
      <c r="BV50" s="1266"/>
      <c r="BW50" s="1266"/>
      <c r="BX50" s="1266" t="s">
        <v>556</v>
      </c>
      <c r="BY50" s="1266"/>
      <c r="BZ50" s="1266"/>
      <c r="CA50" s="1266"/>
      <c r="CB50" s="1266"/>
      <c r="CC50" s="1266"/>
      <c r="CD50" s="1266"/>
      <c r="CE50" s="1266"/>
      <c r="CF50" s="1266" t="s">
        <v>557</v>
      </c>
      <c r="CG50" s="1266"/>
      <c r="CH50" s="1266"/>
      <c r="CI50" s="1266"/>
      <c r="CJ50" s="1266"/>
      <c r="CK50" s="1266"/>
      <c r="CL50" s="1266"/>
      <c r="CM50" s="1266"/>
      <c r="CN50" s="1266" t="s">
        <v>558</v>
      </c>
      <c r="CO50" s="1266"/>
      <c r="CP50" s="1266"/>
      <c r="CQ50" s="1266"/>
      <c r="CR50" s="1266"/>
      <c r="CS50" s="1266"/>
      <c r="CT50" s="1266"/>
      <c r="CU50" s="1266"/>
      <c r="CV50" s="1266" t="s">
        <v>559</v>
      </c>
      <c r="CW50" s="1266"/>
      <c r="CX50" s="1266"/>
      <c r="CY50" s="1266"/>
      <c r="CZ50" s="1266"/>
      <c r="DA50" s="1266"/>
      <c r="DB50" s="1266"/>
      <c r="DC50" s="1266"/>
    </row>
    <row r="51" spans="1:109" ht="13.5" customHeight="1" x14ac:dyDescent="0.15">
      <c r="B51" s="365"/>
      <c r="G51" s="1269"/>
      <c r="H51" s="1269"/>
      <c r="I51" s="1271"/>
      <c r="J51" s="1271"/>
      <c r="K51" s="1270"/>
      <c r="L51" s="1270"/>
      <c r="M51" s="1270"/>
      <c r="N51" s="1270"/>
      <c r="AM51" s="371"/>
      <c r="AN51" s="1267" t="s">
        <v>601</v>
      </c>
      <c r="AO51" s="1267"/>
      <c r="AP51" s="1267"/>
      <c r="AQ51" s="1267"/>
      <c r="AR51" s="1267"/>
      <c r="AS51" s="1267"/>
      <c r="AT51" s="1267"/>
      <c r="AU51" s="1267"/>
      <c r="AV51" s="1267"/>
      <c r="AW51" s="1267"/>
      <c r="AX51" s="1267"/>
      <c r="AY51" s="1267"/>
      <c r="AZ51" s="1267"/>
      <c r="BA51" s="1267"/>
      <c r="BB51" s="1267" t="s">
        <v>599</v>
      </c>
      <c r="BC51" s="1267"/>
      <c r="BD51" s="1267"/>
      <c r="BE51" s="1267"/>
      <c r="BF51" s="1267"/>
      <c r="BG51" s="1267"/>
      <c r="BH51" s="1267"/>
      <c r="BI51" s="1267"/>
      <c r="BJ51" s="1267"/>
      <c r="BK51" s="1267"/>
      <c r="BL51" s="1267"/>
      <c r="BM51" s="1267"/>
      <c r="BN51" s="1267"/>
      <c r="BO51" s="1267"/>
      <c r="BP51" s="1268"/>
      <c r="BQ51" s="1268"/>
      <c r="BR51" s="1268"/>
      <c r="BS51" s="1268"/>
      <c r="BT51" s="1268"/>
      <c r="BU51" s="1268"/>
      <c r="BV51" s="1268"/>
      <c r="BW51" s="1268"/>
      <c r="BX51" s="1268"/>
      <c r="BY51" s="1268"/>
      <c r="BZ51" s="1268"/>
      <c r="CA51" s="1268"/>
      <c r="CB51" s="1268"/>
      <c r="CC51" s="1268"/>
      <c r="CD51" s="1268"/>
      <c r="CE51" s="1268"/>
      <c r="CF51" s="1268"/>
      <c r="CG51" s="1268"/>
      <c r="CH51" s="1268"/>
      <c r="CI51" s="1268"/>
      <c r="CJ51" s="1268"/>
      <c r="CK51" s="1268"/>
      <c r="CL51" s="1268"/>
      <c r="CM51" s="1268"/>
      <c r="CN51" s="1268"/>
      <c r="CO51" s="1268"/>
      <c r="CP51" s="1268"/>
      <c r="CQ51" s="1268"/>
      <c r="CR51" s="1268"/>
      <c r="CS51" s="1268"/>
      <c r="CT51" s="1268"/>
      <c r="CU51" s="1268"/>
      <c r="CV51" s="1268"/>
      <c r="CW51" s="1268"/>
      <c r="CX51" s="1268"/>
      <c r="CY51" s="1268"/>
      <c r="CZ51" s="1268"/>
      <c r="DA51" s="1268"/>
      <c r="DB51" s="1268"/>
      <c r="DC51" s="1268"/>
    </row>
    <row r="52" spans="1:109" ht="13.5" x14ac:dyDescent="0.15">
      <c r="B52" s="365"/>
      <c r="G52" s="1269"/>
      <c r="H52" s="1269"/>
      <c r="I52" s="1271"/>
      <c r="J52" s="1271"/>
      <c r="K52" s="1270"/>
      <c r="L52" s="1270"/>
      <c r="M52" s="1270"/>
      <c r="N52" s="1270"/>
      <c r="AM52" s="37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5" x14ac:dyDescent="0.15">
      <c r="A53" s="379"/>
      <c r="B53" s="365"/>
      <c r="G53" s="1269"/>
      <c r="H53" s="1269"/>
      <c r="I53" s="1262"/>
      <c r="J53" s="1262"/>
      <c r="K53" s="1270"/>
      <c r="L53" s="1270"/>
      <c r="M53" s="1270"/>
      <c r="N53" s="1270"/>
      <c r="AM53" s="371"/>
      <c r="AN53" s="1267"/>
      <c r="AO53" s="1267"/>
      <c r="AP53" s="1267"/>
      <c r="AQ53" s="1267"/>
      <c r="AR53" s="1267"/>
      <c r="AS53" s="1267"/>
      <c r="AT53" s="1267"/>
      <c r="AU53" s="1267"/>
      <c r="AV53" s="1267"/>
      <c r="AW53" s="1267"/>
      <c r="AX53" s="1267"/>
      <c r="AY53" s="1267"/>
      <c r="AZ53" s="1267"/>
      <c r="BA53" s="1267"/>
      <c r="BB53" s="1267" t="s">
        <v>605</v>
      </c>
      <c r="BC53" s="1267"/>
      <c r="BD53" s="1267"/>
      <c r="BE53" s="1267"/>
      <c r="BF53" s="1267"/>
      <c r="BG53" s="1267"/>
      <c r="BH53" s="1267"/>
      <c r="BI53" s="1267"/>
      <c r="BJ53" s="1267"/>
      <c r="BK53" s="1267"/>
      <c r="BL53" s="1267"/>
      <c r="BM53" s="1267"/>
      <c r="BN53" s="1267"/>
      <c r="BO53" s="1267"/>
      <c r="BP53" s="1268">
        <v>59.9</v>
      </c>
      <c r="BQ53" s="1268"/>
      <c r="BR53" s="1268"/>
      <c r="BS53" s="1268"/>
      <c r="BT53" s="1268"/>
      <c r="BU53" s="1268"/>
      <c r="BV53" s="1268"/>
      <c r="BW53" s="1268"/>
      <c r="BX53" s="1268">
        <v>59.3</v>
      </c>
      <c r="BY53" s="1268"/>
      <c r="BZ53" s="1268"/>
      <c r="CA53" s="1268"/>
      <c r="CB53" s="1268"/>
      <c r="CC53" s="1268"/>
      <c r="CD53" s="1268"/>
      <c r="CE53" s="1268"/>
      <c r="CF53" s="1268">
        <v>60.6</v>
      </c>
      <c r="CG53" s="1268"/>
      <c r="CH53" s="1268"/>
      <c r="CI53" s="1268"/>
      <c r="CJ53" s="1268"/>
      <c r="CK53" s="1268"/>
      <c r="CL53" s="1268"/>
      <c r="CM53" s="1268"/>
      <c r="CN53" s="1268">
        <v>62.2</v>
      </c>
      <c r="CO53" s="1268"/>
      <c r="CP53" s="1268"/>
      <c r="CQ53" s="1268"/>
      <c r="CR53" s="1268"/>
      <c r="CS53" s="1268"/>
      <c r="CT53" s="1268"/>
      <c r="CU53" s="1268"/>
      <c r="CV53" s="1268">
        <v>63.7</v>
      </c>
      <c r="CW53" s="1268"/>
      <c r="CX53" s="1268"/>
      <c r="CY53" s="1268"/>
      <c r="CZ53" s="1268"/>
      <c r="DA53" s="1268"/>
      <c r="DB53" s="1268"/>
      <c r="DC53" s="1268"/>
    </row>
    <row r="54" spans="1:109" ht="13.5" x14ac:dyDescent="0.15">
      <c r="A54" s="379"/>
      <c r="B54" s="365"/>
      <c r="G54" s="1269"/>
      <c r="H54" s="1269"/>
      <c r="I54" s="1262"/>
      <c r="J54" s="1262"/>
      <c r="K54" s="1270"/>
      <c r="L54" s="1270"/>
      <c r="M54" s="1270"/>
      <c r="N54" s="1270"/>
      <c r="AM54" s="37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5" x14ac:dyDescent="0.15">
      <c r="A55" s="379"/>
      <c r="B55" s="365"/>
      <c r="G55" s="1262"/>
      <c r="H55" s="1262"/>
      <c r="I55" s="1262"/>
      <c r="J55" s="1262"/>
      <c r="K55" s="1270"/>
      <c r="L55" s="1270"/>
      <c r="M55" s="1270"/>
      <c r="N55" s="1270"/>
      <c r="AN55" s="1266" t="s">
        <v>600</v>
      </c>
      <c r="AO55" s="1266"/>
      <c r="AP55" s="1266"/>
      <c r="AQ55" s="1266"/>
      <c r="AR55" s="1266"/>
      <c r="AS55" s="1266"/>
      <c r="AT55" s="1266"/>
      <c r="AU55" s="1266"/>
      <c r="AV55" s="1266"/>
      <c r="AW55" s="1266"/>
      <c r="AX55" s="1266"/>
      <c r="AY55" s="1266"/>
      <c r="AZ55" s="1266"/>
      <c r="BA55" s="1266"/>
      <c r="BB55" s="1267" t="s">
        <v>599</v>
      </c>
      <c r="BC55" s="1267"/>
      <c r="BD55" s="1267"/>
      <c r="BE55" s="1267"/>
      <c r="BF55" s="1267"/>
      <c r="BG55" s="1267"/>
      <c r="BH55" s="1267"/>
      <c r="BI55" s="1267"/>
      <c r="BJ55" s="1267"/>
      <c r="BK55" s="1267"/>
      <c r="BL55" s="1267"/>
      <c r="BM55" s="1267"/>
      <c r="BN55" s="1267"/>
      <c r="BO55" s="1267"/>
      <c r="BP55" s="1268">
        <v>24.2</v>
      </c>
      <c r="BQ55" s="1268"/>
      <c r="BR55" s="1268"/>
      <c r="BS55" s="1268"/>
      <c r="BT55" s="1268"/>
      <c r="BU55" s="1268"/>
      <c r="BV55" s="1268"/>
      <c r="BW55" s="1268"/>
      <c r="BX55" s="1268">
        <v>22.1</v>
      </c>
      <c r="BY55" s="1268"/>
      <c r="BZ55" s="1268"/>
      <c r="CA55" s="1268"/>
      <c r="CB55" s="1268"/>
      <c r="CC55" s="1268"/>
      <c r="CD55" s="1268"/>
      <c r="CE55" s="1268"/>
      <c r="CF55" s="1268">
        <v>20.399999999999999</v>
      </c>
      <c r="CG55" s="1268"/>
      <c r="CH55" s="1268"/>
      <c r="CI55" s="1268"/>
      <c r="CJ55" s="1268"/>
      <c r="CK55" s="1268"/>
      <c r="CL55" s="1268"/>
      <c r="CM55" s="1268"/>
      <c r="CN55" s="1268">
        <v>11.2</v>
      </c>
      <c r="CO55" s="1268"/>
      <c r="CP55" s="1268"/>
      <c r="CQ55" s="1268"/>
      <c r="CR55" s="1268"/>
      <c r="CS55" s="1268"/>
      <c r="CT55" s="1268"/>
      <c r="CU55" s="1268"/>
      <c r="CV55" s="1268">
        <v>4.5999999999999996</v>
      </c>
      <c r="CW55" s="1268"/>
      <c r="CX55" s="1268"/>
      <c r="CY55" s="1268"/>
      <c r="CZ55" s="1268"/>
      <c r="DA55" s="1268"/>
      <c r="DB55" s="1268"/>
      <c r="DC55" s="1268"/>
    </row>
    <row r="56" spans="1:109" ht="13.5" x14ac:dyDescent="0.15">
      <c r="A56" s="379"/>
      <c r="B56" s="365"/>
      <c r="G56" s="1262"/>
      <c r="H56" s="1262"/>
      <c r="I56" s="1262"/>
      <c r="J56" s="1262"/>
      <c r="K56" s="1270"/>
      <c r="L56" s="1270"/>
      <c r="M56" s="1270"/>
      <c r="N56" s="1270"/>
      <c r="AN56" s="1266"/>
      <c r="AO56" s="1266"/>
      <c r="AP56" s="1266"/>
      <c r="AQ56" s="1266"/>
      <c r="AR56" s="1266"/>
      <c r="AS56" s="1266"/>
      <c r="AT56" s="1266"/>
      <c r="AU56" s="1266"/>
      <c r="AV56" s="1266"/>
      <c r="AW56" s="1266"/>
      <c r="AX56" s="1266"/>
      <c r="AY56" s="1266"/>
      <c r="AZ56" s="1266"/>
      <c r="BA56" s="1266"/>
      <c r="BB56" s="1267"/>
      <c r="BC56" s="1267"/>
      <c r="BD56" s="1267"/>
      <c r="BE56" s="1267"/>
      <c r="BF56" s="1267"/>
      <c r="BG56" s="1267"/>
      <c r="BH56" s="1267"/>
      <c r="BI56" s="1267"/>
      <c r="BJ56" s="1267"/>
      <c r="BK56" s="1267"/>
      <c r="BL56" s="1267"/>
      <c r="BM56" s="1267"/>
      <c r="BN56" s="1267"/>
      <c r="BO56" s="1267"/>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79" customFormat="1" ht="13.5" x14ac:dyDescent="0.15">
      <c r="B57" s="385"/>
      <c r="G57" s="1262"/>
      <c r="H57" s="1262"/>
      <c r="I57" s="1272"/>
      <c r="J57" s="1272"/>
      <c r="K57" s="1270"/>
      <c r="L57" s="1270"/>
      <c r="M57" s="1270"/>
      <c r="N57" s="1270"/>
      <c r="AM57" s="364"/>
      <c r="AN57" s="1266"/>
      <c r="AO57" s="1266"/>
      <c r="AP57" s="1266"/>
      <c r="AQ57" s="1266"/>
      <c r="AR57" s="1266"/>
      <c r="AS57" s="1266"/>
      <c r="AT57" s="1266"/>
      <c r="AU57" s="1266"/>
      <c r="AV57" s="1266"/>
      <c r="AW57" s="1266"/>
      <c r="AX57" s="1266"/>
      <c r="AY57" s="1266"/>
      <c r="AZ57" s="1266"/>
      <c r="BA57" s="1266"/>
      <c r="BB57" s="1267" t="s">
        <v>605</v>
      </c>
      <c r="BC57" s="1267"/>
      <c r="BD57" s="1267"/>
      <c r="BE57" s="1267"/>
      <c r="BF57" s="1267"/>
      <c r="BG57" s="1267"/>
      <c r="BH57" s="1267"/>
      <c r="BI57" s="1267"/>
      <c r="BJ57" s="1267"/>
      <c r="BK57" s="1267"/>
      <c r="BL57" s="1267"/>
      <c r="BM57" s="1267"/>
      <c r="BN57" s="1267"/>
      <c r="BO57" s="1267"/>
      <c r="BP57" s="1268">
        <v>60.1</v>
      </c>
      <c r="BQ57" s="1268"/>
      <c r="BR57" s="1268"/>
      <c r="BS57" s="1268"/>
      <c r="BT57" s="1268"/>
      <c r="BU57" s="1268"/>
      <c r="BV57" s="1268"/>
      <c r="BW57" s="1268"/>
      <c r="BX57" s="1268">
        <v>61.5</v>
      </c>
      <c r="BY57" s="1268"/>
      <c r="BZ57" s="1268"/>
      <c r="CA57" s="1268"/>
      <c r="CB57" s="1268"/>
      <c r="CC57" s="1268"/>
      <c r="CD57" s="1268"/>
      <c r="CE57" s="1268"/>
      <c r="CF57" s="1268">
        <v>63</v>
      </c>
      <c r="CG57" s="1268"/>
      <c r="CH57" s="1268"/>
      <c r="CI57" s="1268"/>
      <c r="CJ57" s="1268"/>
      <c r="CK57" s="1268"/>
      <c r="CL57" s="1268"/>
      <c r="CM57" s="1268"/>
      <c r="CN57" s="1268">
        <v>63.7</v>
      </c>
      <c r="CO57" s="1268"/>
      <c r="CP57" s="1268"/>
      <c r="CQ57" s="1268"/>
      <c r="CR57" s="1268"/>
      <c r="CS57" s="1268"/>
      <c r="CT57" s="1268"/>
      <c r="CU57" s="1268"/>
      <c r="CV57" s="1268">
        <v>64.099999999999994</v>
      </c>
      <c r="CW57" s="1268"/>
      <c r="CX57" s="1268"/>
      <c r="CY57" s="1268"/>
      <c r="CZ57" s="1268"/>
      <c r="DA57" s="1268"/>
      <c r="DB57" s="1268"/>
      <c r="DC57" s="1268"/>
      <c r="DD57" s="390"/>
      <c r="DE57" s="385"/>
    </row>
    <row r="58" spans="1:109" s="379" customFormat="1" ht="13.5" x14ac:dyDescent="0.15">
      <c r="A58" s="364"/>
      <c r="B58" s="385"/>
      <c r="G58" s="1262"/>
      <c r="H58" s="1262"/>
      <c r="I58" s="1272"/>
      <c r="J58" s="1272"/>
      <c r="K58" s="1270"/>
      <c r="L58" s="1270"/>
      <c r="M58" s="1270"/>
      <c r="N58" s="1270"/>
      <c r="AM58" s="364"/>
      <c r="AN58" s="1266"/>
      <c r="AO58" s="1266"/>
      <c r="AP58" s="1266"/>
      <c r="AQ58" s="1266"/>
      <c r="AR58" s="1266"/>
      <c r="AS58" s="1266"/>
      <c r="AT58" s="1266"/>
      <c r="AU58" s="1266"/>
      <c r="AV58" s="1266"/>
      <c r="AW58" s="1266"/>
      <c r="AX58" s="1266"/>
      <c r="AY58" s="1266"/>
      <c r="AZ58" s="1266"/>
      <c r="BA58" s="1266"/>
      <c r="BB58" s="1267"/>
      <c r="BC58" s="1267"/>
      <c r="BD58" s="1267"/>
      <c r="BE58" s="1267"/>
      <c r="BF58" s="1267"/>
      <c r="BG58" s="1267"/>
      <c r="BH58" s="1267"/>
      <c r="BI58" s="1267"/>
      <c r="BJ58" s="1267"/>
      <c r="BK58" s="1267"/>
      <c r="BL58" s="1267"/>
      <c r="BM58" s="1267"/>
      <c r="BN58" s="1267"/>
      <c r="BO58" s="1267"/>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604</v>
      </c>
    </row>
    <row r="64" spans="1:109" ht="13.5" x14ac:dyDescent="0.15">
      <c r="B64" s="365"/>
      <c r="G64" s="380"/>
      <c r="I64" s="382"/>
      <c r="J64" s="382"/>
      <c r="K64" s="382"/>
      <c r="L64" s="382"/>
      <c r="M64" s="382"/>
      <c r="N64" s="381"/>
      <c r="AM64" s="380"/>
      <c r="AN64" s="380" t="s">
        <v>603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3" t="s">
        <v>608</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5" x14ac:dyDescent="0.15">
      <c r="B66" s="365"/>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5" x14ac:dyDescent="0.15">
      <c r="B67" s="365"/>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5" x14ac:dyDescent="0.15">
      <c r="B68" s="365"/>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5" x14ac:dyDescent="0.15">
      <c r="B69" s="365"/>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602</v>
      </c>
    </row>
    <row r="72" spans="2:107" ht="13.5" x14ac:dyDescent="0.15">
      <c r="B72" s="365"/>
      <c r="G72" s="1262"/>
      <c r="H72" s="1262"/>
      <c r="I72" s="1262"/>
      <c r="J72" s="1262"/>
      <c r="K72" s="373"/>
      <c r="L72" s="373"/>
      <c r="M72" s="372"/>
      <c r="N72" s="37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555</v>
      </c>
      <c r="BQ72" s="1266"/>
      <c r="BR72" s="1266"/>
      <c r="BS72" s="1266"/>
      <c r="BT72" s="1266"/>
      <c r="BU72" s="1266"/>
      <c r="BV72" s="1266"/>
      <c r="BW72" s="1266"/>
      <c r="BX72" s="1266" t="s">
        <v>556</v>
      </c>
      <c r="BY72" s="1266"/>
      <c r="BZ72" s="1266"/>
      <c r="CA72" s="1266"/>
      <c r="CB72" s="1266"/>
      <c r="CC72" s="1266"/>
      <c r="CD72" s="1266"/>
      <c r="CE72" s="1266"/>
      <c r="CF72" s="1266" t="s">
        <v>557</v>
      </c>
      <c r="CG72" s="1266"/>
      <c r="CH72" s="1266"/>
      <c r="CI72" s="1266"/>
      <c r="CJ72" s="1266"/>
      <c r="CK72" s="1266"/>
      <c r="CL72" s="1266"/>
      <c r="CM72" s="1266"/>
      <c r="CN72" s="1266" t="s">
        <v>558</v>
      </c>
      <c r="CO72" s="1266"/>
      <c r="CP72" s="1266"/>
      <c r="CQ72" s="1266"/>
      <c r="CR72" s="1266"/>
      <c r="CS72" s="1266"/>
      <c r="CT72" s="1266"/>
      <c r="CU72" s="1266"/>
      <c r="CV72" s="1266" t="s">
        <v>559</v>
      </c>
      <c r="CW72" s="1266"/>
      <c r="CX72" s="1266"/>
      <c r="CY72" s="1266"/>
      <c r="CZ72" s="1266"/>
      <c r="DA72" s="1266"/>
      <c r="DB72" s="1266"/>
      <c r="DC72" s="1266"/>
    </row>
    <row r="73" spans="2:107" ht="13.5" x14ac:dyDescent="0.15">
      <c r="B73" s="365"/>
      <c r="G73" s="1269"/>
      <c r="H73" s="1269"/>
      <c r="I73" s="1269"/>
      <c r="J73" s="1269"/>
      <c r="K73" s="1273"/>
      <c r="L73" s="1273"/>
      <c r="M73" s="1273"/>
      <c r="N73" s="1273"/>
      <c r="AM73" s="371"/>
      <c r="AN73" s="1267" t="s">
        <v>601</v>
      </c>
      <c r="AO73" s="1267"/>
      <c r="AP73" s="1267"/>
      <c r="AQ73" s="1267"/>
      <c r="AR73" s="1267"/>
      <c r="AS73" s="1267"/>
      <c r="AT73" s="1267"/>
      <c r="AU73" s="1267"/>
      <c r="AV73" s="1267"/>
      <c r="AW73" s="1267"/>
      <c r="AX73" s="1267"/>
      <c r="AY73" s="1267"/>
      <c r="AZ73" s="1267"/>
      <c r="BA73" s="1267"/>
      <c r="BB73" s="1267" t="s">
        <v>599</v>
      </c>
      <c r="BC73" s="1267"/>
      <c r="BD73" s="1267"/>
      <c r="BE73" s="1267"/>
      <c r="BF73" s="1267"/>
      <c r="BG73" s="1267"/>
      <c r="BH73" s="1267"/>
      <c r="BI73" s="1267"/>
      <c r="BJ73" s="1267"/>
      <c r="BK73" s="1267"/>
      <c r="BL73" s="1267"/>
      <c r="BM73" s="1267"/>
      <c r="BN73" s="1267"/>
      <c r="BO73" s="1267"/>
      <c r="BP73" s="1268"/>
      <c r="BQ73" s="1268"/>
      <c r="BR73" s="1268"/>
      <c r="BS73" s="1268"/>
      <c r="BT73" s="1268"/>
      <c r="BU73" s="1268"/>
      <c r="BV73" s="1268"/>
      <c r="BW73" s="1268"/>
      <c r="BX73" s="1268"/>
      <c r="BY73" s="1268"/>
      <c r="BZ73" s="1268"/>
      <c r="CA73" s="1268"/>
      <c r="CB73" s="1268"/>
      <c r="CC73" s="1268"/>
      <c r="CD73" s="1268"/>
      <c r="CE73" s="1268"/>
      <c r="CF73" s="1268"/>
      <c r="CG73" s="1268"/>
      <c r="CH73" s="1268"/>
      <c r="CI73" s="1268"/>
      <c r="CJ73" s="1268"/>
      <c r="CK73" s="1268"/>
      <c r="CL73" s="1268"/>
      <c r="CM73" s="1268"/>
      <c r="CN73" s="1268"/>
      <c r="CO73" s="1268"/>
      <c r="CP73" s="1268"/>
      <c r="CQ73" s="1268"/>
      <c r="CR73" s="1268"/>
      <c r="CS73" s="1268"/>
      <c r="CT73" s="1268"/>
      <c r="CU73" s="1268"/>
      <c r="CV73" s="1268"/>
      <c r="CW73" s="1268"/>
      <c r="CX73" s="1268"/>
      <c r="CY73" s="1268"/>
      <c r="CZ73" s="1268"/>
      <c r="DA73" s="1268"/>
      <c r="DB73" s="1268"/>
      <c r="DC73" s="1268"/>
    </row>
    <row r="74" spans="2:107" ht="13.5" x14ac:dyDescent="0.15">
      <c r="B74" s="365"/>
      <c r="G74" s="1269"/>
      <c r="H74" s="1269"/>
      <c r="I74" s="1269"/>
      <c r="J74" s="1269"/>
      <c r="K74" s="1273"/>
      <c r="L74" s="1273"/>
      <c r="M74" s="1273"/>
      <c r="N74" s="1273"/>
      <c r="AM74" s="37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5" x14ac:dyDescent="0.15">
      <c r="B75" s="365"/>
      <c r="G75" s="1269"/>
      <c r="H75" s="1269"/>
      <c r="I75" s="1262"/>
      <c r="J75" s="1262"/>
      <c r="K75" s="1270"/>
      <c r="L75" s="1270"/>
      <c r="M75" s="1270"/>
      <c r="N75" s="1270"/>
      <c r="AM75" s="371"/>
      <c r="AN75" s="1267"/>
      <c r="AO75" s="1267"/>
      <c r="AP75" s="1267"/>
      <c r="AQ75" s="1267"/>
      <c r="AR75" s="1267"/>
      <c r="AS75" s="1267"/>
      <c r="AT75" s="1267"/>
      <c r="AU75" s="1267"/>
      <c r="AV75" s="1267"/>
      <c r="AW75" s="1267"/>
      <c r="AX75" s="1267"/>
      <c r="AY75" s="1267"/>
      <c r="AZ75" s="1267"/>
      <c r="BA75" s="1267"/>
      <c r="BB75" s="1267" t="s">
        <v>598</v>
      </c>
      <c r="BC75" s="1267"/>
      <c r="BD75" s="1267"/>
      <c r="BE75" s="1267"/>
      <c r="BF75" s="1267"/>
      <c r="BG75" s="1267"/>
      <c r="BH75" s="1267"/>
      <c r="BI75" s="1267"/>
      <c r="BJ75" s="1267"/>
      <c r="BK75" s="1267"/>
      <c r="BL75" s="1267"/>
      <c r="BM75" s="1267"/>
      <c r="BN75" s="1267"/>
      <c r="BO75" s="1267"/>
      <c r="BP75" s="1268">
        <v>2.1</v>
      </c>
      <c r="BQ75" s="1268"/>
      <c r="BR75" s="1268"/>
      <c r="BS75" s="1268"/>
      <c r="BT75" s="1268"/>
      <c r="BU75" s="1268"/>
      <c r="BV75" s="1268"/>
      <c r="BW75" s="1268"/>
      <c r="BX75" s="1268">
        <v>2.4</v>
      </c>
      <c r="BY75" s="1268"/>
      <c r="BZ75" s="1268"/>
      <c r="CA75" s="1268"/>
      <c r="CB75" s="1268"/>
      <c r="CC75" s="1268"/>
      <c r="CD75" s="1268"/>
      <c r="CE75" s="1268"/>
      <c r="CF75" s="1268">
        <v>2.5</v>
      </c>
      <c r="CG75" s="1268"/>
      <c r="CH75" s="1268"/>
      <c r="CI75" s="1268"/>
      <c r="CJ75" s="1268"/>
      <c r="CK75" s="1268"/>
      <c r="CL75" s="1268"/>
      <c r="CM75" s="1268"/>
      <c r="CN75" s="1268">
        <v>2.4</v>
      </c>
      <c r="CO75" s="1268"/>
      <c r="CP75" s="1268"/>
      <c r="CQ75" s="1268"/>
      <c r="CR75" s="1268"/>
      <c r="CS75" s="1268"/>
      <c r="CT75" s="1268"/>
      <c r="CU75" s="1268"/>
      <c r="CV75" s="1268">
        <v>2.6</v>
      </c>
      <c r="CW75" s="1268"/>
      <c r="CX75" s="1268"/>
      <c r="CY75" s="1268"/>
      <c r="CZ75" s="1268"/>
      <c r="DA75" s="1268"/>
      <c r="DB75" s="1268"/>
      <c r="DC75" s="1268"/>
    </row>
    <row r="76" spans="2:107" ht="13.5" x14ac:dyDescent="0.15">
      <c r="B76" s="365"/>
      <c r="G76" s="1269"/>
      <c r="H76" s="1269"/>
      <c r="I76" s="1262"/>
      <c r="J76" s="1262"/>
      <c r="K76" s="1270"/>
      <c r="L76" s="1270"/>
      <c r="M76" s="1270"/>
      <c r="N76" s="1270"/>
      <c r="AM76" s="37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5" x14ac:dyDescent="0.15">
      <c r="B77" s="365"/>
      <c r="G77" s="1262"/>
      <c r="H77" s="1262"/>
      <c r="I77" s="1262"/>
      <c r="J77" s="1262"/>
      <c r="K77" s="1273"/>
      <c r="L77" s="1273"/>
      <c r="M77" s="1273"/>
      <c r="N77" s="1273"/>
      <c r="AN77" s="1266" t="s">
        <v>600</v>
      </c>
      <c r="AO77" s="1266"/>
      <c r="AP77" s="1266"/>
      <c r="AQ77" s="1266"/>
      <c r="AR77" s="1266"/>
      <c r="AS77" s="1266"/>
      <c r="AT77" s="1266"/>
      <c r="AU77" s="1266"/>
      <c r="AV77" s="1266"/>
      <c r="AW77" s="1266"/>
      <c r="AX77" s="1266"/>
      <c r="AY77" s="1266"/>
      <c r="AZ77" s="1266"/>
      <c r="BA77" s="1266"/>
      <c r="BB77" s="1267" t="s">
        <v>599</v>
      </c>
      <c r="BC77" s="1267"/>
      <c r="BD77" s="1267"/>
      <c r="BE77" s="1267"/>
      <c r="BF77" s="1267"/>
      <c r="BG77" s="1267"/>
      <c r="BH77" s="1267"/>
      <c r="BI77" s="1267"/>
      <c r="BJ77" s="1267"/>
      <c r="BK77" s="1267"/>
      <c r="BL77" s="1267"/>
      <c r="BM77" s="1267"/>
      <c r="BN77" s="1267"/>
      <c r="BO77" s="1267"/>
      <c r="BP77" s="1268">
        <v>24.2</v>
      </c>
      <c r="BQ77" s="1268"/>
      <c r="BR77" s="1268"/>
      <c r="BS77" s="1268"/>
      <c r="BT77" s="1268"/>
      <c r="BU77" s="1268"/>
      <c r="BV77" s="1268"/>
      <c r="BW77" s="1268"/>
      <c r="BX77" s="1268">
        <v>22.1</v>
      </c>
      <c r="BY77" s="1268"/>
      <c r="BZ77" s="1268"/>
      <c r="CA77" s="1268"/>
      <c r="CB77" s="1268"/>
      <c r="CC77" s="1268"/>
      <c r="CD77" s="1268"/>
      <c r="CE77" s="1268"/>
      <c r="CF77" s="1268">
        <v>20.399999999999999</v>
      </c>
      <c r="CG77" s="1268"/>
      <c r="CH77" s="1268"/>
      <c r="CI77" s="1268"/>
      <c r="CJ77" s="1268"/>
      <c r="CK77" s="1268"/>
      <c r="CL77" s="1268"/>
      <c r="CM77" s="1268"/>
      <c r="CN77" s="1268">
        <v>11.2</v>
      </c>
      <c r="CO77" s="1268"/>
      <c r="CP77" s="1268"/>
      <c r="CQ77" s="1268"/>
      <c r="CR77" s="1268"/>
      <c r="CS77" s="1268"/>
      <c r="CT77" s="1268"/>
      <c r="CU77" s="1268"/>
      <c r="CV77" s="1268">
        <v>4.5999999999999996</v>
      </c>
      <c r="CW77" s="1268"/>
      <c r="CX77" s="1268"/>
      <c r="CY77" s="1268"/>
      <c r="CZ77" s="1268"/>
      <c r="DA77" s="1268"/>
      <c r="DB77" s="1268"/>
      <c r="DC77" s="1268"/>
    </row>
    <row r="78" spans="2:107" ht="13.5" x14ac:dyDescent="0.15">
      <c r="B78" s="365"/>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7"/>
      <c r="BC78" s="1267"/>
      <c r="BD78" s="1267"/>
      <c r="BE78" s="1267"/>
      <c r="BF78" s="1267"/>
      <c r="BG78" s="1267"/>
      <c r="BH78" s="1267"/>
      <c r="BI78" s="1267"/>
      <c r="BJ78" s="1267"/>
      <c r="BK78" s="1267"/>
      <c r="BL78" s="1267"/>
      <c r="BM78" s="1267"/>
      <c r="BN78" s="1267"/>
      <c r="BO78" s="1267"/>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5" x14ac:dyDescent="0.15">
      <c r="B79" s="365"/>
      <c r="G79" s="1262"/>
      <c r="H79" s="1262"/>
      <c r="I79" s="1272"/>
      <c r="J79" s="1272"/>
      <c r="K79" s="1274"/>
      <c r="L79" s="1274"/>
      <c r="M79" s="1274"/>
      <c r="N79" s="1274"/>
      <c r="AN79" s="1266"/>
      <c r="AO79" s="1266"/>
      <c r="AP79" s="1266"/>
      <c r="AQ79" s="1266"/>
      <c r="AR79" s="1266"/>
      <c r="AS79" s="1266"/>
      <c r="AT79" s="1266"/>
      <c r="AU79" s="1266"/>
      <c r="AV79" s="1266"/>
      <c r="AW79" s="1266"/>
      <c r="AX79" s="1266"/>
      <c r="AY79" s="1266"/>
      <c r="AZ79" s="1266"/>
      <c r="BA79" s="1266"/>
      <c r="BB79" s="1267" t="s">
        <v>598</v>
      </c>
      <c r="BC79" s="1267"/>
      <c r="BD79" s="1267"/>
      <c r="BE79" s="1267"/>
      <c r="BF79" s="1267"/>
      <c r="BG79" s="1267"/>
      <c r="BH79" s="1267"/>
      <c r="BI79" s="1267"/>
      <c r="BJ79" s="1267"/>
      <c r="BK79" s="1267"/>
      <c r="BL79" s="1267"/>
      <c r="BM79" s="1267"/>
      <c r="BN79" s="1267"/>
      <c r="BO79" s="1267"/>
      <c r="BP79" s="1268">
        <v>6.4</v>
      </c>
      <c r="BQ79" s="1268"/>
      <c r="BR79" s="1268"/>
      <c r="BS79" s="1268"/>
      <c r="BT79" s="1268"/>
      <c r="BU79" s="1268"/>
      <c r="BV79" s="1268"/>
      <c r="BW79" s="1268"/>
      <c r="BX79" s="1268">
        <v>6.3</v>
      </c>
      <c r="BY79" s="1268"/>
      <c r="BZ79" s="1268"/>
      <c r="CA79" s="1268"/>
      <c r="CB79" s="1268"/>
      <c r="CC79" s="1268"/>
      <c r="CD79" s="1268"/>
      <c r="CE79" s="1268"/>
      <c r="CF79" s="1268">
        <v>6.2</v>
      </c>
      <c r="CG79" s="1268"/>
      <c r="CH79" s="1268"/>
      <c r="CI79" s="1268"/>
      <c r="CJ79" s="1268"/>
      <c r="CK79" s="1268"/>
      <c r="CL79" s="1268"/>
      <c r="CM79" s="1268"/>
      <c r="CN79" s="1268">
        <v>5.7</v>
      </c>
      <c r="CO79" s="1268"/>
      <c r="CP79" s="1268"/>
      <c r="CQ79" s="1268"/>
      <c r="CR79" s="1268"/>
      <c r="CS79" s="1268"/>
      <c r="CT79" s="1268"/>
      <c r="CU79" s="1268"/>
      <c r="CV79" s="1268">
        <v>5.8</v>
      </c>
      <c r="CW79" s="1268"/>
      <c r="CX79" s="1268"/>
      <c r="CY79" s="1268"/>
      <c r="CZ79" s="1268"/>
      <c r="DA79" s="1268"/>
      <c r="DB79" s="1268"/>
      <c r="DC79" s="1268"/>
    </row>
    <row r="80" spans="2:107" ht="13.5" x14ac:dyDescent="0.15">
      <c r="B80" s="365"/>
      <c r="G80" s="1262"/>
      <c r="H80" s="1262"/>
      <c r="I80" s="1272"/>
      <c r="J80" s="1272"/>
      <c r="K80" s="1274"/>
      <c r="L80" s="1274"/>
      <c r="M80" s="1274"/>
      <c r="N80" s="1274"/>
      <c r="AN80" s="1266"/>
      <c r="AO80" s="1266"/>
      <c r="AP80" s="1266"/>
      <c r="AQ80" s="1266"/>
      <c r="AR80" s="1266"/>
      <c r="AS80" s="1266"/>
      <c r="AT80" s="1266"/>
      <c r="AU80" s="1266"/>
      <c r="AV80" s="1266"/>
      <c r="AW80" s="1266"/>
      <c r="AX80" s="1266"/>
      <c r="AY80" s="1266"/>
      <c r="AZ80" s="1266"/>
      <c r="BA80" s="1266"/>
      <c r="BB80" s="1267"/>
      <c r="BC80" s="1267"/>
      <c r="BD80" s="1267"/>
      <c r="BE80" s="1267"/>
      <c r="BF80" s="1267"/>
      <c r="BG80" s="1267"/>
      <c r="BH80" s="1267"/>
      <c r="BI80" s="1267"/>
      <c r="BJ80" s="1267"/>
      <c r="BK80" s="1267"/>
      <c r="BL80" s="1267"/>
      <c r="BM80" s="1267"/>
      <c r="BN80" s="1267"/>
      <c r="BO80" s="1267"/>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S7QQQFukxh3LoDNvqTsKrjsS7pGCOCLix96+P3ZV7HYtQc6DynsMuluDz5VeA/Kwv0MEESUKFuYjVBFrUsAwRw==" saltValue="RdOxg04rqyNlCpturF4P3w=="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JsMm+Ty7tGfJfedOkPlCZeO7SaCu4LysS4EZrCvUndWeJ95m9U61WeCo8d9R4iYT8ILF7P8l42xD10/7Rwh3LA==" saltValue="qczIUl008z7ygYX2tJ3g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QLxQweCekhMUlXRgCC0bn4mJf8YS0J2HgwZG4vM5Bwxdsxkp6n3kcfcVDCVFHZrza+yFxgk3lYIbm6m8MRtEUg==" saltValue="Vjy2uBGU7siwO/5qqyfO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552</v>
      </c>
      <c r="G2" s="151"/>
      <c r="H2" s="152"/>
    </row>
    <row r="3" spans="1:8" x14ac:dyDescent="0.15">
      <c r="A3" s="148" t="s">
        <v>545</v>
      </c>
      <c r="B3" s="153"/>
      <c r="C3" s="154"/>
      <c r="D3" s="155">
        <v>36493</v>
      </c>
      <c r="E3" s="156"/>
      <c r="F3" s="157">
        <v>41934</v>
      </c>
      <c r="G3" s="158"/>
      <c r="H3" s="159"/>
    </row>
    <row r="4" spans="1:8" x14ac:dyDescent="0.15">
      <c r="A4" s="160"/>
      <c r="B4" s="161"/>
      <c r="C4" s="162"/>
      <c r="D4" s="163">
        <v>17855</v>
      </c>
      <c r="E4" s="164"/>
      <c r="F4" s="165">
        <v>23352</v>
      </c>
      <c r="G4" s="166"/>
      <c r="H4" s="167"/>
    </row>
    <row r="5" spans="1:8" x14ac:dyDescent="0.15">
      <c r="A5" s="148" t="s">
        <v>547</v>
      </c>
      <c r="B5" s="153"/>
      <c r="C5" s="154"/>
      <c r="D5" s="155">
        <v>62426</v>
      </c>
      <c r="E5" s="156"/>
      <c r="F5" s="157">
        <v>45588</v>
      </c>
      <c r="G5" s="158"/>
      <c r="H5" s="159"/>
    </row>
    <row r="6" spans="1:8" x14ac:dyDescent="0.15">
      <c r="A6" s="160"/>
      <c r="B6" s="161"/>
      <c r="C6" s="162"/>
      <c r="D6" s="163">
        <v>23635</v>
      </c>
      <c r="E6" s="164"/>
      <c r="F6" s="165">
        <v>24150</v>
      </c>
      <c r="G6" s="166"/>
      <c r="H6" s="167"/>
    </row>
    <row r="7" spans="1:8" x14ac:dyDescent="0.15">
      <c r="A7" s="148" t="s">
        <v>548</v>
      </c>
      <c r="B7" s="153"/>
      <c r="C7" s="154"/>
      <c r="D7" s="155">
        <v>31524</v>
      </c>
      <c r="E7" s="156"/>
      <c r="F7" s="157">
        <v>45483</v>
      </c>
      <c r="G7" s="158"/>
      <c r="H7" s="159"/>
    </row>
    <row r="8" spans="1:8" x14ac:dyDescent="0.15">
      <c r="A8" s="160"/>
      <c r="B8" s="161"/>
      <c r="C8" s="162"/>
      <c r="D8" s="163">
        <v>14419</v>
      </c>
      <c r="E8" s="164"/>
      <c r="F8" s="165">
        <v>24241</v>
      </c>
      <c r="G8" s="166"/>
      <c r="H8" s="167"/>
    </row>
    <row r="9" spans="1:8" x14ac:dyDescent="0.15">
      <c r="A9" s="148" t="s">
        <v>549</v>
      </c>
      <c r="B9" s="153"/>
      <c r="C9" s="154"/>
      <c r="D9" s="155">
        <v>27747</v>
      </c>
      <c r="E9" s="156"/>
      <c r="F9" s="157">
        <v>45945</v>
      </c>
      <c r="G9" s="158"/>
      <c r="H9" s="159"/>
    </row>
    <row r="10" spans="1:8" x14ac:dyDescent="0.15">
      <c r="A10" s="160"/>
      <c r="B10" s="161"/>
      <c r="C10" s="162"/>
      <c r="D10" s="163">
        <v>17457</v>
      </c>
      <c r="E10" s="164"/>
      <c r="F10" s="165">
        <v>25180</v>
      </c>
      <c r="G10" s="166"/>
      <c r="H10" s="167"/>
    </row>
    <row r="11" spans="1:8" x14ac:dyDescent="0.15">
      <c r="A11" s="148" t="s">
        <v>550</v>
      </c>
      <c r="B11" s="153"/>
      <c r="C11" s="154"/>
      <c r="D11" s="155">
        <v>25239</v>
      </c>
      <c r="E11" s="156"/>
      <c r="F11" s="157">
        <v>44475</v>
      </c>
      <c r="G11" s="158"/>
      <c r="H11" s="159"/>
    </row>
    <row r="12" spans="1:8" x14ac:dyDescent="0.15">
      <c r="A12" s="160"/>
      <c r="B12" s="161"/>
      <c r="C12" s="168"/>
      <c r="D12" s="163">
        <v>13061</v>
      </c>
      <c r="E12" s="164"/>
      <c r="F12" s="165">
        <v>24780</v>
      </c>
      <c r="G12" s="166"/>
      <c r="H12" s="167"/>
    </row>
    <row r="13" spans="1:8" x14ac:dyDescent="0.15">
      <c r="A13" s="148"/>
      <c r="B13" s="153"/>
      <c r="C13" s="169"/>
      <c r="D13" s="170">
        <v>36686</v>
      </c>
      <c r="E13" s="171"/>
      <c r="F13" s="172">
        <v>44685</v>
      </c>
      <c r="G13" s="173"/>
      <c r="H13" s="159"/>
    </row>
    <row r="14" spans="1:8" x14ac:dyDescent="0.15">
      <c r="A14" s="160"/>
      <c r="B14" s="161"/>
      <c r="C14" s="162"/>
      <c r="D14" s="163">
        <v>17285</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5.19</v>
      </c>
      <c r="C19" s="174">
        <f>ROUND(VALUE(SUBSTITUTE(実質収支比率等に係る経年分析!G$48,"▲","-")),2)</f>
        <v>5.89</v>
      </c>
      <c r="D19" s="174">
        <f>ROUND(VALUE(SUBSTITUTE(実質収支比率等に係る経年分析!H$48,"▲","-")),2)</f>
        <v>8.61</v>
      </c>
      <c r="E19" s="174">
        <f>ROUND(VALUE(SUBSTITUTE(実質収支比率等に係る経年分析!I$48,"▲","-")),2)</f>
        <v>12.47</v>
      </c>
      <c r="F19" s="174">
        <f>ROUND(VALUE(SUBSTITUTE(実質収支比率等に係る経年分析!J$48,"▲","-")),2)</f>
        <v>10.47</v>
      </c>
    </row>
    <row r="20" spans="1:11" x14ac:dyDescent="0.15">
      <c r="A20" s="174" t="s">
        <v>57</v>
      </c>
      <c r="B20" s="174">
        <f>ROUND(VALUE(SUBSTITUTE(実質収支比率等に係る経年分析!F$47,"▲","-")),2)</f>
        <v>16.170000000000002</v>
      </c>
      <c r="C20" s="174">
        <f>ROUND(VALUE(SUBSTITUTE(実質収支比率等に係る経年分析!G$47,"▲","-")),2)</f>
        <v>13.3</v>
      </c>
      <c r="D20" s="174">
        <f>ROUND(VALUE(SUBSTITUTE(実質収支比率等に係る経年分析!H$47,"▲","-")),2)</f>
        <v>16.09</v>
      </c>
      <c r="E20" s="174">
        <f>ROUND(VALUE(SUBSTITUTE(実質収支比率等に係る経年分析!I$47,"▲","-")),2)</f>
        <v>17.559999999999999</v>
      </c>
      <c r="F20" s="174">
        <f>ROUND(VALUE(SUBSTITUTE(実質収支比率等に係る経年分析!J$47,"▲","-")),2)</f>
        <v>21.12</v>
      </c>
    </row>
    <row r="21" spans="1:11" x14ac:dyDescent="0.15">
      <c r="A21" s="174" t="s">
        <v>58</v>
      </c>
      <c r="B21" s="174">
        <f>IF(ISNUMBER(VALUE(SUBSTITUTE(実質収支比率等に係る経年分析!F$49,"▲","-"))),ROUND(VALUE(SUBSTITUTE(実質収支比率等に係る経年分析!F$49,"▲","-")),2),NA())</f>
        <v>-1.79</v>
      </c>
      <c r="C21" s="174">
        <f>IF(ISNUMBER(VALUE(SUBSTITUTE(実質収支比率等に係る経年分析!G$49,"▲","-"))),ROUND(VALUE(SUBSTITUTE(実質収支比率等に係る経年分析!G$49,"▲","-")),2),NA())</f>
        <v>-0.28000000000000003</v>
      </c>
      <c r="D21" s="174">
        <f>IF(ISNUMBER(VALUE(SUBSTITUTE(実質収支比率等に係る経年分析!H$49,"▲","-"))),ROUND(VALUE(SUBSTITUTE(実質収支比率等に係る経年分析!H$49,"▲","-")),2),NA())</f>
        <v>5.98</v>
      </c>
      <c r="E21" s="174">
        <f>IF(ISNUMBER(VALUE(SUBSTITUTE(実質収支比率等に係る経年分析!I$49,"▲","-"))),ROUND(VALUE(SUBSTITUTE(実質収支比率等に係る経年分析!I$49,"▲","-")),2),NA())</f>
        <v>6.97</v>
      </c>
      <c r="F21" s="174">
        <f>IF(ISNUMBER(VALUE(SUBSTITUTE(実質収支比率等に係る経年分析!J$49,"▲","-"))),ROUND(VALUE(SUBSTITUTE(実質収支比率等に係る経年分析!J$49,"▲","-")),2),NA())</f>
        <v>3.14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1.25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工業用地造成事業特別会計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青果市場事業特別会計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2244</v>
      </c>
      <c r="E42" s="176"/>
      <c r="F42" s="176"/>
      <c r="G42" s="176">
        <f>'実質公債費比率（分子）の構造'!L$52</f>
        <v>2203</v>
      </c>
      <c r="H42" s="176"/>
      <c r="I42" s="176"/>
      <c r="J42" s="176">
        <f>'実質公債費比率（分子）の構造'!M$52</f>
        <v>2317</v>
      </c>
      <c r="K42" s="176"/>
      <c r="L42" s="176"/>
      <c r="M42" s="176">
        <f>'実質公債費比率（分子）の構造'!N$52</f>
        <v>2341</v>
      </c>
      <c r="N42" s="176"/>
      <c r="O42" s="176"/>
      <c r="P42" s="176">
        <f>'実質公債費比率（分子）の構造'!O$52</f>
        <v>2301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117</v>
      </c>
      <c r="C45" s="176"/>
      <c r="D45" s="176"/>
      <c r="E45" s="176">
        <f>'実質公債費比率（分子）の構造'!L$49</f>
        <v>71</v>
      </c>
      <c r="F45" s="176"/>
      <c r="G45" s="176"/>
      <c r="H45" s="176">
        <f>'実質公債費比率（分子）の構造'!M$49</f>
        <v>68</v>
      </c>
      <c r="I45" s="176"/>
      <c r="J45" s="176"/>
      <c r="K45" s="176">
        <f>'実質公債費比率（分子）の構造'!N$49</f>
        <v>14</v>
      </c>
      <c r="L45" s="176"/>
      <c r="M45" s="176"/>
      <c r="N45" s="176">
        <f>'実質公債費比率（分子）の構造'!O$49</f>
        <v>50</v>
      </c>
      <c r="O45" s="176"/>
      <c r="P45" s="176"/>
    </row>
    <row r="46" spans="1:16" x14ac:dyDescent="0.15">
      <c r="A46" s="176" t="s">
        <v>69</v>
      </c>
      <c r="B46" s="176">
        <f>'実質公債費比率（分子）の構造'!K$48</f>
        <v>444</v>
      </c>
      <c r="C46" s="176"/>
      <c r="D46" s="176"/>
      <c r="E46" s="176">
        <f>'実質公債費比率（分子）の構造'!L$48</f>
        <v>443</v>
      </c>
      <c r="F46" s="176"/>
      <c r="G46" s="176"/>
      <c r="H46" s="176">
        <f>'実質公債費比率（分子）の構造'!M$48</f>
        <v>552</v>
      </c>
      <c r="I46" s="176"/>
      <c r="J46" s="176"/>
      <c r="K46" s="176">
        <f>'実質公債費比率（分子）の構造'!N$48</f>
        <v>522</v>
      </c>
      <c r="L46" s="176"/>
      <c r="M46" s="176"/>
      <c r="N46" s="176">
        <f>'実質公債費比率（分子）の構造'!O$48</f>
        <v>509</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2046</v>
      </c>
      <c r="C49" s="176"/>
      <c r="D49" s="176"/>
      <c r="E49" s="176">
        <f>'実質公債費比率（分子）の構造'!L$45</f>
        <v>2055</v>
      </c>
      <c r="F49" s="176"/>
      <c r="G49" s="176"/>
      <c r="H49" s="176">
        <f>'実質公債費比率（分子）の構造'!M$45</f>
        <v>2049</v>
      </c>
      <c r="I49" s="176"/>
      <c r="J49" s="176"/>
      <c r="K49" s="176">
        <f>'実質公債費比率（分子）の構造'!N$45</f>
        <v>2166</v>
      </c>
      <c r="L49" s="176"/>
      <c r="M49" s="176"/>
      <c r="N49" s="176">
        <f>'実質公債費比率（分子）の構造'!O$45</f>
        <v>2244</v>
      </c>
      <c r="O49" s="176"/>
      <c r="P49" s="176"/>
    </row>
    <row r="50" spans="1:16" x14ac:dyDescent="0.15">
      <c r="A50" s="176" t="s">
        <v>72</v>
      </c>
      <c r="B50" s="176" t="e">
        <f>NA()</f>
        <v>#N/A</v>
      </c>
      <c r="C50" s="176">
        <f>IF(ISNUMBER('実質公債費比率（分子）の構造'!K$53),'実質公債費比率（分子）の構造'!K$53,NA())</f>
        <v>363</v>
      </c>
      <c r="D50" s="176" t="e">
        <f>NA()</f>
        <v>#N/A</v>
      </c>
      <c r="E50" s="176" t="e">
        <f>NA()</f>
        <v>#N/A</v>
      </c>
      <c r="F50" s="176">
        <f>IF(ISNUMBER('実質公債費比率（分子）の構造'!L$53),'実質公債費比率（分子）の構造'!L$53,NA())</f>
        <v>366</v>
      </c>
      <c r="G50" s="176" t="e">
        <f>NA()</f>
        <v>#N/A</v>
      </c>
      <c r="H50" s="176" t="e">
        <f>NA()</f>
        <v>#N/A</v>
      </c>
      <c r="I50" s="176">
        <f>IF(ISNUMBER('実質公債費比率（分子）の構造'!M$53),'実質公債費比率（分子）の構造'!M$53,NA())</f>
        <v>352</v>
      </c>
      <c r="J50" s="176" t="e">
        <f>NA()</f>
        <v>#N/A</v>
      </c>
      <c r="K50" s="176" t="e">
        <f>NA()</f>
        <v>#N/A</v>
      </c>
      <c r="L50" s="176">
        <f>IF(ISNUMBER('実質公債費比率（分子）の構造'!N$53),'実質公債費比率（分子）の構造'!N$53,NA())</f>
        <v>361</v>
      </c>
      <c r="M50" s="176" t="e">
        <f>NA()</f>
        <v>#N/A</v>
      </c>
      <c r="N50" s="176" t="e">
        <f>NA()</f>
        <v>#N/A</v>
      </c>
      <c r="O50" s="176">
        <f>IF(ISNUMBER('実質公債費比率（分子）の構造'!O$53),'実質公債費比率（分子）の構造'!O$53,NA())</f>
        <v>502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20802</v>
      </c>
      <c r="E56" s="175"/>
      <c r="F56" s="175"/>
      <c r="G56" s="175">
        <f>'将来負担比率（分子）の構造'!J$52</f>
        <v>21429</v>
      </c>
      <c r="H56" s="175"/>
      <c r="I56" s="175"/>
      <c r="J56" s="175">
        <f>'将来負担比率（分子）の構造'!K$52</f>
        <v>21208</v>
      </c>
      <c r="K56" s="175"/>
      <c r="L56" s="175"/>
      <c r="M56" s="175">
        <f>'将来負担比率（分子）の構造'!L$52</f>
        <v>21204</v>
      </c>
      <c r="N56" s="175"/>
      <c r="O56" s="175"/>
      <c r="P56" s="175">
        <f>'将来負担比率（分子）の構造'!M$52</f>
        <v>20379</v>
      </c>
    </row>
    <row r="57" spans="1:16" x14ac:dyDescent="0.15">
      <c r="A57" s="175" t="s">
        <v>44</v>
      </c>
      <c r="B57" s="175"/>
      <c r="C57" s="175"/>
      <c r="D57" s="175">
        <f>'将来負担比率（分子）の構造'!I$51</f>
        <v>4770</v>
      </c>
      <c r="E57" s="175"/>
      <c r="F57" s="175"/>
      <c r="G57" s="175">
        <f>'将来負担比率（分子）の構造'!J$51</f>
        <v>4469</v>
      </c>
      <c r="H57" s="175"/>
      <c r="I57" s="175"/>
      <c r="J57" s="175">
        <f>'将来負担比率（分子）の構造'!K$51</f>
        <v>4757</v>
      </c>
      <c r="K57" s="175"/>
      <c r="L57" s="175"/>
      <c r="M57" s="175">
        <f>'将来負担比率（分子）の構造'!L$51</f>
        <v>4884</v>
      </c>
      <c r="N57" s="175"/>
      <c r="O57" s="175"/>
      <c r="P57" s="175">
        <f>'将来負担比率（分子）の構造'!M$51</f>
        <v>4960</v>
      </c>
    </row>
    <row r="58" spans="1:16" x14ac:dyDescent="0.15">
      <c r="A58" s="175" t="s">
        <v>43</v>
      </c>
      <c r="B58" s="175"/>
      <c r="C58" s="175"/>
      <c r="D58" s="175">
        <f>'将来負担比率（分子）の構造'!I$50</f>
        <v>7556</v>
      </c>
      <c r="E58" s="175"/>
      <c r="F58" s="175"/>
      <c r="G58" s="175">
        <f>'将来負担比率（分子）の構造'!J$50</f>
        <v>6739</v>
      </c>
      <c r="H58" s="175"/>
      <c r="I58" s="175"/>
      <c r="J58" s="175">
        <f>'将来負担比率（分子）の構造'!K$50</f>
        <v>6970</v>
      </c>
      <c r="K58" s="175"/>
      <c r="L58" s="175"/>
      <c r="M58" s="175">
        <f>'将来負担比率（分子）の構造'!L$50</f>
        <v>9225</v>
      </c>
      <c r="N58" s="175"/>
      <c r="O58" s="175"/>
      <c r="P58" s="175">
        <f>'将来負担比率（分子）の構造'!M$50</f>
        <v>10712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8</v>
      </c>
      <c r="C61" s="175"/>
      <c r="D61" s="175"/>
      <c r="E61" s="175">
        <f>'将来負担比率（分子）の構造'!J$46</f>
        <v>7</v>
      </c>
      <c r="F61" s="175"/>
      <c r="G61" s="175"/>
      <c r="H61" s="175" t="str">
        <f>'将来負担比率（分子）の構造'!K$46</f>
        <v>-</v>
      </c>
      <c r="I61" s="175"/>
      <c r="J61" s="175"/>
      <c r="K61" s="175">
        <f>'将来負担比率（分子）の構造'!L$46</f>
        <v>4</v>
      </c>
      <c r="L61" s="175"/>
      <c r="M61" s="175"/>
      <c r="N61" s="175" t="str">
        <f>'将来負担比率（分子）の構造'!M$46</f>
        <v>-</v>
      </c>
      <c r="O61" s="175"/>
      <c r="P61" s="175"/>
    </row>
    <row r="62" spans="1:16" x14ac:dyDescent="0.15">
      <c r="A62" s="175" t="s">
        <v>37</v>
      </c>
      <c r="B62" s="175">
        <f>'将来負担比率（分子）の構造'!I$45</f>
        <v>1228</v>
      </c>
      <c r="C62" s="175"/>
      <c r="D62" s="175"/>
      <c r="E62" s="175">
        <f>'将来負担比率（分子）の構造'!J$45</f>
        <v>1128</v>
      </c>
      <c r="F62" s="175"/>
      <c r="G62" s="175"/>
      <c r="H62" s="175">
        <f>'将来負担比率（分子）の構造'!K$45</f>
        <v>992</v>
      </c>
      <c r="I62" s="175"/>
      <c r="J62" s="175"/>
      <c r="K62" s="175">
        <f>'将来負担比率（分子）の構造'!L$45</f>
        <v>999</v>
      </c>
      <c r="L62" s="175"/>
      <c r="M62" s="175"/>
      <c r="N62" s="175">
        <f>'将来負担比率（分子）の構造'!M$45</f>
        <v>1036</v>
      </c>
      <c r="O62" s="175"/>
      <c r="P62" s="175"/>
    </row>
    <row r="63" spans="1:16" x14ac:dyDescent="0.15">
      <c r="A63" s="175" t="s">
        <v>36</v>
      </c>
      <c r="B63" s="175">
        <f>'将来負担比率（分子）の構造'!I$44</f>
        <v>349</v>
      </c>
      <c r="C63" s="175"/>
      <c r="D63" s="175"/>
      <c r="E63" s="175">
        <f>'将来負担比率（分子）の構造'!J$44</f>
        <v>312</v>
      </c>
      <c r="F63" s="175"/>
      <c r="G63" s="175"/>
      <c r="H63" s="175">
        <f>'将来負担比率（分子）の構造'!K$44</f>
        <v>315</v>
      </c>
      <c r="I63" s="175"/>
      <c r="J63" s="175"/>
      <c r="K63" s="175">
        <f>'将来負担比率（分子）の構造'!L$44</f>
        <v>333</v>
      </c>
      <c r="L63" s="175"/>
      <c r="M63" s="175"/>
      <c r="N63" s="175">
        <f>'将来負担比率（分子）の構造'!M$44</f>
        <v>409</v>
      </c>
      <c r="O63" s="175"/>
      <c r="P63" s="175"/>
    </row>
    <row r="64" spans="1:16" x14ac:dyDescent="0.15">
      <c r="A64" s="175" t="s">
        <v>35</v>
      </c>
      <c r="B64" s="175">
        <f>'将来負担比率（分子）の構造'!I$43</f>
        <v>3775</v>
      </c>
      <c r="C64" s="175"/>
      <c r="D64" s="175"/>
      <c r="E64" s="175">
        <f>'将来負担比率（分子）の構造'!J$43</f>
        <v>3553</v>
      </c>
      <c r="F64" s="175"/>
      <c r="G64" s="175"/>
      <c r="H64" s="175">
        <f>'将来負担比率（分子）の構造'!K$43</f>
        <v>3951</v>
      </c>
      <c r="I64" s="175"/>
      <c r="J64" s="175"/>
      <c r="K64" s="175">
        <f>'将来負担比率（分子）の構造'!L$43</f>
        <v>4165</v>
      </c>
      <c r="L64" s="175"/>
      <c r="M64" s="175"/>
      <c r="N64" s="175">
        <f>'将来負担比率（分子）の構造'!M$43</f>
        <v>4333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24322</v>
      </c>
      <c r="C66" s="175"/>
      <c r="D66" s="175"/>
      <c r="E66" s="175">
        <f>'将来負担比率（分子）の構造'!J$41</f>
        <v>25627</v>
      </c>
      <c r="F66" s="175"/>
      <c r="G66" s="175"/>
      <c r="H66" s="175">
        <f>'将来負担比率（分子）の構造'!K$41</f>
        <v>26071</v>
      </c>
      <c r="I66" s="175"/>
      <c r="J66" s="175"/>
      <c r="K66" s="175">
        <f>'将来負担比率（分子）の構造'!L$41</f>
        <v>26480</v>
      </c>
      <c r="L66" s="175"/>
      <c r="M66" s="175"/>
      <c r="N66" s="175">
        <f>'将来負担比率（分子）の構造'!M$41</f>
        <v>25425</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2610</v>
      </c>
      <c r="C72" s="179">
        <f>基金残高に係る経年分析!G55</f>
        <v>3037</v>
      </c>
      <c r="D72" s="179">
        <f>基金残高に係る経年分析!H55</f>
        <v>3558</v>
      </c>
    </row>
    <row r="73" spans="1:16" x14ac:dyDescent="0.15">
      <c r="A73" s="178" t="s">
        <v>79</v>
      </c>
      <c r="B73" s="179">
        <f>基金残高に係る経年分析!F56</f>
        <v>800</v>
      </c>
      <c r="C73" s="179">
        <f>基金残高に係る経年分析!G56</f>
        <v>1503</v>
      </c>
      <c r="D73" s="179">
        <f>基金残高に係る経年分析!H56</f>
        <v>1502</v>
      </c>
    </row>
    <row r="74" spans="1:16" x14ac:dyDescent="0.15">
      <c r="A74" s="178" t="s">
        <v>80</v>
      </c>
      <c r="B74" s="179">
        <f>基金残高に係る経年分析!F57</f>
        <v>1943</v>
      </c>
      <c r="C74" s="179">
        <f>基金残高に係る経年分析!G57</f>
        <v>2577</v>
      </c>
      <c r="D74" s="179">
        <f>基金残高に係る経年分析!H57</f>
        <v>3188</v>
      </c>
    </row>
  </sheetData>
  <sheetProtection algorithmName="SHA-512" hashValue="AtLPGv4apOxnCFFgzp/EwNGrGqCQBr6X7P8HS8sY62DAuUnGCA8SsGSJnV0SUmPdLWPdJDz9zDdp1XIyjWKzrg==" saltValue="JxSOfwB63yEMmQ6OMqCZ7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2024-09-27T05:34:34Z</cp:lastPrinted>
  <dcterms:created xsi:type="dcterms:W3CDTF">2024-02-05T00:19:59Z</dcterms:created>
  <dcterms:modified xsi:type="dcterms:W3CDTF">2024-09-30T00:32:37Z</dcterms:modified>
  <cp:category/>
</cp:coreProperties>
</file>