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alcChain>
</file>

<file path=xl/sharedStrings.xml><?xml version="1.0" encoding="utf-8"?>
<sst xmlns="http://schemas.openxmlformats.org/spreadsheetml/2006/main" count="1118" uniqueCount="599">
  <si>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</si>
  <si>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</si>
  <si>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</si>
  <si>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</si>
  <si>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</si>
  <si>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</si>
  <si>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</si>
  <si>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</si>
  <si>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</si>
  <si>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</si>
  <si>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</si>
  <si>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</si>
  <si>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</si>
  <si>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</si>
  <si>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</si>
  <si>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</si>
  <si>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</si>
  <si>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</si>
  <si>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</si>
  <si>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</si>
  <si>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</si>
  <si>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</si>
  <si>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</si>
  <si>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</si>
  <si>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</si>
  <si>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</si>
  <si>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</si>
  <si>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</si>
  <si>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</si>
  <si>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</si>
  <si>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</si>
  <si>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</si>
  <si>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</si>
  <si>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</si>
  <si>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</si>
  <si>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</si>
  <si>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</si>
  <si>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</si>
  <si>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</si>
  <si>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</si>
  <si>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</si>
  <si>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</si>
  <si>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</si>
  <si>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</si>
  <si>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</si>
  <si>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</si>
  <si>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</si>
  <si>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</si>
  <si>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</si>
  <si>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</si>
  <si>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</si>
  <si>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</si>
  <si>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</si>
  <si>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</si>
  <si>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</si>
  <si>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</si>
  <si>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</si>
  <si>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</si>
  <si>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</si>
  <si>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</si>
  <si>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</si>
  <si>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</si>
  <si>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</si>
  <si>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</si>
  <si>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</si>
  <si>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</si>
  <si>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</si>
  <si>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</si>
  <si>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</si>
  <si>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</si>
  <si>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</si>
  <si>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</si>
  <si>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</si>
  <si>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</si>
  <si>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</si>
  <si>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</si>
  <si>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</si>
  <si>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</si>
  <si>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</si>
  <si>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</si>
  <si>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</si>
  <si>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</si>
  <si>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</si>
  <si>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</si>
  <si>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</si>
  <si>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</si>
  <si>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</si>
  <si>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</si>
  <si>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</si>
  <si>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</si>
  <si>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</si>
  <si>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</si>
  <si>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</si>
  <si>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</si>
  <si>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</si>
  <si>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</si>
  <si>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</si>
  <si>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</si>
  <si>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</si>
  <si>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</si>
  <si>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</si>
  <si>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</si>
  <si>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</si>
  <si>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</si>
  <si>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</si>
  <si>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</si>
  <si>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</si>
  <si>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</si>
  <si>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</si>
  <si>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</si>
  <si>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</si>
  <si>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</si>
  <si>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</si>
  <si>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</si>
  <si>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</si>
  <si>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</si>
  <si>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</si>
  <si>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</si>
  <si>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</si>
  <si>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</si>
  <si>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</si>
  <si>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</si>
  <si>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</si>
  <si>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</si>
  <si>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</si>
  <si>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</si>
  <si>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</si>
  <si>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</si>
  <si>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</si>
  <si>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</si>
  <si>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</si>
  <si>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</si>
  <si>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</si>
  <si>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</si>
  <si>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</si>
  <si>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</si>
  <si>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</si>
  <si>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</si>
  <si>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</si>
  <si>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</si>
  <si>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</si>
  <si>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</si>
  <si>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</si>
  <si>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</si>
  <si>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</si>
  <si>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</si>
  <si>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</si>
  <si>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</si>
  <si>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</si>
  <si>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</si>
  <si>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</si>
  <si>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</si>
  <si>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</si>
  <si>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</si>
  <si>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</si>
  <si>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</si>
  <si>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</si>
  <si>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</si>
  <si>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</si>
  <si>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</si>
  <si>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</si>
  <si>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</si>
  <si>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</si>
  <si>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</si>
  <si>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</si>
  <si>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</si>
  <si>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</si>
  <si>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</si>
  <si>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</si>
  <si>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</si>
  <si>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</si>
  <si>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</si>
  <si>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</si>
  <si>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</si>
  <si>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</si>
  <si>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</si>
  <si>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</si>
  <si>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</si>
  <si>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</si>
  <si>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</si>
  <si>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</si>
  <si>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</si>
  <si>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</si>
  <si>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</si>
  <si>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</si>
  <si>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</si>
  <si>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</si>
  <si>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</si>
  <si>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</si>
  <si>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</si>
  <si>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</si>
  <si>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</si>
  <si>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</si>
  <si>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</si>
  <si>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</si>
  <si>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</si>
  <si>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</si>
  <si>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</si>
  <si>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</si>
  <si>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</si>
  <si>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</si>
  <si>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</si>
  <si>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</si>
  <si>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</si>
  <si>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</si>
  <si>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</si>
  <si>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</si>
  <si>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</si>
  <si>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</si>
  <si>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</si>
  <si>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</si>
  <si>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</si>
  <si>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</si>
  <si>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</si>
  <si>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</si>
  <si>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</si>
  <si>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茨城県高萩市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</si>
  <si>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</si>
  <si>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</si>
  <si>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</si>
  <si>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</si>
  <si>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</si>
  <si>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</si>
  <si>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</si>
  <si>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</si>
  <si>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</si>
  <si>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</si>
  <si>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</si>
  <si>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</si>
  <si>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</si>
  <si>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</si>
  <si>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</si>
  <si>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</si>
  <si>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</si>
  <si>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</si>
  <si>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</si>
  <si>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</si>
  <si>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</si>
  <si>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</si>
  <si>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</si>
  <si>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</si>
  <si>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</si>
  <si>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</si>
  <si>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</si>
  <si>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</si>
  <si>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</si>
  <si>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</si>
  <si>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</si>
  <si>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</si>
  <si>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</si>
  <si>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</si>
  <si>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</si>
  <si>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</si>
  <si>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</si>
  <si>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</si>
  <si>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</si>
  <si>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</si>
  <si>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</si>
  <si>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</si>
  <si>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</si>
  <si>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</si>
  <si>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</si>
  <si>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</si>
  <si>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</si>
  <si>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</si>
  <si>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</si>
  <si>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</si>
  <si>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</si>
  <si>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</si>
  <si>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</si>
  <si>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</si>
  <si>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</si>
  <si>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</si>
  <si>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</si>
  <si>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</si>
  <si>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</si>
  <si>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</si>
  <si>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</si>
  <si>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</si>
  <si>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</si>
  <si>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</si>
  <si>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</si>
  <si>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</si>
  <si>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</si>
  <si>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</si>
  <si>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</si>
  <si>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</si>
  <si>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</si>
  <si>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</si>
  <si>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</si>
  <si>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</si>
  <si>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</si>
  <si>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</si>
  <si>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</si>
  <si>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</si>
  <si>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</si>
  <si>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</si>
  <si>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</si>
  <si>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</si>
  <si>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</si>
  <si>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</si>
  <si>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</si>
  <si>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</si>
  <si>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</si>
  <si>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</si>
  <si>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</si>
  <si>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</si>
  <si>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</si>
  <si>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</si>
  <si>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</si>
  <si>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</si>
  <si>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</si>
  <si>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</si>
  <si>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</si>
  <si>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</si>
  <si>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</si>
  <si>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</si>
  <si>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</si>
  <si>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</si>
  <si>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</si>
  <si>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</si>
  <si>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</si>
  <si>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</si>
  <si>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</si>
  <si>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</si>
  <si>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</si>
  <si>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</si>
  <si>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</si>
  <si>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</si>
  <si>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</si>
  <si>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</si>
  <si>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</si>
  <si>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</si>
  <si>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</si>
  <si>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</si>
  <si>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</si>
  <si>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</si>
  <si>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</si>
  <si>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</si>
  <si>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</si>
  <si>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</si>
  <si>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</si>
  <si>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</si>
  <si>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</si>
  <si>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</si>
  <si>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</si>
  <si>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</si>
  <si>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</si>
  <si>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</si>
  <si>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</si>
  <si>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</si>
  <si>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</si>
  <si>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</si>
  <si>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</si>
  <si>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</si>
  <si>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</si>
  <si>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</si>
  <si>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</si>
  <si>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</si>
  <si>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</si>
  <si>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</si>
  <si>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</si>
  <si>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</si>
  <si>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</si>
  <si>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</si>
  <si>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</si>
  <si>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</si>
  <si>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</si>
  <si>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茨城県高萩市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</si>
  <si>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</si>
  <si>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</si>
  <si>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</si>
  <si>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</si>
  <si>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</si>
  <si>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</si>
  <si>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</si>
  <si>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</si>
  <si>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</si>
  <si>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</si>
  <si>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</si>
  <si>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</si>
  <si>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</si>
  <si>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</si>
  <si>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</si>
  <si>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</si>
  <si>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</si>
  <si>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</si>
  <si>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</si>
  <si>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</si>
  <si>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</si>
  <si>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</si>
  <si>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</si>
  <si>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</si>
  <si>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</si>
  <si>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</si>
  <si>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</si>
  <si>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</si>
  <si>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</si>
  <si>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</si>
  <si>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</si>
  <si>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</si>
  <si>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</si>
  <si>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</si>
  <si>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</si>
  <si>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</si>
  <si>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</si>
  <si>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</si>
  <si>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</si>
  <si>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</si>
  <si>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</si>
  <si>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</si>
  <si>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</si>
  <si>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</si>
  <si>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</si>
  <si>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</si>
  <si>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</si>
  <si>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</si>
  <si>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</si>
  <si>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</si>
  <si>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</si>
  <si>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</si>
  <si>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</si>
  <si>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</si>
  <si>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</si>
  <si>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</si>
  <si>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</si>
  <si>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</si>
  <si>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</si>
  <si>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</si>
  <si>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</si>
  <si>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</si>
  <si>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</si>
  <si>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</si>
  <si>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</si>
  <si>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</si>
  <si>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</si>
  <si>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</si>
  <si>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</si>
  <si>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</si>
  <si>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</si>
  <si>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</si>
  <si>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</si>
  <si>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</si>
  <si>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</si>
  <si>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</si>
  <si>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</si>
  <si>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</si>
  <si>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</si>
  <si>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</si>
  <si>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</si>
  <si>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</si>
  <si>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</si>
  <si>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</si>
  <si>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</si>
  <si>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</si>
  <si>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</si>
  <si>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</si>
  <si>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</si>
  <si>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</si>
  <si>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</si>
  <si>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</si>
  <si>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</si>
  <si>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</si>
  <si>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</si>
  <si>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</si>
  <si>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</si>
  <si>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</si>
  <si>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高萩市介護保険事業特別会計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</si>
  <si>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</si>
  <si>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高萩市後期高齢者医療事業特別会計</t>
    <phoneticPr fontId="5"/>
  </si>
  <si>
    <t>(Ｆ)</t>
    <phoneticPr fontId="5"/>
  </si>
  <si>
    <t>高萩市工業用水道事業会計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</si>
  <si>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</si>
  <si>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</si>
  <si>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</si>
  <si>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</si>
  <si>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</si>
  <si>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</si>
  <si>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</si>
  <si>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</si>
  <si>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</si>
  <si>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</si>
  <si>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</si>
  <si>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</si>
  <si>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</si>
  <si>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</si>
  <si>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</si>
  <si>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</si>
  <si>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</si>
  <si>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</si>
  <si>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</si>
  <si>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</si>
  <si>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</si>
  <si>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</si>
  <si>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</si>
  <si>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</si>
  <si>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</si>
  <si>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</si>
  <si>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</si>
  <si>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</si>
  <si>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</si>
  <si>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</si>
  <si>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</si>
  <si>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</si>
  <si>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</si>
  <si>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</si>
  <si>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</si>
  <si>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</si>
  <si>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</si>
  <si>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</si>
  <si>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</si>
  <si>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</si>
  <si>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</si>
  <si>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</si>
  <si>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</si>
  <si>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</si>
  <si>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</si>
  <si>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</si>
  <si>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</si>
  <si>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</si>
  <si>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</si>
  <si>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</si>
  <si>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</si>
  <si>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</si>
  <si>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</si>
  <si>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</si>
  <si>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</si>
  <si>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</si>
  <si>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</si>
  <si>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</si>
  <si>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</si>
  <si>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</si>
  <si>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</si>
  <si>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</si>
  <si>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</si>
  <si>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</si>
  <si>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</si>
  <si>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</si>
  <si>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</si>
  <si>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</si>
  <si>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</si>
  <si>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</si>
  <si>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</si>
  <si>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</si>
  <si>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</si>
  <si>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</si>
  <si>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</si>
  <si>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</si>
  <si>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</si>
  <si>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</si>
  <si>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</si>
  <si>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</si>
  <si>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</si>
  <si>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</si>
  <si>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</si>
  <si>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3.40</t>
  </si>
  <si>
    <t>▲ 4.84</t>
  </si>
  <si>
    <t>▲ 0.57</t>
  </si>
  <si>
    <t>高萩市水道事業会計</t>
  </si>
  <si>
    <t>一般会計</t>
  </si>
  <si>
    <t>高萩市工業用水道事業会計</t>
  </si>
  <si>
    <t>高萩市介護保険事業特別会計</t>
  </si>
  <si>
    <t>高萩市国民健康保険事業特別会計</t>
  </si>
  <si>
    <t>高萩市霊園事業特別会計</t>
  </si>
  <si>
    <t>高萩市後期高齢者医療事業特別会計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</si>
  <si>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</si>
  <si>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</si>
  <si>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</si>
  <si>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</si>
  <si>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</si>
  <si>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</si>
  <si>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</si>
  <si>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</si>
  <si>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</si>
  <si>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</si>
  <si>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</si>
  <si>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日立・高萩広域下水道組合</t>
    <rPh sb="0" eb="2">
      <t>ヒタチ</t>
    </rPh>
    <rPh sb="3" eb="5">
      <t>タカハギ</t>
    </rPh>
    <rPh sb="5" eb="7">
      <t>コウイキ</t>
    </rPh>
    <rPh sb="7" eb="10">
      <t>ゲスイドウ</t>
    </rPh>
    <rPh sb="10" eb="12">
      <t>クミアイ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</si>
  <si>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</si>
  <si>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6">
      <t>コウギョウヨウ</t>
    </rPh>
    <rPh sb="16" eb="18">
      <t>スイドウ</t>
    </rPh>
    <rPh sb="18" eb="20">
      <t>ジギョウ</t>
    </rPh>
    <rPh sb="20" eb="22">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</si>
  <si>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</si>
  <si>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</si>
  <si>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</si>
  <si>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学校施設建設基金</t>
    <rPh sb="0" eb="8">
      <t>ガッコウシセツケンセツキキン</t>
    </rPh>
    <phoneticPr fontId="2"/>
  </si>
  <si>
    <t>地域振興基金</t>
    <rPh sb="0" eb="2">
      <t>チイキ</t>
    </rPh>
    <rPh sb="2" eb="4">
      <t>シンコウ</t>
    </rPh>
    <rPh sb="4" eb="6">
      <t>キキン</t>
    </rPh>
    <phoneticPr fontId="2"/>
  </si>
  <si>
    <t>森林環境譲与税基金</t>
    <rPh sb="0" eb="7">
      <t>シンリンカンキョウジョウヨゼイ</t>
    </rPh>
    <rPh sb="7" eb="9">
      <t>キキン</t>
    </rPh>
    <phoneticPr fontId="2"/>
  </si>
  <si>
    <t>霊園管理基金</t>
    <rPh sb="0" eb="2">
      <t>レイエン</t>
    </rPh>
    <rPh sb="2" eb="4">
      <t>カンリ</t>
    </rPh>
    <rPh sb="4" eb="6">
      <t>キキン</t>
    </rPh>
    <phoneticPr fontId="2"/>
  </si>
  <si>
    <t>ふるさと水と土保全対策基金</t>
    <rPh sb="4" eb="5">
      <t>ミズ</t>
    </rPh>
    <rPh sb="6" eb="13">
      <t>ツチホゼンタイサクキキン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</si>
  <si>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</si>
  <si>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</si>
  <si>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</si>
  <si>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</si>
  <si>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</si>
  <si>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</si>
  <si>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</si>
  <si>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</si>
  <si>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</si>
  <si>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</si>
  <si>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0"/>
        <color rgb="FF000000"/>
        <rFont val="ＭＳ Ｐゴシック"/>
        <family val="3"/>
        <charset val="128"/>
      </rPr>
      <t>将来負担比率は、類似団体内平均値よりも高い水準にあるが、改善傾向にある。地方債の残高が減少したことや、充当可能財源が増加したことで前年度よりも改善したが、充当可能財源については、年度による変動が大きいため、安定的な財源の確保に努めていく必要がある。
　実質公債費比率は、元利償還金の増加や、普通交付税及び臨時財政対策債発行可能額の減少等により、令和4年度単年でみると増加となったが、3か年平均では、令和元年度単年（9.03421％）が算定対象外となったことで前年度比0.5ポイント減の6.9ポイントとなった。認定こども園建設に伴う地方債償還や学校統廃合に伴う新たな地方債発行により、各比率の再上昇も見込まれることから、今後も必要な投資を計画的に進めつつ、公債費の適正化に取り組んでいく。</t>
    </r>
    <phoneticPr fontId="5"/>
  </si>
  <si>
    <r>
      <t>　</t>
    </r>
    <r>
      <rPr>
        <sz val="10"/>
        <color rgb="FF000000"/>
        <rFont val="ＭＳ Ｐゴシック"/>
        <family val="3"/>
        <charset val="128"/>
      </rPr>
      <t>将来負担比率は低下した一方で、有形固定資産減価償却率は上昇傾向にある。将来負担比率低下の要因としては、地方債の残高が前年度比645百万円減少したことや、減債基金への積立て等により充当可能財源が増加したことが挙げられ、前年度と比較して13.1ポイント改善した。
　有形固定資産減価償却率は、各施設等での老朽化の進行により数値は上昇傾向にあるため、公共施設等管理計画等に基づき計画的に施設の更新等を進めていく。また、施設の更新等に伴う地方債の発行により将来負担比率についても今後上昇が懸念されるため、充当可能基金などの必要な財源の確保に努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</si>
</sst>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B56-4A5F-9A87-7225C65495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36049</c:v>
                </c:pt>
                <c:pt idx="1">
                  <c:v>51068</c:v>
                </c:pt>
                <c:pt idx="2">
                  <c:v>35541</c:v>
                </c:pt>
                <c:pt idx="3">
                  <c:v>63097</c:v>
                </c:pt>
                <c:pt idx="4">
                  <c:v>50449</c:v>
                </c:pt>
              </c:numCache>
            </c:numRef>
          </c:val>
          <c:smooth val="0"/>
          <c:extLst>
            <c:ext xmlns:c16="http://schemas.microsoft.com/office/drawing/2014/chart" uri="{C3380CC4-5D6E-409C-BE32-E72D297353CC}">
              <c16:uniqueId val="{00000001-9B56-4A5F-9A87-7225C65495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6.43</c:v>
                </c:pt>
                <c:pt idx="1">
                  <c:v>5.65</c:v>
                </c:pt>
                <c:pt idx="2">
                  <c:v>5.4</c:v>
                </c:pt>
                <c:pt idx="3">
                  <c:v>10.58</c:v>
                </c:pt>
                <c:pt idx="4">
                  <c:v>10.17</c:v>
                </c:pt>
              </c:numCache>
            </c:numRef>
          </c:val>
          <c:extLst>
            <c:ext xmlns:c16="http://schemas.microsoft.com/office/drawing/2014/chart" uri="{C3380CC4-5D6E-409C-BE32-E72D297353CC}">
              <c16:uniqueId val="{00000000-5144-47B7-A2EA-E6DF7D334E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12.42</c:v>
                </c:pt>
                <c:pt idx="1">
                  <c:v>8.66</c:v>
                </c:pt>
                <c:pt idx="2">
                  <c:v>13.43</c:v>
                </c:pt>
                <c:pt idx="3">
                  <c:v>10.24</c:v>
                </c:pt>
                <c:pt idx="4">
                  <c:v>10.98</c:v>
                </c:pt>
              </c:numCache>
            </c:numRef>
          </c:val>
          <c:extLst>
            <c:ext xmlns:c16="http://schemas.microsoft.com/office/drawing/2014/chart" uri="{C3380CC4-5D6E-409C-BE32-E72D297353CC}">
              <c16:uniqueId val="{00000001-5144-47B7-A2EA-E6DF7D334E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c:v>
                </c:pt>
                <c:pt idx="1">
                  <c:v>-4.84</c:v>
                </c:pt>
                <c:pt idx="2">
                  <c:v>5.96</c:v>
                </c:pt>
                <c:pt idx="3">
                  <c:v>2.66</c:v>
                </c:pt>
                <c:pt idx="4">
                  <c:v>-0.56999999999999995</c:v>
                </c:pt>
              </c:numCache>
            </c:numRef>
          </c:val>
          <c:smooth val="0"/>
          <c:extLst>
            <c:ext xmlns:c16="http://schemas.microsoft.com/office/drawing/2014/chart" uri="{C3380CC4-5D6E-409C-BE32-E72D297353CC}">
              <c16:uniqueId val="{00000002-5144-47B7-A2EA-E6DF7D334E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71-489F-A5E1-C1446E57E8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71-489F-A5E1-C1446E57E8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71-489F-A5E1-C1446E57E86B}"/>
            </c:ext>
          </c:extLst>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771-489F-A5E1-C1446E57E86B}"/>
            </c:ext>
          </c:extLst>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0.02</c:v>
                </c:pt>
                <c:pt idx="4">
                  <c:v>#N/A</c:v>
                </c:pt>
                <c:pt idx="5">
                  <c:v>0.03</c:v>
                </c:pt>
                <c:pt idx="6">
                  <c:v>#N/A</c:v>
                </c:pt>
                <c:pt idx="7">
                  <c:v>0.1</c:v>
                </c:pt>
                <c:pt idx="8">
                  <c:v>#N/A</c:v>
                </c:pt>
                <c:pt idx="9">
                  <c:v>0.01</c:v>
                </c:pt>
              </c:numCache>
            </c:numRef>
          </c:val>
          <c:extLst>
            <c:ext xmlns:c16="http://schemas.microsoft.com/office/drawing/2014/chart" uri="{C3380CC4-5D6E-409C-BE32-E72D297353CC}">
              <c16:uniqueId val="{00000004-A771-489F-A5E1-C1446E57E86B}"/>
            </c:ext>
          </c:extLst>
        </c:ser>
        <c:ser>
          <c:idx val="5"/>
          <c:order val="5"/>
          <c:tx>
            <c:strRef>
              <c:f>データシート!$A$32</c:f>
              <c:strCache>
                <c:ptCount val="1"/>
                <c:pt idx="0">
                  <c:v>高萩市国民健康保険事業特別会計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0.36</c:v>
                </c:pt>
                <c:pt idx="2">
                  <c:v>#N/A</c:v>
                </c:pt>
                <c:pt idx="3">
                  <c:v>0.32</c:v>
                </c:pt>
                <c:pt idx="4">
                  <c:v>#N/A</c:v>
                </c:pt>
                <c:pt idx="5">
                  <c:v>0.38</c:v>
                </c:pt>
                <c:pt idx="6">
                  <c:v>#N/A</c:v>
                </c:pt>
                <c:pt idx="7">
                  <c:v>0.56999999999999995</c:v>
                </c:pt>
                <c:pt idx="8">
                  <c:v>#N/A</c:v>
                </c:pt>
                <c:pt idx="9">
                  <c:v>0.4</c:v>
                </c:pt>
              </c:numCache>
            </c:numRef>
          </c:val>
          <c:extLst>
            <c:ext xmlns:c16="http://schemas.microsoft.com/office/drawing/2014/chart" uri="{C3380CC4-5D6E-409C-BE32-E72D297353CC}">
              <c16:uniqueId val="{00000005-A771-489F-A5E1-C1446E57E86B}"/>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1.56</c:v>
                </c:pt>
                <c:pt idx="2">
                  <c:v>#N/A</c:v>
                </c:pt>
                <c:pt idx="3">
                  <c:v>2.2400000000000002</c:v>
                </c:pt>
                <c:pt idx="4">
                  <c:v>#N/A</c:v>
                </c:pt>
                <c:pt idx="5">
                  <c:v>2.74</c:v>
                </c:pt>
                <c:pt idx="6">
                  <c:v>#N/A</c:v>
                </c:pt>
                <c:pt idx="7">
                  <c:v>1.73</c:v>
                </c:pt>
                <c:pt idx="8">
                  <c:v>#N/A</c:v>
                </c:pt>
                <c:pt idx="9">
                  <c:v>1.72</c:v>
                </c:pt>
              </c:numCache>
            </c:numRef>
          </c:val>
          <c:extLst>
            <c:ext xmlns:c16="http://schemas.microsoft.com/office/drawing/2014/chart" uri="{C3380CC4-5D6E-409C-BE32-E72D297353CC}">
              <c16:uniqueId val="{00000006-A771-489F-A5E1-C1446E57E86B}"/>
            </c:ext>
          </c:extLst>
        </c:ser>
        <c:ser>
          <c:idx val="7"/>
          <c:order val="7"/>
          <c:tx>
            <c:strRef>
              <c:f>データシート!$A$34</c:f>
              <c:strCache>
                <c:ptCount val="1"/>
                <c:pt idx="0">
                  <c:v>高萩市工業用水道事業会計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6.83</c:v>
                </c:pt>
                <c:pt idx="2">
                  <c:v>#N/A</c:v>
                </c:pt>
                <c:pt idx="3">
                  <c:v>7.18</c:v>
                </c:pt>
                <c:pt idx="4">
                  <c:v>#N/A</c:v>
                </c:pt>
                <c:pt idx="5">
                  <c:v>7.4</c:v>
                </c:pt>
                <c:pt idx="6">
                  <c:v>#N/A</c:v>
                </c:pt>
                <c:pt idx="7">
                  <c:v>7.26</c:v>
                </c:pt>
                <c:pt idx="8">
                  <c:v>#N/A</c:v>
                </c:pt>
                <c:pt idx="9">
                  <c:v>7.33</c:v>
                </c:pt>
              </c:numCache>
            </c:numRef>
          </c:val>
          <c:extLst>
            <c:ext xmlns:c16="http://schemas.microsoft.com/office/drawing/2014/chart" uri="{C3380CC4-5D6E-409C-BE32-E72D297353CC}">
              <c16:uniqueId val="{00000007-A771-489F-A5E1-C1446E57E8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6.29</c:v>
                </c:pt>
                <c:pt idx="2">
                  <c:v>#N/A</c:v>
                </c:pt>
                <c:pt idx="3">
                  <c:v>5.62</c:v>
                </c:pt>
                <c:pt idx="4">
                  <c:v>#N/A</c:v>
                </c:pt>
                <c:pt idx="5">
                  <c:v>5.35</c:v>
                </c:pt>
                <c:pt idx="6">
                  <c:v>#N/A</c:v>
                </c:pt>
                <c:pt idx="7">
                  <c:v>10.48</c:v>
                </c:pt>
                <c:pt idx="8">
                  <c:v>#N/A</c:v>
                </c:pt>
                <c:pt idx="9">
                  <c:v>10.15</c:v>
                </c:pt>
              </c:numCache>
            </c:numRef>
          </c:val>
          <c:extLst>
            <c:ext xmlns:c16="http://schemas.microsoft.com/office/drawing/2014/chart" uri="{C3380CC4-5D6E-409C-BE32-E72D297353CC}">
              <c16:uniqueId val="{00000008-A771-489F-A5E1-C1446E57E86B}"/>
            </c:ext>
          </c:extLst>
        </c:ser>
        <c:ser>
          <c:idx val="9"/>
          <c:order val="9"/>
          <c:tx>
            <c:strRef>
              <c:f>データシート!$A$36</c:f>
              <c:strCache>
                <c:ptCount val="1"/>
                <c:pt idx="0">
                  <c:v>高萩市水道事業会計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9.76</c:v>
                </c:pt>
                <c:pt idx="2">
                  <c:v>#N/A</c:v>
                </c:pt>
                <c:pt idx="3">
                  <c:v>11.51</c:v>
                </c:pt>
                <c:pt idx="4">
                  <c:v>#N/A</c:v>
                </c:pt>
                <c:pt idx="5">
                  <c:v>12.11</c:v>
                </c:pt>
                <c:pt idx="6">
                  <c:v>#N/A</c:v>
                </c:pt>
                <c:pt idx="7">
                  <c:v>12.83</c:v>
                </c:pt>
                <c:pt idx="8">
                  <c:v>#N/A</c:v>
                </c:pt>
                <c:pt idx="9">
                  <c:v>14.3</c:v>
                </c:pt>
              </c:numCache>
            </c:numRef>
          </c:val>
          <c:extLst>
            <c:ext xmlns:c16="http://schemas.microsoft.com/office/drawing/2014/chart" uri="{C3380CC4-5D6E-409C-BE32-E72D297353CC}">
              <c16:uniqueId val="{00000009-A771-489F-A5E1-C1446E57E8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1325</c:v>
                </c:pt>
                <c:pt idx="5">
                  <c:v>1302</c:v>
                </c:pt>
                <c:pt idx="8">
                  <c:v>1313</c:v>
                </c:pt>
                <c:pt idx="11">
                  <c:v>1317</c:v>
                </c:pt>
                <c:pt idx="14">
                  <c:v>1281</c:v>
                </c:pt>
              </c:numCache>
            </c:numRef>
          </c:val>
          <c:extLst>
            <c:ext xmlns:c16="http://schemas.microsoft.com/office/drawing/2014/chart" uri="{C3380CC4-5D6E-409C-BE32-E72D297353CC}">
              <c16:uniqueId val="{00000000-3874-4046-9DA0-E677AB4A0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4-4046-9DA0-E677AB4A0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74-4046-9DA0-E677AB4A0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333</c:v>
                </c:pt>
                <c:pt idx="3">
                  <c:v>304</c:v>
                </c:pt>
                <c:pt idx="6">
                  <c:v>289</c:v>
                </c:pt>
                <c:pt idx="9">
                  <c:v>311</c:v>
                </c:pt>
                <c:pt idx="12">
                  <c:v>324</c:v>
                </c:pt>
              </c:numCache>
            </c:numRef>
          </c:val>
          <c:extLst>
            <c:ext xmlns:c16="http://schemas.microsoft.com/office/drawing/2014/chart" uri="{C3380CC4-5D6E-409C-BE32-E72D297353CC}">
              <c16:uniqueId val="{00000003-3874-4046-9DA0-E677AB4A0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4-3874-4046-9DA0-E677AB4A0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4-4046-9DA0-E677AB4A0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4-4046-9DA0-E677AB4A0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1657</c:v>
                </c:pt>
                <c:pt idx="3">
                  <c:v>1553</c:v>
                </c:pt>
                <c:pt idx="6">
                  <c:v>1485</c:v>
                </c:pt>
                <c:pt idx="9">
                  <c:v>1424</c:v>
                </c:pt>
                <c:pt idx="12">
                  <c:v>1447</c:v>
                </c:pt>
              </c:numCache>
            </c:numRef>
          </c:val>
          <c:extLst>
            <c:ext xmlns:c16="http://schemas.microsoft.com/office/drawing/2014/chart" uri="{C3380CC4-5D6E-409C-BE32-E72D297353CC}">
              <c16:uniqueId val="{00000007-3874-4046-9DA0-E677AB4A00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667</c:v>
                </c:pt>
                <c:pt idx="2">
                  <c:v>#N/A</c:v>
                </c:pt>
                <c:pt idx="3">
                  <c:v>#N/A</c:v>
                </c:pt>
                <c:pt idx="4">
                  <c:v>557</c:v>
                </c:pt>
                <c:pt idx="5">
                  <c:v>#N/A</c:v>
                </c:pt>
                <c:pt idx="6">
                  <c:v>#N/A</c:v>
                </c:pt>
                <c:pt idx="7">
                  <c:v>462</c:v>
                </c:pt>
                <c:pt idx="8">
                  <c:v>#N/A</c:v>
                </c:pt>
                <c:pt idx="9">
                  <c:v>#N/A</c:v>
                </c:pt>
                <c:pt idx="10">
                  <c:v>418</c:v>
                </c:pt>
                <c:pt idx="11">
                  <c:v>#N/A</c:v>
                </c:pt>
                <c:pt idx="12">
                  <c:v>#N/A</c:v>
                </c:pt>
                <c:pt idx="13">
                  <c:v>490</c:v>
                </c:pt>
                <c:pt idx="14">
                  <c:v>#N/A</c:v>
                </c:pt>
              </c:numCache>
            </c:numRef>
          </c:val>
          <c:smooth val="0"/>
          <c:extLst>
            <c:ext xmlns:c16="http://schemas.microsoft.com/office/drawing/2014/chart" uri="{C3380CC4-5D6E-409C-BE32-E72D297353CC}">
              <c16:uniqueId val="{00000008-3874-4046-9DA0-E677AB4A00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11130</c:v>
                </c:pt>
                <c:pt idx="5">
                  <c:v>11043</c:v>
                </c:pt>
                <c:pt idx="8">
                  <c:v>11249</c:v>
                </c:pt>
                <c:pt idx="11">
                  <c:v>10925</c:v>
                </c:pt>
                <c:pt idx="14">
                  <c:v>10560</c:v>
                </c:pt>
              </c:numCache>
            </c:numRef>
          </c:val>
          <c:extLst>
            <c:ext xmlns:c16="http://schemas.microsoft.com/office/drawing/2014/chart" uri="{C3380CC4-5D6E-409C-BE32-E72D297353CC}">
              <c16:uniqueId val="{00000000-E027-42D9-A23A-BEAE567B42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1443</c:v>
                </c:pt>
                <c:pt idx="5">
                  <c:v>1424</c:v>
                </c:pt>
                <c:pt idx="8">
                  <c:v>1433</c:v>
                </c:pt>
                <c:pt idx="11">
                  <c:v>1464</c:v>
                </c:pt>
                <c:pt idx="14">
                  <c:v>1501</c:v>
                </c:pt>
              </c:numCache>
            </c:numRef>
          </c:val>
          <c:extLst>
            <c:ext xmlns:c16="http://schemas.microsoft.com/office/drawing/2014/chart" uri="{C3380CC4-5D6E-409C-BE32-E72D297353CC}">
              <c16:uniqueId val="{00000001-E027-42D9-A23A-BEAE567B42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2137</c:v>
                </c:pt>
                <c:pt idx="5">
                  <c:v>1443</c:v>
                </c:pt>
                <c:pt idx="8">
                  <c:v>2102</c:v>
                </c:pt>
                <c:pt idx="11">
                  <c:v>2667</c:v>
                </c:pt>
                <c:pt idx="14">
                  <c:v>3374</c:v>
                </c:pt>
              </c:numCache>
            </c:numRef>
          </c:val>
          <c:extLst>
            <c:ext xmlns:c16="http://schemas.microsoft.com/office/drawing/2014/chart" uri="{C3380CC4-5D6E-409C-BE32-E72D297353CC}">
              <c16:uniqueId val="{00000002-E027-42D9-A23A-BEAE567B42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27-42D9-A23A-BEAE567B42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27-42D9-A23A-BEAE567B42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E027-42D9-A23A-BEAE567B42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2468</c:v>
                </c:pt>
                <c:pt idx="3">
                  <c:v>2430</c:v>
                </c:pt>
                <c:pt idx="6">
                  <c:v>2427</c:v>
                </c:pt>
                <c:pt idx="9">
                  <c:v>2376</c:v>
                </c:pt>
                <c:pt idx="12">
                  <c:v>2354</c:v>
                </c:pt>
              </c:numCache>
            </c:numRef>
          </c:val>
          <c:extLst>
            <c:ext xmlns:c16="http://schemas.microsoft.com/office/drawing/2014/chart" uri="{C3380CC4-5D6E-409C-BE32-E72D297353CC}">
              <c16:uniqueId val="{00000006-E027-42D9-A23A-BEAE567B42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1950</c:v>
                </c:pt>
                <c:pt idx="3">
                  <c:v>1860</c:v>
                </c:pt>
                <c:pt idx="6">
                  <c:v>1918</c:v>
                </c:pt>
                <c:pt idx="9">
                  <c:v>2240</c:v>
                </c:pt>
                <c:pt idx="12">
                  <c:v>2313</c:v>
                </c:pt>
              </c:numCache>
            </c:numRef>
          </c:val>
          <c:extLst>
            <c:ext xmlns:c16="http://schemas.microsoft.com/office/drawing/2014/chart" uri="{C3380CC4-5D6E-409C-BE32-E72D297353CC}">
              <c16:uniqueId val="{00000007-E027-42D9-A23A-BEAE567B42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c:v>
                </c:pt>
                <c:pt idx="3">
                  <c:v>17</c:v>
                </c:pt>
                <c:pt idx="6">
                  <c:v>13</c:v>
                </c:pt>
                <c:pt idx="9">
                  <c:v>10</c:v>
                </c:pt>
                <c:pt idx="12">
                  <c:v>5</c:v>
                </c:pt>
              </c:numCache>
            </c:numRef>
          </c:val>
          <c:extLst>
            <c:ext xmlns:c16="http://schemas.microsoft.com/office/drawing/2014/chart" uri="{C3380CC4-5D6E-409C-BE32-E72D297353CC}">
              <c16:uniqueId val="{00000008-E027-42D9-A23A-BEAE567B42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27-42D9-A23A-BEAE567B42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14004</c:v>
                </c:pt>
                <c:pt idx="3">
                  <c:v>13780</c:v>
                </c:pt>
                <c:pt idx="6">
                  <c:v>13343</c:v>
                </c:pt>
                <c:pt idx="9">
                  <c:v>13478</c:v>
                </c:pt>
                <c:pt idx="12">
                  <c:v>12834</c:v>
                </c:pt>
              </c:numCache>
            </c:numRef>
          </c:val>
          <c:extLst>
            <c:ext xmlns:c16="http://schemas.microsoft.com/office/drawing/2014/chart" uri="{C3380CC4-5D6E-409C-BE32-E72D297353CC}">
              <c16:uniqueId val="{0000000A-E027-42D9-A23A-BEAE567B42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3730</c:v>
                </c:pt>
                <c:pt idx="2">
                  <c:v>#N/A</c:v>
                </c:pt>
                <c:pt idx="3">
                  <c:v>#N/A</c:v>
                </c:pt>
                <c:pt idx="4">
                  <c:v>4177</c:v>
                </c:pt>
                <c:pt idx="5">
                  <c:v>#N/A</c:v>
                </c:pt>
                <c:pt idx="6">
                  <c:v>#N/A</c:v>
                </c:pt>
                <c:pt idx="7">
                  <c:v>2916</c:v>
                </c:pt>
                <c:pt idx="8">
                  <c:v>#N/A</c:v>
                </c:pt>
                <c:pt idx="9">
                  <c:v>#N/A</c:v>
                </c:pt>
                <c:pt idx="10">
                  <c:v>3049</c:v>
                </c:pt>
                <c:pt idx="11">
                  <c:v>#N/A</c:v>
                </c:pt>
                <c:pt idx="12">
                  <c:v>#N/A</c:v>
                </c:pt>
                <c:pt idx="13">
                  <c:v>2071</c:v>
                </c:pt>
                <c:pt idx="14">
                  <c:v>#N/A</c:v>
                </c:pt>
              </c:numCache>
            </c:numRef>
          </c:val>
          <c:smooth val="0"/>
          <c:extLst>
            <c:ext xmlns:c16="http://schemas.microsoft.com/office/drawing/2014/chart" uri="{C3380CC4-5D6E-409C-BE32-E72D297353CC}">
              <c16:uniqueId val="{0000000B-E027-42D9-A23A-BEAE567B42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995</c:v>
                </c:pt>
                <c:pt idx="1">
                  <c:v>795</c:v>
                </c:pt>
                <c:pt idx="2">
                  <c:v>817</c:v>
                </c:pt>
              </c:numCache>
            </c:numRef>
          </c:val>
          <c:extLst>
            <c:ext xmlns:c16="http://schemas.microsoft.com/office/drawing/2014/chart" uri="{C3380CC4-5D6E-409C-BE32-E72D297353CC}">
              <c16:uniqueId val="{00000000-28FF-4C0B-891E-3BED99D738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145</c:v>
                </c:pt>
                <c:pt idx="1">
                  <c:v>438</c:v>
                </c:pt>
                <c:pt idx="2">
                  <c:v>638</c:v>
                </c:pt>
              </c:numCache>
            </c:numRef>
          </c:val>
          <c:extLst>
            <c:ext xmlns:c16="http://schemas.microsoft.com/office/drawing/2014/chart" uri="{C3380CC4-5D6E-409C-BE32-E72D297353CC}">
              <c16:uniqueId val="{00000001-28FF-4C0B-891E-3BED99D738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539</c:v>
                </c:pt>
                <c:pt idx="1">
                  <c:v>866</c:v>
                </c:pt>
                <c:pt idx="2">
                  <c:v>1098</c:v>
                </c:pt>
              </c:numCache>
            </c:numRef>
          </c:val>
          <c:extLst>
            <c:ext xmlns:c16="http://schemas.microsoft.com/office/drawing/2014/chart" uri="{C3380CC4-5D6E-409C-BE32-E72D297353CC}">
              <c16:uniqueId val="{00000002-28FF-4C0B-891E-3BED99D738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{ABC8677E-3179-4C10-92B9-6D3DDB1907DC}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08-4536-BA76-6AA2381F35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{D886DC46-E9C3-4595-9DC7-3DD53FDD9539}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08-4536-BA76-6AA2381F35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{124910D3-DF60-4ECF-AA8C-A3EFC23281E0}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08-4536-BA76-6AA2381F35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{E244EB30-A574-4495-9CED-B808034D950F}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08-4536-BA76-6AA2381F35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{94E6CD5D-5513-4FED-804C-A6D0CB96709D}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08-4536-BA76-6AA2381F35D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{68768588-1936-4115-9753-81D08056FD97}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08-4536-BA76-6AA2381F35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{A52B09BE-A255-4672-8F0C-070886AE0BE7}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08-4536-BA76-6AA2381F35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{FB69C935-92CD-4D2D-B029-5D8603FD08DC}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08-4536-BA76-6AA2381F35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{D222EED9-E63A-4AE4-B797-065C5C06BCCB}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08-4536-BA76-6AA2381F35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57.2</c:v>
                </c:pt>
                <c:pt idx="16">
                  <c:v>58.9</c:v>
                </c:pt>
                <c:pt idx="24">
                  <c:v>59.6</c:v>
                </c:pt>
                <c:pt idx="32">
                  <c:v>61.3</c:v>
                </c:pt>
              </c:numCache>
            </c:numRef>
          </c:xVal>
          <c:yVal>
            <c:numRef>
              <c:f>公会計指標分析・財政指標組合せ分析表!$BP$51:$DC$51</c:f>
              <c:numCache>
                <c:formatCode>#,##0.0;"▲ "#,##0.0</c:formatCode>
                <c:ptCount val="40"/>
                <c:pt idx="0">
                  <c:v>60.2</c:v>
                </c:pt>
                <c:pt idx="8">
                  <c:v>67.900000000000006</c:v>
                </c:pt>
                <c:pt idx="16">
                  <c:v>45.5</c:v>
                </c:pt>
                <c:pt idx="24">
                  <c:v>45</c:v>
                </c:pt>
                <c:pt idx="32">
                  <c:v>31.9</c:v>
                </c:pt>
              </c:numCache>
            </c:numRef>
          </c:yVal>
          <c:smooth val="0"/>
          <c:extLst>
            <c:ext xmlns:c16="http://schemas.microsoft.com/office/drawing/2014/chart" uri="{C3380CC4-5D6E-409C-BE32-E72D297353CC}">
              <c16:uniqueId val="{00000009-AF08-4536-BA76-6AA2381F35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{90D0A03E-65D7-436B-BE1F-184F5083DF35}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08-4536-BA76-6AA2381F35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{731AF288-CF7D-46A5-825D-D6315B528F02}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08-4536-BA76-6AA2381F35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{A3521899-30F3-454B-B611-25CAD6338F91}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08-4536-BA76-6AA2381F35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{832F3A42-ABDE-4C0E-8A0D-805F86DCDABB}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08-4536-BA76-6AA2381F35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{7E6EEFFD-6E4E-4E30-BD58-FC0D660D25EE}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08-4536-BA76-6AA2381F35DC}"/>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{22128A6B-1607-4723-9419-D7FBEEA689EE}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08-4536-BA76-6AA2381F35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{81965525-F5C1-4D9B-BBC8-3C5545561120}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08-4536-BA76-6AA2381F35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{CE71F4C9-E00F-42B3-8597-7A6E4BA3B435}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08-4536-BA76-6AA2381F35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{905E82E7-379C-451D-990B-5348F60874CC}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08-4536-BA76-6AA2381F35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AF08-4536-BA76-6AA2381F35DC}"/>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{A8FF193E-6A9D-45E8-BC8B-757835A6FA8B}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D66-4559-814A-45B5A76685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{ACBED6A1-58D9-4A67-97BB-A6491BBE0100}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66-4559-814A-45B5A76685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{7A59A2C1-40B8-4F58-AC2B-854689D6C08F}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66-4559-814A-45B5A76685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{C45EF3AD-A787-441B-A2C8-AA19D60DB784}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66-4559-814A-45B5A76685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{523730F9-DA03-416D-9DB4-E21536A5DE0B}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66-4559-814A-45B5A76685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{694EA551-9630-4095-BFE1-1FF07D278A22}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D66-4559-814A-45B5A76685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{904F2CB0-306F-4DB5-8BEC-7061C7CC10EC}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D66-4559-814A-45B5A766859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{2D8E22B8-F348-4585-A74D-10A920B76052}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D66-4559-814A-45B5A76685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{A4C8122F-F3E1-4DC2-82AD-75FEB41131E9}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D66-4559-814A-45B5A76685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10.199999999999999</c:v>
                </c:pt>
                <c:pt idx="16">
                  <c:v>8.9</c:v>
                </c:pt>
                <c:pt idx="24">
                  <c:v>7.4</c:v>
                </c:pt>
                <c:pt idx="32">
                  <c:v>6.9</c:v>
                </c:pt>
              </c:numCache>
            </c:numRef>
          </c:xVal>
          <c:yVal>
            <c:numRef>
              <c:f>公会計指標分析・財政指標組合せ分析表!$BP$73:$DC$73</c:f>
              <c:numCache>
                <c:formatCode>#,##0.0;"▲ "#,##0.0</c:formatCode>
                <c:ptCount val="40"/>
                <c:pt idx="0">
                  <c:v>60.2</c:v>
                </c:pt>
                <c:pt idx="8">
                  <c:v>67.900000000000006</c:v>
                </c:pt>
                <c:pt idx="16">
                  <c:v>45.5</c:v>
                </c:pt>
                <c:pt idx="24">
                  <c:v>45</c:v>
                </c:pt>
                <c:pt idx="32">
                  <c:v>31.9</c:v>
                </c:pt>
              </c:numCache>
            </c:numRef>
          </c:yVal>
          <c:smooth val="0"/>
          <c:extLst>
            <c:ext xmlns:c16="http://schemas.microsoft.com/office/drawing/2014/chart" uri="{C3380CC4-5D6E-409C-BE32-E72D297353CC}">
              <c16:uniqueId val="{00000009-7D66-4559-814A-45B5A76685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{89680644-7758-49CC-BE13-E49F15BB8BA5}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D66-4559-814A-45B5A76685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{742A436F-FE5E-4280-A5F5-85CD81C2AAE4}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66-4559-814A-45B5A76685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{A5C0311D-3D97-4BF7-B799-133C134BF823}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66-4559-814A-45B5A76685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{A198C51F-BB9F-4145-80C1-6267360DC450}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66-4559-814A-45B5A76685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{11F9379A-406D-46F7-BF63-ABAFAA58BC9E}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66-4559-814A-45B5A76685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{D9680006-525D-4C35-98D2-CA2EE90552DA}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D66-4559-814A-45B5A76685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{0AC34EF6-E3D9-4B09-AC90-DF0B3C1CBF4A}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D66-4559-814A-45B5A766859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{9438677C-20D2-4680-B438-7EFC73790283}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D66-4559-814A-45B5A76685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{CCCD97E0-FBDE-4749-8274-80E22D95E7E4}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D66-4559-814A-45B5A76685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7D66-4559-814A-45B5A7668591}"/>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62FF4B5-5F88-4098-9422-A58C7DDC677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47669A4-1507-471E-B661-55E18C716A9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1D6E825-9DD9-44AB-89C4-4BBE417DB83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AA1C1EC-2AAC-4BA6-8F51-468D07FF84C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FAF94D1-44E8-45B0-92FD-CDFA9290C04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675F5D4-8CED-4F6D-BC35-5AA5E0EA5C4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5ECDA11-3D42-4F00-AC27-C0943E7A511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8660AED-C415-4913-87DE-EF7B558CCF2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9CED063-FF10-43FF-94D6-91261A51EDB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93BA98C-56E5-4D74-AE42-10541C0A889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98659B-C48F-4D2E-B5D5-9CB1DE9A432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F006C90-EDCB-4436-8F17-586B00C02E6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1DCC66-6ED2-449F-83D3-478A2A98D5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2552DEA-49A5-4CDB-A30E-A8AA7333B10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E3B305E-B5C0-4944-9F53-F1CAC34E350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D99D36A-EE5C-4510-84E0-16A415ACFE3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CCA6CE4-F540-41BE-A48D-5B9FB9F5AF0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80E5A89-3FD9-4F98-B475-76F9219C6DE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82F1D9B-904F-47BB-A0D9-91687A8FED1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44A1EE4-D4C2-4D7C-AF56-71806DC628C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53CFBA1-61D9-4922-933F-9A9D4CF30B5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44C143E-7215-4893-864C-8A7FC1D0DB4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505DA16-0BBA-4DE3-A2C6-008886B2BC8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FC0BACD-545C-4D08-86DB-CC1A19DD2FD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3A0974E-7FC8-4AA3-A05A-B7F3B69BD1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FF6CADD-0508-45DD-A5BB-E04ECF0FF10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6FCB266-B16D-4591-9B00-312ABD3F89D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8F7973-9E69-4A68-ACA6-0D010AB3888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FC31927-FE32-417C-9F26-BD64A8F5174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76B1AEF-2198-4C4C-8DC3-57960D776CA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D66C1FA-481F-4E18-B917-7249FD38BB7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8A2C570-1DB1-4B6D-A6F5-ED38265559C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590DB64-5A52-4AA2-95AD-1BC87956878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EFDE6E0-1006-4104-95C0-EFD6BD036E4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1F4F694-4BF4-4C5E-8B05-250B0673EBB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B9EDD73-78C5-4DCD-8FEC-41310B7DDD1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BB8F6E0-AA60-4BD7-97FE-6B22BD9A353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31A5C3D-0B8B-4056-AA11-5347B22ABC7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151A65C-F154-4124-8BE4-D8FF14D996F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9506E2D-D986-4178-B72E-1AABAEF3F4D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2C6369F-F825-4CCC-A5FD-7E9C622E32E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71B0EF1-938D-44EE-B93E-D3A3B2AF10F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2697D5C-89FB-4443-93AC-40404DAADDD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A84203-2CDA-40A9-A719-445A9ECBA8D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F140A52-AF54-4469-903A-8616AD38A9E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FD38EB4-7096-4970-8BAD-D2FCD826F52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BC0F367-E375-49D3-9513-6FD83B34602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の単年度で比較すると、基準財政需要額は増、基準財政収入額についても市税等の増収により増となっている。基準財政需要額の増加幅より基準財政収入額の増加幅が大きいため、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か年平均でみると、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）が算出対象外となったことで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高萩市の令和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年度の市税徴収率は、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徴収率を維持しているが、人口減少の影響により市税をはじめとした自主財源の減少が見込まれる一方で、高齢化のさらなる進行により社会保障費が増加していくことなどにより、財政力指数の低下傾向も続くものと見込まれることから、転入者の住宅取得支援補助など、子育て世帯を中心とした定住人口の増に必要な施策を行い、引き続き税収の確保によ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56A6A03-0D1D-41EB-AAE3-39EBF3512AD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4FA649F-5B88-4AFB-84D9-A64DCCA3B34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A22F571-4228-4C65-9FCA-1D46EAF4EBE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D668A7F-1ED8-4A84-9F5E-E7B0F700463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7F708A0-95FC-4107-88D9-FAD5D5A8C60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E04ECD6-1439-4857-9E0A-2F7B7CEDE9E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37D3EB1-2D27-4DCC-9471-C3A6E8F0FF5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540172F-4C68-4EAA-8010-A064CF59B91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BF1BB17-B304-4A23-BDF3-859BECAC9CB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A8596A3-F8DF-488B-8A2F-08E36A7BD39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B168952-10AF-41B0-AFE9-08E15909C4B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4C1B5C5-BB6A-425B-BD05-CDE56830C85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F3B217F-74CD-4BE3-A809-6E3B658F7CC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ACA1CE6-584A-43C4-89C4-2EFEE0E81F2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A9F7905-9F27-4CCD-9110-D92C6B55962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C3C844DD-A5E7-44E7-A77A-2000E7447BC3}"/>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A6AF3B80-B800-4A81-9D66-C385C1059EEF}"/>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6EC4D5C3-965F-4BB2-9A08-61A016675DD4}"/>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32A29FBA-BE35-4222-9D17-50748785EFB7}"/>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6D5895F8-A7C8-4664-B88C-1D8B0D1B178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6E8F0731-8A34-4E05-8B51-56456197DE4A}"/>
            </a:ext>
          </a:extLst>
        </xdr:cNvPr>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61C18464-CA72-4178-9C3D-5FD0497B03C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AFD41DA7-3CDD-46A0-A712-867B36B7F086}"/>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7C0B10B7-6A75-4E4A-906B-D3B488876D89}"/>
            </a:ext>
          </a:extLst>
        </xdr:cNvPr>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1F95DBBD-16D2-4E45-9B62-63DBB05A360B}"/>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A1D99E46-2D7C-4947-AC8C-86C03604E2E7}"/>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16E36A7-70B6-4632-A865-A5DE531A6629}"/>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CD85D738-9358-4AFF-87D5-5C390C2C48FE}"/>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6D3BEF06-01CD-49C8-90D4-165432A34E0C}"/>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8E40F95E-7C4D-4A97-84FF-82978C968978}"/>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C827F122-31AB-490F-98FD-A5EFA5A6F886}"/>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FDE1B8F4-4C01-458B-A6C2-7270FBF2AA52}"/>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B8A98B06-791D-4C9E-9291-27F2309F41FE}"/>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C5DDB85E-178F-4BC3-82D3-A8ADAD258F2A}"/>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D5B9C81-5889-411C-BB7F-9B5169C90BD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ACDED04-D881-4ED6-AB12-77E0FF4DC5A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654159D-2E7A-47CF-B892-045B558DEAA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8220BB0-7A4D-4191-B849-8DA7D5C9CD1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76A8361-67E4-42B4-83FC-E8F9CB705E3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FB5533EA-4CE9-4AAB-8BCC-0BB3A74F9315}"/>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6526D985-6611-48C7-9427-7554567AA955}"/>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24343DC4-5442-4BF2-8624-0C5E56985D69}"/>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722A497A-CBAF-49E3-8541-2D545A4A3962}"/>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2273B686-74D5-4DEC-A006-D8543B586BCB}"/>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9D219424-BC4D-4FCD-B3C8-0EC112D7873C}"/>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6D107651-0403-43AE-AF00-076B91FF37BE}"/>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A67F3C7E-6582-4680-B36B-1799D5008513}"/>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E84BB7A8-7AB1-46FC-9B03-929843D5E3B7}"/>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A8443195-F8CE-4811-B8F5-83142BE6BB53}"/>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9E2834C-0088-4E87-A757-81739009B86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C3E0096-DEF8-405A-8654-57D9ADC2236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CA839CB-DACA-4388-9C04-23B9B529C08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692DDE4-C10E-4888-89F0-6659A36EAB0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0271389-B6EB-4F2B-A941-363ADE23852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665152D-F3A1-4AA7-80ED-F5B10D6F736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D1EF707-06FF-42BF-928C-F73CA109549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23566A6-93DA-4654-8BD6-1190E1E35B4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BFE0AD8-7B86-475E-AF73-A42379767D1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D483CC2-AE01-4883-B8B2-9CA57B2E8D8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DF3F52F-EFA9-41FA-AAC7-77E6E27DDA6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175B501-6DF8-4B58-B048-54A350F5E69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7D91723-0996-45BF-A0CD-4A285EC1DE6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年度は、歳出において認定こども園施設型給付費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百万円増等により経常経費充当一財等が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百万円増となったこと、また、歳入において普通交付税等の経常一財や臨時財政対策債が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百万円減となったことから、経常収支比率は前年度比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ポイントとなった。類似団体内平均値との比較においても、令和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北茨城市と広域で進めているごみ処理施設整備事業に多額の負担金を要することや、公共施設の更新等に伴い新たな地方債発行が想定されることなどから、数値の上昇も見込まれるため、限られた財源の中で施策を重点化し、効率的・効果的な事業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6724B36-D026-47DA-BAF2-AA7FB937755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DFFCC33-E604-457D-A086-7C6ED6B2EA8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C638067-1817-4137-A024-40969C222D7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A726835-FB2A-4D50-A528-C00BC807EB4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45326D44-B7F7-432A-91F7-25A5A15ADDF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F27AF7A6-37C8-4292-91D7-646494BAEDC5}"/>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C053A01-4BE0-4536-AC6A-4525A62261C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EF3026B9-3358-4905-AB4A-BE4D16650C5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1877ACB-FE14-4C6C-8783-155D94E0052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446F963-A4D8-4A1C-8638-E6DDBC791A16}"/>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2D54BDF-3901-499D-932A-BD87DA36327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685E165-E6AF-4861-927D-BBAC69B212A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2BAE22D-227D-4660-BB6E-9C4ED44DFE6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BD6E91F-15AE-48E7-906E-D04E3A97DBC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E2D298E-BA30-4C3A-83F5-2DB174E7E1D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154DFF7-856A-4AF6-9B55-4CF5B405026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026ADD6-AF83-49B2-BD28-96D6B7D1D581}"/>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1045AB04-7FAB-4362-ABD3-A3D6665234A6}"/>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834313B-A914-475D-A5D7-C712618A1BCC}"/>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CD8FD7EB-3477-49A1-BB65-17EEAABF18D2}"/>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90DD4281-3325-4665-A099-669F8EDFE71A}"/>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8B50BCEF-C8E9-4BAF-A256-870B4BE0BA1D}"/>
            </a:ext>
          </a:extLst>
        </xdr:cNvPr>
        <xdr:cNvCxnSpPr/>
      </xdr:nvCxnSpPr>
      <xdr:spPr>
        <a:xfrm>
          <a:off x="4114800" y="10449137"/>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7853401B-84D1-4F49-8CE9-ACC7D2C111B6}"/>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51B0D963-91FF-4639-A6DD-104D20991ED1}"/>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E557E341-E5F8-4054-AE61-9B745D20A6EA}"/>
            </a:ext>
          </a:extLst>
        </xdr:cNvPr>
        <xdr:cNvCxnSpPr/>
      </xdr:nvCxnSpPr>
      <xdr:spPr>
        <a:xfrm flipV="1">
          <a:off x="3225800" y="10449137"/>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EE68A640-9F8B-4ABA-BDB0-685D351D049B}"/>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BB8BCE26-F570-488E-A4E7-AE751AF1D8D7}"/>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82550</xdr:rowOff>
    </xdr:to>
    <xdr:cxnSp macro="">
      <xdr:nvCxnSpPr>
        <xdr:cNvPr id="138" name="直線コネクタ 137">
          <a:extLst>
            <a:ext uri="{FF2B5EF4-FFF2-40B4-BE49-F238E27FC236}">
              <a16:creationId xmlns:a16="http://schemas.microsoft.com/office/drawing/2014/main" id="{BEA0DAF2-7EC7-474A-9F91-BB5DD2FF7E74}"/>
            </a:ext>
          </a:extLst>
        </xdr:cNvPr>
        <xdr:cNvCxnSpPr/>
      </xdr:nvCxnSpPr>
      <xdr:spPr>
        <a:xfrm flipV="1">
          <a:off x="2336800" y="111810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4A3FF29F-7B02-42F6-92AA-A289893768C5}"/>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D38007C3-1CD7-42A3-A0FE-8703DA00A31A}"/>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114723</xdr:rowOff>
    </xdr:to>
    <xdr:cxnSp macro="">
      <xdr:nvCxnSpPr>
        <xdr:cNvPr id="141" name="直線コネクタ 140">
          <a:extLst>
            <a:ext uri="{FF2B5EF4-FFF2-40B4-BE49-F238E27FC236}">
              <a16:creationId xmlns:a16="http://schemas.microsoft.com/office/drawing/2014/main" id="{3796660B-7EAA-43D8-A2D4-E56EAB043C65}"/>
            </a:ext>
          </a:extLst>
        </xdr:cNvPr>
        <xdr:cNvCxnSpPr/>
      </xdr:nvCxnSpPr>
      <xdr:spPr>
        <a:xfrm flipV="1">
          <a:off x="1447800" y="1139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D00B9229-5840-43FC-BBBF-61D665B343F4}"/>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D3185167-6A72-4383-8B83-20E967AC7E35}"/>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EEDE074A-0199-4281-9206-2273DF30F7EC}"/>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26E207ED-826C-443C-9B6A-6744030C2CF3}"/>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6597B2C-D693-402E-A5C3-89A44FD3363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6CA3E97-315D-4E6B-83E9-725EE4701C3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393978F-0484-44F5-8A55-8D71E4EED61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C5C6E2-2944-4E5A-AA43-ECBEEEF6154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FD7CEDD-0157-4048-96BD-2934C977F5E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56EF2E70-E86A-4F94-B9C8-3129616E408C}"/>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id="{A70A3947-1AA0-4EC2-8F2E-05D6596ABCCD}"/>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a:extLst>
            <a:ext uri="{FF2B5EF4-FFF2-40B4-BE49-F238E27FC236}">
              <a16:creationId xmlns:a16="http://schemas.microsoft.com/office/drawing/2014/main" id="{695C92AA-41B5-4A18-BFBD-396EFEF5583D}"/>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a:extLst>
            <a:ext uri="{FF2B5EF4-FFF2-40B4-BE49-F238E27FC236}">
              <a16:creationId xmlns:a16="http://schemas.microsoft.com/office/drawing/2014/main" id="{1C0A909E-DDDE-4D70-9A06-1BEB6C37EBD8}"/>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6F16A059-3F28-4D53-BDE4-F34DCF6D6FD3}"/>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1D8A1DE9-D8F9-4B41-9A15-E837A95185D7}"/>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a:extLst>
            <a:ext uri="{FF2B5EF4-FFF2-40B4-BE49-F238E27FC236}">
              <a16:creationId xmlns:a16="http://schemas.microsoft.com/office/drawing/2014/main" id="{755B8DCD-2F75-4C19-ABBF-180BADCF2A02}"/>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1BAC29FE-876C-4060-B3CD-D5D4BF909D9F}"/>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9" name="楕円 158">
          <a:extLst>
            <a:ext uri="{FF2B5EF4-FFF2-40B4-BE49-F238E27FC236}">
              <a16:creationId xmlns:a16="http://schemas.microsoft.com/office/drawing/2014/main" id="{3BF73067-36EE-4005-AB10-931BC0461585}"/>
            </a:ext>
          </a:extLst>
        </xdr:cNvPr>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0" name="テキスト ボックス 159">
          <a:extLst>
            <a:ext uri="{FF2B5EF4-FFF2-40B4-BE49-F238E27FC236}">
              <a16:creationId xmlns:a16="http://schemas.microsoft.com/office/drawing/2014/main" id="{0EE54771-FA92-478D-9479-9AD0A8AB58C5}"/>
            </a:ext>
          </a:extLst>
        </xdr:cNvPr>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669AD43-AFDB-4B7D-B1C9-D704496247C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B567187-B72B-4DB3-A522-FB309C5FC2C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8DC4D52-C04A-4F26-992D-D08580CF084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92769D7-68C3-4AAF-BE48-8EBD36F9333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16B025C-87CD-40FF-9D68-F53C478D16B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3A9E259-1E2F-4BDB-9A12-A18E16C5FCF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7EFBD49-8B95-473C-9245-EA1F8BBA714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3F776EE-8A33-414E-AF83-07207214CA4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42CD334-60AE-4652-9442-A6DE8008FE2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6B028BF-60F0-4E01-9FC3-48C8C06DA70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2FE89B7-6D30-4161-AD6C-B4DAC9400E7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3509A92-5F91-4CD4-81B0-476AD69754F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1F64AC1-D32D-4267-B311-5D8E7CAF6E3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人件費は、職員給や退職手当負担金等の減により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百万円の減となった。物件費は、たかはぎ生活応援クーポン事業委託料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百万円の皆増等により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171,898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年度から行財政健全化を進め、令和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健全化計画に基づき、人件費の適正化や施設管理の見直しによる経費削減に取り組んでいるところである。今後も、公共施設等総合管理計画でも掲げているとおり施設総量の圧縮による管理経費の削減に取り組むとともに、事務事業の見直しによる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2E39228-34C8-45CF-9D5D-C2076E8DFE4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B13A4AF-CCCA-45E0-AA18-7159A272C1E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E145EBB-84FF-4245-9B2D-7F94C4CDCD9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AA87449C-31FC-4812-9BBD-2FE7C8DB1FC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A134C92-C902-42D1-ADF9-C03B2249D8D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A530D303-46FF-497B-8858-AEF7F606A2C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A222B5EE-892B-4896-A53F-735FF1A5B4E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F452392A-B03F-4C17-8035-3AD9D6287F4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FB4A92D4-5440-4CE6-B45F-9380DC86242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31F8F1F-FEA2-4D56-8401-350E0217B8B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DBFA17CC-CAA7-4861-B6EB-AE762B3448B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87AAD8D4-E8B5-46FE-A39A-03FC449E703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91E1086-E233-4AD0-8D5B-E3EC72DB27E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355F073-5437-41F2-9C84-7067132BD3A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5119709-C0DD-4B5C-A3DE-1BDAAFA7607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9E31671B-055E-4640-8716-A55C411DEA6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6EDFE019-BEB1-4D56-9D50-D056F3FB5218}"/>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8979AE1-CB2A-4A43-BAE6-F529BF5CA589}"/>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A812A626-EB06-45B3-A539-7C4B2A086285}"/>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B1C412DE-553F-436D-BE10-38E44B980425}"/>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A3BE19F1-F0F3-4C88-AE62-D2B8588E2EC4}"/>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115670</xdr:rowOff>
    </xdr:from>
    <xdr:to>
      <xdr:col>23</xdr:col>
      <xdr:colOff>133350</xdr:colOff>
      <xdr:row>83</xdr:row>
      <xdr:rowOff>148616</xdr:rowOff>
    </xdr:to>
    <xdr:cxnSp macro="">
      <xdr:nvCxnSpPr>
        <xdr:cNvPr id="195" name="直線コネクタ 194">
          <a:extLst>
            <a:ext uri="{FF2B5EF4-FFF2-40B4-BE49-F238E27FC236}">
              <a16:creationId xmlns:a16="http://schemas.microsoft.com/office/drawing/2014/main" id="{84E2525A-9184-4FC9-9EB2-5740847C0AE2}"/>
            </a:ext>
          </a:extLst>
        </xdr:cNvPr>
        <xdr:cNvCxnSpPr/>
      </xdr:nvCxnSpPr>
      <xdr:spPr>
        <a:xfrm>
          <a:off x="4114800" y="14346020"/>
          <a:ext cx="8382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FC920F6B-63C6-4192-A421-6AB81DEC9D2E}"/>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6B8B9108-C67E-4452-963C-1E9467E8536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115670</xdr:rowOff>
    </xdr:from>
    <xdr:to>
      <xdr:col>19</xdr:col>
      <xdr:colOff>133350</xdr:colOff>
      <xdr:row>83</xdr:row>
      <xdr:rowOff>121365</xdr:rowOff>
    </xdr:to>
    <xdr:cxnSp macro="">
      <xdr:nvCxnSpPr>
        <xdr:cNvPr id="198" name="直線コネクタ 197">
          <a:extLst>
            <a:ext uri="{FF2B5EF4-FFF2-40B4-BE49-F238E27FC236}">
              <a16:creationId xmlns:a16="http://schemas.microsoft.com/office/drawing/2014/main" id="{686569FE-6700-4804-897A-FD8F7BFDDA10}"/>
            </a:ext>
          </a:extLst>
        </xdr:cNvPr>
        <xdr:cNvCxnSpPr/>
      </xdr:nvCxnSpPr>
      <xdr:spPr>
        <a:xfrm flipV="1">
          <a:off x="3225800" y="1434602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FD85A9CF-CE10-4341-80B8-3791800C2A75}"/>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2EF1113-831B-4820-8FB5-D9206CDFFB9D}"/>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155347</xdr:rowOff>
    </xdr:from>
    <xdr:to>
      <xdr:col>15</xdr:col>
      <xdr:colOff>82550</xdr:colOff>
      <xdr:row>83</xdr:row>
      <xdr:rowOff>121365</xdr:rowOff>
    </xdr:to>
    <xdr:cxnSp macro="">
      <xdr:nvCxnSpPr>
        <xdr:cNvPr id="201" name="直線コネクタ 200">
          <a:extLst>
            <a:ext uri="{FF2B5EF4-FFF2-40B4-BE49-F238E27FC236}">
              <a16:creationId xmlns:a16="http://schemas.microsoft.com/office/drawing/2014/main" id="{E79B311D-31A8-468F-8EF3-8F3185ADE11A}"/>
            </a:ext>
          </a:extLst>
        </xdr:cNvPr>
        <xdr:cNvCxnSpPr/>
      </xdr:nvCxnSpPr>
      <xdr:spPr>
        <a:xfrm>
          <a:off x="2336800" y="14214247"/>
          <a:ext cx="889000" cy="1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A0AEA953-33FE-4EA1-9AEB-062314295C3A}"/>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8B47734F-0F3C-40A9-AC9D-A23240FA6BDA}"/>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87381</xdr:rowOff>
    </xdr:from>
    <xdr:to>
      <xdr:col>11</xdr:col>
      <xdr:colOff>31750</xdr:colOff>
      <xdr:row>82</xdr:row>
      <xdr:rowOff>155347</xdr:rowOff>
    </xdr:to>
    <xdr:cxnSp macro="">
      <xdr:nvCxnSpPr>
        <xdr:cNvPr id="204" name="直線コネクタ 203">
          <a:extLst>
            <a:ext uri="{FF2B5EF4-FFF2-40B4-BE49-F238E27FC236}">
              <a16:creationId xmlns:a16="http://schemas.microsoft.com/office/drawing/2014/main" id="{46A898B1-16A0-4A64-B064-7A61B1486570}"/>
            </a:ext>
          </a:extLst>
        </xdr:cNvPr>
        <xdr:cNvCxnSpPr/>
      </xdr:nvCxnSpPr>
      <xdr:spPr>
        <a:xfrm>
          <a:off x="1447800" y="14146281"/>
          <a:ext cx="8890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9BB16A45-66C1-4846-976C-E19B4E2CC869}"/>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5B0CAB2F-881E-49F6-A120-53978F417408}"/>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9F27729C-188B-43EF-90D2-0BBFEAE2FBEC}"/>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680A69FB-9768-4CB7-B3E6-1E3E79099688}"/>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A7A769D-F981-4313-9537-167C64D565B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1708189-B201-46AE-9481-CF7C5D39FC3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5A2AB48-6D91-4E4B-94B2-29FE1479137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82A7799-A66B-4D08-8925-DD2FB082F53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B4DADD4-9546-4A8E-AF2B-54E837DA327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97816</xdr:rowOff>
    </xdr:from>
    <xdr:to>
      <xdr:col>23</xdr:col>
      <xdr:colOff>184150</xdr:colOff>
      <xdr:row>84</xdr:row>
      <xdr:rowOff>27966</xdr:rowOff>
    </xdr:to>
    <xdr:sp macro="" textlink="">
      <xdr:nvSpPr>
        <xdr:cNvPr id="214" name="楕円 213">
          <a:extLst>
            <a:ext uri="{FF2B5EF4-FFF2-40B4-BE49-F238E27FC236}">
              <a16:creationId xmlns:a16="http://schemas.microsoft.com/office/drawing/2014/main" id="{90CBAF73-152E-4C18-99A9-EDE9C0DD67F6}"/>
            </a:ext>
          </a:extLst>
        </xdr:cNvPr>
        <xdr:cNvSpPr/>
      </xdr:nvSpPr>
      <xdr:spPr>
        <a:xfrm>
          <a:off x="4902200" y="143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114343</xdr:rowOff>
    </xdr:from>
    <xdr:ext cx="762000" cy="259045"/>
    <xdr:sp macro="" textlink="">
      <xdr:nvSpPr>
        <xdr:cNvPr id="215" name="人件費・物件費等の状況該当値テキスト">
          <a:extLst>
            <a:ext uri="{FF2B5EF4-FFF2-40B4-BE49-F238E27FC236}">
              <a16:creationId xmlns:a16="http://schemas.microsoft.com/office/drawing/2014/main" id="{BFCBF8B9-E59D-4C32-8BD7-4AF6EE5CD933}"/>
            </a:ext>
          </a:extLst>
        </xdr:cNvPr>
        <xdr:cNvSpPr txBox="1"/>
      </xdr:nvSpPr>
      <xdr:spPr>
        <a:xfrm>
          <a:off x="5041900" y="1417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64870</xdr:rowOff>
    </xdr:from>
    <xdr:to>
      <xdr:col>19</xdr:col>
      <xdr:colOff>184150</xdr:colOff>
      <xdr:row>83</xdr:row>
      <xdr:rowOff>166470</xdr:rowOff>
    </xdr:to>
    <xdr:sp macro="" textlink="">
      <xdr:nvSpPr>
        <xdr:cNvPr id="216" name="楕円 215">
          <a:extLst>
            <a:ext uri="{FF2B5EF4-FFF2-40B4-BE49-F238E27FC236}">
              <a16:creationId xmlns:a16="http://schemas.microsoft.com/office/drawing/2014/main" id="{D25440A1-0603-49FE-B9AE-57EA992A8FF7}"/>
            </a:ext>
          </a:extLst>
        </xdr:cNvPr>
        <xdr:cNvSpPr/>
      </xdr:nvSpPr>
      <xdr:spPr>
        <a:xfrm>
          <a:off x="4064000" y="142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5197</xdr:rowOff>
    </xdr:from>
    <xdr:ext cx="736600" cy="259045"/>
    <xdr:sp macro="" textlink="">
      <xdr:nvSpPr>
        <xdr:cNvPr id="217" name="テキスト ボックス 216">
          <a:extLst>
            <a:ext uri="{FF2B5EF4-FFF2-40B4-BE49-F238E27FC236}">
              <a16:creationId xmlns:a16="http://schemas.microsoft.com/office/drawing/2014/main" id="{B5BE8DA2-FE8C-46E5-B664-AD6B4862FC02}"/>
            </a:ext>
          </a:extLst>
        </xdr:cNvPr>
        <xdr:cNvSpPr txBox="1"/>
      </xdr:nvSpPr>
      <xdr:spPr>
        <a:xfrm>
          <a:off x="3733800" y="14064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70565</xdr:rowOff>
    </xdr:from>
    <xdr:to>
      <xdr:col>15</xdr:col>
      <xdr:colOff>133350</xdr:colOff>
      <xdr:row>84</xdr:row>
      <xdr:rowOff>715</xdr:rowOff>
    </xdr:to>
    <xdr:sp macro="" textlink="">
      <xdr:nvSpPr>
        <xdr:cNvPr id="218" name="楕円 217">
          <a:extLst>
            <a:ext uri="{FF2B5EF4-FFF2-40B4-BE49-F238E27FC236}">
              <a16:creationId xmlns:a16="http://schemas.microsoft.com/office/drawing/2014/main" id="{2A822D57-F748-46F8-9EB2-FCEDD0E0E9A3}"/>
            </a:ext>
          </a:extLst>
        </xdr:cNvPr>
        <xdr:cNvSpPr/>
      </xdr:nvSpPr>
      <xdr:spPr>
        <a:xfrm>
          <a:off x="3175000" y="14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156942</xdr:rowOff>
    </xdr:from>
    <xdr:ext cx="762000" cy="259045"/>
    <xdr:sp macro="" textlink="">
      <xdr:nvSpPr>
        <xdr:cNvPr id="219" name="テキスト ボックス 218">
          <a:extLst>
            <a:ext uri="{FF2B5EF4-FFF2-40B4-BE49-F238E27FC236}">
              <a16:creationId xmlns:a16="http://schemas.microsoft.com/office/drawing/2014/main" id="{0F2A7A23-3A9B-4834-955C-6FDADC1C4628}"/>
            </a:ext>
          </a:extLst>
        </xdr:cNvPr>
        <xdr:cNvSpPr txBox="1"/>
      </xdr:nvSpPr>
      <xdr:spPr>
        <a:xfrm>
          <a:off x="2844800" y="1438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104547</xdr:rowOff>
    </xdr:from>
    <xdr:to>
      <xdr:col>11</xdr:col>
      <xdr:colOff>82550</xdr:colOff>
      <xdr:row>83</xdr:row>
      <xdr:rowOff>34697</xdr:rowOff>
    </xdr:to>
    <xdr:sp macro="" textlink="">
      <xdr:nvSpPr>
        <xdr:cNvPr id="220" name="楕円 219">
          <a:extLst>
            <a:ext uri="{FF2B5EF4-FFF2-40B4-BE49-F238E27FC236}">
              <a16:creationId xmlns:a16="http://schemas.microsoft.com/office/drawing/2014/main" id="{F2184780-FE78-4782-BB3F-99CEBC52D463}"/>
            </a:ext>
          </a:extLst>
        </xdr:cNvPr>
        <xdr:cNvSpPr/>
      </xdr:nvSpPr>
      <xdr:spPr>
        <a:xfrm>
          <a:off x="2286000" y="141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19474</xdr:rowOff>
    </xdr:from>
    <xdr:ext cx="762000" cy="259045"/>
    <xdr:sp macro="" textlink="">
      <xdr:nvSpPr>
        <xdr:cNvPr id="221" name="テキスト ボックス 220">
          <a:extLst>
            <a:ext uri="{FF2B5EF4-FFF2-40B4-BE49-F238E27FC236}">
              <a16:creationId xmlns:a16="http://schemas.microsoft.com/office/drawing/2014/main" id="{AF58D18E-D7C0-4AC8-8E13-B79A5AA24FB5}"/>
            </a:ext>
          </a:extLst>
        </xdr:cNvPr>
        <xdr:cNvSpPr txBox="1"/>
      </xdr:nvSpPr>
      <xdr:spPr>
        <a:xfrm>
          <a:off x="1955800" y="1424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36581</xdr:rowOff>
    </xdr:from>
    <xdr:to>
      <xdr:col>7</xdr:col>
      <xdr:colOff>31750</xdr:colOff>
      <xdr:row>82</xdr:row>
      <xdr:rowOff>138181</xdr:rowOff>
    </xdr:to>
    <xdr:sp macro="" textlink="">
      <xdr:nvSpPr>
        <xdr:cNvPr id="222" name="楕円 221">
          <a:extLst>
            <a:ext uri="{FF2B5EF4-FFF2-40B4-BE49-F238E27FC236}">
              <a16:creationId xmlns:a16="http://schemas.microsoft.com/office/drawing/2014/main" id="{32B39548-7938-4316-A302-59873DDC12E2}"/>
            </a:ext>
          </a:extLst>
        </xdr:cNvPr>
        <xdr:cNvSpPr/>
      </xdr:nvSpPr>
      <xdr:spPr>
        <a:xfrm>
          <a:off x="1397000" y="1409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122958</xdr:rowOff>
    </xdr:from>
    <xdr:ext cx="762000" cy="259045"/>
    <xdr:sp macro="" textlink="">
      <xdr:nvSpPr>
        <xdr:cNvPr id="223" name="テキスト ボックス 222">
          <a:extLst>
            <a:ext uri="{FF2B5EF4-FFF2-40B4-BE49-F238E27FC236}">
              <a16:creationId xmlns:a16="http://schemas.microsoft.com/office/drawing/2014/main" id="{E0152FDA-715F-4441-9AE3-C7E2462BEA0E}"/>
            </a:ext>
          </a:extLst>
        </xdr:cNvPr>
        <xdr:cNvSpPr txBox="1"/>
      </xdr:nvSpPr>
      <xdr:spPr>
        <a:xfrm>
          <a:off x="1066800" y="141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7DAC8075-1ECE-4723-B55B-B7B38025328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4CD89FA9-DBE9-4919-B4AB-FA846ED5CC0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80FDFF81-0219-46FA-AD36-E941E5A16A4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22193D9-C328-4F26-8A28-8B6EDC78152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3E709B84-29B9-4414-8E75-87004FAB4A8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821AC6F-7A14-49F8-8100-87E0600B7AF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7D5D7AA-5355-4639-BBC7-0289F411C52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B9E0D9E9-775A-4D18-ABD1-913EA46832D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9D3868B1-96FD-4008-A110-D51E568EC0A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20ABFF1-D618-400B-A78A-B23543313A7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BD99323C-35AB-4577-A06C-AD360E34BEF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8B5E3082-D4D3-4716-A8E8-7B37D355B16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EDD8BFC-9BCC-48D1-AA2B-2B0F1CCA00B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高く、全国市平均より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低い水準となっている。指数が下がる要因としては、経験年数が少ない職員を退職者より多く採用したことが、指数が上がる要因としては、高齢層職員の昇給停止をしていないことがあげられるが、上記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つの要因による変動が同程度であるため、大きな変動がない状況と考えられる。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年度から定年延長の該当となる職員がいることから、今後はその影響を注視しながら、市の財政状況、社会情勢の変化や国・他自治体の動向を考慮し、引き続き給与の適正化に努めていく。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D81FAF33-B704-41BF-9513-D42B04A82AD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DBB72A7-9748-4CC5-BFB3-D0AB0C71C53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3BDAC222-9CFA-4620-BF1F-AB41C22EAB1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8030892-4987-4C78-8A6E-E901236E22DD}"/>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F02608B5-8039-47A2-B213-9FECBB93010F}"/>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1A504F67-0046-4C2B-A6C2-1F43883A204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493924BA-CFBB-4F35-8571-193A765A77C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508F686B-3CB5-4F1E-BCF4-75289ED17AE5}"/>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554FDE58-BBBC-459D-B555-6109320041C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4707D918-E309-487B-ADA0-5CE489585C3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9C6B44B3-1DDB-4406-837B-98DFDF70C352}"/>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3638C64E-9601-42E9-8B1A-C2DB44DDA331}"/>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1DFA49B5-1AB8-4772-8A17-713CD34FE4DF}"/>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C544A23B-C793-47D7-B19A-DE06C6746A48}"/>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5362D6B7-87B5-4360-87EF-0434306AFA61}"/>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617180DD-749E-4339-BE66-3E66CC9C59AA}"/>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CF1EA349-8C5D-4945-A8F5-92B51164035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37FF75E-5CFE-467A-909A-9A5B6501ACD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5A29D671-1057-4DE6-B0CB-7C4B3F5D0C4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3994CCF0-A369-49B2-B2FD-0486D4CFB3A8}"/>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582ABDAF-8A47-4466-91A7-3D6A586705CC}"/>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DD6487D3-3830-4D00-8315-67185E070AA7}"/>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349F378-6624-4632-A439-5882D19A054B}"/>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59578B44-1115-4766-A39F-5EAC518C723E}"/>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127794</xdr:rowOff>
    </xdr:from>
    <xdr:to>
      <xdr:col>81</xdr:col>
      <xdr:colOff>44450</xdr:colOff>
      <xdr:row>84</xdr:row>
      <xdr:rowOff>142875</xdr:rowOff>
    </xdr:to>
    <xdr:cxnSp macro="">
      <xdr:nvCxnSpPr>
        <xdr:cNvPr id="261" name="直線コネクタ 260">
          <a:extLst>
            <a:ext uri="{FF2B5EF4-FFF2-40B4-BE49-F238E27FC236}">
              <a16:creationId xmlns:a16="http://schemas.microsoft.com/office/drawing/2014/main" id="{C8E5E934-7579-4305-8363-2000D2C2ADC8}"/>
            </a:ext>
          </a:extLst>
        </xdr:cNvPr>
        <xdr:cNvCxnSpPr/>
      </xdr:nvCxnSpPr>
      <xdr:spPr>
        <a:xfrm>
          <a:off x="16179800" y="14529594"/>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87C46F3E-8877-4FD8-9C63-3D003822DAED}"/>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C86B7F08-CC21-4374-9CAF-BB75B44C3C3E}"/>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127794</xdr:rowOff>
    </xdr:from>
    <xdr:to>
      <xdr:col>77</xdr:col>
      <xdr:colOff>44450</xdr:colOff>
      <xdr:row>85</xdr:row>
      <xdr:rowOff>76994</xdr:rowOff>
    </xdr:to>
    <xdr:cxnSp macro="">
      <xdr:nvCxnSpPr>
        <xdr:cNvPr id="264" name="直線コネクタ 263">
          <a:extLst>
            <a:ext uri="{FF2B5EF4-FFF2-40B4-BE49-F238E27FC236}">
              <a16:creationId xmlns:a16="http://schemas.microsoft.com/office/drawing/2014/main" id="{0577B462-0734-4ED5-93FF-D964BC986DC0}"/>
            </a:ext>
          </a:extLst>
        </xdr:cNvPr>
        <xdr:cNvCxnSpPr/>
      </xdr:nvCxnSpPr>
      <xdr:spPr>
        <a:xfrm flipV="1">
          <a:off x="15290800" y="145295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A2B66-D139-4090-B1CE-73A6A50AE3F9}"/>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97E5DE90-42CD-482B-936F-8D9EB6721F8D}"/>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76994</xdr:rowOff>
    </xdr:from>
    <xdr:to>
      <xdr:col>72</xdr:col>
      <xdr:colOff>203200</xdr:colOff>
      <xdr:row>85</xdr:row>
      <xdr:rowOff>76994</xdr:rowOff>
    </xdr:to>
    <xdr:cxnSp macro="">
      <xdr:nvCxnSpPr>
        <xdr:cNvPr id="267" name="直線コネクタ 266">
          <a:extLst>
            <a:ext uri="{FF2B5EF4-FFF2-40B4-BE49-F238E27FC236}">
              <a16:creationId xmlns:a16="http://schemas.microsoft.com/office/drawing/2014/main" id="{A7352C7F-8B71-4664-A68C-7F2466380FD1}"/>
            </a:ext>
          </a:extLst>
        </xdr:cNvPr>
        <xdr:cNvCxnSpPr/>
      </xdr:nvCxnSpPr>
      <xdr:spPr>
        <a:xfrm>
          <a:off x="14401800" y="14650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8C981B42-B227-4BBB-BB4A-63D6E4C8B568}"/>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EE553476-FEDC-4E71-83BC-F525401839E8}"/>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76994</xdr:rowOff>
    </xdr:from>
    <xdr:to>
      <xdr:col>68</xdr:col>
      <xdr:colOff>152400</xdr:colOff>
      <xdr:row>85</xdr:row>
      <xdr:rowOff>76994</xdr:rowOff>
    </xdr:to>
    <xdr:cxnSp macro="">
      <xdr:nvCxnSpPr>
        <xdr:cNvPr id="270" name="直線コネクタ 269">
          <a:extLst>
            <a:ext uri="{FF2B5EF4-FFF2-40B4-BE49-F238E27FC236}">
              <a16:creationId xmlns:a16="http://schemas.microsoft.com/office/drawing/2014/main" id="{D67B9747-2D10-4392-A5D5-FCA9CB582E18}"/>
            </a:ext>
          </a:extLst>
        </xdr:cNvPr>
        <xdr:cNvCxnSpPr/>
      </xdr:nvCxnSpPr>
      <xdr:spPr>
        <a:xfrm>
          <a:off x="13512800" y="14650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12F66203-7F2C-4718-9888-295D12668329}"/>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649C26AC-F153-4F38-8FC3-951A8C75136C}"/>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F3EAAB94-DEFC-40FC-A471-27AA3CECA31A}"/>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5B514CE3-69D4-4767-8A05-4D78AC765F81}"/>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EC02270-B91F-4FD5-AE79-DC34B6B4208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309592F-6B7A-499C-9BD8-98AB9B5B473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1C16F2E-8856-4772-90D5-34FF883556C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0F2CFD1-2206-4635-A1B3-BB78682445C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6C8DBC20-4774-41BF-A018-AE18E249B24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a:extLst>
            <a:ext uri="{FF2B5EF4-FFF2-40B4-BE49-F238E27FC236}">
              <a16:creationId xmlns:a16="http://schemas.microsoft.com/office/drawing/2014/main" id="{91B283AC-BF9D-4736-93D3-ED641F072298}"/>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64152</xdr:rowOff>
    </xdr:from>
    <xdr:ext cx="762000" cy="259045"/>
    <xdr:sp macro="" textlink="">
      <xdr:nvSpPr>
        <xdr:cNvPr id="281" name="給与水準   （国との比較）該当値テキスト">
          <a:extLst>
            <a:ext uri="{FF2B5EF4-FFF2-40B4-BE49-F238E27FC236}">
              <a16:creationId xmlns:a16="http://schemas.microsoft.com/office/drawing/2014/main" id="{17EED0B8-A684-4491-96A3-B74515DBA871}"/>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76994</xdr:rowOff>
    </xdr:from>
    <xdr:to>
      <xdr:col>77</xdr:col>
      <xdr:colOff>95250</xdr:colOff>
      <xdr:row>85</xdr:row>
      <xdr:rowOff>7144</xdr:rowOff>
    </xdr:to>
    <xdr:sp macro="" textlink="">
      <xdr:nvSpPr>
        <xdr:cNvPr id="282" name="楕円 281">
          <a:extLst>
            <a:ext uri="{FF2B5EF4-FFF2-40B4-BE49-F238E27FC236}">
              <a16:creationId xmlns:a16="http://schemas.microsoft.com/office/drawing/2014/main" id="{54EC7334-8C8A-410D-97DB-716CF9A15CF0}"/>
            </a:ext>
          </a:extLst>
        </xdr:cNvPr>
        <xdr:cNvSpPr/>
      </xdr:nvSpPr>
      <xdr:spPr>
        <a:xfrm>
          <a:off x="16129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83" name="テキスト ボックス 282">
          <a:extLst>
            <a:ext uri="{FF2B5EF4-FFF2-40B4-BE49-F238E27FC236}">
              <a16:creationId xmlns:a16="http://schemas.microsoft.com/office/drawing/2014/main" id="{41048B8E-7EEF-404C-80DD-2874426C81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26194</xdr:rowOff>
    </xdr:from>
    <xdr:to>
      <xdr:col>73</xdr:col>
      <xdr:colOff>44450</xdr:colOff>
      <xdr:row>85</xdr:row>
      <xdr:rowOff>127794</xdr:rowOff>
    </xdr:to>
    <xdr:sp macro="" textlink="">
      <xdr:nvSpPr>
        <xdr:cNvPr id="284" name="楕円 283">
          <a:extLst>
            <a:ext uri="{FF2B5EF4-FFF2-40B4-BE49-F238E27FC236}">
              <a16:creationId xmlns:a16="http://schemas.microsoft.com/office/drawing/2014/main" id="{B5C97984-4240-4A48-8CFF-3CE94279A1A6}"/>
            </a:ext>
          </a:extLst>
        </xdr:cNvPr>
        <xdr:cNvSpPr/>
      </xdr:nvSpPr>
      <xdr:spPr>
        <a:xfrm>
          <a:off x="15240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112571</xdr:rowOff>
    </xdr:from>
    <xdr:ext cx="762000" cy="259045"/>
    <xdr:sp macro="" textlink="">
      <xdr:nvSpPr>
        <xdr:cNvPr id="285" name="テキスト ボックス 284">
          <a:extLst>
            <a:ext uri="{FF2B5EF4-FFF2-40B4-BE49-F238E27FC236}">
              <a16:creationId xmlns:a16="http://schemas.microsoft.com/office/drawing/2014/main" id="{5CC1C884-0F12-442C-B643-D898DD0CA9EA}"/>
            </a:ext>
          </a:extLst>
        </xdr:cNvPr>
        <xdr:cNvSpPr txBox="1"/>
      </xdr:nvSpPr>
      <xdr:spPr>
        <a:xfrm>
          <a:off x="14909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26194</xdr:rowOff>
    </xdr:from>
    <xdr:to>
      <xdr:col>68</xdr:col>
      <xdr:colOff>203200</xdr:colOff>
      <xdr:row>85</xdr:row>
      <xdr:rowOff>127794</xdr:rowOff>
    </xdr:to>
    <xdr:sp macro="" textlink="">
      <xdr:nvSpPr>
        <xdr:cNvPr id="286" name="楕円 285">
          <a:extLst>
            <a:ext uri="{FF2B5EF4-FFF2-40B4-BE49-F238E27FC236}">
              <a16:creationId xmlns:a16="http://schemas.microsoft.com/office/drawing/2014/main" id="{A4188342-4AC0-445F-A5DE-F4263A55F3F6}"/>
            </a:ext>
          </a:extLst>
        </xdr:cNvPr>
        <xdr:cNvSpPr/>
      </xdr:nvSpPr>
      <xdr:spPr>
        <a:xfrm>
          <a:off x="14351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112571</xdr:rowOff>
    </xdr:from>
    <xdr:ext cx="762000" cy="259045"/>
    <xdr:sp macro="" textlink="">
      <xdr:nvSpPr>
        <xdr:cNvPr id="287" name="テキスト ボックス 286">
          <a:extLst>
            <a:ext uri="{FF2B5EF4-FFF2-40B4-BE49-F238E27FC236}">
              <a16:creationId xmlns:a16="http://schemas.microsoft.com/office/drawing/2014/main" id="{C4CB72D5-6E51-4B15-935C-4D6514AF5EE6}"/>
            </a:ext>
          </a:extLst>
        </xdr:cNvPr>
        <xdr:cNvSpPr txBox="1"/>
      </xdr:nvSpPr>
      <xdr:spPr>
        <a:xfrm>
          <a:off x="14020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26194</xdr:rowOff>
    </xdr:from>
    <xdr:to>
      <xdr:col>64</xdr:col>
      <xdr:colOff>152400</xdr:colOff>
      <xdr:row>85</xdr:row>
      <xdr:rowOff>127794</xdr:rowOff>
    </xdr:to>
    <xdr:sp macro="" textlink="">
      <xdr:nvSpPr>
        <xdr:cNvPr id="288" name="楕円 287">
          <a:extLst>
            <a:ext uri="{FF2B5EF4-FFF2-40B4-BE49-F238E27FC236}">
              <a16:creationId xmlns:a16="http://schemas.microsoft.com/office/drawing/2014/main" id="{F94A4E7E-4665-45DD-BCBE-9F732BA6D6FC}"/>
            </a:ext>
          </a:extLst>
        </xdr:cNvPr>
        <xdr:cNvSpPr/>
      </xdr:nvSpPr>
      <xdr:spPr>
        <a:xfrm>
          <a:off x="13462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112571</xdr:rowOff>
    </xdr:from>
    <xdr:ext cx="762000" cy="259045"/>
    <xdr:sp macro="" textlink="">
      <xdr:nvSpPr>
        <xdr:cNvPr id="289" name="テキスト ボックス 288">
          <a:extLst>
            <a:ext uri="{FF2B5EF4-FFF2-40B4-BE49-F238E27FC236}">
              <a16:creationId xmlns:a16="http://schemas.microsoft.com/office/drawing/2014/main" id="{45FE9943-4152-47A3-BFB3-62CD301BB153}"/>
            </a:ext>
          </a:extLst>
        </xdr:cNvPr>
        <xdr:cNvSpPr txBox="1"/>
      </xdr:nvSpPr>
      <xdr:spPr>
        <a:xfrm>
          <a:off x="13131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50CD063-FCEB-4E9B-A8DA-B8F5A602110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CDF2B649-1A22-4A88-8E44-B0F17989BFB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C5B23EA-0D52-45BC-B22C-A4D83E72F71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D392B32-475D-455A-AC5B-4D9FE246DE6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20D5B74-AB8A-4346-9A0F-EC6931244C8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B263C8B-ED95-49E2-8EE8-EB12E0DB6B3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4314F6B-CCCE-47A0-BDF1-BF4F6DD5BE5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33753C55-4D7D-4CFE-9E63-29F89011092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E94AED1-2730-4DEE-A438-2FAE25B365F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4DA5DB70-06BE-42FD-9093-79256DC6641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12EF2BC-E889-4F7B-84B8-16C973A0CFB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9B2577A-2CD3-4EF6-AA58-8811669E1E0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5DAFA86-B813-467C-BEEC-C38CBFC03FD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想定外退職者や採用辞退の影響により、定員適正化計画の目標値を下回っている。類似団体平均より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多く、全国平均より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多い水準となっている要因の一つとして、消防職員が市職員に含まれることが考えられる。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年度に策定した行財政健全化計画（第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の中で、職員人件費の削減を目指しているため、さらに既存事務事業の効率化、民間委託等を検討しながら職員数の削減に対応する。また、今後は定年延長の影響が想定されるため、職員の年齢構成バランスも考慮の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136CFD2C-57AE-4490-B76A-A5A662F4F1F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1DE23500-B434-4340-B559-B3546A0D4C2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8600D65-86D8-4445-99E4-C464EA1AE0A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156627E8-F488-4308-B11D-072E9F2C07F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3828718D-23AB-4468-A938-6B083CB4C67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5970CDE-DD2F-430F-B98A-CD1C3C4F4FC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19E616BD-FA65-48FD-A421-73291A7CE24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C086F5B-57E4-4EC9-B91B-13160C56DB0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EE37AA84-AF29-40B5-9C24-84514139C40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A2ED8A1F-8D77-4C7F-BB94-E3BC333D6CA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C2A9951-CFE2-4D1F-A320-A4F7CA33A1C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97B2D758-507E-4C52-AFD3-65A7F5B0C8E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E50BCB5-CE33-41A5-B36B-C78D3621AC7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FE025AA9-DE7D-4EC5-8B03-D6A303A54E6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C913348-D3F4-4903-89F1-14EA57207A3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FECB774-896A-476A-8DC6-26B8C142FCF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1AE9EBF9-1B58-44A7-B864-497EAAC63CDC}"/>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AF7D19C6-72C7-40A5-8F0E-94F642A7448A}"/>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68C292AA-7201-4427-A98D-8F386151E452}"/>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1E30AAFC-DA8D-4BCE-A007-5ABE7781F82B}"/>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3FBC703A-B32D-4FD9-8CCD-AEC70C6AC3FA}"/>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137089</xdr:rowOff>
    </xdr:from>
    <xdr:to>
      <xdr:col>81</xdr:col>
      <xdr:colOff>44450</xdr:colOff>
      <xdr:row>63</xdr:row>
      <xdr:rowOff>149154</xdr:rowOff>
    </xdr:to>
    <xdr:cxnSp macro="">
      <xdr:nvCxnSpPr>
        <xdr:cNvPr id="324" name="直線コネクタ 323">
          <a:extLst>
            <a:ext uri="{FF2B5EF4-FFF2-40B4-BE49-F238E27FC236}">
              <a16:creationId xmlns:a16="http://schemas.microsoft.com/office/drawing/2014/main" id="{BE6E4ABF-0531-421B-874E-27FB01C1D940}"/>
            </a:ext>
          </a:extLst>
        </xdr:cNvPr>
        <xdr:cNvCxnSpPr/>
      </xdr:nvCxnSpPr>
      <xdr:spPr>
        <a:xfrm>
          <a:off x="16179800" y="1093843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E67476E6-DED0-4DEC-A1F3-FA343FDDDDB5}"/>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BEFE9114-C09B-4FD0-A93F-7A1AAC8BE41F}"/>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137089</xdr:rowOff>
    </xdr:to>
    <xdr:cxnSp macro="">
      <xdr:nvCxnSpPr>
        <xdr:cNvPr id="327" name="直線コネクタ 326">
          <a:extLst>
            <a:ext uri="{FF2B5EF4-FFF2-40B4-BE49-F238E27FC236}">
              <a16:creationId xmlns:a16="http://schemas.microsoft.com/office/drawing/2014/main" id="{1DA7E1D1-9E00-4A85-BE96-18C5702D63BF}"/>
            </a:ext>
          </a:extLst>
        </xdr:cNvPr>
        <xdr:cNvCxnSpPr/>
      </xdr:nvCxnSpPr>
      <xdr:spPr>
        <a:xfrm>
          <a:off x="15290800" y="1091565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579684BD-2DF7-42F8-9136-1EC0E146A364}"/>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64945C31-67F4-4877-BAEE-1A566552EE21}"/>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118321</xdr:rowOff>
    </xdr:to>
    <xdr:cxnSp macro="">
      <xdr:nvCxnSpPr>
        <xdr:cNvPr id="330" name="直線コネクタ 329">
          <a:extLst>
            <a:ext uri="{FF2B5EF4-FFF2-40B4-BE49-F238E27FC236}">
              <a16:creationId xmlns:a16="http://schemas.microsoft.com/office/drawing/2014/main" id="{1A23E873-BEEA-48D3-8D2D-AD1719227246}"/>
            </a:ext>
          </a:extLst>
        </xdr:cNvPr>
        <xdr:cNvCxnSpPr/>
      </xdr:nvCxnSpPr>
      <xdr:spPr>
        <a:xfrm flipV="1">
          <a:off x="14401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37CDB380-4EF5-4DA7-BF07-9F5606786F33}"/>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15F6D81E-5E4F-4C64-93AD-F4F994ACCCA1}"/>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78105</xdr:rowOff>
    </xdr:from>
    <xdr:to>
      <xdr:col>68</xdr:col>
      <xdr:colOff>152400</xdr:colOff>
      <xdr:row>63</xdr:row>
      <xdr:rowOff>118321</xdr:rowOff>
    </xdr:to>
    <xdr:cxnSp macro="">
      <xdr:nvCxnSpPr>
        <xdr:cNvPr id="333" name="直線コネクタ 332">
          <a:extLst>
            <a:ext uri="{FF2B5EF4-FFF2-40B4-BE49-F238E27FC236}">
              <a16:creationId xmlns:a16="http://schemas.microsoft.com/office/drawing/2014/main" id="{EB0E11F1-97ED-41B8-ADE9-587AFBC651E6}"/>
            </a:ext>
          </a:extLst>
        </xdr:cNvPr>
        <xdr:cNvCxnSpPr/>
      </xdr:nvCxnSpPr>
      <xdr:spPr>
        <a:xfrm>
          <a:off x="13512800" y="1087945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880067-9B1E-4D3F-8BA4-77AF06AE0E28}"/>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50618670-526D-47A2-84F5-2A495EC7FCC7}"/>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47C35492-B1CB-4226-B186-8113F15CCD15}"/>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7ADDEC2D-901C-4436-98B2-12E246E94BF2}"/>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8A1657C-2668-4939-8E5D-10414137536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F68F7FC-7CAE-483E-A3C4-546C34032CC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86626E0-C6AA-4769-B768-1F68FFADBC0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600BAAE-1897-49FD-AA14-97CD949FC01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D1B96F57-7810-4C82-A26D-976D8848190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98354</xdr:rowOff>
    </xdr:from>
    <xdr:to>
      <xdr:col>81</xdr:col>
      <xdr:colOff>95250</xdr:colOff>
      <xdr:row>64</xdr:row>
      <xdr:rowOff>28504</xdr:rowOff>
    </xdr:to>
    <xdr:sp macro="" textlink="">
      <xdr:nvSpPr>
        <xdr:cNvPr id="343" name="楕円 342">
          <a:extLst>
            <a:ext uri="{FF2B5EF4-FFF2-40B4-BE49-F238E27FC236}">
              <a16:creationId xmlns:a16="http://schemas.microsoft.com/office/drawing/2014/main" id="{19808C2A-5D3D-41AC-A8F9-434ABE7F16DB}"/>
            </a:ext>
          </a:extLst>
        </xdr:cNvPr>
        <xdr:cNvSpPr/>
      </xdr:nvSpPr>
      <xdr:spPr>
        <a:xfrm>
          <a:off x="16967200" y="108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70431</xdr:rowOff>
    </xdr:from>
    <xdr:ext cx="762000" cy="259045"/>
    <xdr:sp macro="" textlink="">
      <xdr:nvSpPr>
        <xdr:cNvPr id="344" name="定員管理の状況該当値テキスト">
          <a:extLst>
            <a:ext uri="{FF2B5EF4-FFF2-40B4-BE49-F238E27FC236}">
              <a16:creationId xmlns:a16="http://schemas.microsoft.com/office/drawing/2014/main" id="{891DC8EC-8CDC-48EE-A18C-07E0B98AB013}"/>
            </a:ext>
          </a:extLst>
        </xdr:cNvPr>
        <xdr:cNvSpPr txBox="1"/>
      </xdr:nvSpPr>
      <xdr:spPr>
        <a:xfrm>
          <a:off x="17106900" y="1087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86289</xdr:rowOff>
    </xdr:from>
    <xdr:to>
      <xdr:col>77</xdr:col>
      <xdr:colOff>95250</xdr:colOff>
      <xdr:row>64</xdr:row>
      <xdr:rowOff>16439</xdr:rowOff>
    </xdr:to>
    <xdr:sp macro="" textlink="">
      <xdr:nvSpPr>
        <xdr:cNvPr id="345" name="楕円 344">
          <a:extLst>
            <a:ext uri="{FF2B5EF4-FFF2-40B4-BE49-F238E27FC236}">
              <a16:creationId xmlns:a16="http://schemas.microsoft.com/office/drawing/2014/main" id="{B0F7815B-2EEF-4CBB-BEB0-7161A6AD8DF9}"/>
            </a:ext>
          </a:extLst>
        </xdr:cNvPr>
        <xdr:cNvSpPr/>
      </xdr:nvSpPr>
      <xdr:spPr>
        <a:xfrm>
          <a:off x="16129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1216</xdr:rowOff>
    </xdr:from>
    <xdr:ext cx="736600" cy="259045"/>
    <xdr:sp macro="" textlink="">
      <xdr:nvSpPr>
        <xdr:cNvPr id="346" name="テキスト ボックス 345">
          <a:extLst>
            <a:ext uri="{FF2B5EF4-FFF2-40B4-BE49-F238E27FC236}">
              <a16:creationId xmlns:a16="http://schemas.microsoft.com/office/drawing/2014/main" id="{6364AD08-3CC4-4E83-8913-5B415B12AEA6}"/>
            </a:ext>
          </a:extLst>
        </xdr:cNvPr>
        <xdr:cNvSpPr txBox="1"/>
      </xdr:nvSpPr>
      <xdr:spPr>
        <a:xfrm>
          <a:off x="15798800" y="1097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7" name="楕円 346">
          <a:extLst>
            <a:ext uri="{FF2B5EF4-FFF2-40B4-BE49-F238E27FC236}">
              <a16:creationId xmlns:a16="http://schemas.microsoft.com/office/drawing/2014/main" id="{C289CBD6-69D5-44BA-9540-E206B806204E}"/>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8" name="テキスト ボックス 347">
          <a:extLst>
            <a:ext uri="{FF2B5EF4-FFF2-40B4-BE49-F238E27FC236}">
              <a16:creationId xmlns:a16="http://schemas.microsoft.com/office/drawing/2014/main" id="{5A3E0E4E-0E1A-47FD-B90B-73A25D69F47E}"/>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67521</xdr:rowOff>
    </xdr:from>
    <xdr:to>
      <xdr:col>68</xdr:col>
      <xdr:colOff>203200</xdr:colOff>
      <xdr:row>63</xdr:row>
      <xdr:rowOff>169121</xdr:rowOff>
    </xdr:to>
    <xdr:sp macro="" textlink="">
      <xdr:nvSpPr>
        <xdr:cNvPr id="349" name="楕円 348">
          <a:extLst>
            <a:ext uri="{FF2B5EF4-FFF2-40B4-BE49-F238E27FC236}">
              <a16:creationId xmlns:a16="http://schemas.microsoft.com/office/drawing/2014/main" id="{49B9453D-6303-4349-ADDD-7C8E52D85E2E}"/>
            </a:ext>
          </a:extLst>
        </xdr:cNvPr>
        <xdr:cNvSpPr/>
      </xdr:nvSpPr>
      <xdr:spPr>
        <a:xfrm>
          <a:off x="14351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153898</xdr:rowOff>
    </xdr:from>
    <xdr:ext cx="762000" cy="259045"/>
    <xdr:sp macro="" textlink="">
      <xdr:nvSpPr>
        <xdr:cNvPr id="350" name="テキスト ボックス 349">
          <a:extLst>
            <a:ext uri="{FF2B5EF4-FFF2-40B4-BE49-F238E27FC236}">
              <a16:creationId xmlns:a16="http://schemas.microsoft.com/office/drawing/2014/main" id="{1D1AAC06-B824-40DE-A98D-0CD2D9018566}"/>
            </a:ext>
          </a:extLst>
        </xdr:cNvPr>
        <xdr:cNvSpPr txBox="1"/>
      </xdr:nvSpPr>
      <xdr:spPr>
        <a:xfrm>
          <a:off x="14020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27305</xdr:rowOff>
    </xdr:from>
    <xdr:to>
      <xdr:col>64</xdr:col>
      <xdr:colOff>152400</xdr:colOff>
      <xdr:row>63</xdr:row>
      <xdr:rowOff>128905</xdr:rowOff>
    </xdr:to>
    <xdr:sp macro="" textlink="">
      <xdr:nvSpPr>
        <xdr:cNvPr id="351" name="楕円 350">
          <a:extLst>
            <a:ext uri="{FF2B5EF4-FFF2-40B4-BE49-F238E27FC236}">
              <a16:creationId xmlns:a16="http://schemas.microsoft.com/office/drawing/2014/main" id="{E84B85B2-2A60-462F-BF82-DFF9029D1FD1}"/>
            </a:ext>
          </a:extLst>
        </xdr:cNvPr>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113682</xdr:rowOff>
    </xdr:from>
    <xdr:ext cx="762000" cy="259045"/>
    <xdr:sp macro="" textlink="">
      <xdr:nvSpPr>
        <xdr:cNvPr id="352" name="テキスト ボックス 351">
          <a:extLst>
            <a:ext uri="{FF2B5EF4-FFF2-40B4-BE49-F238E27FC236}">
              <a16:creationId xmlns:a16="http://schemas.microsoft.com/office/drawing/2014/main" id="{4C558081-FB07-4D00-BB5C-5D8898EB3647}"/>
            </a:ext>
          </a:extLst>
        </xdr:cNvPr>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5E95CCED-C9A3-4380-858F-E16ACEB3BAF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3363C412-DA82-46E3-8B51-D79D563486B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6DBABF70-B02B-43CE-B127-04684D1F807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360F7D2-9703-4818-ACC9-CF38A5C74E3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35C7476-F5AB-4DBD-80DE-01C7B0EF51B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BCD90A60-01AA-464C-80D8-1EAA48417F8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908590F-EA10-4899-B16A-50888B2229C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56A6AC0-C007-49C7-8A19-311D62C9D53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A3A0520F-3B37-4B85-A04D-BD0A145477B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71EFBCED-7903-49E3-96DA-364F2F65F1B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B428E6E5-7AC1-4B69-A61C-0DF3677D9A8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CE00CAA-1E49-4FD5-B852-E372AACF9C5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9BC5DB46-E2EA-432B-A531-E463834BF7B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年度の単年度でみると、学校施設関連の償還増等により元利償還金が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百万円の増となったこと、普通交付税や臨時財政対策債等が減となったことで実質公債費比率は前年度比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か年平均でみると、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9.03421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が算出対象外となったことで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北茨城市と広域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で行う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ごみ処理施設整備に伴い、高萩・北茨城広域事務組合に対する公債費負担金の増が見込まれることや、認定こども園整備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に係る地方債の償還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今後も施設の更新等の財源として地方債発行が見込まれることなどから、元利償還金等が増加すると考えられるため、全ての事業において、緊急性や必要性を検証し、「事業の見直し」と「事業の再構築」の徹底のもと事業費の圧縮を図るとともに、地方債の借入抑制に努めることで比率の上昇を抑え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86AB7057-3AE7-467D-A38C-7810F59020E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BF1A82C1-63D7-4B06-9A3E-5C1570B9CA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66EDFE22-F806-49C3-9390-646CEA1E0F4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70653196-6077-4696-A2BD-8B602E3FA83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B77DE67D-F6E4-4096-AEB2-E9E70C9BCE3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B5023999-D84D-445D-8550-8D7D06D8BA1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42645794-2743-47D4-A022-046E801DA3DE}"/>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E76ED3D7-FDF9-47CB-AF43-9F3E71998DF2}"/>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E14C46F-F279-49B2-AF96-12E3E08B1CF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E4085FDE-6437-495F-BEFC-31C05CDA0C2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99049618-FB9C-41B4-8E39-65BDC28E2669}"/>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A41A2872-15C8-4289-9FBF-9F52D444F978}"/>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6CA7EDE0-6F2D-4B48-8B00-7A336B6AE481}"/>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55C3C7FB-200E-487D-8F07-B136B051EC8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3B25E3E5-EC63-4725-A98A-D2088EC7D9C4}"/>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CB73D05B-74FC-4CDD-A0BE-731AAB751EA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479BE53B-8622-4FB6-8AA9-B5D6B695C57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9403D1CC-9724-4A03-9CE0-0CB925CA1397}"/>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1EA8B0-AD15-47E0-90BE-A5C1BAD79233}"/>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537CFD23-3545-4973-AC24-B720F128D2D3}"/>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F74A18C8-B3D2-43E8-8111-EB14FC776DFC}"/>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30DB8E03-EE04-41A4-AF69-CABF38865472}"/>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115509</xdr:rowOff>
    </xdr:to>
    <xdr:cxnSp macro="">
      <xdr:nvCxnSpPr>
        <xdr:cNvPr id="388" name="直線コネクタ 387">
          <a:extLst>
            <a:ext uri="{FF2B5EF4-FFF2-40B4-BE49-F238E27FC236}">
              <a16:creationId xmlns:a16="http://schemas.microsoft.com/office/drawing/2014/main" id="{46B721F5-9B36-47BA-BF3B-26308672CEEF}"/>
            </a:ext>
          </a:extLst>
        </xdr:cNvPr>
        <xdr:cNvCxnSpPr/>
      </xdr:nvCxnSpPr>
      <xdr:spPr>
        <a:xfrm flipV="1">
          <a:off x="16179800" y="69160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3A191B26-6A1C-46E5-9621-0AE66C4F4B23}"/>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43DA1578-E130-4E5D-9D6D-C40D833A0591}"/>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116417</xdr:rowOff>
    </xdr:to>
    <xdr:cxnSp macro="">
      <xdr:nvCxnSpPr>
        <xdr:cNvPr id="391" name="直線コネクタ 390">
          <a:extLst>
            <a:ext uri="{FF2B5EF4-FFF2-40B4-BE49-F238E27FC236}">
              <a16:creationId xmlns:a16="http://schemas.microsoft.com/office/drawing/2014/main" id="{D7016256-EA0D-4F1C-8086-9C2E89AE68E3}"/>
            </a:ext>
          </a:extLst>
        </xdr:cNvPr>
        <xdr:cNvCxnSpPr/>
      </xdr:nvCxnSpPr>
      <xdr:spPr>
        <a:xfrm flipV="1">
          <a:off x="15290800" y="6973509"/>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D54F80C2-D354-435E-88E6-19813EA1DAEB}"/>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5326CBBD-2ECE-49C7-8916-1EF58BD5DE74}"/>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94343</xdr:rowOff>
    </xdr:to>
    <xdr:cxnSp macro="">
      <xdr:nvCxnSpPr>
        <xdr:cNvPr id="394" name="直線コネクタ 393">
          <a:extLst>
            <a:ext uri="{FF2B5EF4-FFF2-40B4-BE49-F238E27FC236}">
              <a16:creationId xmlns:a16="http://schemas.microsoft.com/office/drawing/2014/main" id="{B2F31212-DCE8-48C7-9394-56FF8895F8E9}"/>
            </a:ext>
          </a:extLst>
        </xdr:cNvPr>
        <xdr:cNvCxnSpPr/>
      </xdr:nvCxnSpPr>
      <xdr:spPr>
        <a:xfrm flipV="1">
          <a:off x="14401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6006F4B2-D260-48B4-8DCF-3C058467CC52}"/>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C10F2B21-134F-4A30-BE46-D1943A1B29A8}"/>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128815</xdr:rowOff>
    </xdr:to>
    <xdr:cxnSp macro="">
      <xdr:nvCxnSpPr>
        <xdr:cNvPr id="397" name="直線コネクタ 396">
          <a:extLst>
            <a:ext uri="{FF2B5EF4-FFF2-40B4-BE49-F238E27FC236}">
              <a16:creationId xmlns:a16="http://schemas.microsoft.com/office/drawing/2014/main" id="{E6911FF2-B790-4AF7-B48E-21C2D1A5308B}"/>
            </a:ext>
          </a:extLst>
        </xdr:cNvPr>
        <xdr:cNvCxnSpPr/>
      </xdr:nvCxnSpPr>
      <xdr:spPr>
        <a:xfrm flipV="1">
          <a:off x="13512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C434A439-5E1F-47E6-9605-0613AE76A0E8}"/>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A4D862D9-57BE-4B0A-834D-F7156D15B3CB}"/>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4AA5FA9-783C-40E2-8EC4-D375122DB2EF}"/>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95B8170D-755F-4E03-85C6-BA9746E6D173}"/>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5885034-5E19-46CA-B642-05FF95C6960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F683752-1235-40DA-A08D-0958712EF93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CCACC407-FB31-4683-A200-9A50CCB4A10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C976FBF-57CF-4814-B933-43C1D128943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88A30874-12C9-4AD1-BCA0-C890BF077A4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a:extLst>
            <a:ext uri="{FF2B5EF4-FFF2-40B4-BE49-F238E27FC236}">
              <a16:creationId xmlns:a16="http://schemas.microsoft.com/office/drawing/2014/main" id="{909F2DF3-26C1-4643-90AC-22739A1B3C5F}"/>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a:extLst>
            <a:ext uri="{FF2B5EF4-FFF2-40B4-BE49-F238E27FC236}">
              <a16:creationId xmlns:a16="http://schemas.microsoft.com/office/drawing/2014/main" id="{3233BB8E-A71E-4580-8588-53D7F070C75C}"/>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9" name="楕円 408">
          <a:extLst>
            <a:ext uri="{FF2B5EF4-FFF2-40B4-BE49-F238E27FC236}">
              <a16:creationId xmlns:a16="http://schemas.microsoft.com/office/drawing/2014/main" id="{A3388FB4-E27B-4204-A802-6F59EC2FA0D2}"/>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10" name="テキスト ボックス 409">
          <a:extLst>
            <a:ext uri="{FF2B5EF4-FFF2-40B4-BE49-F238E27FC236}">
              <a16:creationId xmlns:a16="http://schemas.microsoft.com/office/drawing/2014/main" id="{DDDF5132-FBD7-404E-92C3-AB2114EF0D9B}"/>
            </a:ext>
          </a:extLst>
        </xdr:cNvPr>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1" name="楕円 410">
          <a:extLst>
            <a:ext uri="{FF2B5EF4-FFF2-40B4-BE49-F238E27FC236}">
              <a16:creationId xmlns:a16="http://schemas.microsoft.com/office/drawing/2014/main" id="{5DF57875-58BF-4BA6-96F4-554139F66FF6}"/>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BDE667AF-0C1C-4D20-AA87-1B2DAC4A1FBD}"/>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3" name="楕円 412">
          <a:extLst>
            <a:ext uri="{FF2B5EF4-FFF2-40B4-BE49-F238E27FC236}">
              <a16:creationId xmlns:a16="http://schemas.microsoft.com/office/drawing/2014/main" id="{DD5A5BDC-BBF6-4DA8-9C2E-214665F8FD8D}"/>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CB06C1F5-8673-4E13-9FC5-777D87F1E6EE}"/>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B70B6802-116C-4265-BC0B-559E859199F2}"/>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14819785-C7FB-4D56-B113-EC8990D4C68F}"/>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170245F9-1188-4CFB-A4FA-8916DB7929F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3A17BE9A-56F8-4CB6-B5B0-F279E58746D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41418946-F949-4DD1-A7E9-CCD2F9F1C52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AEEB36E7-4111-4ED2-97BC-C04F4788CBC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71B918D7-B79F-41BB-BE62-810616FEF34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3EE18252-6A76-4D6E-A750-78FFFCB7F2F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1AFD3E58-D33F-4A1B-8BCC-5345E78C690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93401C7E-450F-433F-9228-24904414B18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DD61D332-CFBB-4088-AF82-23E73CACFE4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806FECB0-068B-42E8-B9AD-146D3C48248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BD7FE7C1-A04B-43A9-9041-665A8DD6B4D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13B65D9-C2BA-412C-8530-72C0D427292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96733F2C-74FF-474B-A0FD-5BA1BE2BCD6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地方債現在高は、</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償還元金</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1,407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百万円に対して発行額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763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百万円のため、前年度より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644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高萩・北茨城広域事務組合においてごみ処理施設整備に係る地方債借入を行ったことで、組合等負担等見込額は増加したが、将来負担額全体では減少となった。一方で、将来の地方債償還に備えた減債基金への積み立てや、学校の統廃合を見据えた学校施設建設基金への積み立てにより充当可能財源が前年度よりも増加した。将来負担額の減が充当可能財源等の増を上回ったため、将来負担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公共施設の更新等のための地方債発行や、ごみ処理施設整備に伴う一部事務組合の地方債残高の増加が見込まれ、比率の再上昇も懸念されるため、償還に必要な財源の確保に努めるとともに、慎重に資金調達を行っていく必要が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529281B8-232A-4963-B421-B11F17795C4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44A7E690-23DB-4AD7-83FD-CCCCF22041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11FFA7B2-F085-48EA-888A-6ABA599C60A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2AAD9AA5-1DBD-4620-AD06-D9AAC8F14EB2}"/>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7AC69165-E0AF-49CF-BACE-340677D3C62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E02D9A30-79B3-481D-87CC-686177ABFF88}"/>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9B549F2A-FE98-4EBD-9D02-EB8DE9B05D0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8B58E5EF-AF4E-45A1-8265-19B3B028033D}"/>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872731E7-7EF9-46F1-91CF-D0B456ADD7C5}"/>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B2BCAED0-A6F1-40C9-B117-CC49A8E69C9C}"/>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DB7A2BDE-0390-4F63-96EC-28C1718648A1}"/>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C60F9283-8915-45C6-9CF8-A9499AF4ECC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79E90471-EF5B-4CA4-B3A1-75DAA6B5FDC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82A7E3BB-EC25-4AE5-95B4-8E503BB9CACC}"/>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DCC51612-A3FB-4768-9747-AF1DBB9C6213}"/>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B3435B8E-5BB6-4993-BC06-201969DD693A}"/>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F8B7C688-F1DF-4474-8C1C-7EEC0079CA9A}"/>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C97BD13F-5741-4AC5-ADFE-E56F822B1AB7}"/>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33299</xdr:rowOff>
    </xdr:from>
    <xdr:to>
      <xdr:col>81</xdr:col>
      <xdr:colOff>44450</xdr:colOff>
      <xdr:row>15</xdr:row>
      <xdr:rowOff>96520</xdr:rowOff>
    </xdr:to>
    <xdr:cxnSp macro="">
      <xdr:nvCxnSpPr>
        <xdr:cNvPr id="448" name="直線コネクタ 447">
          <a:extLst>
            <a:ext uri="{FF2B5EF4-FFF2-40B4-BE49-F238E27FC236}">
              <a16:creationId xmlns:a16="http://schemas.microsoft.com/office/drawing/2014/main" id="{8CC3672D-B088-4F07-9D49-C9D90DA66D31}"/>
            </a:ext>
          </a:extLst>
        </xdr:cNvPr>
        <xdr:cNvCxnSpPr/>
      </xdr:nvCxnSpPr>
      <xdr:spPr>
        <a:xfrm flipV="1">
          <a:off x="16179800" y="2605049"/>
          <a:ext cx="8382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9F1F3278-6306-455C-8012-2C28BA472D77}"/>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1C05BB14-1D7A-4B63-AC61-4F4E4659CFC1}"/>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15</xdr:row>
      <xdr:rowOff>98933</xdr:rowOff>
    </xdr:to>
    <xdr:cxnSp macro="">
      <xdr:nvCxnSpPr>
        <xdr:cNvPr id="451" name="直線コネクタ 450">
          <a:extLst>
            <a:ext uri="{FF2B5EF4-FFF2-40B4-BE49-F238E27FC236}">
              <a16:creationId xmlns:a16="http://schemas.microsoft.com/office/drawing/2014/main" id="{C1A3BA00-B785-4A82-8920-5A1783192175}"/>
            </a:ext>
          </a:extLst>
        </xdr:cNvPr>
        <xdr:cNvCxnSpPr/>
      </xdr:nvCxnSpPr>
      <xdr:spPr>
        <a:xfrm flipV="1">
          <a:off x="15290800" y="26682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FE6D2592-5978-44F7-A39A-788B398C0001}"/>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887512FB-E620-4D61-B168-50B3DDA7426E}"/>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98933</xdr:rowOff>
    </xdr:from>
    <xdr:to>
      <xdr:col>72</xdr:col>
      <xdr:colOff>203200</xdr:colOff>
      <xdr:row>16</xdr:row>
      <xdr:rowOff>35585</xdr:rowOff>
    </xdr:to>
    <xdr:cxnSp macro="">
      <xdr:nvCxnSpPr>
        <xdr:cNvPr id="454" name="直線コネクタ 453">
          <a:extLst>
            <a:ext uri="{FF2B5EF4-FFF2-40B4-BE49-F238E27FC236}">
              <a16:creationId xmlns:a16="http://schemas.microsoft.com/office/drawing/2014/main" id="{5F75029D-E1D4-4C66-A8D3-C460A3D77684}"/>
            </a:ext>
          </a:extLst>
        </xdr:cNvPr>
        <xdr:cNvCxnSpPr/>
      </xdr:nvCxnSpPr>
      <xdr:spPr>
        <a:xfrm flipV="1">
          <a:off x="14401800" y="2670683"/>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5731EDD7-632F-46AD-ACAA-BC1CFABED468}"/>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EFBA6A1C-B689-40C0-97B6-5CBA1513C7A3}"/>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169875</xdr:rowOff>
    </xdr:from>
    <xdr:to>
      <xdr:col>68</xdr:col>
      <xdr:colOff>152400</xdr:colOff>
      <xdr:row>16</xdr:row>
      <xdr:rowOff>35585</xdr:rowOff>
    </xdr:to>
    <xdr:cxnSp macro="">
      <xdr:nvCxnSpPr>
        <xdr:cNvPr id="457" name="直線コネクタ 456">
          <a:extLst>
            <a:ext uri="{FF2B5EF4-FFF2-40B4-BE49-F238E27FC236}">
              <a16:creationId xmlns:a16="http://schemas.microsoft.com/office/drawing/2014/main" id="{FF59F60C-D84B-4079-A93A-FBE62CC114AB}"/>
            </a:ext>
          </a:extLst>
        </xdr:cNvPr>
        <xdr:cNvCxnSpPr/>
      </xdr:nvCxnSpPr>
      <xdr:spPr>
        <a:xfrm>
          <a:off x="13512800" y="2741625"/>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5B20863E-BE44-4416-8C93-E7FCD28EB4BA}"/>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DDAD2EE3-62CA-4340-BE40-BFB4AC8B883F}"/>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656AA4A7-BC65-4528-8A6D-F6C70452EF2D}"/>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AA911284-8E7A-4231-B7D3-56E21B3265BE}"/>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75B9D9B-6C7F-4E92-80FF-8B4DF3BA648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CC09062-F2D2-4765-A14E-ECD3EE71B1B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8CA0AB1-18EC-4367-B179-572F1F965C4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203993E-B96E-45F6-8890-8498A65A0FC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E4AC58F5-BF9B-44E1-BB0F-F6853FBC286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153949</xdr:rowOff>
    </xdr:from>
    <xdr:to>
      <xdr:col>81</xdr:col>
      <xdr:colOff>95250</xdr:colOff>
      <xdr:row>15</xdr:row>
      <xdr:rowOff>84099</xdr:rowOff>
    </xdr:to>
    <xdr:sp macro="" textlink="">
      <xdr:nvSpPr>
        <xdr:cNvPr id="467" name="楕円 466">
          <a:extLst>
            <a:ext uri="{FF2B5EF4-FFF2-40B4-BE49-F238E27FC236}">
              <a16:creationId xmlns:a16="http://schemas.microsoft.com/office/drawing/2014/main" id="{13361D85-9694-4413-90BF-B2EF4DE75729}"/>
            </a:ext>
          </a:extLst>
        </xdr:cNvPr>
        <xdr:cNvSpPr/>
      </xdr:nvSpPr>
      <xdr:spPr>
        <a:xfrm>
          <a:off x="16967200" y="25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126026</xdr:rowOff>
    </xdr:from>
    <xdr:ext cx="762000" cy="259045"/>
    <xdr:sp macro="" textlink="">
      <xdr:nvSpPr>
        <xdr:cNvPr id="468" name="将来負担の状況該当値テキスト">
          <a:extLst>
            <a:ext uri="{FF2B5EF4-FFF2-40B4-BE49-F238E27FC236}">
              <a16:creationId xmlns:a16="http://schemas.microsoft.com/office/drawing/2014/main" id="{F75528E9-D945-462C-BB5E-CAFDFD5355F6}"/>
            </a:ext>
          </a:extLst>
        </xdr:cNvPr>
        <xdr:cNvSpPr txBox="1"/>
      </xdr:nvSpPr>
      <xdr:spPr>
        <a:xfrm>
          <a:off x="17106900" y="25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9" name="楕円 468">
          <a:extLst>
            <a:ext uri="{FF2B5EF4-FFF2-40B4-BE49-F238E27FC236}">
              <a16:creationId xmlns:a16="http://schemas.microsoft.com/office/drawing/2014/main" id="{3CBA20D4-FA08-464C-A118-CFD98D034EAD}"/>
            </a:ext>
          </a:extLst>
        </xdr:cNvPr>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132097</xdr:rowOff>
    </xdr:from>
    <xdr:ext cx="736600" cy="259045"/>
    <xdr:sp macro="" textlink="">
      <xdr:nvSpPr>
        <xdr:cNvPr id="470" name="テキスト ボックス 469">
          <a:extLst>
            <a:ext uri="{FF2B5EF4-FFF2-40B4-BE49-F238E27FC236}">
              <a16:creationId xmlns:a16="http://schemas.microsoft.com/office/drawing/2014/main" id="{8C0916EA-343D-4987-8A61-B5188D2D718F}"/>
            </a:ext>
          </a:extLst>
        </xdr:cNvPr>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71" name="楕円 470">
          <a:extLst>
            <a:ext uri="{FF2B5EF4-FFF2-40B4-BE49-F238E27FC236}">
              <a16:creationId xmlns:a16="http://schemas.microsoft.com/office/drawing/2014/main" id="{4CBB6D1E-92F7-41C6-926C-5C32224BDA9B}"/>
            </a:ext>
          </a:extLst>
        </xdr:cNvPr>
        <xdr:cNvSpPr/>
      </xdr:nvSpPr>
      <xdr:spPr>
        <a:xfrm>
          <a:off x="152400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72" name="テキスト ボックス 471">
          <a:extLst>
            <a:ext uri="{FF2B5EF4-FFF2-40B4-BE49-F238E27FC236}">
              <a16:creationId xmlns:a16="http://schemas.microsoft.com/office/drawing/2014/main" id="{591EEB7F-C561-4982-9C19-76AB78E599FA}"/>
            </a:ext>
          </a:extLst>
        </xdr:cNvPr>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156235</xdr:rowOff>
    </xdr:from>
    <xdr:to>
      <xdr:col>68</xdr:col>
      <xdr:colOff>203200</xdr:colOff>
      <xdr:row>16</xdr:row>
      <xdr:rowOff>86385</xdr:rowOff>
    </xdr:to>
    <xdr:sp macro="" textlink="">
      <xdr:nvSpPr>
        <xdr:cNvPr id="473" name="楕円 472">
          <a:extLst>
            <a:ext uri="{FF2B5EF4-FFF2-40B4-BE49-F238E27FC236}">
              <a16:creationId xmlns:a16="http://schemas.microsoft.com/office/drawing/2014/main" id="{CBDA0A12-10A7-4963-8E8E-39D6B8F0045A}"/>
            </a:ext>
          </a:extLst>
        </xdr:cNvPr>
        <xdr:cNvSpPr/>
      </xdr:nvSpPr>
      <xdr:spPr>
        <a:xfrm>
          <a:off x="14351000" y="2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71162</xdr:rowOff>
    </xdr:from>
    <xdr:ext cx="762000" cy="259045"/>
    <xdr:sp macro="" textlink="">
      <xdr:nvSpPr>
        <xdr:cNvPr id="474" name="テキスト ボックス 473">
          <a:extLst>
            <a:ext uri="{FF2B5EF4-FFF2-40B4-BE49-F238E27FC236}">
              <a16:creationId xmlns:a16="http://schemas.microsoft.com/office/drawing/2014/main" id="{5270493E-55C0-4340-90CD-1458034F5A58}"/>
            </a:ext>
          </a:extLst>
        </xdr:cNvPr>
        <xdr:cNvSpPr txBox="1"/>
      </xdr:nvSpPr>
      <xdr:spPr>
        <a:xfrm>
          <a:off x="14020800" y="28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119075</xdr:rowOff>
    </xdr:from>
    <xdr:to>
      <xdr:col>64</xdr:col>
      <xdr:colOff>152400</xdr:colOff>
      <xdr:row>16</xdr:row>
      <xdr:rowOff>49225</xdr:rowOff>
    </xdr:to>
    <xdr:sp macro="" textlink="">
      <xdr:nvSpPr>
        <xdr:cNvPr id="475" name="楕円 474">
          <a:extLst>
            <a:ext uri="{FF2B5EF4-FFF2-40B4-BE49-F238E27FC236}">
              <a16:creationId xmlns:a16="http://schemas.microsoft.com/office/drawing/2014/main" id="{A1AD3B94-9E65-46E5-B562-5411679951C0}"/>
            </a:ext>
          </a:extLst>
        </xdr:cNvPr>
        <xdr:cNvSpPr/>
      </xdr:nvSpPr>
      <xdr:spPr>
        <a:xfrm>
          <a:off x="13462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34002</xdr:rowOff>
    </xdr:from>
    <xdr:ext cx="762000" cy="259045"/>
    <xdr:sp macro="" textlink="">
      <xdr:nvSpPr>
        <xdr:cNvPr id="476" name="テキスト ボックス 475">
          <a:extLst>
            <a:ext uri="{FF2B5EF4-FFF2-40B4-BE49-F238E27FC236}">
              <a16:creationId xmlns:a16="http://schemas.microsoft.com/office/drawing/2014/main" id="{5E2C779F-A868-4A1F-A9EC-83427112C94A}"/>
            </a:ext>
          </a:extLst>
        </xdr:cNvPr>
        <xdr:cNvSpPr txBox="1"/>
      </xdr:nvSpPr>
      <xdr:spPr>
        <a:xfrm>
          <a:off x="13131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人件費に係る経常収支比率は、歳入において普通交付税や臨時財政対策債が減少したことで前年度と比較すると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ポイント上回っており、依然として高い状況が続いている。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本市では、行財政健全化の一環として平成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人の職員数削減を進め経費削減を図ってきた。今後も、業務の更なる効率化を図るとともに、会計年度任用職員が行う業務について、民間委託等を進めることで人件費の適正化を図る。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45357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4991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17434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45357</xdr:rowOff>
    </xdr:from>
    <xdr:to>
      <xdr:col>24</xdr:col>
      <xdr:colOff>114300</xdr:colOff>
      <xdr:row>40</xdr:row>
      <xdr:rowOff>45357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291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65513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66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41</xdr:row>
      <xdr:rowOff>4535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144236</xdr:rowOff>
    </xdr:from>
    <xdr:to>
      <xdr:col>20</xdr:col>
      <xdr:colOff>38100</xdr:colOff>
      <xdr:row>36</xdr:row>
      <xdr:rowOff>74386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33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81643</xdr:rowOff>
    </xdr:from>
    <xdr:to>
      <xdr:col>15</xdr:col>
      <xdr:colOff>149225</xdr:colOff>
      <xdr:row>37</xdr:row>
      <xdr:rowOff>11793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21970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033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111578</xdr:rowOff>
    </xdr:from>
    <xdr:to>
      <xdr:col>24</xdr:col>
      <xdr:colOff>76200</xdr:colOff>
      <xdr:row>40</xdr:row>
      <xdr:rowOff>41728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20155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168728</xdr:rowOff>
    </xdr:from>
    <xdr:to>
      <xdr:col>11</xdr:col>
      <xdr:colOff>60325</xdr:colOff>
      <xdr:row>41</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83655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ポイント増加した。たかはぎ生活応援クーポン事業関連の物件費が皆増等により、物件費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百万円の増、歳入における一般財源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百万円の減が比率増加の要因である。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今後は、人件費抑制のための民間委託推進により委託料の増加が見込まれることに加え、小中学校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教育関連経費の増加も見込まれることから、公共施設等総合管理計画をもとにアセットマネジメントを推進し、施設の統廃合により固定費圧縮に努めるなど、引き続き経費削減を進めていく。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0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6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扶助費に係る経常収支比率は、類似団体内平均値との比較で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ポイント上回っており、本市の前年度と比較すると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ポイントの増となった。要因としては、認定こども園施設型給付費の増等が挙げられる。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に伴い、高齢者に係る医療費・介護費用の増が今後も見込まれる。比率の推移については、類似団体内平均値と同様の傾向があることから、今後も国・県の動向を注視し、適切なサービスの提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76200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年度においては、歳入において一般財源が減少したことにより、前年度に比べ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その他の経費の大部分を占めている繰出金においては、令和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年度は国民健康保険事業特別会計に対する繰出金が増加した。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高齢化の進行による介護サービス等の利用者増や後期高齢者に係る医療費の増加などから、繰出金の増加が懸念されるため、疾病の早期発見・治療や介護予防などに努め、普通会計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2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補助費等に係る経常収支比率は、これまでの行財政健全化の取り組みにより補助金等を抑制してきたことや、ごみ処理を委託により行ってきたことなどから低い水準で推移してきており、令和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年度においても、類似団体内平均値と比べて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現在北茨城市と広域で進めているごみ処理施設建設に伴い、事務費や公債費に係る一部事務組合負担金の増加が見込まれ、比率が上昇すると考えられるため、引き続き補助金等の必要性と効果を検証し増加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54610</xdr:rowOff>
    </xdr:from>
    <xdr:to>
      <xdr:col>82</xdr:col>
      <xdr:colOff>107950</xdr:colOff>
      <xdr:row>34</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883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54610</xdr:rowOff>
    </xdr:from>
    <xdr:to>
      <xdr:col>78</xdr:col>
      <xdr:colOff>69850</xdr:colOff>
      <xdr:row>34</xdr:row>
      <xdr:rowOff>66040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883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xdr:rowOff>
    </xdr:from>
    <xdr:to>
      <xdr:col>82</xdr:col>
      <xdr:colOff>158750</xdr:colOff>
      <xdr:row>34</xdr:row>
      <xdr:rowOff>113030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91457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xdr:rowOff>
    </xdr:from>
    <xdr:to>
      <xdr:col>78</xdr:col>
      <xdr:colOff>120650</xdr:colOff>
      <xdr:row>34</xdr:row>
      <xdr:rowOff>105410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115587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41910</xdr:rowOff>
    </xdr:from>
    <xdr:to>
      <xdr:col>65</xdr:col>
      <xdr:colOff>53975</xdr:colOff>
      <xdr:row>34</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公債費に係る経常収支比率は、本市の長年の課題である旧高萩市住宅公社改革推進債（三セク債）について、令和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年度に利率見直しを行い、償還額が大きく減少したが、前年度と比較すると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から認定こども園整備の一部償還が始まったことに加え、今後、公共施設の更新等のための地方債発行も想定されることから、比率の再上昇も懸念されるため、将来世代負担が過大とならないよう地方債の発行を可能な限り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446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145287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52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42418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183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公債費以外の経常収支比率は、普通交付税や臨時財政対策債等の一般財源が減少したことなどにより、前年度と比較して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ポイントと大幅に増加した。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費のうち、人件費に係る経常収支比率が類似団体内平均値を依然として上回っていることが課題であるため、今後も人件費の適正化に努めるとともに、すべての事業において緊急性や必要性を検証し、「事業の見直し」と「事業の再構築」の徹底により業務の更なる効率化を図り、さらなる経費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175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0175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122004</xdr:rowOff>
    </xdr:from>
    <xdr:to>
      <xdr:col>29</xdr:col>
      <xdr:colOff>127000</xdr:colOff>
      <xdr:row>16</xdr:row>
      <xdr:rowOff>124647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12829"/>
          <a:ext cx="647700" cy="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122004</xdr:rowOff>
    </xdr:from>
    <xdr:to>
      <xdr:col>26</xdr:col>
      <xdr:colOff>50800</xdr:colOff>
      <xdr:row>16</xdr:row>
      <xdr:rowOff>128491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2829"/>
          <a:ext cx="698500" cy="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128491</xdr:rowOff>
    </xdr:from>
    <xdr:to>
      <xdr:col>22</xdr:col>
      <xdr:colOff>114300</xdr:colOff>
      <xdr:row>16</xdr:row>
      <xdr:rowOff>151765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19316"/>
          <a:ext cx="6985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151765</xdr:rowOff>
    </xdr:from>
    <xdr:to>
      <xdr:col>18</xdr:col>
      <xdr:colOff>177800</xdr:colOff>
      <xdr:row>17</xdr:row>
      <xdr:rowOff>8076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42590"/>
          <a:ext cx="698500" cy="2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73847</xdr:rowOff>
    </xdr:from>
    <xdr:to>
      <xdr:col>29</xdr:col>
      <xdr:colOff>177800</xdr:colOff>
      <xdr:row>17</xdr:row>
      <xdr:rowOff>3997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6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45924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71204</xdr:rowOff>
    </xdr:from>
    <xdr:to>
      <xdr:col>26</xdr:col>
      <xdr:colOff>101600</xdr:colOff>
      <xdr:row>17</xdr:row>
      <xdr:rowOff>1354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157581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4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77691</xdr:rowOff>
    </xdr:from>
    <xdr:to>
      <xdr:col>22</xdr:col>
      <xdr:colOff>165100</xdr:colOff>
      <xdr:row>17</xdr:row>
      <xdr:rowOff>7841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164068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100965</xdr:rowOff>
    </xdr:from>
    <xdr:to>
      <xdr:col>19</xdr:col>
      <xdr:colOff>38100</xdr:colOff>
      <xdr:row>17</xdr:row>
      <xdr:rowOff>31115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9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41292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128726</xdr:rowOff>
    </xdr:from>
    <xdr:to>
      <xdr:col>15</xdr:col>
      <xdr:colOff>101600</xdr:colOff>
      <xdr:row>17</xdr:row>
      <xdr:rowOff>58876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1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69053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8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60934</xdr:rowOff>
    </xdr:from>
    <xdr:to>
      <xdr:col>29</xdr:col>
      <xdr:colOff>127000</xdr:colOff>
      <xdr:row>36</xdr:row>
      <xdr:rowOff>159428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14184"/>
          <a:ext cx="647700" cy="9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116419</xdr:rowOff>
    </xdr:from>
    <xdr:to>
      <xdr:col>26</xdr:col>
      <xdr:colOff>50800</xdr:colOff>
      <xdr:row>36</xdr:row>
      <xdr:rowOff>159428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069669"/>
          <a:ext cx="698500" cy="4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16652</xdr:rowOff>
    </xdr:from>
    <xdr:to>
      <xdr:col>22</xdr:col>
      <xdr:colOff>114300</xdr:colOff>
      <xdr:row>36</xdr:row>
      <xdr:rowOff>116419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969902"/>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244533</xdr:rowOff>
    </xdr:from>
    <xdr:to>
      <xdr:col>18</xdr:col>
      <xdr:colOff>177800</xdr:colOff>
      <xdr:row>36</xdr:row>
      <xdr:rowOff>16652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54883"/>
          <a:ext cx="698500" cy="1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10134</xdr:rowOff>
    </xdr:from>
    <xdr:to>
      <xdr:col>29</xdr:col>
      <xdr:colOff>177800</xdr:colOff>
      <xdr:row>36</xdr:row>
      <xdr:rowOff>111734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325111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108628</xdr:rowOff>
    </xdr:from>
    <xdr:to>
      <xdr:col>26</xdr:col>
      <xdr:colOff>101600</xdr:colOff>
      <xdr:row>37</xdr:row>
      <xdr:rowOff>38778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23555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4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65619</xdr:rowOff>
    </xdr:from>
    <xdr:to>
      <xdr:col>22</xdr:col>
      <xdr:colOff>165100</xdr:colOff>
      <xdr:row>36</xdr:row>
      <xdr:rowOff>167219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1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151996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0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308752</xdr:rowOff>
    </xdr:from>
    <xdr:to>
      <xdr:col>19</xdr:col>
      <xdr:colOff>38100</xdr:colOff>
      <xdr:row>36</xdr:row>
      <xdr:rowOff>67452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1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52229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0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193733</xdr:rowOff>
    </xdr:from>
    <xdr:to>
      <xdr:col>15</xdr:col>
      <xdr:colOff>101600</xdr:colOff>
      <xdr:row>35</xdr:row>
      <xdr:rowOff>295333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0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305510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90731</xdr:rowOff>
    </xdr:from>
    <xdr:to>
      <xdr:col>24</xdr:col>
      <xdr:colOff>63500</xdr:colOff>
      <xdr:row>34</xdr:row>
      <xdr:rowOff>107321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0031"/>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103810</xdr:rowOff>
    </xdr:from>
    <xdr:to>
      <xdr:col>19</xdr:col>
      <xdr:colOff>177800</xdr:colOff>
      <xdr:row>34</xdr:row>
      <xdr:rowOff>107321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33110"/>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103810</xdr:rowOff>
    </xdr:from>
    <xdr:to>
      <xdr:col>15</xdr:col>
      <xdr:colOff>50800</xdr:colOff>
      <xdr:row>35</xdr:row>
      <xdr:rowOff>21220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3110"/>
          <a:ext cx="8890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21220</xdr:rowOff>
    </xdr:from>
    <xdr:to>
      <xdr:col>10</xdr:col>
      <xdr:colOff>114300</xdr:colOff>
      <xdr:row>35</xdr:row>
      <xdr:rowOff>51803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1970"/>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39931</xdr:rowOff>
    </xdr:from>
    <xdr:to>
      <xdr:col>24</xdr:col>
      <xdr:colOff>114300</xdr:colOff>
      <xdr:row>34</xdr:row>
      <xdr:rowOff>141531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56521</xdr:rowOff>
    </xdr:from>
    <xdr:to>
      <xdr:col>20</xdr:col>
      <xdr:colOff>38100</xdr:colOff>
      <xdr:row>34</xdr:row>
      <xdr:rowOff>158121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3198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6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53010</xdr:rowOff>
    </xdr:from>
    <xdr:to>
      <xdr:col>15</xdr:col>
      <xdr:colOff>101600</xdr:colOff>
      <xdr:row>34</xdr:row>
      <xdr:rowOff>154610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171137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141870</xdr:rowOff>
    </xdr:from>
    <xdr:to>
      <xdr:col>10</xdr:col>
      <xdr:colOff>165100</xdr:colOff>
      <xdr:row>35</xdr:row>
      <xdr:rowOff>72020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88547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xdr:rowOff>
    </xdr:from>
    <xdr:to>
      <xdr:col>6</xdr:col>
      <xdr:colOff>38100</xdr:colOff>
      <xdr:row>35</xdr:row>
      <xdr:rowOff>102603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49312</xdr:rowOff>
    </xdr:from>
    <xdr:to>
      <xdr:col>24</xdr:col>
      <xdr:colOff>63500</xdr:colOff>
      <xdr:row>57</xdr:row>
      <xdr:rowOff>77960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1962"/>
          <a:ext cx="8382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70800</xdr:rowOff>
    </xdr:from>
    <xdr:to>
      <xdr:col>19</xdr:col>
      <xdr:colOff>177800</xdr:colOff>
      <xdr:row>57</xdr:row>
      <xdr:rowOff>77960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3450"/>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70800</xdr:rowOff>
    </xdr:from>
    <xdr:to>
      <xdr:col>15</xdr:col>
      <xdr:colOff>50800</xdr:colOff>
      <xdr:row>58</xdr:row>
      <xdr:rowOff>2851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3450"/>
          <a:ext cx="889000" cy="10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2851</xdr:rowOff>
    </xdr:from>
    <xdr:to>
      <xdr:col>10</xdr:col>
      <xdr:colOff>114300</xdr:colOff>
      <xdr:row>58</xdr:row>
      <xdr:rowOff>62205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6951"/>
          <a:ext cx="889000" cy="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169962</xdr:rowOff>
    </xdr:from>
    <xdr:to>
      <xdr:col>24</xdr:col>
      <xdr:colOff>114300</xdr:colOff>
      <xdr:row>57</xdr:row>
      <xdr:rowOff>100112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148389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27160</xdr:rowOff>
    </xdr:from>
    <xdr:to>
      <xdr:col>20</xdr:col>
      <xdr:colOff>38100</xdr:colOff>
      <xdr:row>57</xdr:row>
      <xdr:rowOff>128760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119887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20000</xdr:rowOff>
    </xdr:from>
    <xdr:to>
      <xdr:col>15</xdr:col>
      <xdr:colOff>101600</xdr:colOff>
      <xdr:row>57</xdr:row>
      <xdr:rowOff>121600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138127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123501</xdr:rowOff>
    </xdr:from>
    <xdr:to>
      <xdr:col>10</xdr:col>
      <xdr:colOff>165100</xdr:colOff>
      <xdr:row>58</xdr:row>
      <xdr:rowOff>53651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11405</xdr:rowOff>
    </xdr:from>
    <xdr:to>
      <xdr:col>6</xdr:col>
      <xdr:colOff>38100</xdr:colOff>
      <xdr:row>58</xdr:row>
      <xdr:rowOff>113005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104132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29995</xdr:rowOff>
    </xdr:from>
    <xdr:to>
      <xdr:col>24</xdr:col>
      <xdr:colOff>63500</xdr:colOff>
      <xdr:row>78</xdr:row>
      <xdr:rowOff>29995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3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23754</xdr:rowOff>
    </xdr:from>
    <xdr:to>
      <xdr:col>19</xdr:col>
      <xdr:colOff>177800</xdr:colOff>
      <xdr:row>78</xdr:row>
      <xdr:rowOff>29995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6854"/>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23754</xdr:rowOff>
    </xdr:from>
    <xdr:to>
      <xdr:col>15</xdr:col>
      <xdr:colOff>50800</xdr:colOff>
      <xdr:row>78</xdr:row>
      <xdr:rowOff>42819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6854"/>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38247</xdr:rowOff>
    </xdr:from>
    <xdr:to>
      <xdr:col>10</xdr:col>
      <xdr:colOff>114300</xdr:colOff>
      <xdr:row>78</xdr:row>
      <xdr:rowOff>42819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13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150645</xdr:rowOff>
    </xdr:from>
    <xdr:to>
      <xdr:col>24</xdr:col>
      <xdr:colOff>114300</xdr:colOff>
      <xdr:row>78</xdr:row>
      <xdr:rowOff>80795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65572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150645</xdr:rowOff>
    </xdr:from>
    <xdr:to>
      <xdr:col>20</xdr:col>
      <xdr:colOff>38100</xdr:colOff>
      <xdr:row>78</xdr:row>
      <xdr:rowOff>80795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144404</xdr:rowOff>
    </xdr:from>
    <xdr:to>
      <xdr:col>15</xdr:col>
      <xdr:colOff>101600</xdr:colOff>
      <xdr:row>78</xdr:row>
      <xdr:rowOff>74554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65681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163469</xdr:rowOff>
    </xdr:from>
    <xdr:to>
      <xdr:col>10</xdr:col>
      <xdr:colOff>165100</xdr:colOff>
      <xdr:row>78</xdr:row>
      <xdr:rowOff>93619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84746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158897</xdr:rowOff>
    </xdr:from>
    <xdr:to>
      <xdr:col>6</xdr:col>
      <xdr:colOff>38100</xdr:colOff>
      <xdr:row>78</xdr:row>
      <xdr:rowOff>89047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80174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100240</xdr:rowOff>
    </xdr:from>
    <xdr:to>
      <xdr:col>24</xdr:col>
      <xdr:colOff>63500</xdr:colOff>
      <xdr:row>96</xdr:row>
      <xdr:rowOff>113461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87990"/>
          <a:ext cx="838200" cy="1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100240</xdr:rowOff>
    </xdr:from>
    <xdr:to>
      <xdr:col>19</xdr:col>
      <xdr:colOff>177800</xdr:colOff>
      <xdr:row>97</xdr:row>
      <xdr:rowOff>10618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87990"/>
          <a:ext cx="889000" cy="25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10618</xdr:rowOff>
    </xdr:from>
    <xdr:to>
      <xdr:col>15</xdr:col>
      <xdr:colOff>50800</xdr:colOff>
      <xdr:row>97</xdr:row>
      <xdr:rowOff>55638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1268"/>
          <a:ext cx="889000" cy="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55638</xdr:rowOff>
    </xdr:from>
    <xdr:to>
      <xdr:col>10</xdr:col>
      <xdr:colOff>114300</xdr:colOff>
      <xdr:row>97</xdr:row>
      <xdr:rowOff>88976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86288"/>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62661</xdr:rowOff>
    </xdr:from>
    <xdr:to>
      <xdr:col>24</xdr:col>
      <xdr:colOff>114300</xdr:colOff>
      <xdr:row>96</xdr:row>
      <xdr:rowOff>164261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85538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49440</xdr:rowOff>
    </xdr:from>
    <xdr:to>
      <xdr:col>20</xdr:col>
      <xdr:colOff>38100</xdr:colOff>
      <xdr:row>95</xdr:row>
      <xdr:rowOff>151040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167567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1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131268</xdr:rowOff>
    </xdr:from>
    <xdr:to>
      <xdr:col>15</xdr:col>
      <xdr:colOff>101600</xdr:colOff>
      <xdr:row>97</xdr:row>
      <xdr:rowOff>61418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4838</xdr:rowOff>
    </xdr:from>
    <xdr:to>
      <xdr:col>10</xdr:col>
      <xdr:colOff>165100</xdr:colOff>
      <xdr:row>97</xdr:row>
      <xdr:rowOff>106438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122965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38176</xdr:rowOff>
    </xdr:from>
    <xdr:to>
      <xdr:col>6</xdr:col>
      <xdr:colOff>38100</xdr:colOff>
      <xdr:row>97</xdr:row>
      <xdr:rowOff>139776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170340</xdr:rowOff>
    </xdr:from>
    <xdr:to>
      <xdr:col>55</xdr:col>
      <xdr:colOff>0</xdr:colOff>
      <xdr:row>37</xdr:row>
      <xdr:rowOff>58067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2540"/>
          <a:ext cx="838200" cy="5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79487</xdr:rowOff>
    </xdr:from>
    <xdr:to>
      <xdr:col>50</xdr:col>
      <xdr:colOff>114300</xdr:colOff>
      <xdr:row>37</xdr:row>
      <xdr:rowOff>58067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565887"/>
          <a:ext cx="889000" cy="83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79487</xdr:rowOff>
    </xdr:from>
    <xdr:to>
      <xdr:col>45</xdr:col>
      <xdr:colOff>177800</xdr:colOff>
      <xdr:row>37</xdr:row>
      <xdr:rowOff>112908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65887"/>
          <a:ext cx="889000" cy="8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112908</xdr:rowOff>
    </xdr:from>
    <xdr:to>
      <xdr:col>41</xdr:col>
      <xdr:colOff>50800</xdr:colOff>
      <xdr:row>37</xdr:row>
      <xdr:rowOff>123660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56558"/>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119540</xdr:rowOff>
    </xdr:from>
    <xdr:to>
      <xdr:col>55</xdr:col>
      <xdr:colOff>50800</xdr:colOff>
      <xdr:row>37</xdr:row>
      <xdr:rowOff>49690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34467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7267</xdr:rowOff>
    </xdr:from>
    <xdr:to>
      <xdr:col>50</xdr:col>
      <xdr:colOff>165100</xdr:colOff>
      <xdr:row>37</xdr:row>
      <xdr:rowOff>108867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99994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28687</xdr:rowOff>
    </xdr:from>
    <xdr:to>
      <xdr:col>46</xdr:col>
      <xdr:colOff>38100</xdr:colOff>
      <xdr:row>32</xdr:row>
      <xdr:rowOff>130287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121414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0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62108</xdr:rowOff>
    </xdr:from>
    <xdr:to>
      <xdr:col>41</xdr:col>
      <xdr:colOff>101600</xdr:colOff>
      <xdr:row>37</xdr:row>
      <xdr:rowOff>163708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154835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72860</xdr:rowOff>
    </xdr:from>
    <xdr:to>
      <xdr:col>36</xdr:col>
      <xdr:colOff>165100</xdr:colOff>
      <xdr:row>38</xdr:row>
      <xdr:rowOff>3010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78001</xdr:rowOff>
    </xdr:from>
    <xdr:to>
      <xdr:col>55</xdr:col>
      <xdr:colOff>0</xdr:colOff>
      <xdr:row>57</xdr:row>
      <xdr:rowOff>2929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79201"/>
          <a:ext cx="838200" cy="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78001</xdr:rowOff>
    </xdr:from>
    <xdr:to>
      <xdr:col>50</xdr:col>
      <xdr:colOff>114300</xdr:colOff>
      <xdr:row>57</xdr:row>
      <xdr:rowOff>116528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79201"/>
          <a:ext cx="889000" cy="20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169662</xdr:rowOff>
    </xdr:from>
    <xdr:to>
      <xdr:col>45</xdr:col>
      <xdr:colOff>177800</xdr:colOff>
      <xdr:row>57</xdr:row>
      <xdr:rowOff>116528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70862"/>
          <a:ext cx="8890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169662</xdr:rowOff>
    </xdr:from>
    <xdr:to>
      <xdr:col>41</xdr:col>
      <xdr:colOff>50800</xdr:colOff>
      <xdr:row>57</xdr:row>
      <xdr:rowOff>112657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70862"/>
          <a:ext cx="889000" cy="1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123579</xdr:rowOff>
    </xdr:from>
    <xdr:to>
      <xdr:col>55</xdr:col>
      <xdr:colOff>50800</xdr:colOff>
      <xdr:row>57</xdr:row>
      <xdr:rowOff>53729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102006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27201</xdr:rowOff>
    </xdr:from>
    <xdr:to>
      <xdr:col>50</xdr:col>
      <xdr:colOff>165100</xdr:colOff>
      <xdr:row>56</xdr:row>
      <xdr:rowOff>128801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119928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65728</xdr:rowOff>
    </xdr:from>
    <xdr:to>
      <xdr:col>46</xdr:col>
      <xdr:colOff>38100</xdr:colOff>
      <xdr:row>57</xdr:row>
      <xdr:rowOff>167328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158455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118862</xdr:rowOff>
    </xdr:from>
    <xdr:to>
      <xdr:col>41</xdr:col>
      <xdr:colOff>101600</xdr:colOff>
      <xdr:row>57</xdr:row>
      <xdr:rowOff>49012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40139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61857</xdr:rowOff>
    </xdr:from>
    <xdr:to>
      <xdr:col>36</xdr:col>
      <xdr:colOff>165100</xdr:colOff>
      <xdr:row>57</xdr:row>
      <xdr:rowOff>163457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154584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122926</xdr:rowOff>
    </xdr:from>
    <xdr:to>
      <xdr:col>55</xdr:col>
      <xdr:colOff>0</xdr:colOff>
      <xdr:row>77</xdr:row>
      <xdr:rowOff>160644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53126"/>
          <a:ext cx="838200" cy="20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122926</xdr:rowOff>
    </xdr:from>
    <xdr:to>
      <xdr:col>50</xdr:col>
      <xdr:colOff>114300</xdr:colOff>
      <xdr:row>78</xdr:row>
      <xdr:rowOff>86001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53126"/>
          <a:ext cx="889000" cy="3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86001</xdr:rowOff>
    </xdr:from>
    <xdr:to>
      <xdr:col>45</xdr:col>
      <xdr:colOff>177800</xdr:colOff>
      <xdr:row>78</xdr:row>
      <xdr:rowOff>113912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59101"/>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66908</xdr:rowOff>
    </xdr:from>
    <xdr:to>
      <xdr:col>41</xdr:col>
      <xdr:colOff>50800</xdr:colOff>
      <xdr:row>78</xdr:row>
      <xdr:rowOff>113912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0008"/>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109844</xdr:rowOff>
    </xdr:from>
    <xdr:to>
      <xdr:col>55</xdr:col>
      <xdr:colOff>50800</xdr:colOff>
      <xdr:row>78</xdr:row>
      <xdr:rowOff>39994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132721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72126</xdr:rowOff>
    </xdr:from>
    <xdr:to>
      <xdr:col>50</xdr:col>
      <xdr:colOff>165100</xdr:colOff>
      <xdr:row>77</xdr:row>
      <xdr:rowOff>2276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18802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35201</xdr:rowOff>
    </xdr:from>
    <xdr:to>
      <xdr:col>46</xdr:col>
      <xdr:colOff>38100</xdr:colOff>
      <xdr:row>78</xdr:row>
      <xdr:rowOff>136801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127928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63112</xdr:rowOff>
    </xdr:from>
    <xdr:to>
      <xdr:col>41</xdr:col>
      <xdr:colOff>101600</xdr:colOff>
      <xdr:row>78</xdr:row>
      <xdr:rowOff>164712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155839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16108</xdr:rowOff>
    </xdr:from>
    <xdr:to>
      <xdr:col>36</xdr:col>
      <xdr:colOff>165100</xdr:colOff>
      <xdr:row>78</xdr:row>
      <xdr:rowOff>117708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108835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104853</xdr:rowOff>
    </xdr:from>
    <xdr:to>
      <xdr:col>55</xdr:col>
      <xdr:colOff>0</xdr:colOff>
      <xdr:row>98</xdr:row>
      <xdr:rowOff>134942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906953"/>
          <a:ext cx="8382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128012</xdr:rowOff>
    </xdr:from>
    <xdr:to>
      <xdr:col>50</xdr:col>
      <xdr:colOff>114300</xdr:colOff>
      <xdr:row>98</xdr:row>
      <xdr:rowOff>134942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30112"/>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157559</xdr:rowOff>
    </xdr:from>
    <xdr:to>
      <xdr:col>45</xdr:col>
      <xdr:colOff>177800</xdr:colOff>
      <xdr:row>98</xdr:row>
      <xdr:rowOff>128012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88209"/>
          <a:ext cx="8890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157559</xdr:rowOff>
    </xdr:from>
    <xdr:to>
      <xdr:col>41</xdr:col>
      <xdr:colOff>50800</xdr:colOff>
      <xdr:row>98</xdr:row>
      <xdr:rowOff>144357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88209"/>
          <a:ext cx="889000" cy="1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54053</xdr:rowOff>
    </xdr:from>
    <xdr:to>
      <xdr:col>55</xdr:col>
      <xdr:colOff>50800</xdr:colOff>
      <xdr:row>98</xdr:row>
      <xdr:rowOff>155653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140430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84142</xdr:rowOff>
    </xdr:from>
    <xdr:to>
      <xdr:col>50</xdr:col>
      <xdr:colOff>165100</xdr:colOff>
      <xdr:row>99</xdr:row>
      <xdr:rowOff>14292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77212</xdr:rowOff>
    </xdr:from>
    <xdr:to>
      <xdr:col>46</xdr:col>
      <xdr:colOff>38100</xdr:colOff>
      <xdr:row>99</xdr:row>
      <xdr:rowOff>7362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169939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106759</xdr:rowOff>
    </xdr:from>
    <xdr:to>
      <xdr:col>41</xdr:col>
      <xdr:colOff>101600</xdr:colOff>
      <xdr:row>98</xdr:row>
      <xdr:rowOff>36909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93557</xdr:rowOff>
    </xdr:from>
    <xdr:to>
      <xdr:col>36</xdr:col>
      <xdr:colOff>165100</xdr:colOff>
      <xdr:row>99</xdr:row>
      <xdr:rowOff>23707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14834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132659</xdr:rowOff>
    </xdr:from>
    <xdr:to>
      <xdr:col>85</xdr:col>
      <xdr:colOff>127000</xdr:colOff>
      <xdr:row>38</xdr:row>
      <xdr:rowOff>137185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7759"/>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53929</xdr:rowOff>
    </xdr:from>
    <xdr:to>
      <xdr:col>81</xdr:col>
      <xdr:colOff>50800</xdr:colOff>
      <xdr:row>38</xdr:row>
      <xdr:rowOff>132659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397579"/>
          <a:ext cx="889000" cy="25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53929</xdr:rowOff>
    </xdr:from>
    <xdr:to>
      <xdr:col>76</xdr:col>
      <xdr:colOff>114300</xdr:colOff>
      <xdr:row>37</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397579"/>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38522</xdr:rowOff>
    </xdr:from>
    <xdr:to>
      <xdr:col>71</xdr:col>
      <xdr:colOff>177800</xdr:colOff>
      <xdr:row>37</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382172"/>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86385</xdr:rowOff>
    </xdr:from>
    <xdr:to>
      <xdr:col>85</xdr:col>
      <xdr:colOff>177800</xdr:colOff>
      <xdr:row>39</xdr:row>
      <xdr:rowOff>16535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1312</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81859</xdr:rowOff>
    </xdr:from>
    <xdr:to>
      <xdr:col>81</xdr:col>
      <xdr:colOff>101600</xdr:colOff>
      <xdr:row>39</xdr:row>
      <xdr:rowOff>12009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3136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3129</xdr:rowOff>
    </xdr:from>
    <xdr:to>
      <xdr:col>76</xdr:col>
      <xdr:colOff>165100</xdr:colOff>
      <xdr:row>37</xdr:row>
      <xdr:rowOff>104729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95856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88900</xdr:rowOff>
    </xdr:from>
    <xdr:to>
      <xdr:col>72</xdr:col>
      <xdr:colOff>38100</xdr:colOff>
      <xdr:row>38</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10177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159172</xdr:rowOff>
    </xdr:from>
    <xdr:to>
      <xdr:col>67</xdr:col>
      <xdr:colOff>101600</xdr:colOff>
      <xdr:row>37</xdr:row>
      <xdr:rowOff>89322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105849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0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46444</xdr:rowOff>
    </xdr:from>
    <xdr:to>
      <xdr:col>85</xdr:col>
      <xdr:colOff>127000</xdr:colOff>
      <xdr:row>75</xdr:row>
      <xdr:rowOff>70459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05194"/>
          <a:ext cx="8382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14719</xdr:rowOff>
    </xdr:from>
    <xdr:to>
      <xdr:col>81</xdr:col>
      <xdr:colOff>50800</xdr:colOff>
      <xdr:row>75</xdr:row>
      <xdr:rowOff>70459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73469"/>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14719</xdr:rowOff>
    </xdr:from>
    <xdr:to>
      <xdr:col>76</xdr:col>
      <xdr:colOff>114300</xdr:colOff>
      <xdr:row>75</xdr:row>
      <xdr:rowOff>33630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73469"/>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170193</xdr:rowOff>
    </xdr:from>
    <xdr:to>
      <xdr:col>71</xdr:col>
      <xdr:colOff>177800</xdr:colOff>
      <xdr:row>75</xdr:row>
      <xdr:rowOff>33630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57493"/>
          <a:ext cx="8890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167094</xdr:rowOff>
    </xdr:from>
    <xdr:to>
      <xdr:col>85</xdr:col>
      <xdr:colOff>177800</xdr:colOff>
      <xdr:row>75</xdr:row>
      <xdr:rowOff>97244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145521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19659</xdr:rowOff>
    </xdr:from>
    <xdr:to>
      <xdr:col>81</xdr:col>
      <xdr:colOff>101600</xdr:colOff>
      <xdr:row>75</xdr:row>
      <xdr:rowOff>121259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112386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135369</xdr:rowOff>
    </xdr:from>
    <xdr:to>
      <xdr:col>76</xdr:col>
      <xdr:colOff>165100</xdr:colOff>
      <xdr:row>75</xdr:row>
      <xdr:rowOff>65519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82046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154280</xdr:rowOff>
    </xdr:from>
    <xdr:to>
      <xdr:col>72</xdr:col>
      <xdr:colOff>38100</xdr:colOff>
      <xdr:row>75</xdr:row>
      <xdr:rowOff>84430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119393</xdr:rowOff>
    </xdr:from>
    <xdr:to>
      <xdr:col>67</xdr:col>
      <xdr:colOff>101600</xdr:colOff>
      <xdr:row>75</xdr:row>
      <xdr:rowOff>49543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66070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44501</xdr:rowOff>
    </xdr:from>
    <xdr:to>
      <xdr:col>85</xdr:col>
      <xdr:colOff>127000</xdr:colOff>
      <xdr:row>97</xdr:row>
      <xdr:rowOff>95453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75151"/>
          <a:ext cx="8382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44501</xdr:rowOff>
    </xdr:from>
    <xdr:to>
      <xdr:col>81</xdr:col>
      <xdr:colOff>50800</xdr:colOff>
      <xdr:row>97</xdr:row>
      <xdr:rowOff>75209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75151"/>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75209</xdr:rowOff>
    </xdr:from>
    <xdr:to>
      <xdr:col>76</xdr:col>
      <xdr:colOff>114300</xdr:colOff>
      <xdr:row>98</xdr:row>
      <xdr:rowOff>118517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05859"/>
          <a:ext cx="889000" cy="2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108471</xdr:rowOff>
    </xdr:from>
    <xdr:to>
      <xdr:col>71</xdr:col>
      <xdr:colOff>177800</xdr:colOff>
      <xdr:row>98</xdr:row>
      <xdr:rowOff>118517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10571"/>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44653</xdr:rowOff>
    </xdr:from>
    <xdr:to>
      <xdr:col>85</xdr:col>
      <xdr:colOff>177800</xdr:colOff>
      <xdr:row>97</xdr:row>
      <xdr:rowOff>146253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23080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165151</xdr:rowOff>
    </xdr:from>
    <xdr:to>
      <xdr:col>81</xdr:col>
      <xdr:colOff>101600</xdr:colOff>
      <xdr:row>97</xdr:row>
      <xdr:rowOff>95301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86428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24409</xdr:rowOff>
    </xdr:from>
    <xdr:to>
      <xdr:col>76</xdr:col>
      <xdr:colOff>165100</xdr:colOff>
      <xdr:row>97</xdr:row>
      <xdr:rowOff>126009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142536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67717</xdr:rowOff>
    </xdr:from>
    <xdr:to>
      <xdr:col>72</xdr:col>
      <xdr:colOff>38100</xdr:colOff>
      <xdr:row>98</xdr:row>
      <xdr:rowOff>169317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160444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57671</xdr:rowOff>
    </xdr:from>
    <xdr:to>
      <xdr:col>67</xdr:col>
      <xdr:colOff>101600</xdr:colOff>
      <xdr:row>98</xdr:row>
      <xdr:rowOff>159271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150398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106521</xdr:rowOff>
    </xdr:from>
    <xdr:to>
      <xdr:col>116</xdr:col>
      <xdr:colOff>63500</xdr:colOff>
      <xdr:row>38</xdr:row>
      <xdr:rowOff>110603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21621"/>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90715</xdr:rowOff>
    </xdr:from>
    <xdr:to>
      <xdr:col>111</xdr:col>
      <xdr:colOff>177800</xdr:colOff>
      <xdr:row>38</xdr:row>
      <xdr:rowOff>106521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0581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59168</xdr:rowOff>
    </xdr:from>
    <xdr:to>
      <xdr:col>107</xdr:col>
      <xdr:colOff>50800</xdr:colOff>
      <xdr:row>38</xdr:row>
      <xdr:rowOff>90715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742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157596</xdr:rowOff>
    </xdr:from>
    <xdr:to>
      <xdr:col>102</xdr:col>
      <xdr:colOff>114300</xdr:colOff>
      <xdr:row>38</xdr:row>
      <xdr:rowOff>59168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01246"/>
          <a:ext cx="8890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59803</xdr:rowOff>
    </xdr:from>
    <xdr:to>
      <xdr:col>116</xdr:col>
      <xdr:colOff>114300</xdr:colOff>
      <xdr:row>38</xdr:row>
      <xdr:rowOff>161403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38230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55721</xdr:rowOff>
    </xdr:from>
    <xdr:to>
      <xdr:col>112</xdr:col>
      <xdr:colOff>38100</xdr:colOff>
      <xdr:row>38</xdr:row>
      <xdr:rowOff>157321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148448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39915</xdr:rowOff>
    </xdr:from>
    <xdr:to>
      <xdr:col>107</xdr:col>
      <xdr:colOff>101600</xdr:colOff>
      <xdr:row>38</xdr:row>
      <xdr:rowOff>141515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158041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3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8368</xdr:rowOff>
    </xdr:from>
    <xdr:to>
      <xdr:col>102</xdr:col>
      <xdr:colOff>165100</xdr:colOff>
      <xdr:row>38</xdr:row>
      <xdr:rowOff>109968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126494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9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106796</xdr:rowOff>
    </xdr:from>
    <xdr:to>
      <xdr:col>98</xdr:col>
      <xdr:colOff>38100</xdr:colOff>
      <xdr:row>38</xdr:row>
      <xdr:rowOff>36947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5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53473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41631</xdr:rowOff>
    </xdr:from>
    <xdr:to>
      <xdr:col>116</xdr:col>
      <xdr:colOff>63500</xdr:colOff>
      <xdr:row>59</xdr:row>
      <xdr:rowOff>41669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718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41669</xdr:rowOff>
    </xdr:from>
    <xdr:to>
      <xdr:col>111</xdr:col>
      <xdr:colOff>177800</xdr:colOff>
      <xdr:row>59</xdr:row>
      <xdr:rowOff>41707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72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40411</xdr:rowOff>
    </xdr:from>
    <xdr:to>
      <xdr:col>107</xdr:col>
      <xdr:colOff>50800</xdr:colOff>
      <xdr:row>59</xdr:row>
      <xdr:rowOff>41707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596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40411</xdr:rowOff>
    </xdr:from>
    <xdr:to>
      <xdr:col>102</xdr:col>
      <xdr:colOff>114300</xdr:colOff>
      <xdr:row>59</xdr:row>
      <xdr:rowOff>40487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596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162281</xdr:rowOff>
    </xdr:from>
    <xdr:to>
      <xdr:col>116</xdr:col>
      <xdr:colOff>114300</xdr:colOff>
      <xdr:row>59</xdr:row>
      <xdr:rowOff>92431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77208</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162319</xdr:rowOff>
    </xdr:from>
    <xdr:to>
      <xdr:col>112</xdr:col>
      <xdr:colOff>38100</xdr:colOff>
      <xdr:row>59</xdr:row>
      <xdr:rowOff>92469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83596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9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162357</xdr:rowOff>
    </xdr:from>
    <xdr:to>
      <xdr:col>107</xdr:col>
      <xdr:colOff>101600</xdr:colOff>
      <xdr:row>59</xdr:row>
      <xdr:rowOff>92507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83634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161061</xdr:rowOff>
    </xdr:from>
    <xdr:to>
      <xdr:col>102</xdr:col>
      <xdr:colOff>165100</xdr:colOff>
      <xdr:row>59</xdr:row>
      <xdr:rowOff>91211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82338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161137</xdr:rowOff>
    </xdr:from>
    <xdr:to>
      <xdr:col>98</xdr:col>
      <xdr:colOff>38100</xdr:colOff>
      <xdr:row>59</xdr:row>
      <xdr:rowOff>91287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82414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96343</xdr:rowOff>
    </xdr:from>
    <xdr:to>
      <xdr:col>116</xdr:col>
      <xdr:colOff>63500</xdr:colOff>
      <xdr:row>76</xdr:row>
      <xdr:rowOff>118878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26543"/>
          <a:ext cx="8382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118878</xdr:rowOff>
    </xdr:from>
    <xdr:to>
      <xdr:col>111</xdr:col>
      <xdr:colOff>177800</xdr:colOff>
      <xdr:row>76</xdr:row>
      <xdr:rowOff>133432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4907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123946</xdr:rowOff>
    </xdr:from>
    <xdr:to>
      <xdr:col>107</xdr:col>
      <xdr:colOff>50800</xdr:colOff>
      <xdr:row>76</xdr:row>
      <xdr:rowOff>133432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54146"/>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108210</xdr:rowOff>
    </xdr:from>
    <xdr:to>
      <xdr:col>102</xdr:col>
      <xdr:colOff>114300</xdr:colOff>
      <xdr:row>76</xdr:row>
      <xdr:rowOff>123946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3841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45543</xdr:rowOff>
    </xdr:from>
    <xdr:to>
      <xdr:col>116</xdr:col>
      <xdr:colOff>114300</xdr:colOff>
      <xdr:row>76</xdr:row>
      <xdr:rowOff>147143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23970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68078</xdr:rowOff>
    </xdr:from>
    <xdr:to>
      <xdr:col>112</xdr:col>
      <xdr:colOff>38100</xdr:colOff>
      <xdr:row>76</xdr:row>
      <xdr:rowOff>169678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160805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82632</xdr:rowOff>
    </xdr:from>
    <xdr:to>
      <xdr:col>107</xdr:col>
      <xdr:colOff>101600</xdr:colOff>
      <xdr:row>77</xdr:row>
      <xdr:rowOff>12782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73146</xdr:rowOff>
    </xdr:from>
    <xdr:to>
      <xdr:col>102</xdr:col>
      <xdr:colOff>165100</xdr:colOff>
      <xdr:row>77</xdr:row>
      <xdr:rowOff>3296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165873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57410</xdr:rowOff>
    </xdr:from>
    <xdr:to>
      <xdr:col>98</xdr:col>
      <xdr:colOff>38100</xdr:colOff>
      <xdr:row>76</xdr:row>
      <xdr:rowOff>159010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150137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13,407,442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499,049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すると増となっており、依然として類似団体内平均値よりも高い水準で推移していることから、業務の更なる効率化を図るとともに、民間委託等を進めることで人件費の抑制を図る。扶助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95,066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円で、子育て世帯臨時特別給付金や住民税非課税世帯等臨時特別給付金等のコロナ対策給付費が減少したことなどにより、類似団体と同様に前年度よりも減少している。補助費等は、住民一人当たり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住民税非課税世帯等物価高騰対策支援給付金の皆増や一部事務組合に対する負担金が増加することが見込まれるため、引き続き補助金等の必要性と効果の検証により抑制を図っていく。普通建設事業費のうち、新規整備分については、認定こども園整備の皆減により、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減少したが、類似団体内平均値を上回っている。今後も、将来世代への負担の先送りが顕著とならないよう、公共施設等総合管理計画に基づき計画的に更新等を進めていく必要がある。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53,843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内平均値を下回っているが、認定こども園整備関連の償還開始による公債費の増や、今後も公共施設の更新等の財源として地方債発行が見込まれることから、世代間の公平性に留意しながら、引き続き既存事業の徹底的な見直しと事業の再構築により地方債の圧縮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77216</xdr:rowOff>
    </xdr:from>
    <xdr:to>
      <xdr:col>24</xdr:col>
      <xdr:colOff>63500</xdr:colOff>
      <xdr:row>33</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5066"/>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77216</xdr:rowOff>
    </xdr:from>
    <xdr:to>
      <xdr:col>19</xdr:col>
      <xdr:colOff>177800</xdr:colOff>
      <xdr:row>33</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506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134747</xdr:rowOff>
    </xdr:from>
    <xdr:to>
      <xdr:col>15</xdr:col>
      <xdr:colOff>50800</xdr:colOff>
      <xdr:row>33</xdr:row>
      <xdr:rowOff>105029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21147"/>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134747</xdr:rowOff>
    </xdr:from>
    <xdr:to>
      <xdr:col>10</xdr:col>
      <xdr:colOff>114300</xdr:colOff>
      <xdr:row>32</xdr:row>
      <xdr:rowOff>144272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211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109855</xdr:rowOff>
    </xdr:from>
    <xdr:to>
      <xdr:col>24</xdr:col>
      <xdr:colOff>114300</xdr:colOff>
      <xdr:row>34</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26416</xdr:rowOff>
    </xdr:from>
    <xdr:to>
      <xdr:col>20</xdr:col>
      <xdr:colOff>38100</xdr:colOff>
      <xdr:row>33</xdr:row>
      <xdr:rowOff>128016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144543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54229</xdr:rowOff>
    </xdr:from>
    <xdr:to>
      <xdr:col>15</xdr:col>
      <xdr:colOff>101600</xdr:colOff>
      <xdr:row>33</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83947</xdr:rowOff>
    </xdr:from>
    <xdr:to>
      <xdr:col>10</xdr:col>
      <xdr:colOff>165100</xdr:colOff>
      <xdr:row>33</xdr:row>
      <xdr:rowOff>14097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30624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93472</xdr:rowOff>
    </xdr:from>
    <xdr:to>
      <xdr:col>6</xdr:col>
      <xdr:colOff>38100</xdr:colOff>
      <xdr:row>33</xdr:row>
      <xdr:rowOff>23622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40149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6303</xdr:rowOff>
    </xdr:from>
    <xdr:to>
      <xdr:col>24</xdr:col>
      <xdr:colOff>63500</xdr:colOff>
      <xdr:row>57</xdr:row>
      <xdr:rowOff>22108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8953"/>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41366</xdr:rowOff>
    </xdr:from>
    <xdr:to>
      <xdr:col>19</xdr:col>
      <xdr:colOff>177800</xdr:colOff>
      <xdr:row>57</xdr:row>
      <xdr:rowOff>6303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9666"/>
          <a:ext cx="889000" cy="4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41366</xdr:rowOff>
    </xdr:from>
    <xdr:to>
      <xdr:col>15</xdr:col>
      <xdr:colOff>50800</xdr:colOff>
      <xdr:row>57</xdr:row>
      <xdr:rowOff>54153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9666"/>
          <a:ext cx="889000" cy="5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54153</xdr:rowOff>
    </xdr:from>
    <xdr:to>
      <xdr:col>10</xdr:col>
      <xdr:colOff>114300</xdr:colOff>
      <xdr:row>57</xdr:row>
      <xdr:rowOff>75244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6803"/>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142758</xdr:rowOff>
    </xdr:from>
    <xdr:to>
      <xdr:col>24</xdr:col>
      <xdr:colOff>114300</xdr:colOff>
      <xdr:row>57</xdr:row>
      <xdr:rowOff>72908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57685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126953</xdr:rowOff>
    </xdr:from>
    <xdr:to>
      <xdr:col>20</xdr:col>
      <xdr:colOff>38100</xdr:colOff>
      <xdr:row>57</xdr:row>
      <xdr:rowOff>57103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48230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162016</xdr:rowOff>
    </xdr:from>
    <xdr:to>
      <xdr:col>15</xdr:col>
      <xdr:colOff>101600</xdr:colOff>
      <xdr:row>54</xdr:row>
      <xdr:rowOff>92166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83293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3353</xdr:rowOff>
    </xdr:from>
    <xdr:to>
      <xdr:col>10</xdr:col>
      <xdr:colOff>165100</xdr:colOff>
      <xdr:row>57</xdr:row>
      <xdr:rowOff>104953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96080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24444</xdr:rowOff>
    </xdr:from>
    <xdr:to>
      <xdr:col>6</xdr:col>
      <xdr:colOff>38100</xdr:colOff>
      <xdr:row>57</xdr:row>
      <xdr:rowOff>126044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117171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161657</xdr:rowOff>
    </xdr:from>
    <xdr:to>
      <xdr:col>24</xdr:col>
      <xdr:colOff>63500</xdr:colOff>
      <xdr:row>76</xdr:row>
      <xdr:rowOff>106237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0407"/>
          <a:ext cx="838200" cy="1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161657</xdr:rowOff>
    </xdr:from>
    <xdr:to>
      <xdr:col>19</xdr:col>
      <xdr:colOff>177800</xdr:colOff>
      <xdr:row>77</xdr:row>
      <xdr:rowOff>69693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0407"/>
          <a:ext cx="889000" cy="2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161982</xdr:rowOff>
    </xdr:from>
    <xdr:to>
      <xdr:col>15</xdr:col>
      <xdr:colOff>50800</xdr:colOff>
      <xdr:row>77</xdr:row>
      <xdr:rowOff>69693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92182"/>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161982</xdr:rowOff>
    </xdr:from>
    <xdr:to>
      <xdr:col>10</xdr:col>
      <xdr:colOff>114300</xdr:colOff>
      <xdr:row>78</xdr:row>
      <xdr:rowOff>21645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2182"/>
          <a:ext cx="889000" cy="20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55437</xdr:rowOff>
    </xdr:from>
    <xdr:to>
      <xdr:col>24</xdr:col>
      <xdr:colOff>114300</xdr:colOff>
      <xdr:row>76</xdr:row>
      <xdr:rowOff>157037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110857</xdr:rowOff>
    </xdr:from>
    <xdr:to>
      <xdr:col>20</xdr:col>
      <xdr:colOff>38100</xdr:colOff>
      <xdr:row>76</xdr:row>
      <xdr:rowOff>41007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32134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18893</xdr:rowOff>
    </xdr:from>
    <xdr:to>
      <xdr:col>15</xdr:col>
      <xdr:colOff>101600</xdr:colOff>
      <xdr:row>77</xdr:row>
      <xdr:rowOff>120493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111182</xdr:rowOff>
    </xdr:from>
    <xdr:to>
      <xdr:col>10</xdr:col>
      <xdr:colOff>165100</xdr:colOff>
      <xdr:row>77</xdr:row>
      <xdr:rowOff>41332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57860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142295</xdr:rowOff>
    </xdr:from>
    <xdr:to>
      <xdr:col>6</xdr:col>
      <xdr:colOff>38100</xdr:colOff>
      <xdr:row>78</xdr:row>
      <xdr:rowOff>72445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54792</xdr:rowOff>
    </xdr:from>
    <xdr:to>
      <xdr:col>24</xdr:col>
      <xdr:colOff>63500</xdr:colOff>
      <xdr:row>98</xdr:row>
      <xdr:rowOff>88156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56892"/>
          <a:ext cx="8382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88156</xdr:rowOff>
    </xdr:from>
    <xdr:to>
      <xdr:col>19</xdr:col>
      <xdr:colOff>177800</xdr:colOff>
      <xdr:row>99</xdr:row>
      <xdr:rowOff>7373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0256"/>
          <a:ext cx="889000" cy="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7373</xdr:rowOff>
    </xdr:from>
    <xdr:to>
      <xdr:col>15</xdr:col>
      <xdr:colOff>50800</xdr:colOff>
      <xdr:row>99</xdr:row>
      <xdr:rowOff>55716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0923"/>
          <a:ext cx="889000" cy="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55716</xdr:rowOff>
    </xdr:from>
    <xdr:to>
      <xdr:col>10</xdr:col>
      <xdr:colOff>114300</xdr:colOff>
      <xdr:row>99</xdr:row>
      <xdr:rowOff>95754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29266"/>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3992</xdr:rowOff>
    </xdr:from>
    <xdr:to>
      <xdr:col>24</xdr:col>
      <xdr:colOff>114300</xdr:colOff>
      <xdr:row>98</xdr:row>
      <xdr:rowOff>105592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153869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37356</xdr:rowOff>
    </xdr:from>
    <xdr:to>
      <xdr:col>20</xdr:col>
      <xdr:colOff>38100</xdr:colOff>
      <xdr:row>98</xdr:row>
      <xdr:rowOff>138956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130083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128023</xdr:rowOff>
    </xdr:from>
    <xdr:to>
      <xdr:col>15</xdr:col>
      <xdr:colOff>101600</xdr:colOff>
      <xdr:row>99</xdr:row>
      <xdr:rowOff>58173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49300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4916</xdr:rowOff>
    </xdr:from>
    <xdr:to>
      <xdr:col>10</xdr:col>
      <xdr:colOff>165100</xdr:colOff>
      <xdr:row>99</xdr:row>
      <xdr:rowOff>106516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97643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44954</xdr:rowOff>
    </xdr:from>
    <xdr:to>
      <xdr:col>6</xdr:col>
      <xdr:colOff>38100</xdr:colOff>
      <xdr:row>99</xdr:row>
      <xdr:rowOff>146554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137681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153743</xdr:rowOff>
    </xdr:from>
    <xdr:to>
      <xdr:col>55</xdr:col>
      <xdr:colOff>0</xdr:colOff>
      <xdr:row>38</xdr:row>
      <xdr:rowOff>156028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88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156028</xdr:rowOff>
    </xdr:from>
    <xdr:to>
      <xdr:col>50</xdr:col>
      <xdr:colOff>114300</xdr:colOff>
      <xdr:row>38</xdr:row>
      <xdr:rowOff>157662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711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157662</xdr:rowOff>
    </xdr:from>
    <xdr:to>
      <xdr:col>45</xdr:col>
      <xdr:colOff>177800</xdr:colOff>
      <xdr:row>38</xdr:row>
      <xdr:rowOff>159620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2762"/>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159620</xdr:rowOff>
    </xdr:from>
    <xdr:to>
      <xdr:col>41</xdr:col>
      <xdr:colOff>50800</xdr:colOff>
      <xdr:row>38</xdr:row>
      <xdr:rowOff>161254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47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102943</xdr:rowOff>
    </xdr:from>
    <xdr:to>
      <xdr:col>55</xdr:col>
      <xdr:colOff>50800</xdr:colOff>
      <xdr:row>39</xdr:row>
      <xdr:rowOff>33093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17870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32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105228</xdr:rowOff>
    </xdr:from>
    <xdr:to>
      <xdr:col>50</xdr:col>
      <xdr:colOff>165100</xdr:colOff>
      <xdr:row>39</xdr:row>
      <xdr:rowOff>35378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106862</xdr:rowOff>
    </xdr:from>
    <xdr:to>
      <xdr:col>46</xdr:col>
      <xdr:colOff>38100</xdr:colOff>
      <xdr:row>39</xdr:row>
      <xdr:rowOff>37012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28139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108820</xdr:rowOff>
    </xdr:from>
    <xdr:to>
      <xdr:col>41</xdr:col>
      <xdr:colOff>101600</xdr:colOff>
      <xdr:row>39</xdr:row>
      <xdr:rowOff>38970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30097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110454</xdr:rowOff>
    </xdr:from>
    <xdr:to>
      <xdr:col>36</xdr:col>
      <xdr:colOff>165100</xdr:colOff>
      <xdr:row>39</xdr:row>
      <xdr:rowOff>40604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144977</xdr:rowOff>
    </xdr:from>
    <xdr:to>
      <xdr:col>55</xdr:col>
      <xdr:colOff>0</xdr:colOff>
      <xdr:row>58</xdr:row>
      <xdr:rowOff>7379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17627"/>
          <a:ext cx="8382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2521</xdr:rowOff>
    </xdr:from>
    <xdr:to>
      <xdr:col>50</xdr:col>
      <xdr:colOff>114300</xdr:colOff>
      <xdr:row>58</xdr:row>
      <xdr:rowOff>7379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46621"/>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2521</xdr:rowOff>
    </xdr:from>
    <xdr:to>
      <xdr:col>45</xdr:col>
      <xdr:colOff>177800</xdr:colOff>
      <xdr:row>58</xdr:row>
      <xdr:rowOff>3397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4662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134289</xdr:rowOff>
    </xdr:from>
    <xdr:to>
      <xdr:col>41</xdr:col>
      <xdr:colOff>50800</xdr:colOff>
      <xdr:row>58</xdr:row>
      <xdr:rowOff>3397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06939"/>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94177</xdr:rowOff>
    </xdr:from>
    <xdr:to>
      <xdr:col>55</xdr:col>
      <xdr:colOff>50800</xdr:colOff>
      <xdr:row>58</xdr:row>
      <xdr:rowOff>24327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72604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128029</xdr:rowOff>
    </xdr:from>
    <xdr:to>
      <xdr:col>50</xdr:col>
      <xdr:colOff>165100</xdr:colOff>
      <xdr:row>58</xdr:row>
      <xdr:rowOff>58179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49306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123171</xdr:rowOff>
    </xdr:from>
    <xdr:to>
      <xdr:col>46</xdr:col>
      <xdr:colOff>38100</xdr:colOff>
      <xdr:row>58</xdr:row>
      <xdr:rowOff>53321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124047</xdr:rowOff>
    </xdr:from>
    <xdr:to>
      <xdr:col>41</xdr:col>
      <xdr:colOff>101600</xdr:colOff>
      <xdr:row>58</xdr:row>
      <xdr:rowOff>54197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45324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83489</xdr:rowOff>
    </xdr:from>
    <xdr:to>
      <xdr:col>36</xdr:col>
      <xdr:colOff>165100</xdr:colOff>
      <xdr:row>58</xdr:row>
      <xdr:rowOff>13639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4766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118211</xdr:rowOff>
    </xdr:from>
    <xdr:to>
      <xdr:col>55</xdr:col>
      <xdr:colOff>0</xdr:colOff>
      <xdr:row>77</xdr:row>
      <xdr:rowOff>149850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19861"/>
          <a:ext cx="8382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98140</xdr:rowOff>
    </xdr:from>
    <xdr:to>
      <xdr:col>50</xdr:col>
      <xdr:colOff>114300</xdr:colOff>
      <xdr:row>77</xdr:row>
      <xdr:rowOff>149850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99790"/>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98140</xdr:rowOff>
    </xdr:from>
    <xdr:to>
      <xdr:col>45</xdr:col>
      <xdr:colOff>177800</xdr:colOff>
      <xdr:row>77</xdr:row>
      <xdr:rowOff>170745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99790"/>
          <a:ext cx="889000" cy="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170745</xdr:rowOff>
    </xdr:from>
    <xdr:to>
      <xdr:col>41</xdr:col>
      <xdr:colOff>50800</xdr:colOff>
      <xdr:row>78</xdr:row>
      <xdr:rowOff>5124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239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67411</xdr:rowOff>
    </xdr:from>
    <xdr:to>
      <xdr:col>55</xdr:col>
      <xdr:colOff>50800</xdr:colOff>
      <xdr:row>77</xdr:row>
      <xdr:rowOff>169011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45838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99050</xdr:rowOff>
    </xdr:from>
    <xdr:to>
      <xdr:col>50</xdr:col>
      <xdr:colOff>165100</xdr:colOff>
      <xdr:row>78</xdr:row>
      <xdr:rowOff>29200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20327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47340</xdr:rowOff>
    </xdr:from>
    <xdr:to>
      <xdr:col>46</xdr:col>
      <xdr:colOff>38100</xdr:colOff>
      <xdr:row>77</xdr:row>
      <xdr:rowOff>148940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140067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119945</xdr:rowOff>
    </xdr:from>
    <xdr:to>
      <xdr:col>41</xdr:col>
      <xdr:colOff>101600</xdr:colOff>
      <xdr:row>78</xdr:row>
      <xdr:rowOff>50095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41222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125774</xdr:rowOff>
    </xdr:from>
    <xdr:to>
      <xdr:col>36</xdr:col>
      <xdr:colOff>165100</xdr:colOff>
      <xdr:row>78</xdr:row>
      <xdr:rowOff>55924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47051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11937</xdr:rowOff>
    </xdr:from>
    <xdr:to>
      <xdr:col>55</xdr:col>
      <xdr:colOff>0</xdr:colOff>
      <xdr:row>98</xdr:row>
      <xdr:rowOff>28739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42587"/>
          <a:ext cx="8382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135903</xdr:rowOff>
    </xdr:from>
    <xdr:to>
      <xdr:col>50</xdr:col>
      <xdr:colOff>114300</xdr:colOff>
      <xdr:row>98</xdr:row>
      <xdr:rowOff>28739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66553"/>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135903</xdr:rowOff>
    </xdr:from>
    <xdr:to>
      <xdr:col>45</xdr:col>
      <xdr:colOff>177800</xdr:colOff>
      <xdr:row>98</xdr:row>
      <xdr:rowOff>100761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66553"/>
          <a:ext cx="889000" cy="1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39790</xdr:rowOff>
    </xdr:from>
    <xdr:to>
      <xdr:col>41</xdr:col>
      <xdr:colOff>50800</xdr:colOff>
      <xdr:row>98</xdr:row>
      <xdr:rowOff>100761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41890"/>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132587</xdr:rowOff>
    </xdr:from>
    <xdr:to>
      <xdr:col>55</xdr:col>
      <xdr:colOff>50800</xdr:colOff>
      <xdr:row>97</xdr:row>
      <xdr:rowOff>62737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111014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149389</xdr:rowOff>
    </xdr:from>
    <xdr:to>
      <xdr:col>50</xdr:col>
      <xdr:colOff>165100</xdr:colOff>
      <xdr:row>98</xdr:row>
      <xdr:rowOff>79539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70666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85103</xdr:rowOff>
    </xdr:from>
    <xdr:to>
      <xdr:col>46</xdr:col>
      <xdr:colOff>38100</xdr:colOff>
      <xdr:row>98</xdr:row>
      <xdr:rowOff>15253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49961</xdr:rowOff>
    </xdr:from>
    <xdr:to>
      <xdr:col>41</xdr:col>
      <xdr:colOff>101600</xdr:colOff>
      <xdr:row>98</xdr:row>
      <xdr:rowOff>151561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160440</xdr:rowOff>
    </xdr:from>
    <xdr:to>
      <xdr:col>36</xdr:col>
      <xdr:colOff>165100</xdr:colOff>
      <xdr:row>98</xdr:row>
      <xdr:rowOff>90590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81717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97523</xdr:rowOff>
    </xdr:from>
    <xdr:to>
      <xdr:col>85</xdr:col>
      <xdr:colOff>127000</xdr:colOff>
      <xdr:row>35</xdr:row>
      <xdr:rowOff>104077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98273"/>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130556</xdr:rowOff>
    </xdr:from>
    <xdr:to>
      <xdr:col>81</xdr:col>
      <xdr:colOff>50800</xdr:colOff>
      <xdr:row>35</xdr:row>
      <xdr:rowOff>104077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59856"/>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130556</xdr:rowOff>
    </xdr:from>
    <xdr:to>
      <xdr:col>76</xdr:col>
      <xdr:colOff>114300</xdr:colOff>
      <xdr:row>35</xdr:row>
      <xdr:rowOff>151740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59856"/>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151740</xdr:rowOff>
    </xdr:from>
    <xdr:to>
      <xdr:col>71</xdr:col>
      <xdr:colOff>177800</xdr:colOff>
      <xdr:row>36</xdr:row>
      <xdr:rowOff>13056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5249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46723</xdr:rowOff>
    </xdr:from>
    <xdr:to>
      <xdr:col>85</xdr:col>
      <xdr:colOff>177800</xdr:colOff>
      <xdr:row>35</xdr:row>
      <xdr:rowOff>148323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69600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53277</xdr:rowOff>
    </xdr:from>
    <xdr:to>
      <xdr:col>81</xdr:col>
      <xdr:colOff>101600</xdr:colOff>
      <xdr:row>35</xdr:row>
      <xdr:rowOff>154877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171404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79756</xdr:rowOff>
    </xdr:from>
    <xdr:to>
      <xdr:col>76</xdr:col>
      <xdr:colOff>165100</xdr:colOff>
      <xdr:row>35</xdr:row>
      <xdr:rowOff>9906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26433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100940</xdr:rowOff>
    </xdr:from>
    <xdr:to>
      <xdr:col>72</xdr:col>
      <xdr:colOff>38100</xdr:colOff>
      <xdr:row>36</xdr:row>
      <xdr:rowOff>31090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47617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133706</xdr:rowOff>
    </xdr:from>
    <xdr:to>
      <xdr:col>67</xdr:col>
      <xdr:colOff>101600</xdr:colOff>
      <xdr:row>36</xdr:row>
      <xdr:rowOff>63856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80383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125794</xdr:rowOff>
    </xdr:from>
    <xdr:to>
      <xdr:col>85</xdr:col>
      <xdr:colOff>127000</xdr:colOff>
      <xdr:row>57</xdr:row>
      <xdr:rowOff>101918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55544"/>
          <a:ext cx="838200" cy="3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125794</xdr:rowOff>
    </xdr:from>
    <xdr:to>
      <xdr:col>81</xdr:col>
      <xdr:colOff>50800</xdr:colOff>
      <xdr:row>57</xdr:row>
      <xdr:rowOff>87592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55544"/>
          <a:ext cx="889000" cy="3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87592</xdr:rowOff>
    </xdr:from>
    <xdr:to>
      <xdr:col>76</xdr:col>
      <xdr:colOff>114300</xdr:colOff>
      <xdr:row>58</xdr:row>
      <xdr:rowOff>2489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60242"/>
          <a:ext cx="889000" cy="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2489</xdr:rowOff>
    </xdr:from>
    <xdr:to>
      <xdr:col>71</xdr:col>
      <xdr:colOff>177800</xdr:colOff>
      <xdr:row>58</xdr:row>
      <xdr:rowOff>31141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4658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51118</xdr:rowOff>
    </xdr:from>
    <xdr:to>
      <xdr:col>85</xdr:col>
      <xdr:colOff>177800</xdr:colOff>
      <xdr:row>57</xdr:row>
      <xdr:rowOff>152718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29545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74994</xdr:rowOff>
    </xdr:from>
    <xdr:to>
      <xdr:col>81</xdr:col>
      <xdr:colOff>101600</xdr:colOff>
      <xdr:row>56</xdr:row>
      <xdr:rowOff>5144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21671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36792</xdr:rowOff>
    </xdr:from>
    <xdr:to>
      <xdr:col>76</xdr:col>
      <xdr:colOff>165100</xdr:colOff>
      <xdr:row>57</xdr:row>
      <xdr:rowOff>138392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129519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123139</xdr:rowOff>
    </xdr:from>
    <xdr:to>
      <xdr:col>72</xdr:col>
      <xdr:colOff>38100</xdr:colOff>
      <xdr:row>58</xdr:row>
      <xdr:rowOff>53289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44416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151791</xdr:rowOff>
    </xdr:from>
    <xdr:to>
      <xdr:col>67</xdr:col>
      <xdr:colOff>101600</xdr:colOff>
      <xdr:row>58</xdr:row>
      <xdr:rowOff>81941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73068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132659</xdr:rowOff>
    </xdr:from>
    <xdr:to>
      <xdr:col>85</xdr:col>
      <xdr:colOff>127000</xdr:colOff>
      <xdr:row>78</xdr:row>
      <xdr:rowOff>137185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5759"/>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53930</xdr:rowOff>
    </xdr:from>
    <xdr:to>
      <xdr:col>81</xdr:col>
      <xdr:colOff>50800</xdr:colOff>
      <xdr:row>78</xdr:row>
      <xdr:rowOff>132659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55580"/>
          <a:ext cx="889000" cy="2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53930</xdr:rowOff>
    </xdr:from>
    <xdr:to>
      <xdr:col>76</xdr:col>
      <xdr:colOff>114300</xdr:colOff>
      <xdr:row>77</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55580"/>
          <a:ext cx="8890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38522</xdr:rowOff>
    </xdr:from>
    <xdr:to>
      <xdr:col>71</xdr:col>
      <xdr:colOff>177800</xdr:colOff>
      <xdr:row>77</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40172"/>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86385</xdr:rowOff>
    </xdr:from>
    <xdr:to>
      <xdr:col>85</xdr:col>
      <xdr:colOff>177800</xdr:colOff>
      <xdr:row>79</xdr:row>
      <xdr:rowOff>16535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1312</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4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81859</xdr:rowOff>
    </xdr:from>
    <xdr:to>
      <xdr:col>81</xdr:col>
      <xdr:colOff>101600</xdr:colOff>
      <xdr:row>79</xdr:row>
      <xdr:rowOff>12009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3136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3130</xdr:rowOff>
    </xdr:from>
    <xdr:to>
      <xdr:col>76</xdr:col>
      <xdr:colOff>165100</xdr:colOff>
      <xdr:row>77</xdr:row>
      <xdr:rowOff>104730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95857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88900</xdr:rowOff>
    </xdr:from>
    <xdr:to>
      <xdr:col>72</xdr:col>
      <xdr:colOff>38100</xdr:colOff>
      <xdr:row>78</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10177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159172</xdr:rowOff>
    </xdr:from>
    <xdr:to>
      <xdr:col>67</xdr:col>
      <xdr:colOff>101600</xdr:colOff>
      <xdr:row>77</xdr:row>
      <xdr:rowOff>89322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1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105849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9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46444</xdr:rowOff>
    </xdr:from>
    <xdr:to>
      <xdr:col>85</xdr:col>
      <xdr:colOff>127000</xdr:colOff>
      <xdr:row>95</xdr:row>
      <xdr:rowOff>70459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34194"/>
          <a:ext cx="8382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14720</xdr:rowOff>
    </xdr:from>
    <xdr:to>
      <xdr:col>81</xdr:col>
      <xdr:colOff>50800</xdr:colOff>
      <xdr:row>95</xdr:row>
      <xdr:rowOff>70459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02470"/>
          <a:ext cx="889000" cy="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14720</xdr:rowOff>
    </xdr:from>
    <xdr:to>
      <xdr:col>76</xdr:col>
      <xdr:colOff>114300</xdr:colOff>
      <xdr:row>95</xdr:row>
      <xdr:rowOff>33629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0247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170193</xdr:rowOff>
    </xdr:from>
    <xdr:to>
      <xdr:col>71</xdr:col>
      <xdr:colOff>177800</xdr:colOff>
      <xdr:row>95</xdr:row>
      <xdr:rowOff>33629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86493"/>
          <a:ext cx="889000" cy="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167094</xdr:rowOff>
    </xdr:from>
    <xdr:to>
      <xdr:col>85</xdr:col>
      <xdr:colOff>177800</xdr:colOff>
      <xdr:row>95</xdr:row>
      <xdr:rowOff>97244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145521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19659</xdr:rowOff>
    </xdr:from>
    <xdr:to>
      <xdr:col>81</xdr:col>
      <xdr:colOff>101600</xdr:colOff>
      <xdr:row>95</xdr:row>
      <xdr:rowOff>121259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112386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135370</xdr:rowOff>
    </xdr:from>
    <xdr:to>
      <xdr:col>76</xdr:col>
      <xdr:colOff>165100</xdr:colOff>
      <xdr:row>95</xdr:row>
      <xdr:rowOff>65520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82047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154279</xdr:rowOff>
    </xdr:from>
    <xdr:to>
      <xdr:col>72</xdr:col>
      <xdr:colOff>38100</xdr:colOff>
      <xdr:row>95</xdr:row>
      <xdr:rowOff>84429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119393</xdr:rowOff>
    </xdr:from>
    <xdr:to>
      <xdr:col>67</xdr:col>
      <xdr:colOff>101600</xdr:colOff>
      <xdr:row>95</xdr:row>
      <xdr:rowOff>49543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66070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人当たり決算額が前年度と比較して大きく減少したのは民生費及び教育費である。民生費は、子育て世帯臨時特別給付金の減等により前年度よりも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円減少した。類似団体にも同様の傾向がみられることから、今後も国・県の動向を注視しながら、適正なサービスの提供に努めていく。教育費においては、認定こども園整備の皆減等により前年度よりも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内平均値を下回った。今後は、少子化が進行する中でより良い教育環境を確保するため、学校の適正配置に取り組んでいくとともに、社会教育施設等においても公共施設等総合管理計画に基づく施設総量の圧縮を図り、維持管理経費の軽減に努めていく。一方で、前年度よりも大きく増加したのは土木費で、街路整備事業や市道改良事業等の増加により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住民一人当たり決算額が類似団体内平均値と比較して高くなっているのは、議会費及び消防費である。消防費は、前年度と比較して微増である。消防車両の更新を計画的に実施していることや、これまでに整備してきた防災設備に係るランニングコストの負担が続いていくことから、設備の更新等に際しては時期を精査し、効率的・計画的に行うことで、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年度において財源不足を補うための取崩しにより減少したが、令和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年度は市有地の売却により増加した。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実質収支比率は、歳入歳出差引額の減に伴い前年度よりも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ポイント減少した。単年度収支が赤字になったことに伴い、実質単年度収支についても赤字に転じた。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今後も財源不足が続くものと見込まれるため、歳出の精査による取崩し抑制を図るとともに、未利用地の売却による収入を基金に積み立て、基金残高を確保するなど、健全な財政運営に努める。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いずれの会計においても実質収支は黒字を維持しており、全体の黒字額は前年度と比較して増加した。水道事業会計が標準財政規模比で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％の増となったことが要因である。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一般会計においては、普通交付税や臨時財政対策債などの一般財源総額が減少したことに伴い、実質収支額が前年度より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百万減少し、標準財政規模比で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％の減となった。その他の会計においては大きな増減はなく、引き続き効率的な財政運営により健全化に努めていく。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年度に行った旧高萩市住宅公社改革推進債（三セク債）の利率見直しにより元利償還金が減少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してきている。令和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年度については、学校施設関連の償還増等により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北茨城市と広域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で行う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ごみ処理施設整備に伴い、高萩・北茨城広域事務組合に対する公債費負担金の増が見込まれることや、認定こども園整備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に係る地方債の償還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今後も施設の更新等の財源として地方債発行が見込まれることなどから、元利償還金等が増加すると考えられるため、全ての事業において、緊急性や必要性を検証し、「事業の見直し」と「事業の再構築」の徹底のもと事業費の圧縮を図るとともに、地方債の借入抑制に努めることで比率の上昇を抑え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年度に発行した土地開発公社経営健全化債（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百万円）の償還が平成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年度をもって終了し、償還額に対し発行額を抑えるなど、着実に償還を進めてきたが、令和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年度には、幼保一元化のための認定こども園整備により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百万円を借入した。令和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前年度においては、償還元金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百万円に対して発行額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百万円のため、前年度より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百万円減少した。また、組合等負担等見込額については、高萩・北茨城広域事務組合においてごみ処理施設整備に係る地方債借入を行ったことで、前年度と比較して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百万円の増となったが、将来負担額全体としては前年度より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一方、充当可能財源等については、将来の地方債償還に備えて減債基金に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百万円積み立てたほか、学校の統廃合を見据えて学校施設建設基金に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百万円を積み立てたことなどから、全体で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した公共施設の更新等のための新たな地方債発行が想定されることや、ごみ処理施設整備に伴う一部事務組合の地方債残高の増加が見込まれることから、比率の再上昇も懸念されるため、償還に必要な財源確保に努めるとともに、将来世代の負担が過大にならないよう慎重に資金調達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茨城県高萩市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財政調整基金は、財源不足を補うための取り崩し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百万円に対して、土地売払収入等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百万円増加した。また、将来の地方債償還への備えとして減債基金に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百万円を積み立てたこと、学校の統廃合を見据えた財源確保策として学校施設建設基金に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百万円を積み立てたことなどにより、基金全体の残高は前年度と比較して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令和元年度までは減少傾向にあった基金残高は、令和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増加してきている。しかしながら、人口減少に伴う市税収入の減が見込まれる厳しい財政状況が今後も続くことから、後年度の財源不足や災害等に対応できるよう、基金の設置目的を考慮しながら積み立てを行うことで基金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学校施設建設基金：本市の学校施設の建設及び周辺環境の整備（学校施設建設事業）の円滑な財政運営を図る。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地域振興基金：地域における福祉活動の推進、快適な生活環境の形成に資する。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森林環境譲与税基金：森林の整備や整備促進に関する施策に必要な財源を確保する。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関連の財源として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百万円を取り崩したのに対し、学校の統廃合を見据えて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百万円積み立てたことで、前年度と比較して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地域振興基金：ふるさと納税による収入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百万円や地域振興のための寄附金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百万円等を積み立てたことにより前年度よりも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森林環境譲与税基金：森林公園整備基本構想策定委託等の財源として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百万円取り崩したのに対し、当年度の森林環境譲与税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百万円が上回ったことから、前年度より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学校施設建設基金：より良い教育環境確保のための学校の統廃合を見据え、必要な財源を確保していくため、計画的に積み立てを行うとともに、小規模事業に充てるための取り崩しを可能な限り抑制する。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地域振興基金：ふるさと納税の積極的な</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PR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を図るとともにガバメントクラウドファンディングなどの新たな収入の確保に努め、地域振興に資する事業の財源として活用していく。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森林環境譲与税基金：毎年度の森林環境譲与税を積み立て、基金の設置目的に沿った施策の財源として計画的に活用していく。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財源不足を補うための取り崩し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百万円に対して、土地売払収入等の積み立て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百万円が上回ったことから、財政調整基金残高は前年度と比較して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年度に、高萩市土地開発公社において工業団地を売却したことから同公社に対して貸し付けていた経営健全化長期貸付金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回収し、財政調整基金に積み立てたことに伴い基金残高は一時増加したものの、財源不足に対応するための取り崩しを継続的に行っている状況である。経済情勢の変動や大規模災害に対応するための財源が枯渇することのないよう、未利用地などの普通財産の売り払いに努め、歳出の精査により取り崩しを抑制していくことで、適正な規模の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取り崩しを行わなかったこと、今後見込まれる公債費増への対応として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百万円を積み立てたことで、基金残高は前年度よりも増加し、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人口減少により市税の減収が見込まれるなかで、公共施設の更新や災害の発生等に伴う新たな地方債発行が想定されることから、地方債の償還に備える財源として、必要に応じて積み立てを行っていく。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6CE918-F2F4-489E-ACC5-D4BBD00F3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0334FD-BF25-43E5-BD5E-145BFC17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36E4AD-8357-441E-9227-6C0ABA64B52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194609A-41CA-4450-86D8-B39BC8F14A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D3D1612-B847-4D97-8005-9C6E0B7A81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38294B8-57E3-4B15-AF01-794456CAEC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E21DFBB-6BD3-4733-9537-CD66036352B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5316A5-8641-4853-BA7D-9EF750F452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F67C44-A2BC-4649-B6AF-7879B3BA7A8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82F7E01-CA1B-49D5-A122-67793CF57F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6B16D3-89AD-4DB7-A6D3-8AFE7AB0A3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586481-5B23-403F-8AA1-9F7E8059A8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E7450E-FF83-4660-85ED-BCD30ADC88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60E7689-94FE-42BF-9ED2-7D0F9AABAD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74A2C8-EDE0-463D-A499-CB2D380DC14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58151A-68ED-4628-A4F7-95407595C05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439259D-D310-4FE3-B7B9-5BE1B141794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1D4C2EF-346A-4198-9131-090DB71BCB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368015F-EEB9-47C9-AE7A-024EF443F0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8BB582-6370-414B-9FEA-038BFC4E32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D53C7D-2509-49B1-8E68-6881CAB863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9CB02D1-4A8F-4026-81FB-5006297740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241E36-7BA6-42C8-9C17-B076FF9CBA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6A5E702-8E5C-4326-99B8-ACE2A491141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F13F5B6-5F12-4DA1-90B5-03E5B76CFD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947919-0FA0-4795-BA45-8F65F98A19E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32900C-DBC2-4171-AF3B-128B1A0E09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7D4D88-1E96-4DD4-B8BF-F95CD42B872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149DE8-3009-4874-AA35-B59E014FAAE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F74FF4A-15A9-4796-B7E7-3CD30C7171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D6774C4-0192-4CCB-AFD1-D3C4B2F9DD3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8A7803E-B829-4B50-B114-8AB2749FB7B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266B5CC-20C8-4FCE-82E9-2B92CD83746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D9625CF-C780-4310-B827-A7D68AB7526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E526E16-92AC-4F74-AEA4-3402FA7130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3DD52A2-0101-4892-8B63-81DB5EEC369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A93DA3-B403-4DA4-9FB4-CA6B7799EE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82D27D2-5546-4BB3-B74B-EB00526CE8E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B6E8A4-5FC7-43E1-BCF4-F33FE4A421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DE29CAD-D44A-4670-871A-94B9BA3C68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6360067-BF5D-49AF-8D28-A9CB2B64A1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7A8A9A9-DC09-4B8A-A537-0E9322444D5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1A372BB-3035-469E-AB6A-51DF574A96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85DCF48-D8D1-4DC1-BF0F-5F0AD373AB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1A11A86-E4E7-4F8C-AF14-A1DF626DDE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98B75E9-F73E-4685-AA53-A9B9D99F74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A786862-E1C3-4B5B-A8DF-B7C0FD1108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おいて、東日本大震災で被災した本庁舎再建が完了したことに伴う有形固定資産（償却資産）額の増により減少に転じて以降、類似団体内平均値を下回っているものの、各施設において、有形固定資産減価償却率が年々上昇の傾向にあり、前年度と比較すると</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ポイントの増となっている。</a:t>
          </a:r>
        </a:p>
        <a:p>
          <a:r>
            <a:rPr kumimoji="1" lang="ja-JP" altLang="en-US" sz="1000">
              <a:latin typeface="ＭＳ Ｐゴシック" panose="020B0600070205080204" pitchFamily="50" charset="-128"/>
              <a:ea typeface="ＭＳ Ｐゴシック" panose="020B0600070205080204" pitchFamily="50" charset="-128"/>
            </a:rPr>
            <a:t>　本市では、公共施設等管理計画において、令和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年度からの</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年間で公共施設の面積を約</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％削減するという目標を掲げ、学校施設の集約化や、老朽化した市営住宅の解体等を計画的に進めており、今後も施設の総量圧縮に努めることで、有形固定資産減価償却率の伸びを抑えていく。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05775EB-79ED-4907-ACB2-768985885E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8FBE1F-F9EB-4882-B9C1-E5B59B15FBD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E35B9F8-6F23-4B74-8B11-01B5E40FAEA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B4A2689-6B5F-4A60-B068-28A875F1867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20FEC79-9EF2-4AB4-8321-DDCA637F70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E631449-DC6B-406C-9F85-79B2B8B216E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840B3A5-1FBE-49F1-85EF-3C9A4ECBDD6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697BBC5-6962-46D3-AC57-99D8EC734F0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35F21FD-0F3E-4CBB-B67D-5ABE0A82052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BDC8CF2-33FA-4112-8CB9-AB2084B0FB1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D9D94A4-FE49-4101-8716-54C69AD8C7F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62DEEBD-13F6-48E9-8458-06DD1B5475A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E749D86-5854-4C37-9EE4-F0BE9A74237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F3C30CE-C109-444C-AD23-A5B75FA7696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4750E30-92E2-4289-8F85-2180CF8DF9E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E5A4721-A49B-4CC1-A212-DC50069123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47844DB-CD9F-4A4B-AF23-7FE9A0CEE7B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0941119-4F17-472D-B06B-13FA882C58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1EB331E8-069F-45D4-9AB2-984CE83354FC}"/>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489F8A1C-3958-4393-A251-C1A9F5E3C9E2}"/>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CF3AE3F5-C733-4B0A-95FC-D6E1BC347C4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5C2227DE-61C9-497E-9A26-665978AF656F}"/>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852C3DFE-565B-463C-B089-BDFEEDFA034B}"/>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A1A77611-00FA-48BE-9CA4-A0B9CB3A9519}"/>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DBA89526-9BBE-4EDC-8C85-C9DE6C793B68}"/>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31DE5E84-8EA5-47BA-A59C-EB170D4146D4}"/>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19160766-9AD5-4B12-A662-7906671C187A}"/>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DADC1D92-8AAD-469A-8F60-2BA3524FF4BF}"/>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8EE966E7-30B6-49D3-AAEE-F752C87423CB}"/>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A493CA4-EEC5-4486-AE32-DE01E2FFEE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2BC5A22-AD3F-40EF-8EB0-AC524B03057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63915E-DBB4-495F-A196-D6932C0083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036B23F-57A0-4B2E-8D2B-DBA82BE457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4D63C4-7627-45FF-B58D-7A20473577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3" name="楕円 82">
          <a:extLst>
            <a:ext uri="{FF2B5EF4-FFF2-40B4-BE49-F238E27FC236}">
              <a16:creationId xmlns:a16="http://schemas.microsoft.com/office/drawing/2014/main" id="{88027002-9873-4069-89D7-D05EF7925D12}"/>
            </a:ext>
          </a:extLst>
        </xdr:cNvPr>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146883</xdr:rowOff>
    </xdr:from>
    <xdr:ext cx="405111" cy="259045"/>
    <xdr:sp macro="" textlink="">
      <xdr:nvSpPr>
        <xdr:cNvPr id="84" name="有形固定資産減価償却率該当値テキスト">
          <a:extLst>
            <a:ext uri="{FF2B5EF4-FFF2-40B4-BE49-F238E27FC236}">
              <a16:creationId xmlns:a16="http://schemas.microsoft.com/office/drawing/2014/main" id="{47DF638E-182E-4006-9D7A-8C57782915C1}"/>
            </a:ext>
          </a:extLst>
        </xdr:cNvPr>
        <xdr:cNvSpPr txBox="1"/>
      </xdr:nvSpPr>
      <xdr:spPr>
        <a:xfrm>
          <a:off x="4813300" y="57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85" name="楕円 84">
          <a:extLst>
            <a:ext uri="{FF2B5EF4-FFF2-40B4-BE49-F238E27FC236}">
              <a16:creationId xmlns:a16="http://schemas.microsoft.com/office/drawing/2014/main" id="{2D0082DF-0046-4B19-83D6-B61699A869D8}"/>
            </a:ext>
          </a:extLst>
        </xdr:cNvPr>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30</xdr:row>
      <xdr:rowOff>3356</xdr:rowOff>
    </xdr:to>
    <xdr:cxnSp macro="">
      <xdr:nvCxnSpPr>
        <xdr:cNvPr id="86" name="直線コネクタ 85">
          <a:extLst>
            <a:ext uri="{FF2B5EF4-FFF2-40B4-BE49-F238E27FC236}">
              <a16:creationId xmlns:a16="http://schemas.microsoft.com/office/drawing/2014/main" id="{40EDF114-6A7D-4662-898A-527F784AD572}"/>
            </a:ext>
          </a:extLst>
        </xdr:cNvPr>
        <xdr:cNvCxnSpPr/>
      </xdr:nvCxnSpPr>
      <xdr:spPr>
        <a:xfrm>
          <a:off x="4051300" y="586594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7" name="楕円 86">
          <a:extLst>
            <a:ext uri="{FF2B5EF4-FFF2-40B4-BE49-F238E27FC236}">
              <a16:creationId xmlns:a16="http://schemas.microsoft.com/office/drawing/2014/main" id="{2544F3CF-E8BB-43C0-84F3-6721C4FB6612}"/>
            </a:ext>
          </a:extLst>
        </xdr:cNvPr>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122374</xdr:rowOff>
    </xdr:to>
    <xdr:cxnSp macro="">
      <xdr:nvCxnSpPr>
        <xdr:cNvPr id="88" name="直線コネクタ 87">
          <a:extLst>
            <a:ext uri="{FF2B5EF4-FFF2-40B4-BE49-F238E27FC236}">
              <a16:creationId xmlns:a16="http://schemas.microsoft.com/office/drawing/2014/main" id="{A6D996E0-D5BD-4825-AE94-DCC9ABA2A8EA}"/>
            </a:ext>
          </a:extLst>
        </xdr:cNvPr>
        <xdr:cNvCxnSpPr/>
      </xdr:nvCxnSpPr>
      <xdr:spPr>
        <a:xfrm>
          <a:off x="3289300" y="5844358"/>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169001</xdr:rowOff>
    </xdr:from>
    <xdr:to>
      <xdr:col>11</xdr:col>
      <xdr:colOff>187325</xdr:colOff>
      <xdr:row>29</xdr:row>
      <xdr:rowOff>99151</xdr:rowOff>
    </xdr:to>
    <xdr:sp macro="" textlink="">
      <xdr:nvSpPr>
        <xdr:cNvPr id="89" name="楕円 88">
          <a:extLst>
            <a:ext uri="{FF2B5EF4-FFF2-40B4-BE49-F238E27FC236}">
              <a16:creationId xmlns:a16="http://schemas.microsoft.com/office/drawing/2014/main" id="{C5C2F56B-33D0-41A7-B174-4B04A8494D5A}"/>
            </a:ext>
          </a:extLst>
        </xdr:cNvPr>
        <xdr:cNvSpPr/>
      </xdr:nvSpPr>
      <xdr:spPr>
        <a:xfrm>
          <a:off x="2476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48351</xdr:rowOff>
    </xdr:from>
    <xdr:to>
      <xdr:col>15</xdr:col>
      <xdr:colOff>136525</xdr:colOff>
      <xdr:row>29</xdr:row>
      <xdr:rowOff>100783</xdr:rowOff>
    </xdr:to>
    <xdr:cxnSp macro="">
      <xdr:nvCxnSpPr>
        <xdr:cNvPr id="90" name="直線コネクタ 89">
          <a:extLst>
            <a:ext uri="{FF2B5EF4-FFF2-40B4-BE49-F238E27FC236}">
              <a16:creationId xmlns:a16="http://schemas.microsoft.com/office/drawing/2014/main" id="{74E36E85-921B-4DA5-8EFF-62C1305E2035}"/>
            </a:ext>
          </a:extLst>
        </xdr:cNvPr>
        <xdr:cNvCxnSpPr/>
      </xdr:nvCxnSpPr>
      <xdr:spPr>
        <a:xfrm>
          <a:off x="2527300" y="579192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1" name="楕円 90">
          <a:extLst>
            <a:ext uri="{FF2B5EF4-FFF2-40B4-BE49-F238E27FC236}">
              <a16:creationId xmlns:a16="http://schemas.microsoft.com/office/drawing/2014/main" id="{C61FCF1A-B0E9-4996-92ED-01BF54EB11C7}"/>
            </a:ext>
          </a:extLst>
        </xdr:cNvPr>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48351</xdr:rowOff>
    </xdr:to>
    <xdr:cxnSp macro="">
      <xdr:nvCxnSpPr>
        <xdr:cNvPr id="92" name="直線コネクタ 91">
          <a:extLst>
            <a:ext uri="{FF2B5EF4-FFF2-40B4-BE49-F238E27FC236}">
              <a16:creationId xmlns:a16="http://schemas.microsoft.com/office/drawing/2014/main" id="{060F2F26-97AA-435F-860B-E953363E971C}"/>
            </a:ext>
          </a:extLst>
        </xdr:cNvPr>
        <xdr:cNvCxnSpPr/>
      </xdr:nvCxnSpPr>
      <xdr:spPr>
        <a:xfrm>
          <a:off x="1765300" y="574874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4B178B3C-12E6-4692-8857-64CEF7EA05E4}"/>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3C348B2F-3426-4CA9-B8C8-DED7E7D62CA1}"/>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955F3598-C606-46B0-9423-6355427F2F37}"/>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DF8492F1-1042-46D9-93BD-6143DA4CC4E7}"/>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97" name="n_1mainValue有形固定資産減価償却率">
          <a:extLst>
            <a:ext uri="{FF2B5EF4-FFF2-40B4-BE49-F238E27FC236}">
              <a16:creationId xmlns:a16="http://schemas.microsoft.com/office/drawing/2014/main" id="{0CE5539A-78E5-4A06-BFED-47BED482AF9E}"/>
            </a:ext>
          </a:extLst>
        </xdr:cNvPr>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8" name="n_2mainValue有形固定資産減価償却率">
          <a:extLst>
            <a:ext uri="{FF2B5EF4-FFF2-40B4-BE49-F238E27FC236}">
              <a16:creationId xmlns:a16="http://schemas.microsoft.com/office/drawing/2014/main" id="{B47507E8-0E5F-4B41-AC1C-C8277A4A8C9B}"/>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115678</xdr:rowOff>
    </xdr:from>
    <xdr:ext cx="405111" cy="259045"/>
    <xdr:sp macro="" textlink="">
      <xdr:nvSpPr>
        <xdr:cNvPr id="99" name="n_3mainValue有形固定資産減価償却率">
          <a:extLst>
            <a:ext uri="{FF2B5EF4-FFF2-40B4-BE49-F238E27FC236}">
              <a16:creationId xmlns:a16="http://schemas.microsoft.com/office/drawing/2014/main" id="{78568CCC-897E-4E1E-A1AB-8632B36676A4}"/>
            </a:ext>
          </a:extLst>
        </xdr:cNvPr>
        <xdr:cNvSpPr txBox="1"/>
      </xdr:nvSpPr>
      <xdr:spPr>
        <a:xfrm>
          <a:off x="2324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0" name="n_4mainValue有形固定資産減価償却率">
          <a:extLst>
            <a:ext uri="{FF2B5EF4-FFF2-40B4-BE49-F238E27FC236}">
              <a16:creationId xmlns:a16="http://schemas.microsoft.com/office/drawing/2014/main" id="{F7226A50-C5E6-4D0D-9FB5-5E13974F9143}"/>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3411F13-FEB7-4B7F-BC3A-8AB3CAE7212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EA11A98-6FE3-49BC-AEF1-9D9230B8FC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91C07FF-D5FC-4597-B53F-1AE9068D776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8066C81-AAC2-421B-A956-39E8DE3BC19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DB95FB6-7B21-41E7-AF12-39BF064B9F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5445943-CB42-4D69-8DAE-C7EDB4F7BA8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B013B37-8CFB-43CE-886B-BF4D1E688C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7B64878-EFE9-4443-9CC5-A52B22DC1BB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5072617-48A6-47D2-A0D4-4BF2E794CD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022A935-EFB3-4FD1-82C8-5C257B9A68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2D49949-B953-4917-AB5B-BABEB108724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6DDB126-80CD-49B1-A44D-3ABF16F2C0A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A105B5C-313A-49B4-8AC0-51E02B8258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債務償還比率は、平成</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年度発行の住宅公社改革推進債（令和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年度末残高</a:t>
          </a:r>
          <a:r>
            <a:rPr kumimoji="1" lang="en-US" altLang="ja-JP" sz="900">
              <a:latin typeface="ＭＳ Ｐゴシック" panose="020B0600070205080204" pitchFamily="50" charset="-128"/>
              <a:ea typeface="ＭＳ Ｐゴシック" panose="020B0600070205080204" pitchFamily="50" charset="-128"/>
            </a:rPr>
            <a:t>1,395</a:t>
          </a:r>
          <a:r>
            <a:rPr kumimoji="1" lang="ja-JP" altLang="en-US" sz="900">
              <a:latin typeface="ＭＳ Ｐゴシック" panose="020B0600070205080204" pitchFamily="50" charset="-128"/>
              <a:ea typeface="ＭＳ Ｐゴシック" panose="020B0600070205080204" pitchFamily="50" charset="-128"/>
            </a:rPr>
            <a:t>百万円）等により地方債現在高が多いことから高い水準で推移していたが、地方債の償還が進み、将来負担額が減少傾向にきている。令和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年度においては、地方債の残高が前年度比</a:t>
          </a:r>
          <a:r>
            <a:rPr kumimoji="1" lang="en-US" altLang="ja-JP" sz="900">
              <a:latin typeface="ＭＳ Ｐゴシック" panose="020B0600070205080204" pitchFamily="50" charset="-128"/>
              <a:ea typeface="ＭＳ Ｐゴシック" panose="020B0600070205080204" pitchFamily="50" charset="-128"/>
            </a:rPr>
            <a:t>645</a:t>
          </a:r>
          <a:r>
            <a:rPr kumimoji="1" lang="ja-JP" altLang="en-US" sz="900">
              <a:latin typeface="ＭＳ Ｐゴシック" panose="020B0600070205080204" pitchFamily="50" charset="-128"/>
              <a:ea typeface="ＭＳ Ｐゴシック" panose="020B0600070205080204" pitchFamily="50" charset="-128"/>
            </a:rPr>
            <a:t>百万円減少したこと等による将来負担額の減少や、減債基金への積立て等により充当可能財源が増加した一方で、臨時財政対策債発行可能額の減少による経常一般財源等の減少が大きく、前年度と比較して</a:t>
          </a:r>
          <a:r>
            <a:rPr kumimoji="1" lang="en-US" altLang="ja-JP" sz="900">
              <a:latin typeface="ＭＳ Ｐゴシック" panose="020B0600070205080204" pitchFamily="50" charset="-128"/>
              <a:ea typeface="ＭＳ Ｐゴシック" panose="020B0600070205080204" pitchFamily="50" charset="-128"/>
            </a:rPr>
            <a:t>65.8</a:t>
          </a:r>
          <a:r>
            <a:rPr kumimoji="1" lang="ja-JP" altLang="en-US" sz="900">
              <a:latin typeface="ＭＳ Ｐゴシック" panose="020B0600070205080204" pitchFamily="50" charset="-128"/>
              <a:ea typeface="ＭＳ Ｐゴシック" panose="020B0600070205080204" pitchFamily="50" charset="-128"/>
            </a:rPr>
            <a:t>ポイントの増となった。これにより、前年度は、類似団体内平均値を下回っていたが、</a:t>
          </a:r>
          <a:r>
            <a:rPr kumimoji="1" lang="en-US" altLang="ja-JP" sz="900">
              <a:latin typeface="ＭＳ Ｐゴシック" panose="020B0600070205080204" pitchFamily="50" charset="-128"/>
              <a:ea typeface="ＭＳ Ｐゴシック" panose="020B0600070205080204" pitchFamily="50" charset="-128"/>
            </a:rPr>
            <a:t>32.5</a:t>
          </a:r>
          <a:r>
            <a:rPr kumimoji="1" lang="ja-JP" altLang="en-US" sz="900">
              <a:latin typeface="ＭＳ Ｐゴシック" panose="020B0600070205080204" pitchFamily="50" charset="-128"/>
              <a:ea typeface="ＭＳ Ｐゴシック" panose="020B0600070205080204" pitchFamily="50" charset="-128"/>
            </a:rPr>
            <a:t>ポイント上回る結果となった。</a:t>
          </a:r>
        </a:p>
        <a:p>
          <a:r>
            <a:rPr kumimoji="1" lang="ja-JP" altLang="en-US" sz="900">
              <a:latin typeface="ＭＳ Ｐゴシック" panose="020B0600070205080204" pitchFamily="50" charset="-128"/>
              <a:ea typeface="ＭＳ Ｐゴシック" panose="020B0600070205080204" pitchFamily="50" charset="-128"/>
            </a:rPr>
            <a:t>　今後は、施設の更新等のための地方債発行により将来負担額の増加も想定されるため、将来世代への負担の先送りが顕著にならないよう、安定的な財政運営を継続していく。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3CDD58C-CCBB-42E3-A93F-5C15A497DDD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68D50F3-4FD0-427F-97FB-221E7FFD89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4360342-DD9F-442B-85DA-6A3EEE07504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DA6C097-97BC-4C7F-A2B9-0FFA8DE0395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486EE0E6-FC29-4563-B0AE-845D9C5A223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69A4038D-F414-480E-9B92-AB7074D77B3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53E77C0E-FA51-4B66-916B-19050946CD8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971C2BF0-2AB8-404F-A42E-ADE22053F3D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74EAF3A8-71C5-4880-8886-0DBC0F9528A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2C1C13B-DFF2-4133-8D35-A5CE0683118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6D2B2B20-7EF3-41CE-98CF-5FC6CBD2E19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755F35D-5027-436C-95C0-844D2C1BF96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F1F05A07-B4A4-4B97-B5BC-9D12101244C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576E7ABF-0D41-46C0-A912-6D6D94D2B99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E1B029A3-8388-4588-9F85-F23D1103DC9E}"/>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A58C058-B7C3-4B06-9455-E72E7C182A0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BD74289C-EE26-4451-93ED-43E99EBC2E5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DB9D0FA-3CF3-4F84-AC5C-1A5AD3746E9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B1CC746A-7652-4793-9687-CA84530A42FE}"/>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53EAD514-8151-4C02-A118-26EFD8291E89}"/>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AFCE3A5E-E2F1-423C-BA56-70F2681187A1}"/>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6E9A64E8-B2CF-411A-947E-348B1B8DB31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91DF80A4-0DB0-4235-BBA3-3A9B95B70D2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F281DDAF-6018-4DA5-B414-2EA0AC496641}"/>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1A887BA8-89DA-438D-808D-08E4A7960B4E}"/>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71D63FD1-295E-45D0-BB38-66B639EB4C88}"/>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C3F29196-E362-4788-BCC5-D64E45467456}"/>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7A1D3E26-A5E8-4C46-A01A-EE39B6E90D29}"/>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5AF39944-717E-4C74-8482-7A613E7130C5}"/>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0B9764-A7C4-4321-A827-D04D261BEF7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1E5C2FA-5D7A-4BF4-BEEA-9DF63055AF2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056A6A4-C37A-4670-A9C9-8BD17138E2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856358D-ACBC-43FE-AE94-7E1EEFE801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C71AA51-E94A-40E1-8D0F-FFAB2E4238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48595</xdr:rowOff>
    </xdr:from>
    <xdr:to>
      <xdr:col>76</xdr:col>
      <xdr:colOff>73025</xdr:colOff>
      <xdr:row>29</xdr:row>
      <xdr:rowOff>150195</xdr:rowOff>
    </xdr:to>
    <xdr:sp macro="" textlink="">
      <xdr:nvSpPr>
        <xdr:cNvPr id="148" name="楕円 147">
          <a:extLst>
            <a:ext uri="{FF2B5EF4-FFF2-40B4-BE49-F238E27FC236}">
              <a16:creationId xmlns:a16="http://schemas.microsoft.com/office/drawing/2014/main" id="{B67B262B-E9DA-4061-9243-3AE2CE5306D6}"/>
            </a:ext>
          </a:extLst>
        </xdr:cNvPr>
        <xdr:cNvSpPr/>
      </xdr:nvSpPr>
      <xdr:spPr>
        <a:xfrm>
          <a:off x="14744700" y="5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27022</xdr:rowOff>
    </xdr:from>
    <xdr:ext cx="469744" cy="259045"/>
    <xdr:sp macro="" textlink="">
      <xdr:nvSpPr>
        <xdr:cNvPr id="149" name="債務償還比率該当値テキスト">
          <a:extLst>
            <a:ext uri="{FF2B5EF4-FFF2-40B4-BE49-F238E27FC236}">
              <a16:creationId xmlns:a16="http://schemas.microsoft.com/office/drawing/2014/main" id="{FF1DF3F1-DBD9-4C05-9DDF-A9A6F5EF9A04}"/>
            </a:ext>
          </a:extLst>
        </xdr:cNvPr>
        <xdr:cNvSpPr txBox="1"/>
      </xdr:nvSpPr>
      <xdr:spPr>
        <a:xfrm>
          <a:off x="14846300" y="577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118573</xdr:rowOff>
    </xdr:from>
    <xdr:to>
      <xdr:col>72</xdr:col>
      <xdr:colOff>123825</xdr:colOff>
      <xdr:row>29</xdr:row>
      <xdr:rowOff>48723</xdr:rowOff>
    </xdr:to>
    <xdr:sp macro="" textlink="">
      <xdr:nvSpPr>
        <xdr:cNvPr id="150" name="楕円 149">
          <a:extLst>
            <a:ext uri="{FF2B5EF4-FFF2-40B4-BE49-F238E27FC236}">
              <a16:creationId xmlns:a16="http://schemas.microsoft.com/office/drawing/2014/main" id="{0E1AA99A-43DB-4570-9702-E5ED1AA09DCA}"/>
            </a:ext>
          </a:extLst>
        </xdr:cNvPr>
        <xdr:cNvSpPr/>
      </xdr:nvSpPr>
      <xdr:spPr>
        <a:xfrm>
          <a:off x="14033500" y="56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169373</xdr:rowOff>
    </xdr:from>
    <xdr:to>
      <xdr:col>76</xdr:col>
      <xdr:colOff>22225</xdr:colOff>
      <xdr:row>29</xdr:row>
      <xdr:rowOff>99395</xdr:rowOff>
    </xdr:to>
    <xdr:cxnSp macro="">
      <xdr:nvCxnSpPr>
        <xdr:cNvPr id="151" name="直線コネクタ 150">
          <a:extLst>
            <a:ext uri="{FF2B5EF4-FFF2-40B4-BE49-F238E27FC236}">
              <a16:creationId xmlns:a16="http://schemas.microsoft.com/office/drawing/2014/main" id="{23FD6E7C-8FEA-401E-96E6-4D6988B7D8EC}"/>
            </a:ext>
          </a:extLst>
        </xdr:cNvPr>
        <xdr:cNvCxnSpPr/>
      </xdr:nvCxnSpPr>
      <xdr:spPr>
        <a:xfrm>
          <a:off x="14084300" y="5741498"/>
          <a:ext cx="711200" cy="1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89345</xdr:rowOff>
    </xdr:from>
    <xdr:to>
      <xdr:col>68</xdr:col>
      <xdr:colOff>123825</xdr:colOff>
      <xdr:row>31</xdr:row>
      <xdr:rowOff>19495</xdr:rowOff>
    </xdr:to>
    <xdr:sp macro="" textlink="">
      <xdr:nvSpPr>
        <xdr:cNvPr id="152" name="楕円 151">
          <a:extLst>
            <a:ext uri="{FF2B5EF4-FFF2-40B4-BE49-F238E27FC236}">
              <a16:creationId xmlns:a16="http://schemas.microsoft.com/office/drawing/2014/main" id="{853F4B69-6604-4FD2-9EFA-AE1203B84EA1}"/>
            </a:ext>
          </a:extLst>
        </xdr:cNvPr>
        <xdr:cNvSpPr/>
      </xdr:nvSpPr>
      <xdr:spPr>
        <a:xfrm>
          <a:off x="13271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169373</xdr:rowOff>
    </xdr:from>
    <xdr:to>
      <xdr:col>72</xdr:col>
      <xdr:colOff>73025</xdr:colOff>
      <xdr:row>30</xdr:row>
      <xdr:rowOff>140145</xdr:rowOff>
    </xdr:to>
    <xdr:cxnSp macro="">
      <xdr:nvCxnSpPr>
        <xdr:cNvPr id="153" name="直線コネクタ 152">
          <a:extLst>
            <a:ext uri="{FF2B5EF4-FFF2-40B4-BE49-F238E27FC236}">
              <a16:creationId xmlns:a16="http://schemas.microsoft.com/office/drawing/2014/main" id="{E885FFEC-2FC4-4338-BC09-63299BCE17EA}"/>
            </a:ext>
          </a:extLst>
        </xdr:cNvPr>
        <xdr:cNvCxnSpPr/>
      </xdr:nvCxnSpPr>
      <xdr:spPr>
        <a:xfrm flipV="1">
          <a:off x="13322300" y="5741498"/>
          <a:ext cx="762000" cy="3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90460</xdr:rowOff>
    </xdr:from>
    <xdr:to>
      <xdr:col>64</xdr:col>
      <xdr:colOff>123825</xdr:colOff>
      <xdr:row>32</xdr:row>
      <xdr:rowOff>20610</xdr:rowOff>
    </xdr:to>
    <xdr:sp macro="" textlink="">
      <xdr:nvSpPr>
        <xdr:cNvPr id="154" name="楕円 153">
          <a:extLst>
            <a:ext uri="{FF2B5EF4-FFF2-40B4-BE49-F238E27FC236}">
              <a16:creationId xmlns:a16="http://schemas.microsoft.com/office/drawing/2014/main" id="{00780297-C267-45FD-B36C-5FB1B3015CF6}"/>
            </a:ext>
          </a:extLst>
        </xdr:cNvPr>
        <xdr:cNvSpPr/>
      </xdr:nvSpPr>
      <xdr:spPr>
        <a:xfrm>
          <a:off x="12509500" y="6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140145</xdr:rowOff>
    </xdr:from>
    <xdr:to>
      <xdr:col>68</xdr:col>
      <xdr:colOff>73025</xdr:colOff>
      <xdr:row>31</xdr:row>
      <xdr:rowOff>141260</xdr:rowOff>
    </xdr:to>
    <xdr:cxnSp macro="">
      <xdr:nvCxnSpPr>
        <xdr:cNvPr id="155" name="直線コネクタ 154">
          <a:extLst>
            <a:ext uri="{FF2B5EF4-FFF2-40B4-BE49-F238E27FC236}">
              <a16:creationId xmlns:a16="http://schemas.microsoft.com/office/drawing/2014/main" id="{F682809E-5894-4B6D-BE6B-B4A03721520C}"/>
            </a:ext>
          </a:extLst>
        </xdr:cNvPr>
        <xdr:cNvCxnSpPr/>
      </xdr:nvCxnSpPr>
      <xdr:spPr>
        <a:xfrm flipV="1">
          <a:off x="12560300" y="6055170"/>
          <a:ext cx="762000" cy="1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165989</xdr:rowOff>
    </xdr:from>
    <xdr:to>
      <xdr:col>60</xdr:col>
      <xdr:colOff>123825</xdr:colOff>
      <xdr:row>31</xdr:row>
      <xdr:rowOff>96139</xdr:rowOff>
    </xdr:to>
    <xdr:sp macro="" textlink="">
      <xdr:nvSpPr>
        <xdr:cNvPr id="156" name="楕円 155">
          <a:extLst>
            <a:ext uri="{FF2B5EF4-FFF2-40B4-BE49-F238E27FC236}">
              <a16:creationId xmlns:a16="http://schemas.microsoft.com/office/drawing/2014/main" id="{2FBE6C02-6DC5-419B-B51A-3355FADE1CB0}"/>
            </a:ext>
          </a:extLst>
        </xdr:cNvPr>
        <xdr:cNvSpPr/>
      </xdr:nvSpPr>
      <xdr:spPr>
        <a:xfrm>
          <a:off x="11747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45339</xdr:rowOff>
    </xdr:from>
    <xdr:to>
      <xdr:col>64</xdr:col>
      <xdr:colOff>73025</xdr:colOff>
      <xdr:row>31</xdr:row>
      <xdr:rowOff>141260</xdr:rowOff>
    </xdr:to>
    <xdr:cxnSp macro="">
      <xdr:nvCxnSpPr>
        <xdr:cNvPr id="157" name="直線コネクタ 156">
          <a:extLst>
            <a:ext uri="{FF2B5EF4-FFF2-40B4-BE49-F238E27FC236}">
              <a16:creationId xmlns:a16="http://schemas.microsoft.com/office/drawing/2014/main" id="{3C7ED00F-529D-485E-88BB-A962A3BC1724}"/>
            </a:ext>
          </a:extLst>
        </xdr:cNvPr>
        <xdr:cNvCxnSpPr/>
      </xdr:nvCxnSpPr>
      <xdr:spPr>
        <a:xfrm>
          <a:off x="11798300" y="6131814"/>
          <a:ext cx="762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E87DFFBA-BF1C-4A44-904B-7D77B9FCA79F}"/>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A50B8CF8-3A08-4A42-BB71-66794A1D48CE}"/>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5A41ECA8-AA9B-48F1-8EEE-714BAD1C3911}"/>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a:extLst>
            <a:ext uri="{FF2B5EF4-FFF2-40B4-BE49-F238E27FC236}">
              <a16:creationId xmlns:a16="http://schemas.microsoft.com/office/drawing/2014/main" id="{56BAF2C6-F4DD-433F-9D97-791D4A76D867}"/>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65250</xdr:rowOff>
    </xdr:from>
    <xdr:ext cx="469744" cy="259045"/>
    <xdr:sp macro="" textlink="">
      <xdr:nvSpPr>
        <xdr:cNvPr id="162" name="n_1mainValue債務償還比率">
          <a:extLst>
            <a:ext uri="{FF2B5EF4-FFF2-40B4-BE49-F238E27FC236}">
              <a16:creationId xmlns:a16="http://schemas.microsoft.com/office/drawing/2014/main" id="{C0CB015C-DFA4-4B6C-B9C1-CC5851233F56}"/>
            </a:ext>
          </a:extLst>
        </xdr:cNvPr>
        <xdr:cNvSpPr txBox="1"/>
      </xdr:nvSpPr>
      <xdr:spPr>
        <a:xfrm>
          <a:off x="13836727" y="54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10622</xdr:rowOff>
    </xdr:from>
    <xdr:ext cx="469744" cy="259045"/>
    <xdr:sp macro="" textlink="">
      <xdr:nvSpPr>
        <xdr:cNvPr id="163" name="n_2mainValue債務償還比率">
          <a:extLst>
            <a:ext uri="{FF2B5EF4-FFF2-40B4-BE49-F238E27FC236}">
              <a16:creationId xmlns:a16="http://schemas.microsoft.com/office/drawing/2014/main" id="{D69C8162-4EAB-40D5-B08B-0652137687F6}"/>
            </a:ext>
          </a:extLst>
        </xdr:cNvPr>
        <xdr:cNvSpPr txBox="1"/>
      </xdr:nvSpPr>
      <xdr:spPr>
        <a:xfrm>
          <a:off x="13087427"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11737</xdr:rowOff>
    </xdr:from>
    <xdr:ext cx="469744" cy="259045"/>
    <xdr:sp macro="" textlink="">
      <xdr:nvSpPr>
        <xdr:cNvPr id="164" name="n_3mainValue債務償還比率">
          <a:extLst>
            <a:ext uri="{FF2B5EF4-FFF2-40B4-BE49-F238E27FC236}">
              <a16:creationId xmlns:a16="http://schemas.microsoft.com/office/drawing/2014/main" id="{F38BE67E-5AF9-4537-B2B3-2B033661E6FF}"/>
            </a:ext>
          </a:extLst>
        </xdr:cNvPr>
        <xdr:cNvSpPr txBox="1"/>
      </xdr:nvSpPr>
      <xdr:spPr>
        <a:xfrm>
          <a:off x="12325427" y="6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87266</xdr:rowOff>
    </xdr:from>
    <xdr:ext cx="469744" cy="259045"/>
    <xdr:sp macro="" textlink="">
      <xdr:nvSpPr>
        <xdr:cNvPr id="165" name="n_4mainValue債務償還比率">
          <a:extLst>
            <a:ext uri="{FF2B5EF4-FFF2-40B4-BE49-F238E27FC236}">
              <a16:creationId xmlns:a16="http://schemas.microsoft.com/office/drawing/2014/main" id="{DB5D682A-0CE7-4A60-A40B-628BADEF631E}"/>
            </a:ext>
          </a:extLst>
        </xdr:cNvPr>
        <xdr:cNvSpPr txBox="1"/>
      </xdr:nvSpPr>
      <xdr:spPr>
        <a:xfrm>
          <a:off x="11563427"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FA929E45-72F2-48FA-ADF0-7639629276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A55EB094-EEC8-4047-A56D-AD5ACE12A2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5F9231E6-31C0-4AF3-B0F2-9AE3B2625E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445AC97F-D793-46F1-A673-5DC162BA8B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C74454C8-B841-4196-84F0-3CCDFF2CC6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916C0DC1-078F-4646-BF6E-29F68C31C3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97BB74-2B02-4EEC-A375-D0C762CDDA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A2CCA6-8A4A-4DCB-AA1E-FBCEF8F1A1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EBC9C7-39E1-4D29-95B2-02B7EB3851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4A42EA-C5A2-412D-8208-D22F1393AE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7A785A-28D0-43CA-93BA-D6731BB8AD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CB0294-84A8-40EA-882F-09BA2A4E37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7C3BAB-EC2D-45C4-BEC6-3088519EA1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F72490-CC51-4E37-91A5-2694BC3570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F19EF-C9F4-4C52-B7C5-36CA2FA569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D27E06-CAA9-4BBC-AA60-28FF3FF01E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C086AB-D15C-4E33-BADB-AAF8064D56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4D3BA4-DC30-441A-A240-9D9B5BD08E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37DCC6-A1D1-4073-9381-C73F8F6925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7A63AF-39F2-4CD9-930A-1851F0F91C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9992B2-42D4-46E2-8E7F-EEFCED4D72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CD417AF-138E-42F1-BD4D-1E84C5B0DF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908B48-37F7-46F3-B967-7CE27CC3F0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76001C-9EF6-4759-87EC-2421362249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46FBB8-EDD9-453E-A3B2-81CBB3688D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5DFE0E-4439-42EA-9A90-B02FE6A527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79E465-D78A-48BC-9B63-DD5DA18B01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1760EF-1E1C-41F1-A582-D985C6B03F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72F070-9FE4-4B44-AC33-5CDBCA4667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CE0C0D-590B-45F9-881A-05874DEA96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5C6018-8E3E-4C3F-AB5A-0B63A8CDD1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B6A72C-F9FB-467F-AA95-BAE8667CB3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4F118E-9FBD-40EF-AB4A-8C54867D1E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946A3F-F790-473B-A96B-058E1591B1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33308B-F206-41A7-961A-C6554BD4B6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61D26C-18F4-4D3C-8A0E-84B4E63F34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335238-737F-4BF5-A22B-EB0330D0A0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3024E2-F245-404D-A98A-14D0C7F58D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1F3AE8-7F8D-4323-A709-614CB9EEB5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114255-A28A-49BD-B50C-72B99B9B24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8C7E2E-0DE3-42C6-8F0C-BA664ED161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82D8A2-E6E4-4D27-B93E-CE2ABC8471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1A282C-452B-456E-A8DF-18CBE48B9C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74C7CB-2381-4355-84FB-9D49BDEC7C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0B6EB7-73A9-4376-A740-ABC81CC50B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95F2B0-55E1-4A52-9488-1785E8B6CA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00E7CD-DD43-4B33-ACB8-386F25D60A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47921A-C44F-4971-AF6E-88E3992E49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2A640B-9EEE-4BD5-A031-772C343B531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BFFCA4-94F1-4E44-8121-D36C328CBF5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FDC407-9D84-4954-836F-1C746C05B2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FD5AEE-1A2D-4A19-B276-DF2D33A7F3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B2BAC81-383D-4837-BE39-CEE1C8962F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BC94CC-523E-4BA9-BC56-F75D831C30A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82A005-CB50-4941-B8DD-9103238556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95233D-8DA0-4C0C-A972-6B76226EC21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754B3C-7913-430A-898C-010916F7F9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9E220E-3D4F-4536-87CE-CDDFF1EB7E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CC0E5F-BF69-49EE-9CCD-05F8C28877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71F2AD2-AA25-4A6E-889C-AFA43368903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5E4E12-BC8F-4F10-B2AB-1809CF4B4C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118F506B-77F8-44FF-9138-83EFBCE5AE1C}"/>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C7D05AB7-14DD-4B2E-BA17-73B7B639E654}"/>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E928E043-4B99-49F6-ACB2-16A43FBFAED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2AB5CDD4-A814-4946-B879-BA26BAC3809C}"/>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B2D753D5-818B-4881-8211-2D8BF8655138}"/>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FD051B80-10EE-49CB-B55B-033649918F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8853E053-3EC4-4419-86B0-B109545F582E}"/>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B19E45A-4CF9-4750-92F8-AD7CF7A1A95A}"/>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D3228DBF-77B2-494F-952D-7D560B9AB0A5}"/>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DD0878DE-44BC-47B6-923C-324F258D0884}"/>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62595397-9516-45BD-886A-B3015AE8E77C}"/>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3B3DDF-2390-40BC-A560-1E045B9493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632838-7F21-4FBC-8C4A-F71D9B5299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F0A70C-BF38-4E86-921A-0E653FE4ED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1C70C9-26A2-4F69-B362-425969FD35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B99BA0-9A7D-48B9-AFD8-B0F39B1773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a:extLst>
            <a:ext uri="{FF2B5EF4-FFF2-40B4-BE49-F238E27FC236}">
              <a16:creationId xmlns:a16="http://schemas.microsoft.com/office/drawing/2014/main" id="{6E24B7A0-9E5D-482D-90A7-2F75D1C8D608}"/>
            </a:ext>
          </a:extLst>
        </xdr:cNvPr>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5AC1D3C5-CF14-40AC-A586-43665F9E0461}"/>
            </a:ext>
          </a:extLst>
        </xdr:cNvPr>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2C4DD7C1-49A4-4CDD-9A26-2A8E2FACE98A}"/>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140970</xdr:rowOff>
    </xdr:to>
    <xdr:cxnSp macro="">
      <xdr:nvCxnSpPr>
        <xdr:cNvPr id="76" name="直線コネクタ 75">
          <a:extLst>
            <a:ext uri="{FF2B5EF4-FFF2-40B4-BE49-F238E27FC236}">
              <a16:creationId xmlns:a16="http://schemas.microsoft.com/office/drawing/2014/main" id="{5EF2B962-3804-41EC-B848-6836663148C4}"/>
            </a:ext>
          </a:extLst>
        </xdr:cNvPr>
        <xdr:cNvCxnSpPr/>
      </xdr:nvCxnSpPr>
      <xdr:spPr>
        <a:xfrm>
          <a:off x="3797300" y="6454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A1ABF4C4-C32A-4EAF-9E6F-C920AEB35DED}"/>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A177165A-CE59-45EB-8315-1217B3E66872}"/>
            </a:ext>
          </a:extLst>
        </xdr:cNvPr>
        <xdr:cNvCxnSpPr/>
      </xdr:nvCxnSpPr>
      <xdr:spPr>
        <a:xfrm>
          <a:off x="2908300" y="6429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B4BEAC31-9894-45FA-9A5C-29233928779A}"/>
            </a:ext>
          </a:extLst>
        </xdr:cNvPr>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EC7C8E23-5EF8-425D-AF4F-CE6F814A520E}"/>
            </a:ext>
          </a:extLst>
        </xdr:cNvPr>
        <xdr:cNvCxnSpPr/>
      </xdr:nvCxnSpPr>
      <xdr:spPr>
        <a:xfrm>
          <a:off x="2019300" y="6398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BEDD7784-3C3B-4415-BDD8-E4284D9CAC03}"/>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D68A98F6-7169-41D4-BE35-6614ABE915E0}"/>
            </a:ext>
          </a:extLst>
        </xdr:cNvPr>
        <xdr:cNvCxnSpPr/>
      </xdr:nvCxnSpPr>
      <xdr:spPr>
        <a:xfrm>
          <a:off x="1130300" y="6377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F9344DED-BD9E-450F-9CEC-4132CECFD46C}"/>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C00A1AE3-BA92-43AA-AF79-28E77103A0C6}"/>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5A1407E4-3117-4219-BB65-00CBFBEF7AAE}"/>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6EF3F1EF-07CB-4617-98D5-CFA15A17E464}"/>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F8AF0CCB-2592-4E45-87BA-47163CF63F8B}"/>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A94FDF20-11FC-459C-BEF8-41A256DCB50A}"/>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AD2AABF0-D66D-4EA3-8852-A91FBA614492}"/>
            </a:ext>
          </a:extLst>
        </xdr:cNvPr>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A9748CE6-74CA-4346-B1BC-10B2547AB7F8}"/>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FDD18E-FB1C-413A-83BA-37E6AE62D4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1D6CCDE-7B4B-462F-B16F-E209CAAB1A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41C4FD7-5DC1-4A0D-90B6-734152B1AD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2131D1-8F7D-43A1-9665-9885A4912F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3633F05-765E-4607-914E-7454D9D2AD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64B7BD-2DE8-4024-9EF9-1363EFBD9B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BCDD997-6271-46DA-990C-68B01E91B9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948CA9C-5542-49B8-9EE6-D6245CEEF5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B54B1A-780D-471B-A1BA-B8B9A2188D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01ACD3C-0DFA-4C73-BFFD-230AD92BE4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7C421D4-3F00-4091-98BB-AC747D81684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0A27F45-5726-4DDF-95E3-5F0364A876F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D6557BD-EAC8-4A18-BBD3-4D3C5A7304A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02351E9-09E4-45D1-AD23-41E7353C5F0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D6E7F73-5429-46D0-ADD0-A95526CD48F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593376D-57A6-40D9-9D6F-4D602090988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F948432-6B08-4814-A513-45603F7BAEB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1A23229-0A81-45B4-B39A-72093E285C8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5F047D3-C3D3-4F78-9016-2A03AABEAB9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AE7B0A8-0ED6-424C-B68C-34A70828A8E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DBB062A-A45D-44D4-BECB-4BE4B80A5A8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19B0ED65-AA04-4D48-A65C-DD00EE65817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051507F-72F0-409B-942F-E95BE67B67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B60D49FF-BAAA-4794-91B6-763FFFBC69C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DF67209-78C3-40DF-A735-DA3AE6CC3E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38A363CB-E495-419A-B475-6E678B3FC049}"/>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BD33B67C-5517-48F0-9926-1A725FB3D57F}"/>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83F91597-2560-4108-A8AA-F95E690FB6AA}"/>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EB6BC44E-6A1D-4862-AB8D-52E88A5C2C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705AF606-6168-4B88-B6A2-FA17E72C6875}"/>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50A33638-359D-4F58-AA34-E17215E0609C}"/>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1EB1D7CB-F379-422B-8F90-B85E13DD7F82}"/>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898CD5C6-85C6-47CC-AFE8-E0F3D461A231}"/>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C7FDFE3B-46DB-497A-80B4-7CEC31AAA323}"/>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A489F3D2-689D-4379-BDAB-7CBCA02B56E5}"/>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98FC93F2-C0E2-490C-A9DE-49753EAAB8CC}"/>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6FA93E-FE83-4D02-AC2F-7D53B01936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655189-4925-4CA0-A68A-170804C24B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0C64D4F-99E6-49D0-80F9-F43E3CC420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972A194-93AD-432F-8AEA-F08C58E484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A942B86-7D3B-4652-8B54-C4003EFCD9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32" name="楕円 131">
          <a:extLst>
            <a:ext uri="{FF2B5EF4-FFF2-40B4-BE49-F238E27FC236}">
              <a16:creationId xmlns:a16="http://schemas.microsoft.com/office/drawing/2014/main" id="{7FEA7562-BC8B-4C71-A301-220F7601C85C}"/>
            </a:ext>
          </a:extLst>
        </xdr:cNvPr>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534377" cy="259045"/>
    <xdr:sp macro="" textlink="">
      <xdr:nvSpPr>
        <xdr:cNvPr id="133" name="【道路】&#10;一人当たり延長該当値テキスト">
          <a:extLst>
            <a:ext uri="{FF2B5EF4-FFF2-40B4-BE49-F238E27FC236}">
              <a16:creationId xmlns:a16="http://schemas.microsoft.com/office/drawing/2014/main" id="{EE60D1C7-A111-4830-93E1-805F684EFD84}"/>
            </a:ext>
          </a:extLst>
        </xdr:cNvPr>
        <xdr:cNvSpPr txBox="1"/>
      </xdr:nvSpPr>
      <xdr:spPr>
        <a:xfrm>
          <a:off x="10515600" y="6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15211</xdr:rowOff>
    </xdr:from>
    <xdr:to>
      <xdr:col>50</xdr:col>
      <xdr:colOff>165100</xdr:colOff>
      <xdr:row>40</xdr:row>
      <xdr:rowOff>116811</xdr:rowOff>
    </xdr:to>
    <xdr:sp macro="" textlink="">
      <xdr:nvSpPr>
        <xdr:cNvPr id="134" name="楕円 133">
          <a:extLst>
            <a:ext uri="{FF2B5EF4-FFF2-40B4-BE49-F238E27FC236}">
              <a16:creationId xmlns:a16="http://schemas.microsoft.com/office/drawing/2014/main" id="{2E7B9755-368D-438D-ACC4-015C8FAC094B}"/>
            </a:ext>
          </a:extLst>
        </xdr:cNvPr>
        <xdr:cNvSpPr/>
      </xdr:nvSpPr>
      <xdr:spPr>
        <a:xfrm>
          <a:off x="9588500" y="68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66011</xdr:rowOff>
    </xdr:to>
    <xdr:cxnSp macro="">
      <xdr:nvCxnSpPr>
        <xdr:cNvPr id="135" name="直線コネクタ 134">
          <a:extLst>
            <a:ext uri="{FF2B5EF4-FFF2-40B4-BE49-F238E27FC236}">
              <a16:creationId xmlns:a16="http://schemas.microsoft.com/office/drawing/2014/main" id="{9F88C860-4158-4300-BD46-AE3D14454264}"/>
            </a:ext>
          </a:extLst>
        </xdr:cNvPr>
        <xdr:cNvCxnSpPr/>
      </xdr:nvCxnSpPr>
      <xdr:spPr>
        <a:xfrm flipV="1">
          <a:off x="9639300" y="691591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23637</xdr:rowOff>
    </xdr:from>
    <xdr:to>
      <xdr:col>46</xdr:col>
      <xdr:colOff>38100</xdr:colOff>
      <xdr:row>40</xdr:row>
      <xdr:rowOff>125237</xdr:rowOff>
    </xdr:to>
    <xdr:sp macro="" textlink="">
      <xdr:nvSpPr>
        <xdr:cNvPr id="136" name="楕円 135">
          <a:extLst>
            <a:ext uri="{FF2B5EF4-FFF2-40B4-BE49-F238E27FC236}">
              <a16:creationId xmlns:a16="http://schemas.microsoft.com/office/drawing/2014/main" id="{2491FF80-D121-4FF5-B929-9F562539A710}"/>
            </a:ext>
          </a:extLst>
        </xdr:cNvPr>
        <xdr:cNvSpPr/>
      </xdr:nvSpPr>
      <xdr:spPr>
        <a:xfrm>
          <a:off x="86995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66011</xdr:rowOff>
    </xdr:from>
    <xdr:to>
      <xdr:col>50</xdr:col>
      <xdr:colOff>114300</xdr:colOff>
      <xdr:row>40</xdr:row>
      <xdr:rowOff>74437</xdr:rowOff>
    </xdr:to>
    <xdr:cxnSp macro="">
      <xdr:nvCxnSpPr>
        <xdr:cNvPr id="137" name="直線コネクタ 136">
          <a:extLst>
            <a:ext uri="{FF2B5EF4-FFF2-40B4-BE49-F238E27FC236}">
              <a16:creationId xmlns:a16="http://schemas.microsoft.com/office/drawing/2014/main" id="{2C1BEB23-23BE-4F82-A46B-76B1A528EE78}"/>
            </a:ext>
          </a:extLst>
        </xdr:cNvPr>
        <xdr:cNvCxnSpPr/>
      </xdr:nvCxnSpPr>
      <xdr:spPr>
        <a:xfrm flipV="1">
          <a:off x="8750300" y="6924011"/>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29319</xdr:rowOff>
    </xdr:from>
    <xdr:to>
      <xdr:col>41</xdr:col>
      <xdr:colOff>101600</xdr:colOff>
      <xdr:row>40</xdr:row>
      <xdr:rowOff>130919</xdr:rowOff>
    </xdr:to>
    <xdr:sp macro="" textlink="">
      <xdr:nvSpPr>
        <xdr:cNvPr id="138" name="楕円 137">
          <a:extLst>
            <a:ext uri="{FF2B5EF4-FFF2-40B4-BE49-F238E27FC236}">
              <a16:creationId xmlns:a16="http://schemas.microsoft.com/office/drawing/2014/main" id="{5919CC3F-F11E-4004-BF8D-A19C65137144}"/>
            </a:ext>
          </a:extLst>
        </xdr:cNvPr>
        <xdr:cNvSpPr/>
      </xdr:nvSpPr>
      <xdr:spPr>
        <a:xfrm>
          <a:off x="7810500" y="68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74437</xdr:rowOff>
    </xdr:from>
    <xdr:to>
      <xdr:col>45</xdr:col>
      <xdr:colOff>177800</xdr:colOff>
      <xdr:row>40</xdr:row>
      <xdr:rowOff>80119</xdr:rowOff>
    </xdr:to>
    <xdr:cxnSp macro="">
      <xdr:nvCxnSpPr>
        <xdr:cNvPr id="139" name="直線コネクタ 138">
          <a:extLst>
            <a:ext uri="{FF2B5EF4-FFF2-40B4-BE49-F238E27FC236}">
              <a16:creationId xmlns:a16="http://schemas.microsoft.com/office/drawing/2014/main" id="{31ABB4BD-9BBF-494C-8D88-276411A3439A}"/>
            </a:ext>
          </a:extLst>
        </xdr:cNvPr>
        <xdr:cNvCxnSpPr/>
      </xdr:nvCxnSpPr>
      <xdr:spPr>
        <a:xfrm flipV="1">
          <a:off x="7861300" y="6932437"/>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34968</xdr:rowOff>
    </xdr:from>
    <xdr:to>
      <xdr:col>36</xdr:col>
      <xdr:colOff>165100</xdr:colOff>
      <xdr:row>40</xdr:row>
      <xdr:rowOff>136568</xdr:rowOff>
    </xdr:to>
    <xdr:sp macro="" textlink="">
      <xdr:nvSpPr>
        <xdr:cNvPr id="140" name="楕円 139">
          <a:extLst>
            <a:ext uri="{FF2B5EF4-FFF2-40B4-BE49-F238E27FC236}">
              <a16:creationId xmlns:a16="http://schemas.microsoft.com/office/drawing/2014/main" id="{56041B7D-1989-4C35-BDEC-DE61C4139EE4}"/>
            </a:ext>
          </a:extLst>
        </xdr:cNvPr>
        <xdr:cNvSpPr/>
      </xdr:nvSpPr>
      <xdr:spPr>
        <a:xfrm>
          <a:off x="6921500" y="68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80119</xdr:rowOff>
    </xdr:from>
    <xdr:to>
      <xdr:col>41</xdr:col>
      <xdr:colOff>50800</xdr:colOff>
      <xdr:row>40</xdr:row>
      <xdr:rowOff>85768</xdr:rowOff>
    </xdr:to>
    <xdr:cxnSp macro="">
      <xdr:nvCxnSpPr>
        <xdr:cNvPr id="141" name="直線コネクタ 140">
          <a:extLst>
            <a:ext uri="{FF2B5EF4-FFF2-40B4-BE49-F238E27FC236}">
              <a16:creationId xmlns:a16="http://schemas.microsoft.com/office/drawing/2014/main" id="{B19D1B34-65D6-41BA-9C85-BA80A1DE1243}"/>
            </a:ext>
          </a:extLst>
        </xdr:cNvPr>
        <xdr:cNvCxnSpPr/>
      </xdr:nvCxnSpPr>
      <xdr:spPr>
        <a:xfrm flipV="1">
          <a:off x="6972300" y="693811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253B4442-62B4-4B56-8680-66E5AB35779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6DCE9229-5337-4705-9AA3-155645996A28}"/>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877F022A-10FE-4144-A482-CEC5D2792DB6}"/>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EF425219-F321-4D39-80F8-34AECE3EDBFF}"/>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107938</xdr:rowOff>
    </xdr:from>
    <xdr:ext cx="534377" cy="259045"/>
    <xdr:sp macro="" textlink="">
      <xdr:nvSpPr>
        <xdr:cNvPr id="146" name="n_1mainValue【道路】&#10;一人当たり延長">
          <a:extLst>
            <a:ext uri="{FF2B5EF4-FFF2-40B4-BE49-F238E27FC236}">
              <a16:creationId xmlns:a16="http://schemas.microsoft.com/office/drawing/2014/main" id="{38ECB73E-E69D-43E1-870C-4EC2D6651F86}"/>
            </a:ext>
          </a:extLst>
        </xdr:cNvPr>
        <xdr:cNvSpPr txBox="1"/>
      </xdr:nvSpPr>
      <xdr:spPr>
        <a:xfrm>
          <a:off x="9359411" y="69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116364</xdr:rowOff>
    </xdr:from>
    <xdr:ext cx="534377" cy="259045"/>
    <xdr:sp macro="" textlink="">
      <xdr:nvSpPr>
        <xdr:cNvPr id="147" name="n_2mainValue【道路】&#10;一人当たり延長">
          <a:extLst>
            <a:ext uri="{FF2B5EF4-FFF2-40B4-BE49-F238E27FC236}">
              <a16:creationId xmlns:a16="http://schemas.microsoft.com/office/drawing/2014/main" id="{55E12543-8DA9-4C42-BEB9-94D1E27F19EB}"/>
            </a:ext>
          </a:extLst>
        </xdr:cNvPr>
        <xdr:cNvSpPr txBox="1"/>
      </xdr:nvSpPr>
      <xdr:spPr>
        <a:xfrm>
          <a:off x="8483111" y="69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122046</xdr:rowOff>
    </xdr:from>
    <xdr:ext cx="534377" cy="259045"/>
    <xdr:sp macro="" textlink="">
      <xdr:nvSpPr>
        <xdr:cNvPr id="148" name="n_3mainValue【道路】&#10;一人当たり延長">
          <a:extLst>
            <a:ext uri="{FF2B5EF4-FFF2-40B4-BE49-F238E27FC236}">
              <a16:creationId xmlns:a16="http://schemas.microsoft.com/office/drawing/2014/main" id="{7066ADC0-42FF-4FE4-9F1F-04EC0A75E611}"/>
            </a:ext>
          </a:extLst>
        </xdr:cNvPr>
        <xdr:cNvSpPr txBox="1"/>
      </xdr:nvSpPr>
      <xdr:spPr>
        <a:xfrm>
          <a:off x="7594111" y="6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127695</xdr:rowOff>
    </xdr:from>
    <xdr:ext cx="534377" cy="259045"/>
    <xdr:sp macro="" textlink="">
      <xdr:nvSpPr>
        <xdr:cNvPr id="149" name="n_4mainValue【道路】&#10;一人当たり延長">
          <a:extLst>
            <a:ext uri="{FF2B5EF4-FFF2-40B4-BE49-F238E27FC236}">
              <a16:creationId xmlns:a16="http://schemas.microsoft.com/office/drawing/2014/main" id="{35E77CC4-B9A9-48C9-91DB-91F7C2853496}"/>
            </a:ext>
          </a:extLst>
        </xdr:cNvPr>
        <xdr:cNvSpPr txBox="1"/>
      </xdr:nvSpPr>
      <xdr:spPr>
        <a:xfrm>
          <a:off x="6705111" y="69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DDD62D7-639D-4293-AA4C-027220EFF2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1E9DDEF-60A0-4E81-B540-9A358312CE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A01BDF5-1784-4B11-910D-DD2820FB8C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612947C-552C-40FA-BB65-D7F43D21D0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CDAB52D-7463-49C1-8F82-023B4E6B5F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C97921D-B059-4086-A25E-C006AB0750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271372E-4992-4DAA-B254-399D8DD95C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CF42D2F-4E8B-41D2-8B34-BA7E64D1FE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6500AB3-12DF-428F-A8AE-1AC0E8601E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F073D95-85AC-447C-B45D-78026891E1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0E5055D-E26C-4E9E-AB3E-B3E2E80D9C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4B223586-7499-42E7-8EF2-D3599C4512A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2DDDEB24-D957-4FC2-B781-2C0AA187A9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6593F29-FCF3-4175-ADC1-9493D7CB41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4BF7C39B-5204-4F4C-B79D-E482BC1232D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DFB462F1-AEB0-4AEA-864D-A0DDA1B947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83445BA5-1EDD-4232-A97B-318266A829D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58EB4A1C-78C2-48A2-ADDF-8EF17B324E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BB97EF8-55F0-4EC5-9571-CB5FF9484E7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E66143A5-7CC5-44EC-BD72-2A42FCAB2F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F5DB476C-D3DD-45C5-845E-0010F473E5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693D2A8-C966-41C5-8A6F-91E033D743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9BF51889-508B-4BD1-9CD2-45B207E97C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118288D-2E51-4DD2-9224-05D09298A6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24C804D-1192-431E-912D-7CC27F650F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FD5D1D33-E997-4FAB-A90F-C0DA87C051B7}"/>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8AAABF6-CD4B-4B8F-8DC7-249C0C838B53}"/>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E9FB9B59-94C4-4EE9-8E4A-1DC3763C9FBE}"/>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50A1C12B-A73A-448E-A6BA-30813DDC24BA}"/>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D5C85792-DF91-42D8-A610-3002B92E919A}"/>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2BD9ED7-D82A-4E68-BC70-7AC14687BF14}"/>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73E2222D-0E89-458A-AB61-84E1B0488BC2}"/>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883E2F45-D651-4B05-A366-031D01457DAB}"/>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A4CB9C34-95D0-4023-AF03-F50207762D46}"/>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325F41A9-C15F-43E1-83FF-A002A5B87502}"/>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E98A918E-B1D6-4600-81A4-E22E60BE158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A017A6-0567-491F-840A-DC6198248F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FC0FA2-4082-4D63-A7A2-BB78C79207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3DF786-1DFB-4352-935B-E80991CD85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BD3B51A-D323-4B97-861D-2BD176B8D8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8F7E323-7F0C-43F1-AD5F-7B248B69C1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91" name="楕円 190">
          <a:extLst>
            <a:ext uri="{FF2B5EF4-FFF2-40B4-BE49-F238E27FC236}">
              <a16:creationId xmlns:a16="http://schemas.microsoft.com/office/drawing/2014/main" id="{809E93F1-68DD-4B90-B4F9-10271FB9DB1E}"/>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F4DA89A-54BC-4749-AF97-7649BD833D58}"/>
            </a:ext>
          </a:extLst>
        </xdr:cNvPr>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3" name="楕円 192">
          <a:extLst>
            <a:ext uri="{FF2B5EF4-FFF2-40B4-BE49-F238E27FC236}">
              <a16:creationId xmlns:a16="http://schemas.microsoft.com/office/drawing/2014/main" id="{6A41F1CC-DA5B-4461-81BC-86C12D5B26FC}"/>
            </a:ext>
          </a:extLst>
        </xdr:cNvPr>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76744</xdr:rowOff>
    </xdr:to>
    <xdr:cxnSp macro="">
      <xdr:nvCxnSpPr>
        <xdr:cNvPr id="194" name="直線コネクタ 193">
          <a:extLst>
            <a:ext uri="{FF2B5EF4-FFF2-40B4-BE49-F238E27FC236}">
              <a16:creationId xmlns:a16="http://schemas.microsoft.com/office/drawing/2014/main" id="{888516D0-0066-4801-A2BD-038916B36675}"/>
            </a:ext>
          </a:extLst>
        </xdr:cNvPr>
        <xdr:cNvCxnSpPr/>
      </xdr:nvCxnSpPr>
      <xdr:spPr>
        <a:xfrm>
          <a:off x="3797300" y="105074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5" name="楕円 194">
          <a:extLst>
            <a:ext uri="{FF2B5EF4-FFF2-40B4-BE49-F238E27FC236}">
              <a16:creationId xmlns:a16="http://schemas.microsoft.com/office/drawing/2014/main" id="{627D264A-6AA5-44F9-8687-BB7A5CB3ADC2}"/>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48985</xdr:rowOff>
    </xdr:to>
    <xdr:cxnSp macro="">
      <xdr:nvCxnSpPr>
        <xdr:cNvPr id="196" name="直線コネクタ 195">
          <a:extLst>
            <a:ext uri="{FF2B5EF4-FFF2-40B4-BE49-F238E27FC236}">
              <a16:creationId xmlns:a16="http://schemas.microsoft.com/office/drawing/2014/main" id="{1D6842E1-8FEE-4A9A-A409-B6F51AB48DA5}"/>
            </a:ext>
          </a:extLst>
        </xdr:cNvPr>
        <xdr:cNvCxnSpPr/>
      </xdr:nvCxnSpPr>
      <xdr:spPr>
        <a:xfrm>
          <a:off x="2908300" y="104813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7" name="楕円 196">
          <a:extLst>
            <a:ext uri="{FF2B5EF4-FFF2-40B4-BE49-F238E27FC236}">
              <a16:creationId xmlns:a16="http://schemas.microsoft.com/office/drawing/2014/main" id="{3FD79FD9-977C-47ED-BCC0-8462A1047601}"/>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22860</xdr:rowOff>
    </xdr:to>
    <xdr:cxnSp macro="">
      <xdr:nvCxnSpPr>
        <xdr:cNvPr id="198" name="直線コネクタ 197">
          <a:extLst>
            <a:ext uri="{FF2B5EF4-FFF2-40B4-BE49-F238E27FC236}">
              <a16:creationId xmlns:a16="http://schemas.microsoft.com/office/drawing/2014/main" id="{9C7ED693-7616-4F1D-B528-12FECF1D1C1F}"/>
            </a:ext>
          </a:extLst>
        </xdr:cNvPr>
        <xdr:cNvCxnSpPr/>
      </xdr:nvCxnSpPr>
      <xdr:spPr>
        <a:xfrm>
          <a:off x="2019300" y="104535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9" name="楕円 198">
          <a:extLst>
            <a:ext uri="{FF2B5EF4-FFF2-40B4-BE49-F238E27FC236}">
              <a16:creationId xmlns:a16="http://schemas.microsoft.com/office/drawing/2014/main" id="{E6A01316-42F7-4517-832C-388C35B15FB4}"/>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166551</xdr:rowOff>
    </xdr:to>
    <xdr:cxnSp macro="">
      <xdr:nvCxnSpPr>
        <xdr:cNvPr id="200" name="直線コネクタ 199">
          <a:extLst>
            <a:ext uri="{FF2B5EF4-FFF2-40B4-BE49-F238E27FC236}">
              <a16:creationId xmlns:a16="http://schemas.microsoft.com/office/drawing/2014/main" id="{BB93BFBC-3A28-4CCC-81D5-99D063747E19}"/>
            </a:ext>
          </a:extLst>
        </xdr:cNvPr>
        <xdr:cNvCxnSpPr/>
      </xdr:nvCxnSpPr>
      <xdr:spPr>
        <a:xfrm>
          <a:off x="1130300" y="1042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F1AA790-0704-4008-BD24-09AB44ECDBE6}"/>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2001292-3713-45FD-9A17-3584BEE5C9F5}"/>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97AC9AF-902F-4FE9-AE6C-B440C5F6AE57}"/>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C902F2CE-9EDE-4AE5-8E44-EB5226301E66}"/>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12E0980-DC8A-4ED1-B87C-8A4F9D2FA438}"/>
            </a:ext>
          </a:extLst>
        </xdr:cNvPr>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4A385639-78D7-4341-BD21-6F8CE11AEBBB}"/>
            </a:ext>
          </a:extLst>
        </xdr:cNvPr>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9A64470-AEF3-4E75-AA65-6A84818E8F06}"/>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8A224D65-B509-45BD-905E-FE36E23DD615}"/>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2EFC95C-45F2-4A9B-9256-6CE5340094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FB0B6B3-4C70-4BE7-8B79-387D905133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935677C-CAE0-4C20-8B63-BA0B0DE6F3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FBA1794-43BB-49ED-82F1-F02ECD9B8A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98738B6-028C-4AAF-9834-B8AE466258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62BD9D1-3C23-46D8-9A55-AF2D9A643F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85F9508-2A04-444C-AEE9-FC1197C6A6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82E960F-058B-46E5-889D-4DBAA00559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2EF7AF9-995D-475D-A6C3-429E04FC7E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54F0C2F-3470-478F-93C2-376EBA3790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485C3D2E-EBB1-45F0-B9C5-FFC659E0510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F0E4856E-2013-454F-9016-C2575A3CFF5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7354D4F-EEB9-4A6E-B809-03D2D1523D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020676D-E68E-4331-9713-E511C7F5357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1817E74B-1387-441F-8DA7-3B5C3ED0F6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44968CF-8AA2-43BD-8A0C-3326D979140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9BA6EC8F-04EE-461D-89D5-171B9BA4C05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6262E9F-42A5-4DBE-9CC2-C01188ACA20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D2F00262-0639-4905-B795-DA3F81CC56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A045A543-B123-4B9E-AF49-60DBF321C0B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53ACD10E-FAD4-4FC4-9F41-AE740B7F5E8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87F337C-0F02-45B4-A4B8-24F6F6323C9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C830451-C7DE-4AED-9031-505EFAC724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48B2212-A36F-4BA1-9F89-BC345779A7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FE4593E-50D6-42EE-B3F5-FD4316E88B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9911C1F4-7CE5-40F2-A90D-9DDF51802478}"/>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10D04FE4-706C-485B-9846-1A3A55A0116E}"/>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3440B03A-5CA1-4392-AFE4-620C7A51AD9C}"/>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55B6787E-4278-4906-A184-D599C1C01F2D}"/>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39D13FF9-AB77-42DE-AAE5-73B2F125E219}"/>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3E7F8AE2-4F89-4EF8-BBF1-E4252F211167}"/>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71B613A8-E1DA-4870-BBB3-2119FE4AA67E}"/>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D5129489-DD8E-4481-A9B0-8F2C81DE85BD}"/>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F571D1B3-A56A-4BCB-9BE2-4C7C5ACB73A5}"/>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E57B3D80-8D37-4250-888A-9F3654DAF13B}"/>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FE7F83F1-1B72-48F1-BC4E-1620C15E18C3}"/>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DC0529B-951D-4B80-A671-8822CC91EB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4591314-8A0A-4425-8E74-E0729CDCFB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B9BA3AD-D235-4EF8-89D5-2C545BAB0F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4471045-96CF-444E-8FDD-FB9D5C8AD1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F90D79B-E4C7-4D60-BBC9-4E04B03077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24765</xdr:rowOff>
    </xdr:from>
    <xdr:to>
      <xdr:col>55</xdr:col>
      <xdr:colOff>50800</xdr:colOff>
      <xdr:row>61</xdr:row>
      <xdr:rowOff>126365</xdr:rowOff>
    </xdr:to>
    <xdr:sp macro="" textlink="">
      <xdr:nvSpPr>
        <xdr:cNvPr id="250" name="楕円 249">
          <a:extLst>
            <a:ext uri="{FF2B5EF4-FFF2-40B4-BE49-F238E27FC236}">
              <a16:creationId xmlns:a16="http://schemas.microsoft.com/office/drawing/2014/main" id="{95494812-F67F-40BE-8C54-353A2E104A57}"/>
            </a:ext>
          </a:extLst>
        </xdr:cNvPr>
        <xdr:cNvSpPr/>
      </xdr:nvSpPr>
      <xdr:spPr>
        <a:xfrm>
          <a:off x="104267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47642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877490C6-DF72-4400-8BCE-55FEF00C66B1}"/>
            </a:ext>
          </a:extLst>
        </xdr:cNvPr>
        <xdr:cNvSpPr txBox="1"/>
      </xdr:nvSpPr>
      <xdr:spPr>
        <a:xfrm>
          <a:off x="10515600" y="1033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35189</xdr:rowOff>
    </xdr:from>
    <xdr:to>
      <xdr:col>50</xdr:col>
      <xdr:colOff>165100</xdr:colOff>
      <xdr:row>61</xdr:row>
      <xdr:rowOff>136789</xdr:rowOff>
    </xdr:to>
    <xdr:sp macro="" textlink="">
      <xdr:nvSpPr>
        <xdr:cNvPr id="252" name="楕円 251">
          <a:extLst>
            <a:ext uri="{FF2B5EF4-FFF2-40B4-BE49-F238E27FC236}">
              <a16:creationId xmlns:a16="http://schemas.microsoft.com/office/drawing/2014/main" id="{EEF1C7A6-2BE5-4541-99E0-58CF31763CF1}"/>
            </a:ext>
          </a:extLst>
        </xdr:cNvPr>
        <xdr:cNvSpPr/>
      </xdr:nvSpPr>
      <xdr:spPr>
        <a:xfrm>
          <a:off x="9588500" y="104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75565</xdr:rowOff>
    </xdr:from>
    <xdr:to>
      <xdr:col>55</xdr:col>
      <xdr:colOff>0</xdr:colOff>
      <xdr:row>61</xdr:row>
      <xdr:rowOff>85989</xdr:rowOff>
    </xdr:to>
    <xdr:cxnSp macro="">
      <xdr:nvCxnSpPr>
        <xdr:cNvPr id="253" name="直線コネクタ 252">
          <a:extLst>
            <a:ext uri="{FF2B5EF4-FFF2-40B4-BE49-F238E27FC236}">
              <a16:creationId xmlns:a16="http://schemas.microsoft.com/office/drawing/2014/main" id="{27B39C36-B30C-403B-8EFE-43EA5079565A}"/>
            </a:ext>
          </a:extLst>
        </xdr:cNvPr>
        <xdr:cNvCxnSpPr/>
      </xdr:nvCxnSpPr>
      <xdr:spPr>
        <a:xfrm flipV="1">
          <a:off x="9639300" y="10534015"/>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44257</xdr:rowOff>
    </xdr:from>
    <xdr:to>
      <xdr:col>46</xdr:col>
      <xdr:colOff>38100</xdr:colOff>
      <xdr:row>61</xdr:row>
      <xdr:rowOff>145857</xdr:rowOff>
    </xdr:to>
    <xdr:sp macro="" textlink="">
      <xdr:nvSpPr>
        <xdr:cNvPr id="254" name="楕円 253">
          <a:extLst>
            <a:ext uri="{FF2B5EF4-FFF2-40B4-BE49-F238E27FC236}">
              <a16:creationId xmlns:a16="http://schemas.microsoft.com/office/drawing/2014/main" id="{A8F95C49-6AAA-4A61-9C34-F90F9E6D5B7A}"/>
            </a:ext>
          </a:extLst>
        </xdr:cNvPr>
        <xdr:cNvSpPr/>
      </xdr:nvSpPr>
      <xdr:spPr>
        <a:xfrm>
          <a:off x="8699500" y="105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85989</xdr:rowOff>
    </xdr:from>
    <xdr:to>
      <xdr:col>50</xdr:col>
      <xdr:colOff>114300</xdr:colOff>
      <xdr:row>61</xdr:row>
      <xdr:rowOff>95057</xdr:rowOff>
    </xdr:to>
    <xdr:cxnSp macro="">
      <xdr:nvCxnSpPr>
        <xdr:cNvPr id="255" name="直線コネクタ 254">
          <a:extLst>
            <a:ext uri="{FF2B5EF4-FFF2-40B4-BE49-F238E27FC236}">
              <a16:creationId xmlns:a16="http://schemas.microsoft.com/office/drawing/2014/main" id="{701A0F42-AD27-4989-8669-C4307C0A9553}"/>
            </a:ext>
          </a:extLst>
        </xdr:cNvPr>
        <xdr:cNvCxnSpPr/>
      </xdr:nvCxnSpPr>
      <xdr:spPr>
        <a:xfrm flipV="1">
          <a:off x="8750300" y="10544439"/>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52919</xdr:rowOff>
    </xdr:from>
    <xdr:to>
      <xdr:col>41</xdr:col>
      <xdr:colOff>101600</xdr:colOff>
      <xdr:row>61</xdr:row>
      <xdr:rowOff>154519</xdr:rowOff>
    </xdr:to>
    <xdr:sp macro="" textlink="">
      <xdr:nvSpPr>
        <xdr:cNvPr id="256" name="楕円 255">
          <a:extLst>
            <a:ext uri="{FF2B5EF4-FFF2-40B4-BE49-F238E27FC236}">
              <a16:creationId xmlns:a16="http://schemas.microsoft.com/office/drawing/2014/main" id="{D4DA22C6-4285-4943-B233-6C47FB17DCB5}"/>
            </a:ext>
          </a:extLst>
        </xdr:cNvPr>
        <xdr:cNvSpPr/>
      </xdr:nvSpPr>
      <xdr:spPr>
        <a:xfrm>
          <a:off x="7810500" y="105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95057</xdr:rowOff>
    </xdr:from>
    <xdr:to>
      <xdr:col>45</xdr:col>
      <xdr:colOff>177800</xdr:colOff>
      <xdr:row>61</xdr:row>
      <xdr:rowOff>103719</xdr:rowOff>
    </xdr:to>
    <xdr:cxnSp macro="">
      <xdr:nvCxnSpPr>
        <xdr:cNvPr id="257" name="直線コネクタ 256">
          <a:extLst>
            <a:ext uri="{FF2B5EF4-FFF2-40B4-BE49-F238E27FC236}">
              <a16:creationId xmlns:a16="http://schemas.microsoft.com/office/drawing/2014/main" id="{ECB02E61-B4D5-4C3E-9C5C-6595754D69BD}"/>
            </a:ext>
          </a:extLst>
        </xdr:cNvPr>
        <xdr:cNvCxnSpPr/>
      </xdr:nvCxnSpPr>
      <xdr:spPr>
        <a:xfrm flipV="1">
          <a:off x="7861300" y="10553507"/>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61498</xdr:rowOff>
    </xdr:from>
    <xdr:to>
      <xdr:col>36</xdr:col>
      <xdr:colOff>165100</xdr:colOff>
      <xdr:row>61</xdr:row>
      <xdr:rowOff>163098</xdr:rowOff>
    </xdr:to>
    <xdr:sp macro="" textlink="">
      <xdr:nvSpPr>
        <xdr:cNvPr id="258" name="楕円 257">
          <a:extLst>
            <a:ext uri="{FF2B5EF4-FFF2-40B4-BE49-F238E27FC236}">
              <a16:creationId xmlns:a16="http://schemas.microsoft.com/office/drawing/2014/main" id="{093FE3F7-09F6-4C2A-B4F5-17B4BE7C1156}"/>
            </a:ext>
          </a:extLst>
        </xdr:cNvPr>
        <xdr:cNvSpPr/>
      </xdr:nvSpPr>
      <xdr:spPr>
        <a:xfrm>
          <a:off x="6921500" y="105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103719</xdr:rowOff>
    </xdr:from>
    <xdr:to>
      <xdr:col>41</xdr:col>
      <xdr:colOff>50800</xdr:colOff>
      <xdr:row>61</xdr:row>
      <xdr:rowOff>112298</xdr:rowOff>
    </xdr:to>
    <xdr:cxnSp macro="">
      <xdr:nvCxnSpPr>
        <xdr:cNvPr id="259" name="直線コネクタ 258">
          <a:extLst>
            <a:ext uri="{FF2B5EF4-FFF2-40B4-BE49-F238E27FC236}">
              <a16:creationId xmlns:a16="http://schemas.microsoft.com/office/drawing/2014/main" id="{1ED9EF80-FED2-407A-93BB-BD13D61B7F1B}"/>
            </a:ext>
          </a:extLst>
        </xdr:cNvPr>
        <xdr:cNvCxnSpPr/>
      </xdr:nvCxnSpPr>
      <xdr:spPr>
        <a:xfrm flipV="1">
          <a:off x="6972300" y="10562169"/>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8F60EB1-06D1-4D82-A879-BB7648522603}"/>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099BECB-FC68-4C47-9320-1676634167FC}"/>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E0C1C0D2-2735-4145-894E-B1273882A1AC}"/>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34E9E96-859D-4D66-98FC-0307011073D7}"/>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153316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2F3CD089-B439-4EF6-8E3F-7BCD56654819}"/>
            </a:ext>
          </a:extLst>
        </xdr:cNvPr>
        <xdr:cNvSpPr txBox="1"/>
      </xdr:nvSpPr>
      <xdr:spPr>
        <a:xfrm>
          <a:off x="9327095" y="1026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162384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B171BE8F-7D53-4F19-B761-4DD761827F8B}"/>
            </a:ext>
          </a:extLst>
        </xdr:cNvPr>
        <xdr:cNvSpPr txBox="1"/>
      </xdr:nvSpPr>
      <xdr:spPr>
        <a:xfrm>
          <a:off x="8450795" y="102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171046</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687106FF-6078-42DB-9185-FB1B01B69326}"/>
            </a:ext>
          </a:extLst>
        </xdr:cNvPr>
        <xdr:cNvSpPr txBox="1"/>
      </xdr:nvSpPr>
      <xdr:spPr>
        <a:xfrm>
          <a:off x="7561795" y="1028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8175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F099681A-8777-44BE-8349-C285353F0B1E}"/>
            </a:ext>
          </a:extLst>
        </xdr:cNvPr>
        <xdr:cNvSpPr txBox="1"/>
      </xdr:nvSpPr>
      <xdr:spPr>
        <a:xfrm>
          <a:off x="6672795" y="1029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C2EB2F0-481F-456F-996C-34C9A7F84B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49B66E3-ECF9-4911-99B7-3FD41C8921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55E6D9D6-5110-400A-81B6-D5EE51363C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56450B41-C9A7-4E59-93A9-C70557EF71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F8844A0-78EF-445D-B050-3080529840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A81F20E-172B-41A3-9029-0B24BFB50B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434DD94C-435F-430C-B396-B6272A5B93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6102776E-9C86-4DD5-A563-76FB33DF0E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CD0A911A-8F46-4EF4-81A2-62E9C44BE4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2BA19D9-29A9-4E7B-8E53-DDE80D48AB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7446BC3-D622-4709-B145-89606AFC5C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4206631-7FE6-4D51-970A-A6508B6F150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7D995037-BDB7-440B-9334-48FD11E38B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3250D65E-DEBA-4FFE-8A13-1C8AD8E59C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7A04D735-85A6-4A50-B283-AD73C56392F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FDDDDD4F-AE3D-4FD7-9AD8-C7E438374F7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AE9BB198-BB9F-4231-9922-D29142AF05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43AB6947-D960-471E-855B-11FEFCBA5D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4D350D1-0EF4-455E-937C-489CCDAA81D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4491882-B0E7-476D-A44F-6E3A88A9ABD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610ECC4C-0601-4717-9C77-876CC6A620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ECBD2319-EC47-459B-BD5D-90E8C84553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D48F5E5-6C13-46DD-83FA-77A43968A7C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2FB90AF-7813-4299-A3BA-E96FDAF7A7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23857D2C-ABF8-47C8-B340-8BB508DBCCB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A7B4D765-0887-4806-97C8-F1C821A2A95B}"/>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5309410A-E670-4CC8-AA86-3F9E9B96FEFE}"/>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E0F409D2-38F7-4AFD-9A23-6BB319558DD4}"/>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31541E2E-60CF-4ADF-8B39-4C1FAB53DF5B}"/>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7BFC2B5E-79AD-443A-82BD-5FBA4811C8EB}"/>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E6FB84E4-504F-43DC-83EB-863DF928F07D}"/>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192CB5-4CFB-47D2-B24E-140E2BBF9E8C}"/>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7CE5B3F5-55A9-4682-9D86-CEB77E7518C5}"/>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CB088C8F-79B5-4600-8B31-292C470F1725}"/>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6DBDCCCD-15AF-4284-B1CE-BEC15C5332FB}"/>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CEAC31E-784D-4864-8D77-6618B1C68A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2D03A93-1542-47A4-9401-A559947CC7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1A2481C-7B07-4037-A66E-7A55796403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865290B-E0C6-4B3A-B8C5-70E356F0DF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3308641-BD25-41E5-BA46-66501C7237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8" name="楕円 307">
          <a:extLst>
            <a:ext uri="{FF2B5EF4-FFF2-40B4-BE49-F238E27FC236}">
              <a16:creationId xmlns:a16="http://schemas.microsoft.com/office/drawing/2014/main" id="{920A033E-D1C0-473E-83F6-2696FBB8FF59}"/>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97D17084-1F39-443F-9C5A-71EC979D549A}"/>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10" name="楕円 309">
          <a:extLst>
            <a:ext uri="{FF2B5EF4-FFF2-40B4-BE49-F238E27FC236}">
              <a16:creationId xmlns:a16="http://schemas.microsoft.com/office/drawing/2014/main" id="{4B0DC956-68E4-4FF1-BE11-6D654B00BED5}"/>
            </a:ext>
          </a:extLst>
        </xdr:cNvPr>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100964</xdr:rowOff>
    </xdr:to>
    <xdr:cxnSp macro="">
      <xdr:nvCxnSpPr>
        <xdr:cNvPr id="311" name="直線コネクタ 310">
          <a:extLst>
            <a:ext uri="{FF2B5EF4-FFF2-40B4-BE49-F238E27FC236}">
              <a16:creationId xmlns:a16="http://schemas.microsoft.com/office/drawing/2014/main" id="{39E02FED-2D96-4515-AD4B-64FE43CA4DC1}"/>
            </a:ext>
          </a:extLst>
        </xdr:cNvPr>
        <xdr:cNvCxnSpPr/>
      </xdr:nvCxnSpPr>
      <xdr:spPr>
        <a:xfrm>
          <a:off x="3797300" y="143008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12" name="楕円 311">
          <a:extLst>
            <a:ext uri="{FF2B5EF4-FFF2-40B4-BE49-F238E27FC236}">
              <a16:creationId xmlns:a16="http://schemas.microsoft.com/office/drawing/2014/main" id="{581E89D0-09AC-4B64-97FC-026E82F2DE34}"/>
            </a:ext>
          </a:extLst>
        </xdr:cNvPr>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70486</xdr:rowOff>
    </xdr:to>
    <xdr:cxnSp macro="">
      <xdr:nvCxnSpPr>
        <xdr:cNvPr id="313" name="直線コネクタ 312">
          <a:extLst>
            <a:ext uri="{FF2B5EF4-FFF2-40B4-BE49-F238E27FC236}">
              <a16:creationId xmlns:a16="http://schemas.microsoft.com/office/drawing/2014/main" id="{5026B44F-8DE3-4225-A2EA-303F4C4431B5}"/>
            </a:ext>
          </a:extLst>
        </xdr:cNvPr>
        <xdr:cNvCxnSpPr/>
      </xdr:nvCxnSpPr>
      <xdr:spPr>
        <a:xfrm>
          <a:off x="2908300" y="14266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4" name="楕円 313">
          <a:extLst>
            <a:ext uri="{FF2B5EF4-FFF2-40B4-BE49-F238E27FC236}">
              <a16:creationId xmlns:a16="http://schemas.microsoft.com/office/drawing/2014/main" id="{BA007FE7-119F-4444-A857-1DC09A5D8FEE}"/>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36195</xdr:rowOff>
    </xdr:to>
    <xdr:cxnSp macro="">
      <xdr:nvCxnSpPr>
        <xdr:cNvPr id="315" name="直線コネクタ 314">
          <a:extLst>
            <a:ext uri="{FF2B5EF4-FFF2-40B4-BE49-F238E27FC236}">
              <a16:creationId xmlns:a16="http://schemas.microsoft.com/office/drawing/2014/main" id="{0447F86C-ADD4-488A-8AEE-9BDA554D1116}"/>
            </a:ext>
          </a:extLst>
        </xdr:cNvPr>
        <xdr:cNvCxnSpPr/>
      </xdr:nvCxnSpPr>
      <xdr:spPr>
        <a:xfrm>
          <a:off x="2019300" y="142341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6" name="楕円 315">
          <a:extLst>
            <a:ext uri="{FF2B5EF4-FFF2-40B4-BE49-F238E27FC236}">
              <a16:creationId xmlns:a16="http://schemas.microsoft.com/office/drawing/2014/main" id="{D57A259A-FA3D-41AD-90E4-9FB393A1063D}"/>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3811</xdr:rowOff>
    </xdr:to>
    <xdr:cxnSp macro="">
      <xdr:nvCxnSpPr>
        <xdr:cNvPr id="317" name="直線コネクタ 316">
          <a:extLst>
            <a:ext uri="{FF2B5EF4-FFF2-40B4-BE49-F238E27FC236}">
              <a16:creationId xmlns:a16="http://schemas.microsoft.com/office/drawing/2014/main" id="{82A7FD7E-F811-4F9A-B195-7C9ABE0F93F6}"/>
            </a:ext>
          </a:extLst>
        </xdr:cNvPr>
        <xdr:cNvCxnSpPr/>
      </xdr:nvCxnSpPr>
      <xdr:spPr>
        <a:xfrm>
          <a:off x="1130300" y="14197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DD39634F-BB09-4237-9484-86E10722C1E7}"/>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53C3DA39-1EBA-4DF2-9B0B-3CE8F84BB3E4}"/>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4CA6B747-95BB-4331-9EE4-02F48041D671}"/>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1CE8C4AC-2BAB-4583-9613-84446AE134BE}"/>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22" name="n_1mainValue【公営住宅】&#10;有形固定資産減価償却率">
          <a:extLst>
            <a:ext uri="{FF2B5EF4-FFF2-40B4-BE49-F238E27FC236}">
              <a16:creationId xmlns:a16="http://schemas.microsoft.com/office/drawing/2014/main" id="{5BAC716E-E6B8-4CD8-8E35-64212D822D57}"/>
            </a:ext>
          </a:extLst>
        </xdr:cNvPr>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23" name="n_2mainValue【公営住宅】&#10;有形固定資産減価償却率">
          <a:extLst>
            <a:ext uri="{FF2B5EF4-FFF2-40B4-BE49-F238E27FC236}">
              <a16:creationId xmlns:a16="http://schemas.microsoft.com/office/drawing/2014/main" id="{978277C7-C937-4C94-8E77-E83B19DCF0B8}"/>
            </a:ext>
          </a:extLst>
        </xdr:cNvPr>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4" name="n_3mainValue【公営住宅】&#10;有形固定資産減価償却率">
          <a:extLst>
            <a:ext uri="{FF2B5EF4-FFF2-40B4-BE49-F238E27FC236}">
              <a16:creationId xmlns:a16="http://schemas.microsoft.com/office/drawing/2014/main" id="{0B9ECF28-0DEE-4F15-B4EC-ED1C28C9BAB6}"/>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25" name="n_4mainValue【公営住宅】&#10;有形固定資産減価償却率">
          <a:extLst>
            <a:ext uri="{FF2B5EF4-FFF2-40B4-BE49-F238E27FC236}">
              <a16:creationId xmlns:a16="http://schemas.microsoft.com/office/drawing/2014/main" id="{44EF5597-4AFA-48F4-AFF1-6D87C653678A}"/>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104D5C5B-02FF-4C0D-9270-CB3E73E6CA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77DEF885-4AEB-4C5F-B766-485B8F7F4F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FF731B7-AF4A-4C10-B184-184D2A2972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2409BBCC-EC41-438E-9937-EA0072BC0B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AE2CD1F-DBCB-415D-9455-814CAC8CF5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28A165B9-2B8D-4014-8A4C-85C7923A75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82B7B1FE-AA1A-4F36-A2D9-B595102189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56B69D0-E365-47F3-9BA2-5BF17C86AA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F62843F-5592-4A46-B9DC-B334D18D55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9E7D1C55-984D-4537-880B-5051CF8B4B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D0C51E15-4DB9-4B10-A38D-634A706D86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87642CEB-9680-4064-AFFC-71132699AB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A152B322-4AEE-44FF-825D-928311D13B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FC842EF-8A88-417A-B42E-3566B3FFF8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F39EE14-21F8-46D2-90CA-C55CB3A88E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EB91BBF-3FED-41B5-B8DA-E2C58DFC4A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26539D10-B0B4-4D9A-BF72-979D4FED01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95575015-0C78-4460-8491-63B7EBE61DE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1E845A1D-A818-4C3E-91BD-F8951E35DAA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4216BD29-0030-4992-ADAA-62A19D8E28C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01E28F6-091B-472A-A86C-C138E7D72B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E6BF162-CCF3-4FAB-BE62-2B0EC892D9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DF1296A-B861-4F7D-BB76-B221310E24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E9308290-E496-4C64-8306-14BF6E735F93}"/>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7B960D8E-6739-4052-9FB9-1AAA56BAC49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37C206D0-D6BE-4295-8EF7-DC6785E82AAE}"/>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EF0F14AC-0739-4B1D-A3F6-0480DD8CB28D}"/>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238679E7-BED1-4AFF-BBFF-855788000EFF}"/>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D33AF4BD-5539-4736-AD39-6BFD4D0AE93C}"/>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A04717BA-F0FE-4D2C-AD5C-3F3D7D16D922}"/>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8026F8F9-F8A6-4F42-8604-EBCFB7759CC7}"/>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BEF9ADB7-EB9B-4D56-9847-D6FE22494812}"/>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FD2DA30C-EE1D-4094-BD2E-B88D65954FDD}"/>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B3685B8A-0F80-42DD-8437-049661B1301D}"/>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39F4B37-C33E-4C7B-996C-7EB11B99B2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1F58D01-623E-4FA4-BC1E-CD4E23D042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B5F5280-B572-45E7-AC93-4D030A9071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4E326D6-E9C5-4747-8C67-11DFF67BA7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AD5B91-1F66-4855-BAE7-14257F2C74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142367</xdr:rowOff>
    </xdr:from>
    <xdr:to>
      <xdr:col>55</xdr:col>
      <xdr:colOff>50800</xdr:colOff>
      <xdr:row>83</xdr:row>
      <xdr:rowOff>72517</xdr:rowOff>
    </xdr:to>
    <xdr:sp macro="" textlink="">
      <xdr:nvSpPr>
        <xdr:cNvPr id="365" name="楕円 364">
          <a:extLst>
            <a:ext uri="{FF2B5EF4-FFF2-40B4-BE49-F238E27FC236}">
              <a16:creationId xmlns:a16="http://schemas.microsoft.com/office/drawing/2014/main" id="{544C3857-8AD7-4320-BA27-4C9B79C28F87}"/>
            </a:ext>
          </a:extLst>
        </xdr:cNvPr>
        <xdr:cNvSpPr/>
      </xdr:nvSpPr>
      <xdr:spPr>
        <a:xfrm>
          <a:off x="10426700" y="142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165244</xdr:rowOff>
    </xdr:from>
    <xdr:ext cx="469744" cy="259045"/>
    <xdr:sp macro="" textlink="">
      <xdr:nvSpPr>
        <xdr:cNvPr id="366" name="【公営住宅】&#10;一人当たり面積該当値テキスト">
          <a:extLst>
            <a:ext uri="{FF2B5EF4-FFF2-40B4-BE49-F238E27FC236}">
              <a16:creationId xmlns:a16="http://schemas.microsoft.com/office/drawing/2014/main" id="{4128A7FA-15B6-4ABA-A63D-77A19666E125}"/>
            </a:ext>
          </a:extLst>
        </xdr:cNvPr>
        <xdr:cNvSpPr txBox="1"/>
      </xdr:nvSpPr>
      <xdr:spPr>
        <a:xfrm>
          <a:off x="10515600"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146938</xdr:rowOff>
    </xdr:from>
    <xdr:to>
      <xdr:col>50</xdr:col>
      <xdr:colOff>165100</xdr:colOff>
      <xdr:row>83</xdr:row>
      <xdr:rowOff>77088</xdr:rowOff>
    </xdr:to>
    <xdr:sp macro="" textlink="">
      <xdr:nvSpPr>
        <xdr:cNvPr id="367" name="楕円 366">
          <a:extLst>
            <a:ext uri="{FF2B5EF4-FFF2-40B4-BE49-F238E27FC236}">
              <a16:creationId xmlns:a16="http://schemas.microsoft.com/office/drawing/2014/main" id="{DD4B5F8A-FE20-4D9C-B9B8-704C89C35ABC}"/>
            </a:ext>
          </a:extLst>
        </xdr:cNvPr>
        <xdr:cNvSpPr/>
      </xdr:nvSpPr>
      <xdr:spPr>
        <a:xfrm>
          <a:off x="9588500" y="142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21717</xdr:rowOff>
    </xdr:from>
    <xdr:to>
      <xdr:col>55</xdr:col>
      <xdr:colOff>0</xdr:colOff>
      <xdr:row>83</xdr:row>
      <xdr:rowOff>26288</xdr:rowOff>
    </xdr:to>
    <xdr:cxnSp macro="">
      <xdr:nvCxnSpPr>
        <xdr:cNvPr id="368" name="直線コネクタ 367">
          <a:extLst>
            <a:ext uri="{FF2B5EF4-FFF2-40B4-BE49-F238E27FC236}">
              <a16:creationId xmlns:a16="http://schemas.microsoft.com/office/drawing/2014/main" id="{4C8473B3-5BE4-4FFA-9553-F6E8FE91E602}"/>
            </a:ext>
          </a:extLst>
        </xdr:cNvPr>
        <xdr:cNvCxnSpPr/>
      </xdr:nvCxnSpPr>
      <xdr:spPr>
        <a:xfrm flipV="1">
          <a:off x="9639300" y="1425206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151892</xdr:rowOff>
    </xdr:from>
    <xdr:to>
      <xdr:col>46</xdr:col>
      <xdr:colOff>38100</xdr:colOff>
      <xdr:row>83</xdr:row>
      <xdr:rowOff>82042</xdr:rowOff>
    </xdr:to>
    <xdr:sp macro="" textlink="">
      <xdr:nvSpPr>
        <xdr:cNvPr id="369" name="楕円 368">
          <a:extLst>
            <a:ext uri="{FF2B5EF4-FFF2-40B4-BE49-F238E27FC236}">
              <a16:creationId xmlns:a16="http://schemas.microsoft.com/office/drawing/2014/main" id="{0AB77401-B4B2-4218-A134-A397AA4EA35B}"/>
            </a:ext>
          </a:extLst>
        </xdr:cNvPr>
        <xdr:cNvSpPr/>
      </xdr:nvSpPr>
      <xdr:spPr>
        <a:xfrm>
          <a:off x="8699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26288</xdr:rowOff>
    </xdr:from>
    <xdr:to>
      <xdr:col>50</xdr:col>
      <xdr:colOff>114300</xdr:colOff>
      <xdr:row>83</xdr:row>
      <xdr:rowOff>31242</xdr:rowOff>
    </xdr:to>
    <xdr:cxnSp macro="">
      <xdr:nvCxnSpPr>
        <xdr:cNvPr id="370" name="直線コネクタ 369">
          <a:extLst>
            <a:ext uri="{FF2B5EF4-FFF2-40B4-BE49-F238E27FC236}">
              <a16:creationId xmlns:a16="http://schemas.microsoft.com/office/drawing/2014/main" id="{2AF2F233-8FC0-4705-BFB2-5C13E20717E5}"/>
            </a:ext>
          </a:extLst>
        </xdr:cNvPr>
        <xdr:cNvCxnSpPr/>
      </xdr:nvCxnSpPr>
      <xdr:spPr>
        <a:xfrm flipV="1">
          <a:off x="8750300" y="1425663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153415</xdr:rowOff>
    </xdr:from>
    <xdr:to>
      <xdr:col>41</xdr:col>
      <xdr:colOff>101600</xdr:colOff>
      <xdr:row>83</xdr:row>
      <xdr:rowOff>83565</xdr:rowOff>
    </xdr:to>
    <xdr:sp macro="" textlink="">
      <xdr:nvSpPr>
        <xdr:cNvPr id="371" name="楕円 370">
          <a:extLst>
            <a:ext uri="{FF2B5EF4-FFF2-40B4-BE49-F238E27FC236}">
              <a16:creationId xmlns:a16="http://schemas.microsoft.com/office/drawing/2014/main" id="{05C74966-E210-43A6-86B1-B76356F9DB89}"/>
            </a:ext>
          </a:extLst>
        </xdr:cNvPr>
        <xdr:cNvSpPr/>
      </xdr:nvSpPr>
      <xdr:spPr>
        <a:xfrm>
          <a:off x="7810500" y="142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31242</xdr:rowOff>
    </xdr:from>
    <xdr:to>
      <xdr:col>45</xdr:col>
      <xdr:colOff>177800</xdr:colOff>
      <xdr:row>83</xdr:row>
      <xdr:rowOff>32765</xdr:rowOff>
    </xdr:to>
    <xdr:cxnSp macro="">
      <xdr:nvCxnSpPr>
        <xdr:cNvPr id="372" name="直線コネクタ 371">
          <a:extLst>
            <a:ext uri="{FF2B5EF4-FFF2-40B4-BE49-F238E27FC236}">
              <a16:creationId xmlns:a16="http://schemas.microsoft.com/office/drawing/2014/main" id="{049848A6-9DEB-44F6-8D53-D58AAC3D14DA}"/>
            </a:ext>
          </a:extLst>
        </xdr:cNvPr>
        <xdr:cNvCxnSpPr/>
      </xdr:nvCxnSpPr>
      <xdr:spPr>
        <a:xfrm flipV="1">
          <a:off x="7861300" y="142615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73" name="楕円 372">
          <a:extLst>
            <a:ext uri="{FF2B5EF4-FFF2-40B4-BE49-F238E27FC236}">
              <a16:creationId xmlns:a16="http://schemas.microsoft.com/office/drawing/2014/main" id="{D0167C3B-03F4-48A9-A207-1875234ACB38}"/>
            </a:ext>
          </a:extLst>
        </xdr:cNvPr>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32765</xdr:rowOff>
    </xdr:from>
    <xdr:to>
      <xdr:col>41</xdr:col>
      <xdr:colOff>50800</xdr:colOff>
      <xdr:row>83</xdr:row>
      <xdr:rowOff>38100</xdr:rowOff>
    </xdr:to>
    <xdr:cxnSp macro="">
      <xdr:nvCxnSpPr>
        <xdr:cNvPr id="374" name="直線コネクタ 373">
          <a:extLst>
            <a:ext uri="{FF2B5EF4-FFF2-40B4-BE49-F238E27FC236}">
              <a16:creationId xmlns:a16="http://schemas.microsoft.com/office/drawing/2014/main" id="{227441A0-2E0F-4995-BEAA-72000DA1B73C}"/>
            </a:ext>
          </a:extLst>
        </xdr:cNvPr>
        <xdr:cNvCxnSpPr/>
      </xdr:nvCxnSpPr>
      <xdr:spPr>
        <a:xfrm flipV="1">
          <a:off x="6972300" y="1426311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BB46DCA-18DE-45C2-ACCA-E71EEA9E7242}"/>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2EEEE6D1-C7DD-4996-8B4F-0E52CD817BEB}"/>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8D1A9DB6-8F35-46E1-8E29-38C48E8DD95F}"/>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F9909ECC-3809-43AF-944A-A5950FBA2F43}"/>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93615</xdr:rowOff>
    </xdr:from>
    <xdr:ext cx="469744" cy="259045"/>
    <xdr:sp macro="" textlink="">
      <xdr:nvSpPr>
        <xdr:cNvPr id="379" name="n_1mainValue【公営住宅】&#10;一人当たり面積">
          <a:extLst>
            <a:ext uri="{FF2B5EF4-FFF2-40B4-BE49-F238E27FC236}">
              <a16:creationId xmlns:a16="http://schemas.microsoft.com/office/drawing/2014/main" id="{591257C7-CDFB-4ABC-9701-921E69C1B1F2}"/>
            </a:ext>
          </a:extLst>
        </xdr:cNvPr>
        <xdr:cNvSpPr txBox="1"/>
      </xdr:nvSpPr>
      <xdr:spPr>
        <a:xfrm>
          <a:off x="9391727" y="139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98569</xdr:rowOff>
    </xdr:from>
    <xdr:ext cx="469744" cy="259045"/>
    <xdr:sp macro="" textlink="">
      <xdr:nvSpPr>
        <xdr:cNvPr id="380" name="n_2mainValue【公営住宅】&#10;一人当たり面積">
          <a:extLst>
            <a:ext uri="{FF2B5EF4-FFF2-40B4-BE49-F238E27FC236}">
              <a16:creationId xmlns:a16="http://schemas.microsoft.com/office/drawing/2014/main" id="{BF87A484-34A4-487F-A9D3-40056BF5A759}"/>
            </a:ext>
          </a:extLst>
        </xdr:cNvPr>
        <xdr:cNvSpPr txBox="1"/>
      </xdr:nvSpPr>
      <xdr:spPr>
        <a:xfrm>
          <a:off x="8515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100092</xdr:rowOff>
    </xdr:from>
    <xdr:ext cx="469744" cy="259045"/>
    <xdr:sp macro="" textlink="">
      <xdr:nvSpPr>
        <xdr:cNvPr id="381" name="n_3mainValue【公営住宅】&#10;一人当たり面積">
          <a:extLst>
            <a:ext uri="{FF2B5EF4-FFF2-40B4-BE49-F238E27FC236}">
              <a16:creationId xmlns:a16="http://schemas.microsoft.com/office/drawing/2014/main" id="{E010B2E8-1526-4E15-B5BE-391EF6729A8E}"/>
            </a:ext>
          </a:extLst>
        </xdr:cNvPr>
        <xdr:cNvSpPr txBox="1"/>
      </xdr:nvSpPr>
      <xdr:spPr>
        <a:xfrm>
          <a:off x="7626427" y="139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82" name="n_4mainValue【公営住宅】&#10;一人当たり面積">
          <a:extLst>
            <a:ext uri="{FF2B5EF4-FFF2-40B4-BE49-F238E27FC236}">
              <a16:creationId xmlns:a16="http://schemas.microsoft.com/office/drawing/2014/main" id="{AAB8F105-44FA-4247-898C-BE2C053B726F}"/>
            </a:ext>
          </a:extLst>
        </xdr:cNvPr>
        <xdr:cNvSpPr txBox="1"/>
      </xdr:nvSpPr>
      <xdr:spPr>
        <a:xfrm>
          <a:off x="6737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3125F1F-9B01-4749-A5E0-2242926A94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17664E1-AF57-4162-B68C-41B0E9C1CF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C89378A-EEE3-401E-8480-CCA423D4B3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6E048D0-20B1-41A0-B692-2163EEF251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34E497F-63F8-4249-8032-E094F4FC6D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18C7267-A3A5-418F-9147-C1FD9609A9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772E896-ADAB-4823-BA85-6C830BF93D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927C4BA-40E1-4359-8A0D-563D6026A1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2911C63-B0A3-4DEA-96CA-0D393073BD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AD12EB5F-CBAD-47C8-8A7A-C6883036CD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AD29679-DC56-4D64-BDF9-B4F5A7F66A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C45AC82E-E158-4C20-8519-1BC7C9FDC0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27206A8-6373-4063-9937-66A4EDBCC3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DF6B73D4-177B-48CC-8ACF-27CDE2373D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64DB429-2529-4430-9124-A1FE63A7BD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2FCBD44-3E31-4413-82AF-6BD82383D7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B6B817D-94C6-4A08-B59D-D513410C4D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D8B3367E-B3EB-4A26-AD00-640C34508D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6776D86-2222-4040-8950-ACCCF1F7A7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6EC3B93-1E75-4582-8E6A-FD5630AA1C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9315ECF-4CE6-4869-A729-3FBA0CDFF8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F818BCBF-FF54-4514-9E18-B19168F37F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40C30910-E11E-4047-A69E-2ED8F3AB9A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B2FDD8E-E0A4-4B18-B02A-F63C7BB332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B832871F-0795-48ED-8333-7C1F6C6402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8420126-4907-4C33-AECC-A4B709C7BD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177B9C9-3A61-4AB6-8739-E555150D25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1186EB9-F0A3-43FE-9C9C-1F2515E793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5AB4EF23-3E22-423F-834C-D1CFCE056B3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C878FA4-1B47-4902-9258-A244BA1B55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AD9C7548-9E97-41B2-8D30-CEBC0D6C58A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19A2D234-7C2D-4B25-901E-03A7609EA4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530EE38-69B9-410C-9E7F-AEC91CC49C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2C96FD6F-2291-4290-B661-C70EACF7B2E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A3D2BE3-0293-4FC1-A9F1-E65AC254620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3DF8FAA8-732F-4F7F-B67A-B1227282C55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EF458E28-C2EA-49A5-BC88-37C970AF19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96F05D2-12B7-4622-A9EA-56DFA781B4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C833A600-DD91-42A6-A38C-2A02BC1E01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43DC250D-282C-46F3-9F9D-373A47102B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9E4F393-C0B8-4FF8-8D6B-CF36F7D06032}"/>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3F13B7E7-9A22-489D-B54F-DC521279EF2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96777B18-831C-409D-B7A8-CE0B5129F60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7F3A7D2-CD4A-461E-BEB8-AA25EC5EECE3}"/>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691B1CB1-FEDC-400A-893F-AD353DA3E3C5}"/>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651F3EAA-402E-4B7B-A3CA-9D4A90F8273E}"/>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6DFE9979-3D32-4A58-940D-882663C2EAC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F26E9FAF-7F59-4902-A843-914F5FD30E2A}"/>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A31BBB2A-B24C-480C-AF78-FFD8E517F52B}"/>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3A7639F7-0CC9-4AFE-9A2D-AD540007F825}"/>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FC74A6DA-1151-43D3-AF1D-B6644DF34A9B}"/>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3127900-BCC7-4D1F-9768-ED9DF62EC4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4FEA4C-9E30-4761-B048-FA16C21CD7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47E75F0-3831-4F75-BA63-A0FF2E105D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0085FA0-2002-4021-91CF-95A9D7DC9E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2578A2B-55DC-44FE-9B89-434C8C2F90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4445</xdr:rowOff>
    </xdr:from>
    <xdr:to>
      <xdr:col>85</xdr:col>
      <xdr:colOff>177800</xdr:colOff>
      <xdr:row>33</xdr:row>
      <xdr:rowOff>106045</xdr:rowOff>
    </xdr:to>
    <xdr:sp macro="" textlink="">
      <xdr:nvSpPr>
        <xdr:cNvPr id="439" name="楕円 438">
          <a:extLst>
            <a:ext uri="{FF2B5EF4-FFF2-40B4-BE49-F238E27FC236}">
              <a16:creationId xmlns:a16="http://schemas.microsoft.com/office/drawing/2014/main" id="{7AF94CF5-A796-4160-AC95-2668E0E163DD}"/>
            </a:ext>
          </a:extLst>
        </xdr:cNvPr>
        <xdr:cNvSpPr/>
      </xdr:nvSpPr>
      <xdr:spPr>
        <a:xfrm>
          <a:off x="162687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128922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2A67380A-0B41-4140-A821-5597D0C7F09E}"/>
            </a:ext>
          </a:extLst>
        </xdr:cNvPr>
        <xdr:cNvSpPr txBox="1"/>
      </xdr:nvSpPr>
      <xdr:spPr>
        <a:xfrm>
          <a:off x="16357600" y="561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158750</xdr:rowOff>
    </xdr:from>
    <xdr:to>
      <xdr:col>81</xdr:col>
      <xdr:colOff>101600</xdr:colOff>
      <xdr:row>33</xdr:row>
      <xdr:rowOff>88900</xdr:rowOff>
    </xdr:to>
    <xdr:sp macro="" textlink="">
      <xdr:nvSpPr>
        <xdr:cNvPr id="441" name="楕円 440">
          <a:extLst>
            <a:ext uri="{FF2B5EF4-FFF2-40B4-BE49-F238E27FC236}">
              <a16:creationId xmlns:a16="http://schemas.microsoft.com/office/drawing/2014/main" id="{49E915EB-59F8-4A34-97E7-48F6AAC3A950}"/>
            </a:ext>
          </a:extLst>
        </xdr:cNvPr>
        <xdr:cNvSpPr/>
      </xdr:nvSpPr>
      <xdr:spPr>
        <a:xfrm>
          <a:off x="15430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38100</xdr:rowOff>
    </xdr:from>
    <xdr:to>
      <xdr:col>85</xdr:col>
      <xdr:colOff>127000</xdr:colOff>
      <xdr:row>33</xdr:row>
      <xdr:rowOff>55245</xdr:rowOff>
    </xdr:to>
    <xdr:cxnSp macro="">
      <xdr:nvCxnSpPr>
        <xdr:cNvPr id="442" name="直線コネクタ 441">
          <a:extLst>
            <a:ext uri="{FF2B5EF4-FFF2-40B4-BE49-F238E27FC236}">
              <a16:creationId xmlns:a16="http://schemas.microsoft.com/office/drawing/2014/main" id="{D587E235-935A-4879-8884-A43A67F9CF6A}"/>
            </a:ext>
          </a:extLst>
        </xdr:cNvPr>
        <xdr:cNvCxnSpPr/>
      </xdr:nvCxnSpPr>
      <xdr:spPr>
        <a:xfrm>
          <a:off x="15481300" y="5695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43" name="楕円 442">
          <a:extLst>
            <a:ext uri="{FF2B5EF4-FFF2-40B4-BE49-F238E27FC236}">
              <a16:creationId xmlns:a16="http://schemas.microsoft.com/office/drawing/2014/main" id="{0117AF02-C970-44E3-8E78-C8D982B7587B}"/>
            </a:ext>
          </a:extLst>
        </xdr:cNvPr>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38100</xdr:rowOff>
    </xdr:from>
    <xdr:to>
      <xdr:col>81</xdr:col>
      <xdr:colOff>50800</xdr:colOff>
      <xdr:row>41</xdr:row>
      <xdr:rowOff>76200</xdr:rowOff>
    </xdr:to>
    <xdr:cxnSp macro="">
      <xdr:nvCxnSpPr>
        <xdr:cNvPr id="444" name="直線コネクタ 443">
          <a:extLst>
            <a:ext uri="{FF2B5EF4-FFF2-40B4-BE49-F238E27FC236}">
              <a16:creationId xmlns:a16="http://schemas.microsoft.com/office/drawing/2014/main" id="{368D8C31-F653-4548-AB12-97D677382D7D}"/>
            </a:ext>
          </a:extLst>
        </xdr:cNvPr>
        <xdr:cNvCxnSpPr/>
      </xdr:nvCxnSpPr>
      <xdr:spPr>
        <a:xfrm flipV="1">
          <a:off x="14592300" y="5695950"/>
          <a:ext cx="889000" cy="14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445" name="楕円 444">
          <a:extLst>
            <a:ext uri="{FF2B5EF4-FFF2-40B4-BE49-F238E27FC236}">
              <a16:creationId xmlns:a16="http://schemas.microsoft.com/office/drawing/2014/main" id="{FC9FA55D-1828-44C6-B8C1-F39D24E4A7F9}"/>
            </a:ext>
          </a:extLst>
        </xdr:cNvPr>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76200</xdr:rowOff>
    </xdr:to>
    <xdr:cxnSp macro="">
      <xdr:nvCxnSpPr>
        <xdr:cNvPr id="446" name="直線コネクタ 445">
          <a:extLst>
            <a:ext uri="{FF2B5EF4-FFF2-40B4-BE49-F238E27FC236}">
              <a16:creationId xmlns:a16="http://schemas.microsoft.com/office/drawing/2014/main" id="{FE9F4940-F254-4B2B-B664-1E8FA8B7E650}"/>
            </a:ext>
          </a:extLst>
        </xdr:cNvPr>
        <xdr:cNvCxnSpPr/>
      </xdr:nvCxnSpPr>
      <xdr:spPr>
        <a:xfrm>
          <a:off x="13703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12065</xdr:rowOff>
    </xdr:from>
    <xdr:to>
      <xdr:col>67</xdr:col>
      <xdr:colOff>101600</xdr:colOff>
      <xdr:row>41</xdr:row>
      <xdr:rowOff>113665</xdr:rowOff>
    </xdr:to>
    <xdr:sp macro="" textlink="">
      <xdr:nvSpPr>
        <xdr:cNvPr id="447" name="楕円 446">
          <a:extLst>
            <a:ext uri="{FF2B5EF4-FFF2-40B4-BE49-F238E27FC236}">
              <a16:creationId xmlns:a16="http://schemas.microsoft.com/office/drawing/2014/main" id="{EDBE6F9B-D85B-4026-88CA-C90FFBBA8251}"/>
            </a:ext>
          </a:extLst>
        </xdr:cNvPr>
        <xdr:cNvSpPr/>
      </xdr:nvSpPr>
      <xdr:spPr>
        <a:xfrm>
          <a:off x="12763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62865</xdr:rowOff>
    </xdr:from>
    <xdr:to>
      <xdr:col>71</xdr:col>
      <xdr:colOff>177800</xdr:colOff>
      <xdr:row>41</xdr:row>
      <xdr:rowOff>76200</xdr:rowOff>
    </xdr:to>
    <xdr:cxnSp macro="">
      <xdr:nvCxnSpPr>
        <xdr:cNvPr id="448" name="直線コネクタ 447">
          <a:extLst>
            <a:ext uri="{FF2B5EF4-FFF2-40B4-BE49-F238E27FC236}">
              <a16:creationId xmlns:a16="http://schemas.microsoft.com/office/drawing/2014/main" id="{F864A7BF-F753-4258-88DE-0D7976E786EB}"/>
            </a:ext>
          </a:extLst>
        </xdr:cNvPr>
        <xdr:cNvCxnSpPr/>
      </xdr:nvCxnSpPr>
      <xdr:spPr>
        <a:xfrm>
          <a:off x="12814300" y="70923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553ADE24-6802-4D62-B06F-287FE00913FF}"/>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B1EEF21-1562-4BDF-A0DC-AB918736A0AD}"/>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7D9EF9C1-481B-40E4-81D6-DFFAE1D6C111}"/>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962B3567-6C21-46CF-9336-264C786CF41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105427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6FBC15E-C333-410A-A24E-4EF8FBFD9C63}"/>
            </a:ext>
          </a:extLst>
        </xdr:cNvPr>
        <xdr:cNvSpPr txBox="1"/>
      </xdr:nvSpPr>
      <xdr:spPr>
        <a:xfrm>
          <a:off x="152660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F223966A-927C-4A1A-A022-75AB240B3DBF}"/>
            </a:ext>
          </a:extLst>
        </xdr:cNvPr>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D7E477A-4797-4FAD-B13F-CD5C36FE445D}"/>
            </a:ext>
          </a:extLst>
        </xdr:cNvPr>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104792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67A49895-D743-4153-9ACD-5037AFBCCE2D}"/>
            </a:ext>
          </a:extLst>
        </xdr:cNvPr>
        <xdr:cNvSpPr txBox="1"/>
      </xdr:nvSpPr>
      <xdr:spPr>
        <a:xfrm>
          <a:off x="12611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3E4261A3-BAA0-4B98-A5C3-D1BE3ED357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279FCCD-7FB8-4984-95EF-500E12624A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57D6E3DC-4427-44A3-AC80-FD0115BC7D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128A45B0-2758-42F0-974D-D451FEDEF6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61F6908-C06F-433E-9A3C-185E640755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D07B7B36-3242-4B7B-BBD2-3E3F79FE86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644D591-B1F7-4892-AA7A-FEA10B4804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5A228952-37BD-423E-B689-50B230CA00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9F919C9-9CCB-4C85-94FC-7C1879813B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B3FEF60-C492-4B6C-8087-73D4961D18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5B6CA305-A4FB-48D9-B446-C66414E16E2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A2145622-1B0C-4A57-A436-90DC4A304D0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B901083B-008F-4393-9AF0-C4D8C37A1FB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B35EEB7E-6EB0-47E3-949A-A0497D68275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29383A4A-D8F1-403A-83B0-3CCCDE8DFF1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4B87BFF1-53BF-4817-A574-84C45FDD539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93D26EC-B62C-4BD8-81AA-15E9222A75B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F320D60-3959-47B5-87F6-F5B2EFD4183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7A6E9116-E1BF-4C35-A618-97CBB17592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5CC3836-ABE5-44A3-9383-2221ACD09C2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EDADDF74-C238-4DBD-98F9-90F8FC080A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AF1F90F9-74BA-4FFF-B119-071BFF4BB5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8C5EFA2E-A43C-4040-9246-5026B7FB30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14BFEEE0-73AD-4307-82BF-709A3CD3F76B}"/>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89C02E11-CA4D-4CBA-865A-853B7DB5410F}"/>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4E5F25FF-EF7D-4D94-A737-0D698263A364}"/>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2AD0DC6-38BE-4B25-925A-34044BC5E29F}"/>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4F74C893-7787-42DD-8662-7204C244D8C6}"/>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A9EA52ED-1B3A-41C1-BB70-2A4027F43B84}"/>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FC594FB0-05D6-4A1B-A039-2D82BD31C946}"/>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2EA8FE0D-B814-4D06-AF9D-E907DB3BCBC7}"/>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F1C2D2EB-D12D-4F09-AFBB-BA433E6D05AC}"/>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2E1579CE-3E58-48A0-BF12-88A0F46925EB}"/>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CCBB30F5-CE5A-430D-A8B7-7444F2983FDD}"/>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7C3986A-18D6-484F-85C8-B3A5275747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544CCF8-B6A8-41B8-ACAA-82BDA40BEF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DB8D688-0561-4AFF-8CE1-C479EFF2E1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FB616D0-AE9B-4922-9629-529683031D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BEADEFD-B5BC-49CF-A135-0F3C903D8D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96" name="楕円 495">
          <a:extLst>
            <a:ext uri="{FF2B5EF4-FFF2-40B4-BE49-F238E27FC236}">
              <a16:creationId xmlns:a16="http://schemas.microsoft.com/office/drawing/2014/main" id="{8B2851D1-F8AF-42A9-BB5A-CE4B92DE2CCB}"/>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63339148-1C56-4794-A0E9-83B4222570DD}"/>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8" name="楕円 497">
          <a:extLst>
            <a:ext uri="{FF2B5EF4-FFF2-40B4-BE49-F238E27FC236}">
              <a16:creationId xmlns:a16="http://schemas.microsoft.com/office/drawing/2014/main" id="{DCE7517E-CF3B-4244-87D3-9BB60C476612}"/>
            </a:ext>
          </a:extLst>
        </xdr:cNvPr>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167640</xdr:rowOff>
    </xdr:to>
    <xdr:cxnSp macro="">
      <xdr:nvCxnSpPr>
        <xdr:cNvPr id="499" name="直線コネクタ 498">
          <a:extLst>
            <a:ext uri="{FF2B5EF4-FFF2-40B4-BE49-F238E27FC236}">
              <a16:creationId xmlns:a16="http://schemas.microsoft.com/office/drawing/2014/main" id="{00CBD343-70C1-4F2C-9ADC-D9522E090947}"/>
            </a:ext>
          </a:extLst>
        </xdr:cNvPr>
        <xdr:cNvCxnSpPr/>
      </xdr:nvCxnSpPr>
      <xdr:spPr>
        <a:xfrm>
          <a:off x="21323300" y="6995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500" name="楕円 499">
          <a:extLst>
            <a:ext uri="{FF2B5EF4-FFF2-40B4-BE49-F238E27FC236}">
              <a16:creationId xmlns:a16="http://schemas.microsoft.com/office/drawing/2014/main" id="{8B818D5A-BD4F-418C-9DA2-47F957D73219}"/>
            </a:ext>
          </a:extLst>
        </xdr:cNvPr>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41</xdr:row>
      <xdr:rowOff>57150</xdr:rowOff>
    </xdr:to>
    <xdr:cxnSp macro="">
      <xdr:nvCxnSpPr>
        <xdr:cNvPr id="501" name="直線コネクタ 500">
          <a:extLst>
            <a:ext uri="{FF2B5EF4-FFF2-40B4-BE49-F238E27FC236}">
              <a16:creationId xmlns:a16="http://schemas.microsoft.com/office/drawing/2014/main" id="{A4B0CB21-6B17-4F13-ADCC-3D5DAE799EFA}"/>
            </a:ext>
          </a:extLst>
        </xdr:cNvPr>
        <xdr:cNvCxnSpPr/>
      </xdr:nvCxnSpPr>
      <xdr:spPr>
        <a:xfrm flipV="1">
          <a:off x="20434300" y="6995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135890</xdr:rowOff>
    </xdr:from>
    <xdr:to>
      <xdr:col>102</xdr:col>
      <xdr:colOff>165100</xdr:colOff>
      <xdr:row>41</xdr:row>
      <xdr:rowOff>66040</xdr:rowOff>
    </xdr:to>
    <xdr:sp macro="" textlink="">
      <xdr:nvSpPr>
        <xdr:cNvPr id="502" name="楕円 501">
          <a:extLst>
            <a:ext uri="{FF2B5EF4-FFF2-40B4-BE49-F238E27FC236}">
              <a16:creationId xmlns:a16="http://schemas.microsoft.com/office/drawing/2014/main" id="{0DCEFAF3-864C-443C-838B-E47B120BA87A}"/>
            </a:ext>
          </a:extLst>
        </xdr:cNvPr>
        <xdr:cNvSpPr/>
      </xdr:nvSpPr>
      <xdr:spPr>
        <a:xfrm>
          <a:off x="19494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15240</xdr:rowOff>
    </xdr:from>
    <xdr:to>
      <xdr:col>107</xdr:col>
      <xdr:colOff>50800</xdr:colOff>
      <xdr:row>41</xdr:row>
      <xdr:rowOff>57150</xdr:rowOff>
    </xdr:to>
    <xdr:cxnSp macro="">
      <xdr:nvCxnSpPr>
        <xdr:cNvPr id="503" name="直線コネクタ 502">
          <a:extLst>
            <a:ext uri="{FF2B5EF4-FFF2-40B4-BE49-F238E27FC236}">
              <a16:creationId xmlns:a16="http://schemas.microsoft.com/office/drawing/2014/main" id="{0E3650F0-A2D6-4D24-B787-946C5404E062}"/>
            </a:ext>
          </a:extLst>
        </xdr:cNvPr>
        <xdr:cNvCxnSpPr/>
      </xdr:nvCxnSpPr>
      <xdr:spPr>
        <a:xfrm>
          <a:off x="19545300" y="704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04" name="楕円 503">
          <a:extLst>
            <a:ext uri="{FF2B5EF4-FFF2-40B4-BE49-F238E27FC236}">
              <a16:creationId xmlns:a16="http://schemas.microsoft.com/office/drawing/2014/main" id="{9B9A53AA-21E7-4B6B-A2C3-D85592B56DC7}"/>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15240</xdr:rowOff>
    </xdr:from>
    <xdr:to>
      <xdr:col>102</xdr:col>
      <xdr:colOff>114300</xdr:colOff>
      <xdr:row>41</xdr:row>
      <xdr:rowOff>19050</xdr:rowOff>
    </xdr:to>
    <xdr:cxnSp macro="">
      <xdr:nvCxnSpPr>
        <xdr:cNvPr id="505" name="直線コネクタ 504">
          <a:extLst>
            <a:ext uri="{FF2B5EF4-FFF2-40B4-BE49-F238E27FC236}">
              <a16:creationId xmlns:a16="http://schemas.microsoft.com/office/drawing/2014/main" id="{463FAC7B-DCEF-40DB-AC97-508986C9F3B0}"/>
            </a:ext>
          </a:extLst>
        </xdr:cNvPr>
        <xdr:cNvCxnSpPr/>
      </xdr:nvCxnSpPr>
      <xdr:spPr>
        <a:xfrm flipV="1">
          <a:off x="18656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D0C8A8CB-A868-42C1-81D9-E077678EDA5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8A95D55-B345-46C5-84EF-BE5F4D2C2E5C}"/>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A6382949-4924-43CE-94EF-45A2A1B261C7}"/>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E7D93B3A-8698-47C2-9DD7-5EB90602F01E}"/>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4057996A-E668-408F-BFEF-C123414A0DB0}"/>
            </a:ext>
          </a:extLst>
        </xdr:cNvPr>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8ED7FAED-CA44-49AB-95C8-823641A16392}"/>
            </a:ext>
          </a:extLst>
        </xdr:cNvPr>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57167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5F5BB7A5-AF78-4DF3-BFCB-4879F9BBA99E}"/>
            </a:ext>
          </a:extLst>
        </xdr:cNvPr>
        <xdr:cNvSpPr txBox="1"/>
      </xdr:nvSpPr>
      <xdr:spPr>
        <a:xfrm>
          <a:off x="19310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14C04D89-F1B4-47EB-8456-A6B24E2C92D4}"/>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4CB34489-4D97-42D7-B8CA-F4454BCDE2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93580B56-C0C3-4490-AFCF-7CF873AFA5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98AB5735-D8C9-4706-BE30-A3F6066347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4BD872A1-6C19-4D42-836A-0C75C76371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6933B312-E07F-48C0-85BD-3AF1590113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E83531E-5FFE-4DAA-A7FB-3FC8563E45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42C6EDD2-D0A8-44BB-9706-72A995D0A2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49AAB2AC-1014-438A-90D7-42A9EC9203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5EFABC50-DA93-4B9D-8F8F-DF09F8904F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C185E079-2E8E-46C9-8F15-DBF35E3477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9E37B3F-2F52-4293-BD5A-EDC119728C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7F9E605-BE64-4AE6-9CA6-812CA4F102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22E44B8D-2FA6-4644-B5EC-AF1EF9F3FAC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E17CBECB-91AD-42B8-9C34-4F6F266028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2E73D329-F0A0-4810-AFCF-833989DA09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CE4FFC94-9C79-41FE-A762-DF43B938AAD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2F2784-C876-401E-9BE5-15A6A9E5B9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62A6C8-63A6-4184-BEE2-09A94300E9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38675D7F-6DFE-461C-B0F6-007452A6E3F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2FAF4EE9-6462-4113-9C9C-C552784C29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BE9A1A04-DD7C-4965-8562-6AB42B60CF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B783DA4-5EF1-4E06-A5B9-689877B27E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3F68C67E-C7A9-4332-B6C7-28147B8A989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CC075425-6472-4CEC-BF7E-5E75A3C2F2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92439A30-1EBC-4EAB-B087-CFE9E2F984BA}"/>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6BFAD0C8-77E3-4559-838A-C15125136547}"/>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D53A32C7-AB91-4280-AECC-1080EB9B8986}"/>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56A73861-97AE-4529-99D8-1490AF5E7CBD}"/>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3EF07805-4786-4EA5-B87B-6F87E9DC5DA9}"/>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7AD8C6C6-0F36-4E30-929F-56479A798169}"/>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A96D5671-712C-4734-A887-5E16C2108EB4}"/>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5BF877A3-65D0-417B-AF83-D5A39C7ACBD2}"/>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18F7D1BA-1410-4856-A703-014E68F175A6}"/>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F73865E1-01F2-4CDD-BF16-6CABED1D4A3E}"/>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8E3811B9-D397-47C2-ADCF-00377EEDD32C}"/>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5B2DABE-E77A-49FB-A35C-A08ABBFAA51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7778ED5-C6A6-4CC0-B2D2-F06ECB4A6D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42CCACD-F288-485F-87E9-DA6C9B8D6E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DA804C1-B0A0-4778-83C5-CEBF072E0B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E079A8C-4233-4C99-9C00-576F02BE6A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54" name="楕円 553">
          <a:extLst>
            <a:ext uri="{FF2B5EF4-FFF2-40B4-BE49-F238E27FC236}">
              <a16:creationId xmlns:a16="http://schemas.microsoft.com/office/drawing/2014/main" id="{E28DE67B-2789-417C-BD48-CBDEAEC63D56}"/>
            </a:ext>
          </a:extLst>
        </xdr:cNvPr>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4E0E6456-D806-4633-9DBC-72BD758352E6}"/>
            </a:ext>
          </a:extLst>
        </xdr:cNvPr>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56" name="楕円 555">
          <a:extLst>
            <a:ext uri="{FF2B5EF4-FFF2-40B4-BE49-F238E27FC236}">
              <a16:creationId xmlns:a16="http://schemas.microsoft.com/office/drawing/2014/main" id="{1241F869-69A2-443F-99AA-275974FADE80}"/>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131445</xdr:rowOff>
    </xdr:to>
    <xdr:cxnSp macro="">
      <xdr:nvCxnSpPr>
        <xdr:cNvPr id="557" name="直線コネクタ 556">
          <a:extLst>
            <a:ext uri="{FF2B5EF4-FFF2-40B4-BE49-F238E27FC236}">
              <a16:creationId xmlns:a16="http://schemas.microsoft.com/office/drawing/2014/main" id="{40DCAEE1-B154-4475-AB72-94525DB92BB7}"/>
            </a:ext>
          </a:extLst>
        </xdr:cNvPr>
        <xdr:cNvCxnSpPr/>
      </xdr:nvCxnSpPr>
      <xdr:spPr>
        <a:xfrm>
          <a:off x="15481300" y="10386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58" name="楕円 557">
          <a:extLst>
            <a:ext uri="{FF2B5EF4-FFF2-40B4-BE49-F238E27FC236}">
              <a16:creationId xmlns:a16="http://schemas.microsoft.com/office/drawing/2014/main" id="{6232A72F-E93E-42ED-98A3-42D513A2D3EB}"/>
            </a:ext>
          </a:extLst>
        </xdr:cNvPr>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99060</xdr:rowOff>
    </xdr:to>
    <xdr:cxnSp macro="">
      <xdr:nvCxnSpPr>
        <xdr:cNvPr id="559" name="直線コネクタ 558">
          <a:extLst>
            <a:ext uri="{FF2B5EF4-FFF2-40B4-BE49-F238E27FC236}">
              <a16:creationId xmlns:a16="http://schemas.microsoft.com/office/drawing/2014/main" id="{A2045114-8A34-44EE-A2E5-302309FCE0D9}"/>
            </a:ext>
          </a:extLst>
        </xdr:cNvPr>
        <xdr:cNvCxnSpPr/>
      </xdr:nvCxnSpPr>
      <xdr:spPr>
        <a:xfrm>
          <a:off x="14592300" y="10357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60" name="楕円 559">
          <a:extLst>
            <a:ext uri="{FF2B5EF4-FFF2-40B4-BE49-F238E27FC236}">
              <a16:creationId xmlns:a16="http://schemas.microsoft.com/office/drawing/2014/main" id="{2B24C97B-5A1A-46C0-A2CB-5A7E17852DE4}"/>
            </a:ext>
          </a:extLst>
        </xdr:cNvPr>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70485</xdr:rowOff>
    </xdr:to>
    <xdr:cxnSp macro="">
      <xdr:nvCxnSpPr>
        <xdr:cNvPr id="561" name="直線コネクタ 560">
          <a:extLst>
            <a:ext uri="{FF2B5EF4-FFF2-40B4-BE49-F238E27FC236}">
              <a16:creationId xmlns:a16="http://schemas.microsoft.com/office/drawing/2014/main" id="{1CECEF77-B187-4475-B2E0-16A08B1A77C3}"/>
            </a:ext>
          </a:extLst>
        </xdr:cNvPr>
        <xdr:cNvCxnSpPr/>
      </xdr:nvCxnSpPr>
      <xdr:spPr>
        <a:xfrm>
          <a:off x="13703300" y="102908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62" name="楕円 561">
          <a:extLst>
            <a:ext uri="{FF2B5EF4-FFF2-40B4-BE49-F238E27FC236}">
              <a16:creationId xmlns:a16="http://schemas.microsoft.com/office/drawing/2014/main" id="{698D4CCA-EFFE-4E32-8393-8DA2165827EB}"/>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3810</xdr:rowOff>
    </xdr:to>
    <xdr:cxnSp macro="">
      <xdr:nvCxnSpPr>
        <xdr:cNvPr id="563" name="直線コネクタ 562">
          <a:extLst>
            <a:ext uri="{FF2B5EF4-FFF2-40B4-BE49-F238E27FC236}">
              <a16:creationId xmlns:a16="http://schemas.microsoft.com/office/drawing/2014/main" id="{1552E797-412F-4D04-B5D7-37B051D9ACA9}"/>
            </a:ext>
          </a:extLst>
        </xdr:cNvPr>
        <xdr:cNvCxnSpPr/>
      </xdr:nvCxnSpPr>
      <xdr:spPr>
        <a:xfrm>
          <a:off x="12814300" y="10269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C729A423-06E1-47FB-A4B6-04F63C10105A}"/>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C888D833-9E59-4F79-8E6B-F01F4F94E5C5}"/>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F8B58F7A-E352-4B11-BA28-DE14DACF5D9C}"/>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DECE010F-895F-4352-B020-56E42C209BB7}"/>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68" name="n_1mainValue【学校施設】&#10;有形固定資産減価償却率">
          <a:extLst>
            <a:ext uri="{FF2B5EF4-FFF2-40B4-BE49-F238E27FC236}">
              <a16:creationId xmlns:a16="http://schemas.microsoft.com/office/drawing/2014/main" id="{3A00EAC3-B695-4F3E-963D-58FC3E3AD7D5}"/>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9" name="n_2mainValue【学校施設】&#10;有形固定資産減価償却率">
          <a:extLst>
            <a:ext uri="{FF2B5EF4-FFF2-40B4-BE49-F238E27FC236}">
              <a16:creationId xmlns:a16="http://schemas.microsoft.com/office/drawing/2014/main" id="{5E953F51-3452-48CD-B433-4AB8A4F2919A}"/>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70" name="n_3mainValue【学校施設】&#10;有形固定資産減価償却率">
          <a:extLst>
            <a:ext uri="{FF2B5EF4-FFF2-40B4-BE49-F238E27FC236}">
              <a16:creationId xmlns:a16="http://schemas.microsoft.com/office/drawing/2014/main" id="{6C7FACBD-27B6-4956-9FC7-79590A6408D2}"/>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571" name="n_4mainValue【学校施設】&#10;有形固定資産減価償却率">
          <a:extLst>
            <a:ext uri="{FF2B5EF4-FFF2-40B4-BE49-F238E27FC236}">
              <a16:creationId xmlns:a16="http://schemas.microsoft.com/office/drawing/2014/main" id="{6ED9B45B-AA19-4B17-8E79-DD10AC15B412}"/>
            </a:ext>
          </a:extLst>
        </xdr:cNvPr>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9DE80056-EE36-4E26-94BF-64E0CE73CA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1F9C0C59-C0B4-42C5-8FDC-6B824AB839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36370002-EBF1-4816-9DE3-28DED7A586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307183F3-7447-4C31-943B-64FF845D72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E07DB08-AD0A-4304-9F98-658D48CE5B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16BAFDB-4C05-4E96-AAED-6F0D279E81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91E1E8A3-E020-4696-85C6-75D2207387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9061B447-B23A-437F-A335-4A96B78289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3B76236C-581F-4B45-A6B6-11C49A2A52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174891F-7D07-4198-8103-6F682BA942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56649607-AE4D-4088-96A6-1E6F3E0243E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5FFE4F44-F746-4CF6-AE5D-363A22ABF26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F534A3D0-837E-4964-96B1-81A3061A2C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F893BDD5-A0C5-450B-89F0-8737D6194B1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2C418F08-A3B6-4FD8-8E7E-A761A87334C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3683F9EA-A865-400B-8D8E-F0DAEC6D15A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A4855EE9-9C84-43A6-B6B4-A13192BE84A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8076D3C8-F39D-4322-833B-06097F474EF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F9CD8123-4C9B-4D9C-92AB-7EE0CFB1323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D9C7810F-784C-4A82-92E0-D0FF0C191C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5B055C0A-7E1B-4572-AA02-A372C1872E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E7D27BEE-7542-46BE-9D96-598BD9D727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ACBCC1EE-ADB3-409A-921F-6650F0D6BC1B}"/>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193F20B6-DDD1-469A-8035-D7BAEF85B7EF}"/>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CBBAD72-36EA-4ABD-85A7-3DCCF717DB8E}"/>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C1957343-5F58-42C7-B699-6F61F5579932}"/>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F4485F63-5A05-4191-8655-A9DB24D40218}"/>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565B9526-149E-437B-9B05-2362A3827C14}"/>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EC9E6312-7171-4FE5-814E-B053300FBE5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5233E35A-27BF-4953-99D3-B3CC21154B9A}"/>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E76F69DE-004A-40B0-A5F8-7555C1FC03C8}"/>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A9665B87-F409-43FE-B9C0-AB122B92C94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2083AF4E-CAB1-4120-AB55-0F1BCF74622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4E22EED-2C03-4909-A80E-46FB6B3A52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7A83EDF-EFA3-4534-A17D-06BC9861C0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2D4178E-E4A7-4295-A879-08536445F4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D7E827F-DB41-4E8A-BBAC-9A9F157634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31AF540-E9A7-4A93-8069-990482A298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147625</xdr:rowOff>
    </xdr:from>
    <xdr:to>
      <xdr:col>116</xdr:col>
      <xdr:colOff>114300</xdr:colOff>
      <xdr:row>62</xdr:row>
      <xdr:rowOff>77775</xdr:rowOff>
    </xdr:to>
    <xdr:sp macro="" textlink="">
      <xdr:nvSpPr>
        <xdr:cNvPr id="610" name="楕円 609">
          <a:extLst>
            <a:ext uri="{FF2B5EF4-FFF2-40B4-BE49-F238E27FC236}">
              <a16:creationId xmlns:a16="http://schemas.microsoft.com/office/drawing/2014/main" id="{E2163EDE-6F48-4F10-8849-94910244608B}"/>
            </a:ext>
          </a:extLst>
        </xdr:cNvPr>
        <xdr:cNvSpPr/>
      </xdr:nvSpPr>
      <xdr:spPr>
        <a:xfrm>
          <a:off x="22110700" y="106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126052</xdr:rowOff>
    </xdr:from>
    <xdr:ext cx="469744" cy="259045"/>
    <xdr:sp macro="" textlink="">
      <xdr:nvSpPr>
        <xdr:cNvPr id="611" name="【学校施設】&#10;一人当たり面積該当値テキスト">
          <a:extLst>
            <a:ext uri="{FF2B5EF4-FFF2-40B4-BE49-F238E27FC236}">
              <a16:creationId xmlns:a16="http://schemas.microsoft.com/office/drawing/2014/main" id="{DE2D453D-99B3-4307-9C30-EE0585BBC377}"/>
            </a:ext>
          </a:extLst>
        </xdr:cNvPr>
        <xdr:cNvSpPr txBox="1"/>
      </xdr:nvSpPr>
      <xdr:spPr>
        <a:xfrm>
          <a:off x="22199600"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162713</xdr:rowOff>
    </xdr:from>
    <xdr:to>
      <xdr:col>112</xdr:col>
      <xdr:colOff>38100</xdr:colOff>
      <xdr:row>62</xdr:row>
      <xdr:rowOff>92863</xdr:rowOff>
    </xdr:to>
    <xdr:sp macro="" textlink="">
      <xdr:nvSpPr>
        <xdr:cNvPr id="612" name="楕円 611">
          <a:extLst>
            <a:ext uri="{FF2B5EF4-FFF2-40B4-BE49-F238E27FC236}">
              <a16:creationId xmlns:a16="http://schemas.microsoft.com/office/drawing/2014/main" id="{3A34F78C-308F-4FC6-A9F4-EF849961D5F7}"/>
            </a:ext>
          </a:extLst>
        </xdr:cNvPr>
        <xdr:cNvSpPr/>
      </xdr:nvSpPr>
      <xdr:spPr>
        <a:xfrm>
          <a:off x="212725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26975</xdr:rowOff>
    </xdr:from>
    <xdr:to>
      <xdr:col>116</xdr:col>
      <xdr:colOff>63500</xdr:colOff>
      <xdr:row>62</xdr:row>
      <xdr:rowOff>42063</xdr:rowOff>
    </xdr:to>
    <xdr:cxnSp macro="">
      <xdr:nvCxnSpPr>
        <xdr:cNvPr id="613" name="直線コネクタ 612">
          <a:extLst>
            <a:ext uri="{FF2B5EF4-FFF2-40B4-BE49-F238E27FC236}">
              <a16:creationId xmlns:a16="http://schemas.microsoft.com/office/drawing/2014/main" id="{D68FD8F3-CFC6-4F23-BCD2-30EE7C72C007}"/>
            </a:ext>
          </a:extLst>
        </xdr:cNvPr>
        <xdr:cNvCxnSpPr/>
      </xdr:nvCxnSpPr>
      <xdr:spPr>
        <a:xfrm flipV="1">
          <a:off x="21323300" y="10656875"/>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3607</xdr:rowOff>
    </xdr:from>
    <xdr:to>
      <xdr:col>107</xdr:col>
      <xdr:colOff>101600</xdr:colOff>
      <xdr:row>62</xdr:row>
      <xdr:rowOff>105207</xdr:rowOff>
    </xdr:to>
    <xdr:sp macro="" textlink="">
      <xdr:nvSpPr>
        <xdr:cNvPr id="614" name="楕円 613">
          <a:extLst>
            <a:ext uri="{FF2B5EF4-FFF2-40B4-BE49-F238E27FC236}">
              <a16:creationId xmlns:a16="http://schemas.microsoft.com/office/drawing/2014/main" id="{38AD439B-66EE-40DA-BFFF-DA1C7972C7C3}"/>
            </a:ext>
          </a:extLst>
        </xdr:cNvPr>
        <xdr:cNvSpPr/>
      </xdr:nvSpPr>
      <xdr:spPr>
        <a:xfrm>
          <a:off x="20383500" y="10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42063</xdr:rowOff>
    </xdr:from>
    <xdr:to>
      <xdr:col>111</xdr:col>
      <xdr:colOff>177800</xdr:colOff>
      <xdr:row>62</xdr:row>
      <xdr:rowOff>54407</xdr:rowOff>
    </xdr:to>
    <xdr:cxnSp macro="">
      <xdr:nvCxnSpPr>
        <xdr:cNvPr id="615" name="直線コネクタ 614">
          <a:extLst>
            <a:ext uri="{FF2B5EF4-FFF2-40B4-BE49-F238E27FC236}">
              <a16:creationId xmlns:a16="http://schemas.microsoft.com/office/drawing/2014/main" id="{BA3F2107-627E-4FFF-93A4-87DB1286BAB6}"/>
            </a:ext>
          </a:extLst>
        </xdr:cNvPr>
        <xdr:cNvCxnSpPr/>
      </xdr:nvCxnSpPr>
      <xdr:spPr>
        <a:xfrm flipV="1">
          <a:off x="20434300" y="1067196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16" name="楕円 615">
          <a:extLst>
            <a:ext uri="{FF2B5EF4-FFF2-40B4-BE49-F238E27FC236}">
              <a16:creationId xmlns:a16="http://schemas.microsoft.com/office/drawing/2014/main" id="{D54C2D20-AB32-40C7-9FC7-2A07CA9172D1}"/>
            </a:ext>
          </a:extLst>
        </xdr:cNvPr>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54407</xdr:rowOff>
    </xdr:from>
    <xdr:to>
      <xdr:col>107</xdr:col>
      <xdr:colOff>50800</xdr:colOff>
      <xdr:row>62</xdr:row>
      <xdr:rowOff>54864</xdr:rowOff>
    </xdr:to>
    <xdr:cxnSp macro="">
      <xdr:nvCxnSpPr>
        <xdr:cNvPr id="617" name="直線コネクタ 616">
          <a:extLst>
            <a:ext uri="{FF2B5EF4-FFF2-40B4-BE49-F238E27FC236}">
              <a16:creationId xmlns:a16="http://schemas.microsoft.com/office/drawing/2014/main" id="{CA49FA61-BFA6-46E7-95F7-1D120098DFBB}"/>
            </a:ext>
          </a:extLst>
        </xdr:cNvPr>
        <xdr:cNvCxnSpPr/>
      </xdr:nvCxnSpPr>
      <xdr:spPr>
        <a:xfrm flipV="1">
          <a:off x="19545300" y="106843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xdr:rowOff>
    </xdr:from>
    <xdr:to>
      <xdr:col>98</xdr:col>
      <xdr:colOff>38100</xdr:colOff>
      <xdr:row>62</xdr:row>
      <xdr:rowOff>117551</xdr:rowOff>
    </xdr:to>
    <xdr:sp macro="" textlink="">
      <xdr:nvSpPr>
        <xdr:cNvPr id="618" name="楕円 617">
          <a:extLst>
            <a:ext uri="{FF2B5EF4-FFF2-40B4-BE49-F238E27FC236}">
              <a16:creationId xmlns:a16="http://schemas.microsoft.com/office/drawing/2014/main" id="{184BBE96-7E24-4AA3-9ED3-E7C5C7B15370}"/>
            </a:ext>
          </a:extLst>
        </xdr:cNvPr>
        <xdr:cNvSpPr/>
      </xdr:nvSpPr>
      <xdr:spPr>
        <a:xfrm>
          <a:off x="186055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66751</xdr:rowOff>
    </xdr:to>
    <xdr:cxnSp macro="">
      <xdr:nvCxnSpPr>
        <xdr:cNvPr id="619" name="直線コネクタ 618">
          <a:extLst>
            <a:ext uri="{FF2B5EF4-FFF2-40B4-BE49-F238E27FC236}">
              <a16:creationId xmlns:a16="http://schemas.microsoft.com/office/drawing/2014/main" id="{F1162CB5-2D57-4559-A65F-F9C2B5B3213B}"/>
            </a:ext>
          </a:extLst>
        </xdr:cNvPr>
        <xdr:cNvCxnSpPr/>
      </xdr:nvCxnSpPr>
      <xdr:spPr>
        <a:xfrm flipV="1">
          <a:off x="18656300" y="1068476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B113B050-A605-4A56-8450-B7C5E7003187}"/>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8F71927D-5088-4452-B4BF-9429486C68E9}"/>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B7AFA94D-12F0-42CA-B620-B7E1C61D7BC1}"/>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1887D9F6-65B8-45AB-8A30-6520CCCEF319}"/>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83990</xdr:rowOff>
    </xdr:from>
    <xdr:ext cx="469744" cy="259045"/>
    <xdr:sp macro="" textlink="">
      <xdr:nvSpPr>
        <xdr:cNvPr id="624" name="n_1mainValue【学校施設】&#10;一人当たり面積">
          <a:extLst>
            <a:ext uri="{FF2B5EF4-FFF2-40B4-BE49-F238E27FC236}">
              <a16:creationId xmlns:a16="http://schemas.microsoft.com/office/drawing/2014/main" id="{9BB28B9B-99CB-42B7-A2D4-B77D9DDBDC41}"/>
            </a:ext>
          </a:extLst>
        </xdr:cNvPr>
        <xdr:cNvSpPr txBox="1"/>
      </xdr:nvSpPr>
      <xdr:spPr>
        <a:xfrm>
          <a:off x="210757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96334</xdr:rowOff>
    </xdr:from>
    <xdr:ext cx="469744" cy="259045"/>
    <xdr:sp macro="" textlink="">
      <xdr:nvSpPr>
        <xdr:cNvPr id="625" name="n_2mainValue【学校施設】&#10;一人当たり面積">
          <a:extLst>
            <a:ext uri="{FF2B5EF4-FFF2-40B4-BE49-F238E27FC236}">
              <a16:creationId xmlns:a16="http://schemas.microsoft.com/office/drawing/2014/main" id="{DA18E6E8-A450-4CEB-A668-DEFD40A93D58}"/>
            </a:ext>
          </a:extLst>
        </xdr:cNvPr>
        <xdr:cNvSpPr txBox="1"/>
      </xdr:nvSpPr>
      <xdr:spPr>
        <a:xfrm>
          <a:off x="20199427" y="107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626" name="n_3mainValue【学校施設】&#10;一人当たり面積">
          <a:extLst>
            <a:ext uri="{FF2B5EF4-FFF2-40B4-BE49-F238E27FC236}">
              <a16:creationId xmlns:a16="http://schemas.microsoft.com/office/drawing/2014/main" id="{4EA4B03E-76EE-4AB8-9034-837AF1D5A391}"/>
            </a:ext>
          </a:extLst>
        </xdr:cNvPr>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108678</xdr:rowOff>
    </xdr:from>
    <xdr:ext cx="469744" cy="259045"/>
    <xdr:sp macro="" textlink="">
      <xdr:nvSpPr>
        <xdr:cNvPr id="627" name="n_4mainValue【学校施設】&#10;一人当たり面積">
          <a:extLst>
            <a:ext uri="{FF2B5EF4-FFF2-40B4-BE49-F238E27FC236}">
              <a16:creationId xmlns:a16="http://schemas.microsoft.com/office/drawing/2014/main" id="{B28B6456-1D2D-4317-9CC9-168F20DE8D63}"/>
            </a:ext>
          </a:extLst>
        </xdr:cNvPr>
        <xdr:cNvSpPr txBox="1"/>
      </xdr:nvSpPr>
      <xdr:spPr>
        <a:xfrm>
          <a:off x="18421427" y="107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B428669-97F2-42B7-BAFB-065F33910C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5F9252D-D8E6-43BC-984A-AA28EDBE5A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A84D071-4626-4396-BAE7-FC2ACB5DDD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4FF71A1-E306-4D28-AFBF-60EEE06BD5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77FFDEEF-1775-46A5-B2AD-FA01C94229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F4FCB60-D144-4389-B4F1-AC7AB29FEA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B6FE9BB9-78E9-420A-93E9-55F790EC2B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9AB9349-395A-41AE-9C04-A928B64D005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B831F7DE-0F9A-481B-A5DF-FBD25DF2A2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6D55C099-5F8B-4401-87C6-034EF8DA20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903E5FBA-580C-412D-90E1-6A50DA568A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FE2B49DD-8A13-4918-85F7-E410B3C022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8EACB14-C1CC-4280-B01F-93C40BD427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391BA1E4-541F-4B1D-B170-30372195DA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9DBBB773-86CE-47E1-B400-139BB9E0C7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71A99BF4-8AEC-4824-819F-6E1B1DB436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A284CB3B-4D3E-4E17-8F6B-2A66120E7B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C591DEE-7725-4F4C-8922-52E825EBE4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1EA903FF-3B7F-4934-B243-EB229A81EA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307E396-546E-40D9-991F-791780E090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1E6CFF67-5509-4080-82D9-90750FA890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B5A01B3-BD31-4E31-A9F1-B85B3B356E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D13B796D-A6BF-4C02-B10A-8E5796A1FF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F60B82FD-C0A4-481C-8BF0-3C025D6020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2717AF53-7BBB-4511-BBF2-92B30807B4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36D54F18-E67C-4018-A14B-FDFA18D262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DA5B32E4-C777-4BC8-96E3-3594E4A48F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F852FEFF-70F0-4D90-87EB-522939811C9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EBFD0697-6C1E-4417-800F-78E63F53B1A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7AA5A1D2-CD52-45BB-8EEF-B7CC25C2BD8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235A5E8F-B7E8-41A7-B6AB-A17510D3EE7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A1DE74AA-0B7B-4603-9F0E-00FAD72118B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15FF4F65-B574-4C95-AB7F-EBDC8F495B4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74CC79E1-06F5-400F-A83D-10CA793E79A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F9CD23BE-B711-45F3-8839-18BBB133BAE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AB8CA10-F0EF-4F10-96B1-E935C532298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2AF23E6E-1D83-47D4-BC42-AE585D64D50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7B714F9E-E2F2-402A-81A0-2A22740D08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9906C5FF-DCAE-40D0-9C90-D74361FAC3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78E55B4B-B741-4515-B1CE-C8D774A73D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983C6965-80BD-4E9C-A746-322157BE6F35}"/>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3DCF7683-ED12-4899-BBBC-6AAF22A3804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ECFB4A8F-0F2E-43E7-95A8-92C896594A6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1558B766-63A9-4253-AFFD-4E3CF89B1E9F}"/>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E547C825-681E-4E3F-BE92-E90F1049993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EF4487A4-ADBD-440C-A3D1-FCF9C04995A1}"/>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6C6B0A91-2465-4978-9156-93FA54757187}"/>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0E3E9572-E8F0-470D-9E76-38B74F9BED06}"/>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9F29DF3A-70E9-420C-A491-CCA7114EAF4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2305D0E4-E487-4DED-9EE4-68F57EE917F6}"/>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253305D2-CEDE-4644-A3D2-B90F9E7B3965}"/>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C1F21BA-2F97-476C-87D3-709D3CB55C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E1ADA8B-E174-47E5-A102-19C595999F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09CB56E-D974-42D3-9573-BFD585E658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D46B1FB-396F-494F-9ECD-1DACCA4AA7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3823885-7995-4645-9FAC-1A11126C28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xdr:rowOff>
    </xdr:from>
    <xdr:to>
      <xdr:col>85</xdr:col>
      <xdr:colOff>177800</xdr:colOff>
      <xdr:row>108</xdr:row>
      <xdr:rowOff>107950</xdr:rowOff>
    </xdr:to>
    <xdr:sp macro="" textlink="">
      <xdr:nvSpPr>
        <xdr:cNvPr id="684" name="楕円 683">
          <a:extLst>
            <a:ext uri="{FF2B5EF4-FFF2-40B4-BE49-F238E27FC236}">
              <a16:creationId xmlns:a16="http://schemas.microsoft.com/office/drawing/2014/main" id="{F114A91E-9CFB-442D-93BF-DEA457456EB3}"/>
            </a:ext>
          </a:extLst>
        </xdr:cNvPr>
        <xdr:cNvSpPr/>
      </xdr:nvSpPr>
      <xdr:spPr>
        <a:xfrm>
          <a:off x="16268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92727</xdr:rowOff>
    </xdr:from>
    <xdr:ext cx="405111" cy="259045"/>
    <xdr:sp macro="" textlink="">
      <xdr:nvSpPr>
        <xdr:cNvPr id="685" name="【公民館】&#10;有形固定資産減価償却率該当値テキスト">
          <a:extLst>
            <a:ext uri="{FF2B5EF4-FFF2-40B4-BE49-F238E27FC236}">
              <a16:creationId xmlns:a16="http://schemas.microsoft.com/office/drawing/2014/main" id="{542F2716-CF5F-4DAB-A71F-993ACFF7BC74}"/>
            </a:ext>
          </a:extLst>
        </xdr:cNvPr>
        <xdr:cNvSpPr txBox="1"/>
      </xdr:nvSpPr>
      <xdr:spPr>
        <a:xfrm>
          <a:off x="16357600"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166370</xdr:rowOff>
    </xdr:from>
    <xdr:to>
      <xdr:col>81</xdr:col>
      <xdr:colOff>101600</xdr:colOff>
      <xdr:row>108</xdr:row>
      <xdr:rowOff>96520</xdr:rowOff>
    </xdr:to>
    <xdr:sp macro="" textlink="">
      <xdr:nvSpPr>
        <xdr:cNvPr id="686" name="楕円 685">
          <a:extLst>
            <a:ext uri="{FF2B5EF4-FFF2-40B4-BE49-F238E27FC236}">
              <a16:creationId xmlns:a16="http://schemas.microsoft.com/office/drawing/2014/main" id="{663CD8AD-A1BB-4077-8EF5-31B4CF744A04}"/>
            </a:ext>
          </a:extLst>
        </xdr:cNvPr>
        <xdr:cNvSpPr/>
      </xdr:nvSpPr>
      <xdr:spPr>
        <a:xfrm>
          <a:off x="1543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57150</xdr:rowOff>
    </xdr:to>
    <xdr:cxnSp macro="">
      <xdr:nvCxnSpPr>
        <xdr:cNvPr id="687" name="直線コネクタ 686">
          <a:extLst>
            <a:ext uri="{FF2B5EF4-FFF2-40B4-BE49-F238E27FC236}">
              <a16:creationId xmlns:a16="http://schemas.microsoft.com/office/drawing/2014/main" id="{918C1468-076C-417A-878E-CC83EB7FA2BF}"/>
            </a:ext>
          </a:extLst>
        </xdr:cNvPr>
        <xdr:cNvCxnSpPr/>
      </xdr:nvCxnSpPr>
      <xdr:spPr>
        <a:xfrm>
          <a:off x="15481300" y="18562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133986</xdr:rowOff>
    </xdr:from>
    <xdr:to>
      <xdr:col>76</xdr:col>
      <xdr:colOff>165100</xdr:colOff>
      <xdr:row>108</xdr:row>
      <xdr:rowOff>64136</xdr:rowOff>
    </xdr:to>
    <xdr:sp macro="" textlink="">
      <xdr:nvSpPr>
        <xdr:cNvPr id="688" name="楕円 687">
          <a:extLst>
            <a:ext uri="{FF2B5EF4-FFF2-40B4-BE49-F238E27FC236}">
              <a16:creationId xmlns:a16="http://schemas.microsoft.com/office/drawing/2014/main" id="{9BD22F58-F1AF-4F3B-8433-214813801538}"/>
            </a:ext>
          </a:extLst>
        </xdr:cNvPr>
        <xdr:cNvSpPr/>
      </xdr:nvSpPr>
      <xdr:spPr>
        <a:xfrm>
          <a:off x="1454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13336</xdr:rowOff>
    </xdr:from>
    <xdr:to>
      <xdr:col>81</xdr:col>
      <xdr:colOff>50800</xdr:colOff>
      <xdr:row>108</xdr:row>
      <xdr:rowOff>45720</xdr:rowOff>
    </xdr:to>
    <xdr:cxnSp macro="">
      <xdr:nvCxnSpPr>
        <xdr:cNvPr id="689" name="直線コネクタ 688">
          <a:extLst>
            <a:ext uri="{FF2B5EF4-FFF2-40B4-BE49-F238E27FC236}">
              <a16:creationId xmlns:a16="http://schemas.microsoft.com/office/drawing/2014/main" id="{82566946-D7F6-49F5-99C5-FA82C3700426}"/>
            </a:ext>
          </a:extLst>
        </xdr:cNvPr>
        <xdr:cNvCxnSpPr/>
      </xdr:nvCxnSpPr>
      <xdr:spPr>
        <a:xfrm>
          <a:off x="14592300" y="185299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99695</xdr:rowOff>
    </xdr:from>
    <xdr:to>
      <xdr:col>72</xdr:col>
      <xdr:colOff>38100</xdr:colOff>
      <xdr:row>108</xdr:row>
      <xdr:rowOff>29845</xdr:rowOff>
    </xdr:to>
    <xdr:sp macro="" textlink="">
      <xdr:nvSpPr>
        <xdr:cNvPr id="690" name="楕円 689">
          <a:extLst>
            <a:ext uri="{FF2B5EF4-FFF2-40B4-BE49-F238E27FC236}">
              <a16:creationId xmlns:a16="http://schemas.microsoft.com/office/drawing/2014/main" id="{B2CC9743-7DBE-472C-9275-3B1A052B9428}"/>
            </a:ext>
          </a:extLst>
        </xdr:cNvPr>
        <xdr:cNvSpPr/>
      </xdr:nvSpPr>
      <xdr:spPr>
        <a:xfrm>
          <a:off x="1365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150495</xdr:rowOff>
    </xdr:from>
    <xdr:to>
      <xdr:col>76</xdr:col>
      <xdr:colOff>114300</xdr:colOff>
      <xdr:row>108</xdr:row>
      <xdr:rowOff>13336</xdr:rowOff>
    </xdr:to>
    <xdr:cxnSp macro="">
      <xdr:nvCxnSpPr>
        <xdr:cNvPr id="691" name="直線コネクタ 690">
          <a:extLst>
            <a:ext uri="{FF2B5EF4-FFF2-40B4-BE49-F238E27FC236}">
              <a16:creationId xmlns:a16="http://schemas.microsoft.com/office/drawing/2014/main" id="{0C3B6962-16B8-406B-AB6B-2571AC573593}"/>
            </a:ext>
          </a:extLst>
        </xdr:cNvPr>
        <xdr:cNvCxnSpPr/>
      </xdr:nvCxnSpPr>
      <xdr:spPr>
        <a:xfrm>
          <a:off x="13703300" y="18495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67311</xdr:rowOff>
    </xdr:from>
    <xdr:to>
      <xdr:col>67</xdr:col>
      <xdr:colOff>101600</xdr:colOff>
      <xdr:row>107</xdr:row>
      <xdr:rowOff>168911</xdr:rowOff>
    </xdr:to>
    <xdr:sp macro="" textlink="">
      <xdr:nvSpPr>
        <xdr:cNvPr id="692" name="楕円 691">
          <a:extLst>
            <a:ext uri="{FF2B5EF4-FFF2-40B4-BE49-F238E27FC236}">
              <a16:creationId xmlns:a16="http://schemas.microsoft.com/office/drawing/2014/main" id="{B5F3FE0B-CBA9-4463-952F-01B1B692D05E}"/>
            </a:ext>
          </a:extLst>
        </xdr:cNvPr>
        <xdr:cNvSpPr/>
      </xdr:nvSpPr>
      <xdr:spPr>
        <a:xfrm>
          <a:off x="1276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118111</xdr:rowOff>
    </xdr:from>
    <xdr:to>
      <xdr:col>71</xdr:col>
      <xdr:colOff>177800</xdr:colOff>
      <xdr:row>107</xdr:row>
      <xdr:rowOff>150495</xdr:rowOff>
    </xdr:to>
    <xdr:cxnSp macro="">
      <xdr:nvCxnSpPr>
        <xdr:cNvPr id="693" name="直線コネクタ 692">
          <a:extLst>
            <a:ext uri="{FF2B5EF4-FFF2-40B4-BE49-F238E27FC236}">
              <a16:creationId xmlns:a16="http://schemas.microsoft.com/office/drawing/2014/main" id="{0F8D7F07-1C54-494E-9D7F-078BA70B3CCF}"/>
            </a:ext>
          </a:extLst>
        </xdr:cNvPr>
        <xdr:cNvCxnSpPr/>
      </xdr:nvCxnSpPr>
      <xdr:spPr>
        <a:xfrm>
          <a:off x="12814300" y="18463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791C09C2-1B02-4647-9F77-72874E5B0E02}"/>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a:extLst>
            <a:ext uri="{FF2B5EF4-FFF2-40B4-BE49-F238E27FC236}">
              <a16:creationId xmlns:a16="http://schemas.microsoft.com/office/drawing/2014/main" id="{AC38CAB5-72DD-4229-B8A9-F6FD174C14E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6" name="n_3aveValue【公民館】&#10;有形固定資産減価償却率">
          <a:extLst>
            <a:ext uri="{FF2B5EF4-FFF2-40B4-BE49-F238E27FC236}">
              <a16:creationId xmlns:a16="http://schemas.microsoft.com/office/drawing/2014/main" id="{8FE172D1-F405-4258-AB78-3672B7F51666}"/>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7" name="n_4aveValue【公民館】&#10;有形固定資産減価償却率">
          <a:extLst>
            <a:ext uri="{FF2B5EF4-FFF2-40B4-BE49-F238E27FC236}">
              <a16:creationId xmlns:a16="http://schemas.microsoft.com/office/drawing/2014/main" id="{4A980182-0EB9-4CAA-A90B-F48E0794C497}"/>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87647</xdr:rowOff>
    </xdr:from>
    <xdr:ext cx="405111" cy="259045"/>
    <xdr:sp macro="" textlink="">
      <xdr:nvSpPr>
        <xdr:cNvPr id="698" name="n_1mainValue【公民館】&#10;有形固定資産減価償却率">
          <a:extLst>
            <a:ext uri="{FF2B5EF4-FFF2-40B4-BE49-F238E27FC236}">
              <a16:creationId xmlns:a16="http://schemas.microsoft.com/office/drawing/2014/main" id="{46970230-2B70-4D1F-B77A-C51CA53E315D}"/>
            </a:ext>
          </a:extLst>
        </xdr:cNvPr>
        <xdr:cNvSpPr txBox="1"/>
      </xdr:nvSpPr>
      <xdr:spPr>
        <a:xfrm>
          <a:off x="152660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55263</xdr:rowOff>
    </xdr:from>
    <xdr:ext cx="405111" cy="259045"/>
    <xdr:sp macro="" textlink="">
      <xdr:nvSpPr>
        <xdr:cNvPr id="699" name="n_2mainValue【公民館】&#10;有形固定資産減価償却率">
          <a:extLst>
            <a:ext uri="{FF2B5EF4-FFF2-40B4-BE49-F238E27FC236}">
              <a16:creationId xmlns:a16="http://schemas.microsoft.com/office/drawing/2014/main" id="{DCB013F2-D151-402E-98D2-9435E4520FA1}"/>
            </a:ext>
          </a:extLst>
        </xdr:cNvPr>
        <xdr:cNvSpPr txBox="1"/>
      </xdr:nvSpPr>
      <xdr:spPr>
        <a:xfrm>
          <a:off x="143897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20972</xdr:rowOff>
    </xdr:from>
    <xdr:ext cx="405111" cy="259045"/>
    <xdr:sp macro="" textlink="">
      <xdr:nvSpPr>
        <xdr:cNvPr id="700" name="n_3mainValue【公民館】&#10;有形固定資産減価償却率">
          <a:extLst>
            <a:ext uri="{FF2B5EF4-FFF2-40B4-BE49-F238E27FC236}">
              <a16:creationId xmlns:a16="http://schemas.microsoft.com/office/drawing/2014/main" id="{4DD5A1A6-5F12-44D4-A4A9-E85AE879F28B}"/>
            </a:ext>
          </a:extLst>
        </xdr:cNvPr>
        <xdr:cNvSpPr txBox="1"/>
      </xdr:nvSpPr>
      <xdr:spPr>
        <a:xfrm>
          <a:off x="135007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160038</xdr:rowOff>
    </xdr:from>
    <xdr:ext cx="405111" cy="259045"/>
    <xdr:sp macro="" textlink="">
      <xdr:nvSpPr>
        <xdr:cNvPr id="701" name="n_4mainValue【公民館】&#10;有形固定資産減価償却率">
          <a:extLst>
            <a:ext uri="{FF2B5EF4-FFF2-40B4-BE49-F238E27FC236}">
              <a16:creationId xmlns:a16="http://schemas.microsoft.com/office/drawing/2014/main" id="{E712C374-C917-41BE-92CD-E576EE80CECB}"/>
            </a:ext>
          </a:extLst>
        </xdr:cNvPr>
        <xdr:cNvSpPr txBox="1"/>
      </xdr:nvSpPr>
      <xdr:spPr>
        <a:xfrm>
          <a:off x="12611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5FBBE9E0-3392-4950-87E9-7B8EC41762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D011779E-E119-48CC-AF2B-C78686B9AD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57FB95F-5E01-4084-A796-52CF418AE6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9C739156-12B5-4FA0-BF8D-727FBB1D83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0359BB4-252D-4A3D-9852-5C03A9DEAC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C6E17B20-2AF1-40E3-8ACB-D0BCF93A05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62C74807-1290-4B4F-9394-9B7F7CAAFB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5E6A7C1-360C-4770-B3E4-354BB68E7D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88506136-C7DA-4DB2-8FD9-A04AD97832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7C2D71F3-14BF-4BF5-A08C-F0A89B548C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C5111B94-AB8B-4AC1-8E01-AC0ED5CDFCA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B71000D6-163B-458B-B05F-676A497DFAD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BAC134BC-71B1-4AB1-A668-7A74A47D8D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7F0B7945-02E8-424C-9A1B-E0FE22E1A5E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1D915E6F-F64C-4007-B44E-2035E7786D6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A344911C-35B9-4461-BA3D-EFDE6F2DF1F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72520495-5793-4714-BBD6-E0427BDEB9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89BCD6EC-AE9D-4CD9-B124-14381563CA7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CFD2724-F79D-4BCF-8701-98531E31B8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BB4380B6-583C-4C89-89E2-F3DBE68563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264564D-BB8E-41B4-9F6D-B0F8850CF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8A2EA6CB-36B6-4C81-9AFD-1E0D8DE2352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6815E4B0-A002-487F-BD04-3B8AD83E1823}"/>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56C97779-6F50-42C7-AFD1-13CEC36026CC}"/>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17197ED5-3D25-416D-9A43-AB9B09A793B2}"/>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4E54D059-0385-4CBF-AB82-3E124D0F21FC}"/>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14BED493-957A-486F-B873-5CE4E3584747}"/>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89102FF3-A985-4F4D-BD7F-AD7632AB7218}"/>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550CAAD8-4ECC-4420-ABF0-3DB8C7B37107}"/>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6BE75F6C-245E-4B07-B67A-72791DDB3CA7}"/>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28263043-4592-47D3-8372-5AB5B4D1231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DA3E3B3E-6C88-4E77-96FE-504AFF9C3D3F}"/>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032AFAF-C839-4650-8472-31B9F60E0F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2C5B3BB-31BA-4051-B0F5-38C0053362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B3C8234-408F-4962-B44E-94A3EDD211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0E12CAF-D29C-4F39-8934-8F7DBC9D8B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CF87738-FD7E-4A93-876E-E535673521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39" name="楕円 738">
          <a:extLst>
            <a:ext uri="{FF2B5EF4-FFF2-40B4-BE49-F238E27FC236}">
              <a16:creationId xmlns:a16="http://schemas.microsoft.com/office/drawing/2014/main" id="{3388DC4C-E82D-4E23-8A29-2F33257E442B}"/>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134638</xdr:rowOff>
    </xdr:from>
    <xdr:ext cx="469744" cy="259045"/>
    <xdr:sp macro="" textlink="">
      <xdr:nvSpPr>
        <xdr:cNvPr id="740" name="【公民館】&#10;一人当たり面積該当値テキスト">
          <a:extLst>
            <a:ext uri="{FF2B5EF4-FFF2-40B4-BE49-F238E27FC236}">
              <a16:creationId xmlns:a16="http://schemas.microsoft.com/office/drawing/2014/main" id="{4461CB8C-A590-485A-AADA-D0EAE1832871}"/>
            </a:ext>
          </a:extLst>
        </xdr:cNvPr>
        <xdr:cNvSpPr txBox="1"/>
      </xdr:nvSpPr>
      <xdr:spPr>
        <a:xfrm>
          <a:off x="22199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741" name="楕円 740">
          <a:extLst>
            <a:ext uri="{FF2B5EF4-FFF2-40B4-BE49-F238E27FC236}">
              <a16:creationId xmlns:a16="http://schemas.microsoft.com/office/drawing/2014/main" id="{0FBB7B6D-A40F-4BB7-8ADA-281F87B3F24B}"/>
            </a:ext>
          </a:extLst>
        </xdr:cNvPr>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103632</xdr:rowOff>
    </xdr:to>
    <xdr:cxnSp macro="">
      <xdr:nvCxnSpPr>
        <xdr:cNvPr id="742" name="直線コネクタ 741">
          <a:extLst>
            <a:ext uri="{FF2B5EF4-FFF2-40B4-BE49-F238E27FC236}">
              <a16:creationId xmlns:a16="http://schemas.microsoft.com/office/drawing/2014/main" id="{182CB79E-080B-42F9-86F7-59CEF2FCCF24}"/>
            </a:ext>
          </a:extLst>
        </xdr:cNvPr>
        <xdr:cNvCxnSpPr/>
      </xdr:nvCxnSpPr>
      <xdr:spPr>
        <a:xfrm flipV="1">
          <a:off x="21323300" y="184442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43" name="楕円 742">
          <a:extLst>
            <a:ext uri="{FF2B5EF4-FFF2-40B4-BE49-F238E27FC236}">
              <a16:creationId xmlns:a16="http://schemas.microsoft.com/office/drawing/2014/main" id="{78449E6E-C565-415E-86B0-8F56DE9212AA}"/>
            </a:ext>
          </a:extLst>
        </xdr:cNvPr>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105918</xdr:rowOff>
    </xdr:to>
    <xdr:cxnSp macro="">
      <xdr:nvCxnSpPr>
        <xdr:cNvPr id="744" name="直線コネクタ 743">
          <a:extLst>
            <a:ext uri="{FF2B5EF4-FFF2-40B4-BE49-F238E27FC236}">
              <a16:creationId xmlns:a16="http://schemas.microsoft.com/office/drawing/2014/main" id="{21A11B71-CB55-4292-A47E-7C45CB6E2331}"/>
            </a:ext>
          </a:extLst>
        </xdr:cNvPr>
        <xdr:cNvCxnSpPr/>
      </xdr:nvCxnSpPr>
      <xdr:spPr>
        <a:xfrm flipV="1">
          <a:off x="20434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745" name="楕円 744">
          <a:extLst>
            <a:ext uri="{FF2B5EF4-FFF2-40B4-BE49-F238E27FC236}">
              <a16:creationId xmlns:a16="http://schemas.microsoft.com/office/drawing/2014/main" id="{66576C44-020D-40FD-AD88-C36369DA47C4}"/>
            </a:ext>
          </a:extLst>
        </xdr:cNvPr>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108204</xdr:rowOff>
    </xdr:to>
    <xdr:cxnSp macro="">
      <xdr:nvCxnSpPr>
        <xdr:cNvPr id="746" name="直線コネクタ 745">
          <a:extLst>
            <a:ext uri="{FF2B5EF4-FFF2-40B4-BE49-F238E27FC236}">
              <a16:creationId xmlns:a16="http://schemas.microsoft.com/office/drawing/2014/main" id="{DC84AE0F-D375-4DD0-8370-8B138A179003}"/>
            </a:ext>
          </a:extLst>
        </xdr:cNvPr>
        <xdr:cNvCxnSpPr/>
      </xdr:nvCxnSpPr>
      <xdr:spPr>
        <a:xfrm flipV="1">
          <a:off x="19545300" y="1845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47" name="楕円 746">
          <a:extLst>
            <a:ext uri="{FF2B5EF4-FFF2-40B4-BE49-F238E27FC236}">
              <a16:creationId xmlns:a16="http://schemas.microsoft.com/office/drawing/2014/main" id="{B786BD40-86B4-42F4-ADCF-506634E1D518}"/>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108204</xdr:rowOff>
    </xdr:from>
    <xdr:to>
      <xdr:col>102</xdr:col>
      <xdr:colOff>114300</xdr:colOff>
      <xdr:row>107</xdr:row>
      <xdr:rowOff>110489</xdr:rowOff>
    </xdr:to>
    <xdr:cxnSp macro="">
      <xdr:nvCxnSpPr>
        <xdr:cNvPr id="748" name="直線コネクタ 747">
          <a:extLst>
            <a:ext uri="{FF2B5EF4-FFF2-40B4-BE49-F238E27FC236}">
              <a16:creationId xmlns:a16="http://schemas.microsoft.com/office/drawing/2014/main" id="{08B08FC3-E4B3-4714-8264-4FCC1F1C5BA9}"/>
            </a:ext>
          </a:extLst>
        </xdr:cNvPr>
        <xdr:cNvCxnSpPr/>
      </xdr:nvCxnSpPr>
      <xdr:spPr>
        <a:xfrm flipV="1">
          <a:off x="18656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42318F0B-9EBA-4203-A7B7-FA90B9F385E4}"/>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a:extLst>
            <a:ext uri="{FF2B5EF4-FFF2-40B4-BE49-F238E27FC236}">
              <a16:creationId xmlns:a16="http://schemas.microsoft.com/office/drawing/2014/main" id="{8AAE6E64-D8A9-432C-B3F8-1600B6600F8E}"/>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a:extLst>
            <a:ext uri="{FF2B5EF4-FFF2-40B4-BE49-F238E27FC236}">
              <a16:creationId xmlns:a16="http://schemas.microsoft.com/office/drawing/2014/main" id="{62D34E9C-5EBE-4639-8C0D-83A7EB44B0B3}"/>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a:extLst>
            <a:ext uri="{FF2B5EF4-FFF2-40B4-BE49-F238E27FC236}">
              <a16:creationId xmlns:a16="http://schemas.microsoft.com/office/drawing/2014/main" id="{24CB7C27-053C-498C-96CE-01E27F2DD28A}"/>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145559</xdr:rowOff>
    </xdr:from>
    <xdr:ext cx="469744" cy="259045"/>
    <xdr:sp macro="" textlink="">
      <xdr:nvSpPr>
        <xdr:cNvPr id="753" name="n_1mainValue【公民館】&#10;一人当たり面積">
          <a:extLst>
            <a:ext uri="{FF2B5EF4-FFF2-40B4-BE49-F238E27FC236}">
              <a16:creationId xmlns:a16="http://schemas.microsoft.com/office/drawing/2014/main" id="{7FF6B240-152F-4511-9C89-3FC4EC9EC58C}"/>
            </a:ext>
          </a:extLst>
        </xdr:cNvPr>
        <xdr:cNvSpPr txBox="1"/>
      </xdr:nvSpPr>
      <xdr:spPr>
        <a:xfrm>
          <a:off x="21075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54" name="n_2mainValue【公民館】&#10;一人当たり面積">
          <a:extLst>
            <a:ext uri="{FF2B5EF4-FFF2-40B4-BE49-F238E27FC236}">
              <a16:creationId xmlns:a16="http://schemas.microsoft.com/office/drawing/2014/main" id="{76E13BA3-9D92-47E5-B952-F9DFC67A5DC3}"/>
            </a:ext>
          </a:extLst>
        </xdr:cNvPr>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755" name="n_3mainValue【公民館】&#10;一人当たり面積">
          <a:extLst>
            <a:ext uri="{FF2B5EF4-FFF2-40B4-BE49-F238E27FC236}">
              <a16:creationId xmlns:a16="http://schemas.microsoft.com/office/drawing/2014/main" id="{F8A08970-E4F5-4F5C-B6DC-19AEB72EEC56}"/>
            </a:ext>
          </a:extLst>
        </xdr:cNvPr>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6" name="n_4mainValue【公民館】&#10;一人当たり面積">
          <a:extLst>
            <a:ext uri="{FF2B5EF4-FFF2-40B4-BE49-F238E27FC236}">
              <a16:creationId xmlns:a16="http://schemas.microsoft.com/office/drawing/2014/main" id="{822D0151-CC49-47A1-B1AF-B7261982124B}"/>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DB44C068-F7CB-45CB-9B6A-26EA552B2D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B4C2E36-FD80-401D-A5C9-AE9A4E1214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CAFD5CEB-2805-4D01-882C-5E7CE36750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類似団体内平均値と比較して特に有形固定資産減価償却率が高くなっている施設は、公民館である。有形固定資産減価償却率は</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％と、類似団体内平均値より</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ポイント高くなっている。市直営の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施設のうち、木造の松岡地区公民館は築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造の中央公民館についても築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年と、共に耐用年数を超過している。今後は、公共施設等管理計画等に基づき、施設の集約・廃止等を検討する。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年度に認定こども園建設及び既存施設の解体したことにより有形固定資産減価償却率</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％と類似団体内平均値より</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ポイント低い数値となった。公立幼稚園は、築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年以上が経過しており、施設の老朽化や将来の園児数の減少を踏まえ、認定こども園へのさらなる集約化を図り、施設総量の圧縮をしていく。</a:t>
          </a:r>
        </a:p>
        <a:p>
          <a:r>
            <a:rPr kumimoji="1" lang="ja-JP" altLang="en-US" sz="1300">
              <a:latin typeface="ＭＳ Ｐゴシック" panose="020B0600070205080204" pitchFamily="50" charset="-128"/>
              <a:ea typeface="ＭＳ Ｐゴシック" panose="020B0600070205080204" pitchFamily="50" charset="-128"/>
            </a:rPr>
            <a:t>　さらに、類似団体内平均値と比較して特に一人当たりの面積が大きくなっている施設は公営住宅である。現在ある市営住宅の多くが、人口が増加傾向にあった昭和から平成初期にかけて建設されたが、平成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年をピークに人口が減少しているため、一人当たりの面積が</a:t>
          </a:r>
          <a:r>
            <a:rPr kumimoji="1" lang="en-US" altLang="ja-JP" sz="1300">
              <a:latin typeface="ＭＳ Ｐゴシック" panose="020B0600070205080204" pitchFamily="50" charset="-128"/>
              <a:ea typeface="ＭＳ Ｐゴシック" panose="020B0600070205080204" pitchFamily="50" charset="-128"/>
            </a:rPr>
            <a:t>1.593㎡</a:t>
          </a:r>
          <a:r>
            <a:rPr kumimoji="1" lang="ja-JP" altLang="en-US" sz="1300">
              <a:latin typeface="ＭＳ Ｐゴシック" panose="020B0600070205080204" pitchFamily="50" charset="-128"/>
              <a:ea typeface="ＭＳ Ｐゴシック" panose="020B0600070205080204" pitchFamily="50" charset="-128"/>
            </a:rPr>
            <a:t>と高くなっている。今後は、老朽化が進んでいる市営住宅の解体を計画的に進め、施設総量を圧縮していく。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1292C0-577B-446F-8758-D2844592BB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B93AC8-DA83-40EE-8197-B2435E21AB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DBB84-88AC-4820-A062-E07C67EF8D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238DCF-A360-4660-9DC8-82B8DF0B31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60609E-B5C1-426E-91CE-7FD9EBA3B4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37D1BE-FE36-4B30-831E-717F37EB0B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C7BA09-4C55-4A93-B97C-F59CBD4053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A34980-2C38-4ED6-AED4-1B7A500FDB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8A9711-D2A9-48DF-8DF6-BCD0868165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A3F4E8-C4C4-4091-A38F-65E1AB7150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26,866
26,644
193.55
14,229,006
13,407,442
757,039
7,445,827
12,833,702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B1BC22-C6F1-4BC4-844F-58EF066ED7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9F52E8-95BF-4B47-8EFC-0A5D4870A0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7E28B5-1936-4EFD-A0B7-489E58BE0B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00632-693A-4AEB-8288-8539650CCE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276899-696C-4EA1-B755-C1BA746846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B45762-1586-41F9-BAAD-DCD9085737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116045-5F79-4D89-8B01-5A53B4B971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2171DF-B936-468C-BEEE-884DBD6144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BEE845-4F39-439F-9ED3-572EBAD309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9566CB-E6FC-4873-B16D-E0AF67951C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0EDEB8-7A97-4715-9476-ECDB41169B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FD8FDE-D4AB-4C1A-A266-51B3C7851F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6A2F10-8175-4DC7-AD9F-D8FD501EB0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1C500D-6659-4543-8085-F2EA0810B8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D4BDCB-7500-4951-98CA-B7908CE3FF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31BEAC-7CAF-444A-AD72-0A73B0FC7F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946844-1E4F-43C8-9563-9279DBC8D5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6437FF-439B-4541-89C8-D23BDC7855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AAC170-6E94-4985-B8DA-EA55808FB1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B995A3-AE64-4CC1-9D5B-0D9FBC5E07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93B666-A639-4224-83E4-BCC26927B5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AD76D6-608D-4405-900B-95767A4982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DB67F7-8694-4D97-983B-168F4E2A69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7AD6B4-3AFD-4DD4-9A14-95525817BF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8B55CB-87ED-4574-8F21-DFBB8779AB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0DA0F6-F1AC-4D07-A59B-186A93BE6A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505847-750F-4A09-B9D9-33A5A74BE8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251E87-6F4B-4A2D-8BC7-89FE743A77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F99831-8179-475A-8F34-AA37D58267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A723CD-9679-4013-9257-E350E37C47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445064-9C84-4C0E-813E-771DA6E4CA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9AE72F-3242-42F3-B343-00CC301831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155EAB-0D92-4177-ABB2-93341C093E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41A081-299D-48A7-96AD-9FF5616F322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E78051-3A28-40A5-889F-E792669C53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DAC4ED-BC71-4229-B0B1-8A289454281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6322BA-B385-466A-8475-F1FF6DE32A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8C16F0-D33E-4622-86F1-BAF07186679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DAA27E5-6B3D-4D26-85C2-1E8D90B088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35D4F6-9832-4F68-908A-D088708BD8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A384CE-E5C0-4923-B256-A950AA87E6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BD3437F-4296-4E05-8241-F73FDC901C6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8512796-C960-471F-ADCE-36C6946BF8F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A8C136-CEFE-48D6-BE2D-23A5C89A40C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A1FC8E-89C2-4E7C-8765-86D5C7BCC3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32C3A24-F751-4FE0-BD49-850A66927D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816B2AB-5BB7-484D-9C7A-2764622748F8}"/>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294E45B-00B3-4ADD-A0D3-3DD0A0697BE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FE3C467-5ACB-407B-B81C-CB8E25985AA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404CC5FD-617B-4DC6-BA5B-F69D0124E7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9B2F10A1-C740-4E3F-89D8-0DDE27494CCE}"/>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E34E2F65-D480-46F7-B446-6AD810F1C612}"/>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4A35344B-3CB0-4D3E-87F4-8BF88E28F943}"/>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A42B455F-2B4A-4026-9805-878EAA4664BC}"/>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D88A064E-8C78-4764-8487-3A4BCE3B31A1}"/>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ECCA3602-16A4-414A-8CE0-E62CF2943881}"/>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870042FB-D45D-4DF5-91CC-A9B00DE3F2FD}"/>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9AB532-884F-40B8-952F-21BA8608DB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5E22D9-34D4-492F-BC0F-E78C33A4A1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DD3CBC-2798-4377-A653-06DABFAB9E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AB3F9D-7BB9-41F8-A471-FFBEB3AA5A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BBE144-A3DD-4E67-9B16-251685C347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a:extLst>
            <a:ext uri="{FF2B5EF4-FFF2-40B4-BE49-F238E27FC236}">
              <a16:creationId xmlns:a16="http://schemas.microsoft.com/office/drawing/2014/main" id="{405F16E3-5731-4CFF-BCF4-6F97EB5CE210}"/>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7C0A25B2-9957-49B7-A3F5-A72656DBB9B7}"/>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6" name="楕円 75">
          <a:extLst>
            <a:ext uri="{FF2B5EF4-FFF2-40B4-BE49-F238E27FC236}">
              <a16:creationId xmlns:a16="http://schemas.microsoft.com/office/drawing/2014/main" id="{407DAAE8-6331-4846-BB35-B9464BA4E9D1}"/>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89263</xdr:rowOff>
    </xdr:to>
    <xdr:cxnSp macro="">
      <xdr:nvCxnSpPr>
        <xdr:cNvPr id="77" name="直線コネクタ 76">
          <a:extLst>
            <a:ext uri="{FF2B5EF4-FFF2-40B4-BE49-F238E27FC236}">
              <a16:creationId xmlns:a16="http://schemas.microsoft.com/office/drawing/2014/main" id="{66DA4E03-2E72-4A0A-BD78-2AB84AB6A431}"/>
            </a:ext>
          </a:extLst>
        </xdr:cNvPr>
        <xdr:cNvCxnSpPr/>
      </xdr:nvCxnSpPr>
      <xdr:spPr>
        <a:xfrm>
          <a:off x="3797300" y="69146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167459</xdr:rowOff>
    </xdr:from>
    <xdr:to>
      <xdr:col>15</xdr:col>
      <xdr:colOff>101600</xdr:colOff>
      <xdr:row>40</xdr:row>
      <xdr:rowOff>97609</xdr:rowOff>
    </xdr:to>
    <xdr:sp macro="" textlink="">
      <xdr:nvSpPr>
        <xdr:cNvPr id="78" name="楕円 77">
          <a:extLst>
            <a:ext uri="{FF2B5EF4-FFF2-40B4-BE49-F238E27FC236}">
              <a16:creationId xmlns:a16="http://schemas.microsoft.com/office/drawing/2014/main" id="{88A8555F-444D-48C0-9B6C-B9315495173F}"/>
            </a:ext>
          </a:extLst>
        </xdr:cNvPr>
        <xdr:cNvSpPr/>
      </xdr:nvSpPr>
      <xdr:spPr>
        <a:xfrm>
          <a:off x="2857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56606</xdr:rowOff>
    </xdr:to>
    <xdr:cxnSp macro="">
      <xdr:nvCxnSpPr>
        <xdr:cNvPr id="79" name="直線コネクタ 78">
          <a:extLst>
            <a:ext uri="{FF2B5EF4-FFF2-40B4-BE49-F238E27FC236}">
              <a16:creationId xmlns:a16="http://schemas.microsoft.com/office/drawing/2014/main" id="{1CFC8C95-2CC5-4355-A2C3-3B54A73A8DA9}"/>
            </a:ext>
          </a:extLst>
        </xdr:cNvPr>
        <xdr:cNvCxnSpPr/>
      </xdr:nvCxnSpPr>
      <xdr:spPr>
        <a:xfrm>
          <a:off x="2908300" y="69048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134801</xdr:rowOff>
    </xdr:from>
    <xdr:to>
      <xdr:col>10</xdr:col>
      <xdr:colOff>165100</xdr:colOff>
      <xdr:row>40</xdr:row>
      <xdr:rowOff>64951</xdr:rowOff>
    </xdr:to>
    <xdr:sp macro="" textlink="">
      <xdr:nvSpPr>
        <xdr:cNvPr id="80" name="楕円 79">
          <a:extLst>
            <a:ext uri="{FF2B5EF4-FFF2-40B4-BE49-F238E27FC236}">
              <a16:creationId xmlns:a16="http://schemas.microsoft.com/office/drawing/2014/main" id="{4F0293ED-8E82-4E3B-8D3E-C7B8EE9A19B1}"/>
            </a:ext>
          </a:extLst>
        </xdr:cNvPr>
        <xdr:cNvSpPr/>
      </xdr:nvSpPr>
      <xdr:spPr>
        <a:xfrm>
          <a:off x="1968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xdr:rowOff>
    </xdr:from>
    <xdr:to>
      <xdr:col>15</xdr:col>
      <xdr:colOff>50800</xdr:colOff>
      <xdr:row>40</xdr:row>
      <xdr:rowOff>46809</xdr:rowOff>
    </xdr:to>
    <xdr:cxnSp macro="">
      <xdr:nvCxnSpPr>
        <xdr:cNvPr id="81" name="直線コネクタ 80">
          <a:extLst>
            <a:ext uri="{FF2B5EF4-FFF2-40B4-BE49-F238E27FC236}">
              <a16:creationId xmlns:a16="http://schemas.microsoft.com/office/drawing/2014/main" id="{506EF086-B9F0-4D3E-BDFB-103E84734F34}"/>
            </a:ext>
          </a:extLst>
        </xdr:cNvPr>
        <xdr:cNvCxnSpPr/>
      </xdr:nvCxnSpPr>
      <xdr:spPr>
        <a:xfrm>
          <a:off x="2019300" y="687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2" name="楕円 81">
          <a:extLst>
            <a:ext uri="{FF2B5EF4-FFF2-40B4-BE49-F238E27FC236}">
              <a16:creationId xmlns:a16="http://schemas.microsoft.com/office/drawing/2014/main" id="{D469927C-B072-4C7C-9BF8-F811B488560F}"/>
            </a:ext>
          </a:extLst>
        </xdr:cNvPr>
        <xdr:cNvSpPr/>
      </xdr:nvSpPr>
      <xdr:spPr>
        <a:xfrm>
          <a:off x="1079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152944</xdr:rowOff>
    </xdr:from>
    <xdr:to>
      <xdr:col>10</xdr:col>
      <xdr:colOff>114300</xdr:colOff>
      <xdr:row>40</xdr:row>
      <xdr:rowOff>14151</xdr:rowOff>
    </xdr:to>
    <xdr:cxnSp macro="">
      <xdr:nvCxnSpPr>
        <xdr:cNvPr id="83" name="直線コネクタ 82">
          <a:extLst>
            <a:ext uri="{FF2B5EF4-FFF2-40B4-BE49-F238E27FC236}">
              <a16:creationId xmlns:a16="http://schemas.microsoft.com/office/drawing/2014/main" id="{702E6886-2177-4BB2-A412-6FEA161A0636}"/>
            </a:ext>
          </a:extLst>
        </xdr:cNvPr>
        <xdr:cNvCxnSpPr/>
      </xdr:nvCxnSpPr>
      <xdr:spPr>
        <a:xfrm>
          <a:off x="1130300" y="683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485DD24B-C692-4F2E-BA88-CA4DE9B002AA}"/>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5DB91D42-FCB5-4951-8172-3D2609235A99}"/>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6D8012CB-560E-4C60-A272-D94FD0E5D7D6}"/>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41CDF6A8-754A-421A-87A9-F2816FC1DFF7}"/>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973D99D9-5763-4DEB-91D8-DEC4A509689F}"/>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88736</xdr:rowOff>
    </xdr:from>
    <xdr:ext cx="405111" cy="259045"/>
    <xdr:sp macro="" textlink="">
      <xdr:nvSpPr>
        <xdr:cNvPr id="89" name="n_2mainValue【図書館】&#10;有形固定資産減価償却率">
          <a:extLst>
            <a:ext uri="{FF2B5EF4-FFF2-40B4-BE49-F238E27FC236}">
              <a16:creationId xmlns:a16="http://schemas.microsoft.com/office/drawing/2014/main" id="{5B5D8A9B-5409-4571-BE0E-89BB5E5F78B9}"/>
            </a:ext>
          </a:extLst>
        </xdr:cNvPr>
        <xdr:cNvSpPr txBox="1"/>
      </xdr:nvSpPr>
      <xdr:spPr>
        <a:xfrm>
          <a:off x="2705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85A641A2-09B7-4B63-A15B-273C35F4A7DC}"/>
            </a:ext>
          </a:extLst>
        </xdr:cNvPr>
        <xdr:cNvSpPr txBox="1"/>
      </xdr:nvSpPr>
      <xdr:spPr>
        <a:xfrm>
          <a:off x="1816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1" name="n_4mainValue【図書館】&#10;有形固定資産減価償却率">
          <a:extLst>
            <a:ext uri="{FF2B5EF4-FFF2-40B4-BE49-F238E27FC236}">
              <a16:creationId xmlns:a16="http://schemas.microsoft.com/office/drawing/2014/main" id="{CD1F8079-78E2-4310-A557-54917E2FED89}"/>
            </a:ext>
          </a:extLst>
        </xdr:cNvPr>
        <xdr:cNvSpPr txBox="1"/>
      </xdr:nvSpPr>
      <xdr:spPr>
        <a:xfrm>
          <a:off x="927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23D1E16-62B9-471B-96E0-BB6E957038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B54DA1-EEA8-4012-ADD6-D99894AB38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623070-A280-4AE3-B427-FE2A5ACB60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32E5557-65BA-4527-8C51-08E7B33499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619AB7-0592-4C64-96BB-69F347F841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177F78-F26E-47B4-AE34-ECFFDCA15A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091C4B4-8C3B-4FCC-B177-09B0EBBA37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EA1D40-62C8-410D-B78A-13223223F4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E128C36-18AF-45A3-8F3B-BFD2A6DBD8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1BDCCE-EE42-4141-B8AE-86319AA215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220EE2D-CB7A-4B1A-8572-05ED66A90B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C88633B-F483-4548-9D75-D6057B8585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4E99FCA-25DE-4CD2-8959-C9DF53AD10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FF5BDCF-DB03-466E-B96D-2DED02E2350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72C4E4-4FA9-49A0-8379-32B6DBE4AB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DC7563F-DB7B-4018-91D2-29E9C3A4CFC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56812D2-D07B-43BE-9302-6733169019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0366513-0AD4-4A34-B10F-EF8C967F36A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7060A08-0A51-41B0-8FC4-1FC334DAC7F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7E09D3E-8937-47CA-A586-74905AF867D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9CF4111-165B-49F8-B7F7-0316D75DC5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7EB451B-C664-4CFD-9CB0-579A37F491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F488C56-CC67-4FEE-90DD-5EF8032B3B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B1000330-483E-48DA-91ED-8DF78884B7DD}"/>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D9B64AB-C9E0-4B21-87CA-EB56F59D112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A4085214-EB45-43E8-BF35-06C52F4EB0FA}"/>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632D6B7D-F185-4EA2-B3BA-5D65D9896ED5}"/>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146CC9CF-C757-4FE8-9DFB-5C125D257EB6}"/>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A3626E2C-2492-4C02-8ED8-589B71189DC9}"/>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7372DFCF-379A-48B7-93F3-F092ACF884E4}"/>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B1235519-6DE3-4A95-B678-C2B0C6E718BA}"/>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18D6A893-E918-4070-AE74-309F62F90EDC}"/>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E5F263D0-89F8-4F1A-AEA5-F1CDA8728598}"/>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6593F728-186E-4866-B53A-0A65ACA0D11D}"/>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832614-58A4-440E-AC82-DD089E3C89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C216F4-69D1-45BA-8E40-9875C44F4A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34CBF8-05C6-496B-B5C6-330AD0A3E8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E6107A-0C33-4D52-9998-DAD7B2AB5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D7A747E-42D9-4354-85F6-AD7B544687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731600CB-9D30-4E2A-9AD9-B258AA3FD4E2}"/>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792F3ED0-429F-4479-B06C-213D26B68085}"/>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109220</xdr:rowOff>
    </xdr:from>
    <xdr:to>
      <xdr:col>50</xdr:col>
      <xdr:colOff>165100</xdr:colOff>
      <xdr:row>39</xdr:row>
      <xdr:rowOff>39370</xdr:rowOff>
    </xdr:to>
    <xdr:sp macro="" textlink="">
      <xdr:nvSpPr>
        <xdr:cNvPr id="133" name="楕円 132">
          <a:extLst>
            <a:ext uri="{FF2B5EF4-FFF2-40B4-BE49-F238E27FC236}">
              <a16:creationId xmlns:a16="http://schemas.microsoft.com/office/drawing/2014/main" id="{17AB569D-D990-43DE-8402-3C7E9C98AE2E}"/>
            </a:ext>
          </a:extLst>
        </xdr:cNvPr>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160020</xdr:rowOff>
    </xdr:to>
    <xdr:cxnSp macro="">
      <xdr:nvCxnSpPr>
        <xdr:cNvPr id="134" name="直線コネクタ 133">
          <a:extLst>
            <a:ext uri="{FF2B5EF4-FFF2-40B4-BE49-F238E27FC236}">
              <a16:creationId xmlns:a16="http://schemas.microsoft.com/office/drawing/2014/main" id="{5CDAD971-0709-4020-922F-E0FD8E1C0D23}"/>
            </a:ext>
          </a:extLst>
        </xdr:cNvPr>
        <xdr:cNvCxnSpPr/>
      </xdr:nvCxnSpPr>
      <xdr:spPr>
        <a:xfrm flipV="1">
          <a:off x="9639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35" name="楕円 134">
          <a:extLst>
            <a:ext uri="{FF2B5EF4-FFF2-40B4-BE49-F238E27FC236}">
              <a16:creationId xmlns:a16="http://schemas.microsoft.com/office/drawing/2014/main" id="{7B67F21A-700C-446D-A001-505FFAB1B32C}"/>
            </a:ext>
          </a:extLst>
        </xdr:cNvPr>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160020</xdr:rowOff>
    </xdr:from>
    <xdr:to>
      <xdr:col>50</xdr:col>
      <xdr:colOff>114300</xdr:colOff>
      <xdr:row>39</xdr:row>
      <xdr:rowOff>3810</xdr:rowOff>
    </xdr:to>
    <xdr:cxnSp macro="">
      <xdr:nvCxnSpPr>
        <xdr:cNvPr id="136" name="直線コネクタ 135">
          <a:extLst>
            <a:ext uri="{FF2B5EF4-FFF2-40B4-BE49-F238E27FC236}">
              <a16:creationId xmlns:a16="http://schemas.microsoft.com/office/drawing/2014/main" id="{2470309E-8DF6-41BE-9E0D-8F1B8CE83273}"/>
            </a:ext>
          </a:extLst>
        </xdr:cNvPr>
        <xdr:cNvCxnSpPr/>
      </xdr:nvCxnSpPr>
      <xdr:spPr>
        <a:xfrm flipV="1">
          <a:off x="8750300" y="6675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7" name="楕円 136">
          <a:extLst>
            <a:ext uri="{FF2B5EF4-FFF2-40B4-BE49-F238E27FC236}">
              <a16:creationId xmlns:a16="http://schemas.microsoft.com/office/drawing/2014/main" id="{E2C1ADE6-BFD6-403D-9347-96F0CEB6E870}"/>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11430</xdr:rowOff>
    </xdr:to>
    <xdr:cxnSp macro="">
      <xdr:nvCxnSpPr>
        <xdr:cNvPr id="138" name="直線コネクタ 137">
          <a:extLst>
            <a:ext uri="{FF2B5EF4-FFF2-40B4-BE49-F238E27FC236}">
              <a16:creationId xmlns:a16="http://schemas.microsoft.com/office/drawing/2014/main" id="{CD693E30-C84A-4C6B-94F8-69AA5A4F2DF9}"/>
            </a:ext>
          </a:extLst>
        </xdr:cNvPr>
        <xdr:cNvCxnSpPr/>
      </xdr:nvCxnSpPr>
      <xdr:spPr>
        <a:xfrm flipV="1">
          <a:off x="7861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a:extLst>
            <a:ext uri="{FF2B5EF4-FFF2-40B4-BE49-F238E27FC236}">
              <a16:creationId xmlns:a16="http://schemas.microsoft.com/office/drawing/2014/main" id="{E14CA387-5258-4B5B-978D-7B36B5770732}"/>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19050</xdr:rowOff>
    </xdr:to>
    <xdr:cxnSp macro="">
      <xdr:nvCxnSpPr>
        <xdr:cNvPr id="140" name="直線コネクタ 139">
          <a:extLst>
            <a:ext uri="{FF2B5EF4-FFF2-40B4-BE49-F238E27FC236}">
              <a16:creationId xmlns:a16="http://schemas.microsoft.com/office/drawing/2014/main" id="{398C8DD2-F7B8-4F80-B676-08BC953F99C2}"/>
            </a:ext>
          </a:extLst>
        </xdr:cNvPr>
        <xdr:cNvCxnSpPr/>
      </xdr:nvCxnSpPr>
      <xdr:spPr>
        <a:xfrm flipV="1">
          <a:off x="6972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66B1C671-BC93-4B3F-BEE9-A73629C5FB35}"/>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F607284F-8D9E-42F4-B110-D5C41D555F45}"/>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6477F119-C0FD-4FE4-85A4-7B8D1FDBC6D3}"/>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C647A9E6-2415-4441-9E1A-DC4F505084D2}"/>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55897</xdr:rowOff>
    </xdr:from>
    <xdr:ext cx="469744" cy="259045"/>
    <xdr:sp macro="" textlink="">
      <xdr:nvSpPr>
        <xdr:cNvPr id="145" name="n_1mainValue【図書館】&#10;一人当たり面積">
          <a:extLst>
            <a:ext uri="{FF2B5EF4-FFF2-40B4-BE49-F238E27FC236}">
              <a16:creationId xmlns:a16="http://schemas.microsoft.com/office/drawing/2014/main" id="{7838A4AA-B8C3-4A6D-91F4-D558D514FE74}"/>
            </a:ext>
          </a:extLst>
        </xdr:cNvPr>
        <xdr:cNvSpPr txBox="1"/>
      </xdr:nvSpPr>
      <xdr:spPr>
        <a:xfrm>
          <a:off x="9391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6" name="n_2mainValue【図書館】&#10;一人当たり面積">
          <a:extLst>
            <a:ext uri="{FF2B5EF4-FFF2-40B4-BE49-F238E27FC236}">
              <a16:creationId xmlns:a16="http://schemas.microsoft.com/office/drawing/2014/main" id="{EA59FE0B-88EC-42BF-9894-91F7AD4F2F27}"/>
            </a:ext>
          </a:extLst>
        </xdr:cNvPr>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7" name="n_3mainValue【図書館】&#10;一人当たり面積">
          <a:extLst>
            <a:ext uri="{FF2B5EF4-FFF2-40B4-BE49-F238E27FC236}">
              <a16:creationId xmlns:a16="http://schemas.microsoft.com/office/drawing/2014/main" id="{0CFFEA98-BCCD-48F0-B6BC-AA7F8C1C13F9}"/>
            </a:ext>
          </a:extLst>
        </xdr:cNvPr>
        <xdr:cNvSpPr txBox="1"/>
      </xdr:nvSpPr>
      <xdr:spPr>
        <a:xfrm>
          <a:off x="7626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8" name="n_4mainValue【図書館】&#10;一人当たり面積">
          <a:extLst>
            <a:ext uri="{FF2B5EF4-FFF2-40B4-BE49-F238E27FC236}">
              <a16:creationId xmlns:a16="http://schemas.microsoft.com/office/drawing/2014/main" id="{6AAFBBD5-204D-46FF-B331-6853D7CA79F8}"/>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E967349-8D52-4098-8CB9-B92E98DA68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296E536-9B86-4C8B-BAB3-EF576223B0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DFE581A-2726-45E3-B5C3-85795BB2DC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D7628BF-3532-4ADC-8750-2F1378A6F7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15A6934-6F7D-4E44-986A-64004DF028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572BF16-F740-486C-A517-6745AB214C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2EAB0D4-5107-4DEE-8081-35B7657205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17995E1-C8AE-408A-A211-86F7720814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CB46517-9B14-49AF-9260-EA9B3C2B09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14B1463-B7A7-4D2F-80E9-4D12036D11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44C093-F2A6-4FA8-BF38-0C896CC887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144BE77-612C-45B2-BCF3-91BAD951A1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66BFC8E-553A-4979-B6C4-4442788BAC1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5BCE5BA-EE06-4D59-864D-6E2FB999C6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4B5FBA7-24A1-4C2B-B27A-14F92D3A67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1D1139C-35E0-4DBB-959C-F04C5DFA62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E47016C-D3D4-4A58-8C0A-3E4D3DAC997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FB8F596-06B7-4303-A3B9-3DAF9598EF6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D242BEC5-DA91-42B7-8269-57CC5B1715D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019C551-A849-4546-8053-BFF0C3087B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A61626C-1B8E-408A-87D9-A2148BC2C1E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38E9649-BB9C-4ECE-9CA7-CF5D85C35D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2E7D4A9-E04F-4905-ACF9-4DDFAE0F7D1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B9DE39B-B6A6-42A8-99A6-05DF9BF425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7682040-B630-4887-8CEA-A3B21DE2B4D1}"/>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F653DB3-53F5-44E8-AFA1-F63D1337E80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C04A5F27-B8AF-484D-848E-B8F1BD42192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9A856E5-2542-471A-B451-1EB465CD2BC9}"/>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E96FA7DA-A399-43F0-9EA6-F0B5A9203772}"/>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ED3A5E1-3CA6-4B7F-82B8-A0A7156BBC1E}"/>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4DAEDC96-24E8-4B40-B957-038BDD2C876F}"/>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5F17928-BC09-4AF4-AC92-9EEE1CF0B1FC}"/>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EBD335B5-1A3E-40BF-81B9-7A113BCEEB46}"/>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AC6A366A-7AAB-4CE1-953E-8DA3BECDBC6B}"/>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BD45CAA3-9BD0-41FE-85B3-CAC9321C388D}"/>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AFBCB05-88BA-47E2-B766-67C3777FDE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B585F5-7F6E-4CED-AD0D-5D962CD4E8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731A61-8269-45F9-82E2-89A47FC6C1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1D8781-09F3-443B-9A2E-F8339D2322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09F72A-F157-4B48-9678-2DD127D66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a:extLst>
            <a:ext uri="{FF2B5EF4-FFF2-40B4-BE49-F238E27FC236}">
              <a16:creationId xmlns:a16="http://schemas.microsoft.com/office/drawing/2014/main" id="{26424BE1-7886-4F49-82DE-A64650A94147}"/>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a:extLst>
            <a:ext uri="{FF2B5EF4-FFF2-40B4-BE49-F238E27FC236}">
              <a16:creationId xmlns:a16="http://schemas.microsoft.com/office/drawing/2014/main" id="{CDEC0337-83BF-4D4E-81F5-4DDA086744D8}"/>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19685</xdr:rowOff>
    </xdr:from>
    <xdr:to>
      <xdr:col>20</xdr:col>
      <xdr:colOff>38100</xdr:colOff>
      <xdr:row>64</xdr:row>
      <xdr:rowOff>121285</xdr:rowOff>
    </xdr:to>
    <xdr:sp macro="" textlink="">
      <xdr:nvSpPr>
        <xdr:cNvPr id="191" name="楕円 190">
          <a:extLst>
            <a:ext uri="{FF2B5EF4-FFF2-40B4-BE49-F238E27FC236}">
              <a16:creationId xmlns:a16="http://schemas.microsoft.com/office/drawing/2014/main" id="{B364835A-3F91-48DE-8429-D0CC0493224C}"/>
            </a:ext>
          </a:extLst>
        </xdr:cNvPr>
        <xdr:cNvSpPr/>
      </xdr:nvSpPr>
      <xdr:spPr>
        <a:xfrm>
          <a:off x="3746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70485</xdr:rowOff>
    </xdr:from>
    <xdr:to>
      <xdr:col>24</xdr:col>
      <xdr:colOff>63500</xdr:colOff>
      <xdr:row>64</xdr:row>
      <xdr:rowOff>76200</xdr:rowOff>
    </xdr:to>
    <xdr:cxnSp macro="">
      <xdr:nvCxnSpPr>
        <xdr:cNvPr id="192" name="直線コネクタ 191">
          <a:extLst>
            <a:ext uri="{FF2B5EF4-FFF2-40B4-BE49-F238E27FC236}">
              <a16:creationId xmlns:a16="http://schemas.microsoft.com/office/drawing/2014/main" id="{44BAAB91-F624-468F-ABB4-89DC72FEDA46}"/>
            </a:ext>
          </a:extLst>
        </xdr:cNvPr>
        <xdr:cNvCxnSpPr/>
      </xdr:nvCxnSpPr>
      <xdr:spPr>
        <a:xfrm>
          <a:off x="3797300" y="11043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193" name="楕円 192">
          <a:extLst>
            <a:ext uri="{FF2B5EF4-FFF2-40B4-BE49-F238E27FC236}">
              <a16:creationId xmlns:a16="http://schemas.microsoft.com/office/drawing/2014/main" id="{FDF7A50C-19E4-4E91-8055-070F0DF2953B}"/>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70485</xdr:rowOff>
    </xdr:to>
    <xdr:cxnSp macro="">
      <xdr:nvCxnSpPr>
        <xdr:cNvPr id="194" name="直線コネクタ 193">
          <a:extLst>
            <a:ext uri="{FF2B5EF4-FFF2-40B4-BE49-F238E27FC236}">
              <a16:creationId xmlns:a16="http://schemas.microsoft.com/office/drawing/2014/main" id="{07EAB070-EDAF-4C4F-99A7-ADFBCCFF2F6D}"/>
            </a:ext>
          </a:extLst>
        </xdr:cNvPr>
        <xdr:cNvCxnSpPr/>
      </xdr:nvCxnSpPr>
      <xdr:spPr>
        <a:xfrm>
          <a:off x="2908300" y="1104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13970</xdr:rowOff>
    </xdr:from>
    <xdr:to>
      <xdr:col>10</xdr:col>
      <xdr:colOff>165100</xdr:colOff>
      <xdr:row>64</xdr:row>
      <xdr:rowOff>115570</xdr:rowOff>
    </xdr:to>
    <xdr:sp macro="" textlink="">
      <xdr:nvSpPr>
        <xdr:cNvPr id="195" name="楕円 194">
          <a:extLst>
            <a:ext uri="{FF2B5EF4-FFF2-40B4-BE49-F238E27FC236}">
              <a16:creationId xmlns:a16="http://schemas.microsoft.com/office/drawing/2014/main" id="{5AA53592-63C3-467E-93D3-8B8F30639ECE}"/>
            </a:ext>
          </a:extLst>
        </xdr:cNvPr>
        <xdr:cNvSpPr/>
      </xdr:nvSpPr>
      <xdr:spPr>
        <a:xfrm>
          <a:off x="1968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64770</xdr:rowOff>
    </xdr:from>
    <xdr:to>
      <xdr:col>15</xdr:col>
      <xdr:colOff>50800</xdr:colOff>
      <xdr:row>64</xdr:row>
      <xdr:rowOff>68580</xdr:rowOff>
    </xdr:to>
    <xdr:cxnSp macro="">
      <xdr:nvCxnSpPr>
        <xdr:cNvPr id="196" name="直線コネクタ 195">
          <a:extLst>
            <a:ext uri="{FF2B5EF4-FFF2-40B4-BE49-F238E27FC236}">
              <a16:creationId xmlns:a16="http://schemas.microsoft.com/office/drawing/2014/main" id="{180932BF-F96E-4FBC-A375-747EBC4FA4C4}"/>
            </a:ext>
          </a:extLst>
        </xdr:cNvPr>
        <xdr:cNvCxnSpPr/>
      </xdr:nvCxnSpPr>
      <xdr:spPr>
        <a:xfrm>
          <a:off x="2019300" y="11037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12065</xdr:rowOff>
    </xdr:from>
    <xdr:to>
      <xdr:col>6</xdr:col>
      <xdr:colOff>38100</xdr:colOff>
      <xdr:row>64</xdr:row>
      <xdr:rowOff>113665</xdr:rowOff>
    </xdr:to>
    <xdr:sp macro="" textlink="">
      <xdr:nvSpPr>
        <xdr:cNvPr id="197" name="楕円 196">
          <a:extLst>
            <a:ext uri="{FF2B5EF4-FFF2-40B4-BE49-F238E27FC236}">
              <a16:creationId xmlns:a16="http://schemas.microsoft.com/office/drawing/2014/main" id="{ED9C83A0-87EA-4CA9-ABF0-5245B021289A}"/>
            </a:ext>
          </a:extLst>
        </xdr:cNvPr>
        <xdr:cNvSpPr/>
      </xdr:nvSpPr>
      <xdr:spPr>
        <a:xfrm>
          <a:off x="107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62865</xdr:rowOff>
    </xdr:from>
    <xdr:to>
      <xdr:col>10</xdr:col>
      <xdr:colOff>114300</xdr:colOff>
      <xdr:row>64</xdr:row>
      <xdr:rowOff>64770</xdr:rowOff>
    </xdr:to>
    <xdr:cxnSp macro="">
      <xdr:nvCxnSpPr>
        <xdr:cNvPr id="198" name="直線コネクタ 197">
          <a:extLst>
            <a:ext uri="{FF2B5EF4-FFF2-40B4-BE49-F238E27FC236}">
              <a16:creationId xmlns:a16="http://schemas.microsoft.com/office/drawing/2014/main" id="{A313512A-ABC2-40AB-8D79-D8FAA41C6D59}"/>
            </a:ext>
          </a:extLst>
        </xdr:cNvPr>
        <xdr:cNvCxnSpPr/>
      </xdr:nvCxnSpPr>
      <xdr:spPr>
        <a:xfrm>
          <a:off x="1130300" y="11035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BBC609DE-1D72-4AC4-A313-1171008551A3}"/>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CDC9AD5A-9B6C-4D9D-BE02-8DFC95F63694}"/>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B04D53BE-BB1F-4599-B081-4466F21C4B96}"/>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B51B5F71-07D3-4EA6-B1C3-E5203C4268AD}"/>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112412</xdr:rowOff>
    </xdr:from>
    <xdr:ext cx="405111" cy="259045"/>
    <xdr:sp macro="" textlink="">
      <xdr:nvSpPr>
        <xdr:cNvPr id="203" name="n_1mainValue【体育館・プール】&#10;有形固定資産減価償却率">
          <a:extLst>
            <a:ext uri="{FF2B5EF4-FFF2-40B4-BE49-F238E27FC236}">
              <a16:creationId xmlns:a16="http://schemas.microsoft.com/office/drawing/2014/main" id="{686E0778-10F2-49DD-8D0E-9079F6ADC31A}"/>
            </a:ext>
          </a:extLst>
        </xdr:cNvPr>
        <xdr:cNvSpPr txBox="1"/>
      </xdr:nvSpPr>
      <xdr:spPr>
        <a:xfrm>
          <a:off x="35820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204" name="n_2mainValue【体育館・プール】&#10;有形固定資産減価償却率">
          <a:extLst>
            <a:ext uri="{FF2B5EF4-FFF2-40B4-BE49-F238E27FC236}">
              <a16:creationId xmlns:a16="http://schemas.microsoft.com/office/drawing/2014/main" id="{7A4F626A-CBE6-4A7E-9307-3CAF3CFC17F7}"/>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106697</xdr:rowOff>
    </xdr:from>
    <xdr:ext cx="405111" cy="259045"/>
    <xdr:sp macro="" textlink="">
      <xdr:nvSpPr>
        <xdr:cNvPr id="205" name="n_3mainValue【体育館・プール】&#10;有形固定資産減価償却率">
          <a:extLst>
            <a:ext uri="{FF2B5EF4-FFF2-40B4-BE49-F238E27FC236}">
              <a16:creationId xmlns:a16="http://schemas.microsoft.com/office/drawing/2014/main" id="{3414B040-634F-4DB2-93BB-5A4971C5765B}"/>
            </a:ext>
          </a:extLst>
        </xdr:cNvPr>
        <xdr:cNvSpPr txBox="1"/>
      </xdr:nvSpPr>
      <xdr:spPr>
        <a:xfrm>
          <a:off x="1816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104792</xdr:rowOff>
    </xdr:from>
    <xdr:ext cx="405111" cy="259045"/>
    <xdr:sp macro="" textlink="">
      <xdr:nvSpPr>
        <xdr:cNvPr id="206" name="n_4mainValue【体育館・プール】&#10;有形固定資産減価償却率">
          <a:extLst>
            <a:ext uri="{FF2B5EF4-FFF2-40B4-BE49-F238E27FC236}">
              <a16:creationId xmlns:a16="http://schemas.microsoft.com/office/drawing/2014/main" id="{53A2FC25-E754-4B2B-AC72-A40009F8B326}"/>
            </a:ext>
          </a:extLst>
        </xdr:cNvPr>
        <xdr:cNvSpPr txBox="1"/>
      </xdr:nvSpPr>
      <xdr:spPr>
        <a:xfrm>
          <a:off x="9277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4CABA6C-2D2A-460E-9750-D30E90CA46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76B3265-EA8F-4563-81BB-8BB42996BC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5CDBAF0-470C-4D1B-9721-0E1927B678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AD53AB-C6E5-4EF4-ADBE-30432C22A7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3C89EA4-3F92-4814-B728-EFD247366A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A4F216A-CB34-43E0-9D8C-92BDF76A88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7A48839-B076-48BD-B79F-6C0E430352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3D81A29-E9E1-4ABB-8B85-31C4F27AA6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6AD52C3-C699-468F-8B67-FBE7375E68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BC01D71-93AF-4E5F-955B-8E5BFBDAFA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D85B770-2877-4982-ABE8-56D39F1CE37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72DB4045-5796-4387-8AC7-569C8B1B169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890F8D3-4017-46AD-A4A5-A372D1A096F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1E56B21-FB0D-416E-9C51-9CEC3C4E7D9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9CC21E4-7F15-49BC-A64D-4F8B367D46E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344F7EAB-FBF7-4406-9D9F-3CBDA441DF5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D9ACDB1-5703-4E5F-938E-5A2DDDDE39A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D7EFF200-D4C4-4E5B-BAB7-7C10CD8397B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122D67D-57FE-41A5-A837-32C11BF714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5F9A0E3-A3A0-4A4F-B953-3C289248145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F8C53A4-E15B-4761-A405-A72F9FAE5A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39B885C-4B90-4EAD-BF70-9E8B248490E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B4E878D-B8F5-4C82-A76B-A662F9511A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9F0A2AC-DC5D-46A6-B99A-DDFECBADAB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ABF20C8F-4D4A-4A09-9334-F0E0F8798C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DEDE236B-7CE1-4C9C-8ABE-2608B1A67798}"/>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942DA6D6-45A3-456A-9D7F-3C7EA8926306}"/>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E2A2C4E3-BBB5-48A8-8B46-487D32F7E498}"/>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8724DEC3-3D91-4F5D-9FD1-E4FD0AFC499D}"/>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B704D0DE-B2A4-4A74-A7B2-CD15974D5CA5}"/>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30A122C5-621A-4F21-8B74-06276F98CE3D}"/>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792601AC-E30C-4304-81C8-68EDE00A51F9}"/>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229ABD84-DAD4-463C-A711-1A32974C8AD9}"/>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9B7D1F1F-DDDB-4D0F-8D31-67AB64FDF2A8}"/>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3633CC38-4CF2-4C56-AD16-BD4A6D05331D}"/>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A3DB8ABE-52E6-4161-ADDA-91B07CF6C193}"/>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939BAE-B3A4-4356-8582-F082BC2AE6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B76F66-0367-4488-92F5-6ED8401770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B2460B1-62D7-40E9-B3DE-B86EE57EA1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81BFB0-FAA0-4E8E-830A-AC4035AB7D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D8C3C59-7598-4290-B01E-AA3DFC1C46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130447</xdr:rowOff>
    </xdr:from>
    <xdr:to>
      <xdr:col>55</xdr:col>
      <xdr:colOff>50800</xdr:colOff>
      <xdr:row>64</xdr:row>
      <xdr:rowOff>60597</xdr:rowOff>
    </xdr:to>
    <xdr:sp macro="" textlink="">
      <xdr:nvSpPr>
        <xdr:cNvPr id="248" name="楕円 247">
          <a:extLst>
            <a:ext uri="{FF2B5EF4-FFF2-40B4-BE49-F238E27FC236}">
              <a16:creationId xmlns:a16="http://schemas.microsoft.com/office/drawing/2014/main" id="{459D7386-92F3-4579-A499-0BFAA90DF8CB}"/>
            </a:ext>
          </a:extLst>
        </xdr:cNvPr>
        <xdr:cNvSpPr/>
      </xdr:nvSpPr>
      <xdr:spPr>
        <a:xfrm>
          <a:off x="10426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45374</xdr:rowOff>
    </xdr:from>
    <xdr:ext cx="469744" cy="259045"/>
    <xdr:sp macro="" textlink="">
      <xdr:nvSpPr>
        <xdr:cNvPr id="249" name="【体育館・プール】&#10;一人当たり面積該当値テキスト">
          <a:extLst>
            <a:ext uri="{FF2B5EF4-FFF2-40B4-BE49-F238E27FC236}">
              <a16:creationId xmlns:a16="http://schemas.microsoft.com/office/drawing/2014/main" id="{41772B28-00A7-44E2-9E6F-E693D20A1002}"/>
            </a:ext>
          </a:extLst>
        </xdr:cNvPr>
        <xdr:cNvSpPr txBox="1"/>
      </xdr:nvSpPr>
      <xdr:spPr>
        <a:xfrm>
          <a:off x="105156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50" name="楕円 249">
          <a:extLst>
            <a:ext uri="{FF2B5EF4-FFF2-40B4-BE49-F238E27FC236}">
              <a16:creationId xmlns:a16="http://schemas.microsoft.com/office/drawing/2014/main" id="{780C4359-8F6F-4D19-B602-B0EE64A682E0}"/>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9797</xdr:rowOff>
    </xdr:from>
    <xdr:to>
      <xdr:col>55</xdr:col>
      <xdr:colOff>0</xdr:colOff>
      <xdr:row>64</xdr:row>
      <xdr:rowOff>11430</xdr:rowOff>
    </xdr:to>
    <xdr:cxnSp macro="">
      <xdr:nvCxnSpPr>
        <xdr:cNvPr id="251" name="直線コネクタ 250">
          <a:extLst>
            <a:ext uri="{FF2B5EF4-FFF2-40B4-BE49-F238E27FC236}">
              <a16:creationId xmlns:a16="http://schemas.microsoft.com/office/drawing/2014/main" id="{684A4A03-BE15-4B75-A0A3-3CF1F7568ED5}"/>
            </a:ext>
          </a:extLst>
        </xdr:cNvPr>
        <xdr:cNvCxnSpPr/>
      </xdr:nvCxnSpPr>
      <xdr:spPr>
        <a:xfrm flipV="1">
          <a:off x="9639300" y="109825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133713</xdr:rowOff>
    </xdr:from>
    <xdr:to>
      <xdr:col>46</xdr:col>
      <xdr:colOff>38100</xdr:colOff>
      <xdr:row>64</xdr:row>
      <xdr:rowOff>63863</xdr:rowOff>
    </xdr:to>
    <xdr:sp macro="" textlink="">
      <xdr:nvSpPr>
        <xdr:cNvPr id="252" name="楕円 251">
          <a:extLst>
            <a:ext uri="{FF2B5EF4-FFF2-40B4-BE49-F238E27FC236}">
              <a16:creationId xmlns:a16="http://schemas.microsoft.com/office/drawing/2014/main" id="{FD384337-66EE-4EBF-AC59-B14865A06397}"/>
            </a:ext>
          </a:extLst>
        </xdr:cNvPr>
        <xdr:cNvSpPr/>
      </xdr:nvSpPr>
      <xdr:spPr>
        <a:xfrm>
          <a:off x="8699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13063</xdr:rowOff>
    </xdr:to>
    <xdr:cxnSp macro="">
      <xdr:nvCxnSpPr>
        <xdr:cNvPr id="253" name="直線コネクタ 252">
          <a:extLst>
            <a:ext uri="{FF2B5EF4-FFF2-40B4-BE49-F238E27FC236}">
              <a16:creationId xmlns:a16="http://schemas.microsoft.com/office/drawing/2014/main" id="{03CCBB41-958F-4B25-822C-F0886EEE8C01}"/>
            </a:ext>
          </a:extLst>
        </xdr:cNvPr>
        <xdr:cNvCxnSpPr/>
      </xdr:nvCxnSpPr>
      <xdr:spPr>
        <a:xfrm flipV="1">
          <a:off x="8750300" y="1098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135346</xdr:rowOff>
    </xdr:from>
    <xdr:to>
      <xdr:col>41</xdr:col>
      <xdr:colOff>101600</xdr:colOff>
      <xdr:row>64</xdr:row>
      <xdr:rowOff>65496</xdr:rowOff>
    </xdr:to>
    <xdr:sp macro="" textlink="">
      <xdr:nvSpPr>
        <xdr:cNvPr id="254" name="楕円 253">
          <a:extLst>
            <a:ext uri="{FF2B5EF4-FFF2-40B4-BE49-F238E27FC236}">
              <a16:creationId xmlns:a16="http://schemas.microsoft.com/office/drawing/2014/main" id="{52409556-C0AD-461C-A746-D71CAEF33EEA}"/>
            </a:ext>
          </a:extLst>
        </xdr:cNvPr>
        <xdr:cNvSpPr/>
      </xdr:nvSpPr>
      <xdr:spPr>
        <a:xfrm>
          <a:off x="7810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13063</xdr:rowOff>
    </xdr:from>
    <xdr:to>
      <xdr:col>45</xdr:col>
      <xdr:colOff>177800</xdr:colOff>
      <xdr:row>64</xdr:row>
      <xdr:rowOff>14696</xdr:rowOff>
    </xdr:to>
    <xdr:cxnSp macro="">
      <xdr:nvCxnSpPr>
        <xdr:cNvPr id="255" name="直線コネクタ 254">
          <a:extLst>
            <a:ext uri="{FF2B5EF4-FFF2-40B4-BE49-F238E27FC236}">
              <a16:creationId xmlns:a16="http://schemas.microsoft.com/office/drawing/2014/main" id="{17D21D72-E62B-46A6-8EC5-DE5257B75614}"/>
            </a:ext>
          </a:extLst>
        </xdr:cNvPr>
        <xdr:cNvCxnSpPr/>
      </xdr:nvCxnSpPr>
      <xdr:spPr>
        <a:xfrm flipV="1">
          <a:off x="7861300" y="109858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138612</xdr:rowOff>
    </xdr:from>
    <xdr:to>
      <xdr:col>36</xdr:col>
      <xdr:colOff>165100</xdr:colOff>
      <xdr:row>64</xdr:row>
      <xdr:rowOff>68762</xdr:rowOff>
    </xdr:to>
    <xdr:sp macro="" textlink="">
      <xdr:nvSpPr>
        <xdr:cNvPr id="256" name="楕円 255">
          <a:extLst>
            <a:ext uri="{FF2B5EF4-FFF2-40B4-BE49-F238E27FC236}">
              <a16:creationId xmlns:a16="http://schemas.microsoft.com/office/drawing/2014/main" id="{9C31F09C-9E80-4ADD-9ABD-FAABDD3973F9}"/>
            </a:ext>
          </a:extLst>
        </xdr:cNvPr>
        <xdr:cNvSpPr/>
      </xdr:nvSpPr>
      <xdr:spPr>
        <a:xfrm>
          <a:off x="6921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14696</xdr:rowOff>
    </xdr:from>
    <xdr:to>
      <xdr:col>41</xdr:col>
      <xdr:colOff>50800</xdr:colOff>
      <xdr:row>64</xdr:row>
      <xdr:rowOff>17962</xdr:rowOff>
    </xdr:to>
    <xdr:cxnSp macro="">
      <xdr:nvCxnSpPr>
        <xdr:cNvPr id="257" name="直線コネクタ 256">
          <a:extLst>
            <a:ext uri="{FF2B5EF4-FFF2-40B4-BE49-F238E27FC236}">
              <a16:creationId xmlns:a16="http://schemas.microsoft.com/office/drawing/2014/main" id="{3688C86C-5C95-4241-AD53-CD83123DF3D6}"/>
            </a:ext>
          </a:extLst>
        </xdr:cNvPr>
        <xdr:cNvCxnSpPr/>
      </xdr:nvCxnSpPr>
      <xdr:spPr>
        <a:xfrm flipV="1">
          <a:off x="6972300" y="109874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49660039-CB34-46EC-845B-82749EE5BC61}"/>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93C9F7E8-F2F9-438B-B9F4-E9E2FA357D74}"/>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74644D7C-9E85-4190-9AAD-3B38FDB36675}"/>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3F2CC434-F424-48C9-972B-31695AE3BEC9}"/>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62" name="n_1mainValue【体育館・プール】&#10;一人当たり面積">
          <a:extLst>
            <a:ext uri="{FF2B5EF4-FFF2-40B4-BE49-F238E27FC236}">
              <a16:creationId xmlns:a16="http://schemas.microsoft.com/office/drawing/2014/main" id="{E3D5714E-81EB-4DF0-84AF-8D6D29B2E2A1}"/>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54990</xdr:rowOff>
    </xdr:from>
    <xdr:ext cx="469744" cy="259045"/>
    <xdr:sp macro="" textlink="">
      <xdr:nvSpPr>
        <xdr:cNvPr id="263" name="n_2mainValue【体育館・プール】&#10;一人当たり面積">
          <a:extLst>
            <a:ext uri="{FF2B5EF4-FFF2-40B4-BE49-F238E27FC236}">
              <a16:creationId xmlns:a16="http://schemas.microsoft.com/office/drawing/2014/main" id="{D986DC51-9B88-4B5D-90E5-5CCA23D9E9C7}"/>
            </a:ext>
          </a:extLst>
        </xdr:cNvPr>
        <xdr:cNvSpPr txBox="1"/>
      </xdr:nvSpPr>
      <xdr:spPr>
        <a:xfrm>
          <a:off x="8515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56623</xdr:rowOff>
    </xdr:from>
    <xdr:ext cx="469744" cy="259045"/>
    <xdr:sp macro="" textlink="">
      <xdr:nvSpPr>
        <xdr:cNvPr id="264" name="n_3mainValue【体育館・プール】&#10;一人当たり面積">
          <a:extLst>
            <a:ext uri="{FF2B5EF4-FFF2-40B4-BE49-F238E27FC236}">
              <a16:creationId xmlns:a16="http://schemas.microsoft.com/office/drawing/2014/main" id="{1F224F2F-D87B-4927-ACB4-DEC0E52A2D54}"/>
            </a:ext>
          </a:extLst>
        </xdr:cNvPr>
        <xdr:cNvSpPr txBox="1"/>
      </xdr:nvSpPr>
      <xdr:spPr>
        <a:xfrm>
          <a:off x="7626427" y="110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59889</xdr:rowOff>
    </xdr:from>
    <xdr:ext cx="469744" cy="259045"/>
    <xdr:sp macro="" textlink="">
      <xdr:nvSpPr>
        <xdr:cNvPr id="265" name="n_4mainValue【体育館・プール】&#10;一人当たり面積">
          <a:extLst>
            <a:ext uri="{FF2B5EF4-FFF2-40B4-BE49-F238E27FC236}">
              <a16:creationId xmlns:a16="http://schemas.microsoft.com/office/drawing/2014/main" id="{7666342E-E747-4C97-ABD3-332DF41C0B37}"/>
            </a:ext>
          </a:extLst>
        </xdr:cNvPr>
        <xdr:cNvSpPr txBox="1"/>
      </xdr:nvSpPr>
      <xdr:spPr>
        <a:xfrm>
          <a:off x="6737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BA624B6-2423-4A25-A92C-C1288D9B66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7D84F88-7E78-4B50-8699-9CE25322DD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AF2BCDF-A212-4798-BCD1-D91A3C2640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2CD7F4E-EF2D-45AD-9E72-817595451D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54A75CB-69D9-47A3-8395-E26C3B8AEB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A1F0B13-ACCC-46F7-AEF6-D81BB60561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A7883A4-D204-455D-892D-EBB3634AFE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3ACAE1A-83E6-4F46-AA88-E2BE880C01A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EBC02B84-F84C-427D-B78F-44F2F9384A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984CB82D-59B0-432C-90A4-FF58655BC3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5405D566-9371-4148-8AD8-6240D88FFD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3201356F-640A-4907-8E57-0DF9B0F193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39FE6FE7-3FC2-4816-8F76-6D8F8F4C70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6D10ECAF-FE43-4D0D-9330-AEF748FC0A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3E1AC456-6A89-4880-8099-6F6002D42B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A7186177-BAD8-4160-AFCD-AF6EFC3A504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5CD31F4-4323-4363-A653-5603E9FB12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97CC14A-1893-417D-ACE6-05A4F2038F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5497BBE-67A3-4743-856F-DD44483EBF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F988873E-004C-415B-A3AD-3F623D44D5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BBA4960E-99EC-48A5-AF59-4445FBC357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57CE9D28-A65E-499B-AC6A-DE37E3D428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7D5EB844-BF15-4B1C-9F00-657324B216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EA4941A-EFF9-4769-AC7A-C91773BD73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85B7CDD5-4DC0-465E-8EB9-539C5552A49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184C1E92-5201-4B33-9EA8-851D21EC6B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E2E9E5A0-4E9D-4C6C-911A-817B8E521E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a:extLst>
            <a:ext uri="{FF2B5EF4-FFF2-40B4-BE49-F238E27FC236}">
              <a16:creationId xmlns:a16="http://schemas.microsoft.com/office/drawing/2014/main" id="{EADAD0DD-1A0A-4C25-9E68-024AB8A99A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73D18604-6327-4A75-A1A7-3C4CDBA577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a:extLst>
            <a:ext uri="{FF2B5EF4-FFF2-40B4-BE49-F238E27FC236}">
              <a16:creationId xmlns:a16="http://schemas.microsoft.com/office/drawing/2014/main" id="{A3B8DBF9-068E-4B00-8F71-BF36B168C47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a:extLst>
            <a:ext uri="{FF2B5EF4-FFF2-40B4-BE49-F238E27FC236}">
              <a16:creationId xmlns:a16="http://schemas.microsoft.com/office/drawing/2014/main" id="{26013A4D-9036-428E-A835-27D0E316378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a:extLst>
            <a:ext uri="{FF2B5EF4-FFF2-40B4-BE49-F238E27FC236}">
              <a16:creationId xmlns:a16="http://schemas.microsoft.com/office/drawing/2014/main" id="{14CE43E3-F40E-4639-9891-E108FEE7AA0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a:extLst>
            <a:ext uri="{FF2B5EF4-FFF2-40B4-BE49-F238E27FC236}">
              <a16:creationId xmlns:a16="http://schemas.microsoft.com/office/drawing/2014/main" id="{C3BD5DE9-484E-4879-9E10-2189674EF58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a:extLst>
            <a:ext uri="{FF2B5EF4-FFF2-40B4-BE49-F238E27FC236}">
              <a16:creationId xmlns:a16="http://schemas.microsoft.com/office/drawing/2014/main" id="{83B0F4A7-84B7-4BD7-AE10-49818B1199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a:extLst>
            <a:ext uri="{FF2B5EF4-FFF2-40B4-BE49-F238E27FC236}">
              <a16:creationId xmlns:a16="http://schemas.microsoft.com/office/drawing/2014/main" id="{F959F882-5CC4-4CDF-8992-0BE65D51BA1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a:extLst>
            <a:ext uri="{FF2B5EF4-FFF2-40B4-BE49-F238E27FC236}">
              <a16:creationId xmlns:a16="http://schemas.microsoft.com/office/drawing/2014/main" id="{C479DB7B-8AE6-4902-99CB-A1E0FE800B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a:extLst>
            <a:ext uri="{FF2B5EF4-FFF2-40B4-BE49-F238E27FC236}">
              <a16:creationId xmlns:a16="http://schemas.microsoft.com/office/drawing/2014/main" id="{91AC5EB2-9B1D-4575-87F4-553F325111C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a:extLst>
            <a:ext uri="{FF2B5EF4-FFF2-40B4-BE49-F238E27FC236}">
              <a16:creationId xmlns:a16="http://schemas.microsoft.com/office/drawing/2014/main" id="{A654BE80-CC52-40C1-99E8-48D2ADB7B71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a:extLst>
            <a:ext uri="{FF2B5EF4-FFF2-40B4-BE49-F238E27FC236}">
              <a16:creationId xmlns:a16="http://schemas.microsoft.com/office/drawing/2014/main" id="{6077EF4F-B18A-4AED-8A69-ACD50FB498F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F99A35BE-AD96-45F9-8E68-D0FD1B6187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5E003134-AFA0-4D9F-B703-C5A6460B69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07" name="直線コネクタ 306">
          <a:extLst>
            <a:ext uri="{FF2B5EF4-FFF2-40B4-BE49-F238E27FC236}">
              <a16:creationId xmlns:a16="http://schemas.microsoft.com/office/drawing/2014/main" id="{C8A1B6C1-0264-4938-AAF5-9406F08ADCB8}"/>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市民会館】&#10;有形固定資産減価償却率最小値テキスト">
          <a:extLst>
            <a:ext uri="{FF2B5EF4-FFF2-40B4-BE49-F238E27FC236}">
              <a16:creationId xmlns:a16="http://schemas.microsoft.com/office/drawing/2014/main" id="{E21A1ECF-FA27-4F41-ACCB-298E6AB97C6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a:extLst>
            <a:ext uri="{FF2B5EF4-FFF2-40B4-BE49-F238E27FC236}">
              <a16:creationId xmlns:a16="http://schemas.microsoft.com/office/drawing/2014/main" id="{DA64FAC7-0AF1-4763-83E8-BC02CF41ACC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CAC81784-7C8B-4A1D-ACD0-D5C04B13C7A7}"/>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11" name="直線コネクタ 310">
          <a:extLst>
            <a:ext uri="{FF2B5EF4-FFF2-40B4-BE49-F238E27FC236}">
              <a16:creationId xmlns:a16="http://schemas.microsoft.com/office/drawing/2014/main" id="{B01059F5-11B9-4E81-8CD8-44ACFC06B66D}"/>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CC5C9C7B-C80A-486E-A34E-89407BBC7659}"/>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13" name="フローチャート: 判断 312">
          <a:extLst>
            <a:ext uri="{FF2B5EF4-FFF2-40B4-BE49-F238E27FC236}">
              <a16:creationId xmlns:a16="http://schemas.microsoft.com/office/drawing/2014/main" id="{3FDB26AD-23E0-4B6A-B4C1-96C7231C2DF9}"/>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14" name="フローチャート: 判断 313">
          <a:extLst>
            <a:ext uri="{FF2B5EF4-FFF2-40B4-BE49-F238E27FC236}">
              <a16:creationId xmlns:a16="http://schemas.microsoft.com/office/drawing/2014/main" id="{69596B8D-8927-49CD-A732-4746E08C53DF}"/>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15" name="フローチャート: 判断 314">
          <a:extLst>
            <a:ext uri="{FF2B5EF4-FFF2-40B4-BE49-F238E27FC236}">
              <a16:creationId xmlns:a16="http://schemas.microsoft.com/office/drawing/2014/main" id="{DB7DBC9F-D03A-4833-88E4-2AF5CF8B47B5}"/>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6" name="フローチャート: 判断 315">
          <a:extLst>
            <a:ext uri="{FF2B5EF4-FFF2-40B4-BE49-F238E27FC236}">
              <a16:creationId xmlns:a16="http://schemas.microsoft.com/office/drawing/2014/main" id="{FD976D1F-BEE6-452C-9BA2-12EDD1A313FF}"/>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17" name="フローチャート: 判断 316">
          <a:extLst>
            <a:ext uri="{FF2B5EF4-FFF2-40B4-BE49-F238E27FC236}">
              <a16:creationId xmlns:a16="http://schemas.microsoft.com/office/drawing/2014/main" id="{E35C8209-40BB-4D0A-A759-DC392E8F3C63}"/>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3BE1581-9AB4-4285-85D1-15BB33DB2D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568DDAB-E72D-4B67-9B25-0516A9D7A5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F32265C-E6D4-4A25-8E63-BFC28F88C2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74DD9F1-E530-4645-8848-8A60DD62D6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29DD634D-39BD-41F9-9408-2ED11A15562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323" name="楕円 322">
          <a:extLst>
            <a:ext uri="{FF2B5EF4-FFF2-40B4-BE49-F238E27FC236}">
              <a16:creationId xmlns:a16="http://schemas.microsoft.com/office/drawing/2014/main" id="{97DDA72C-D18C-4360-ABC4-41A8C44973C7}"/>
            </a:ext>
          </a:extLst>
        </xdr:cNvPr>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FA2E8B45-D012-44FD-A9EB-02B61CB66F0E}"/>
            </a:ext>
          </a:extLst>
        </xdr:cNvPr>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325" name="楕円 324">
          <a:extLst>
            <a:ext uri="{FF2B5EF4-FFF2-40B4-BE49-F238E27FC236}">
              <a16:creationId xmlns:a16="http://schemas.microsoft.com/office/drawing/2014/main" id="{A4B8FF9D-B71C-4FC2-84DE-761BB6E12E10}"/>
            </a:ext>
          </a:extLst>
        </xdr:cNvPr>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106</xdr:row>
      <xdr:rowOff>94162</xdr:rowOff>
    </xdr:to>
    <xdr:cxnSp macro="">
      <xdr:nvCxnSpPr>
        <xdr:cNvPr id="326" name="直線コネクタ 325">
          <a:extLst>
            <a:ext uri="{FF2B5EF4-FFF2-40B4-BE49-F238E27FC236}">
              <a16:creationId xmlns:a16="http://schemas.microsoft.com/office/drawing/2014/main" id="{C37D44A9-12CA-42F1-8547-19F216A607FA}"/>
            </a:ext>
          </a:extLst>
        </xdr:cNvPr>
        <xdr:cNvCxnSpPr/>
      </xdr:nvCxnSpPr>
      <xdr:spPr>
        <a:xfrm>
          <a:off x="3797300" y="1821887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327" name="楕円 326">
          <a:extLst>
            <a:ext uri="{FF2B5EF4-FFF2-40B4-BE49-F238E27FC236}">
              <a16:creationId xmlns:a16="http://schemas.microsoft.com/office/drawing/2014/main" id="{E0E46828-A0B5-4A7C-8AAE-14E47272265E}"/>
            </a:ext>
          </a:extLst>
        </xdr:cNvPr>
        <xdr:cNvSpPr/>
      </xdr:nvSpPr>
      <xdr:spPr>
        <a:xfrm>
          <a:off x="2857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45176</xdr:rowOff>
    </xdr:to>
    <xdr:cxnSp macro="">
      <xdr:nvCxnSpPr>
        <xdr:cNvPr id="328" name="直線コネクタ 327">
          <a:extLst>
            <a:ext uri="{FF2B5EF4-FFF2-40B4-BE49-F238E27FC236}">
              <a16:creationId xmlns:a16="http://schemas.microsoft.com/office/drawing/2014/main" id="{E701DFEF-3DDA-441A-BCCD-CA222CF77A5C}"/>
            </a:ext>
          </a:extLst>
        </xdr:cNvPr>
        <xdr:cNvCxnSpPr/>
      </xdr:nvCxnSpPr>
      <xdr:spPr>
        <a:xfrm>
          <a:off x="2908300" y="181715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69487</xdr:rowOff>
    </xdr:from>
    <xdr:to>
      <xdr:col>10</xdr:col>
      <xdr:colOff>165100</xdr:colOff>
      <xdr:row>105</xdr:row>
      <xdr:rowOff>171087</xdr:rowOff>
    </xdr:to>
    <xdr:sp macro="" textlink="">
      <xdr:nvSpPr>
        <xdr:cNvPr id="329" name="楕円 328">
          <a:extLst>
            <a:ext uri="{FF2B5EF4-FFF2-40B4-BE49-F238E27FC236}">
              <a16:creationId xmlns:a16="http://schemas.microsoft.com/office/drawing/2014/main" id="{41218F16-D9E5-4C14-875A-22D436E5133F}"/>
            </a:ext>
          </a:extLst>
        </xdr:cNvPr>
        <xdr:cNvSpPr/>
      </xdr:nvSpPr>
      <xdr:spPr>
        <a:xfrm>
          <a:off x="196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120287</xdr:rowOff>
    </xdr:from>
    <xdr:to>
      <xdr:col>15</xdr:col>
      <xdr:colOff>50800</xdr:colOff>
      <xdr:row>105</xdr:row>
      <xdr:rowOff>169273</xdr:rowOff>
    </xdr:to>
    <xdr:cxnSp macro="">
      <xdr:nvCxnSpPr>
        <xdr:cNvPr id="330" name="直線コネクタ 329">
          <a:extLst>
            <a:ext uri="{FF2B5EF4-FFF2-40B4-BE49-F238E27FC236}">
              <a16:creationId xmlns:a16="http://schemas.microsoft.com/office/drawing/2014/main" id="{70E5AD2B-8FB5-49C2-9CA7-AF71FC58EF27}"/>
            </a:ext>
          </a:extLst>
        </xdr:cNvPr>
        <xdr:cNvCxnSpPr/>
      </xdr:nvCxnSpPr>
      <xdr:spPr>
        <a:xfrm>
          <a:off x="2019300" y="181225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56424</xdr:rowOff>
    </xdr:from>
    <xdr:to>
      <xdr:col>6</xdr:col>
      <xdr:colOff>38100</xdr:colOff>
      <xdr:row>106</xdr:row>
      <xdr:rowOff>158024</xdr:rowOff>
    </xdr:to>
    <xdr:sp macro="" textlink="">
      <xdr:nvSpPr>
        <xdr:cNvPr id="331" name="楕円 330">
          <a:extLst>
            <a:ext uri="{FF2B5EF4-FFF2-40B4-BE49-F238E27FC236}">
              <a16:creationId xmlns:a16="http://schemas.microsoft.com/office/drawing/2014/main" id="{BE38EBBE-64C4-4121-81BA-709D54E2DC4D}"/>
            </a:ext>
          </a:extLst>
        </xdr:cNvPr>
        <xdr:cNvSpPr/>
      </xdr:nvSpPr>
      <xdr:spPr>
        <a:xfrm>
          <a:off x="1079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120287</xdr:rowOff>
    </xdr:from>
    <xdr:to>
      <xdr:col>10</xdr:col>
      <xdr:colOff>114300</xdr:colOff>
      <xdr:row>106</xdr:row>
      <xdr:rowOff>107224</xdr:rowOff>
    </xdr:to>
    <xdr:cxnSp macro="">
      <xdr:nvCxnSpPr>
        <xdr:cNvPr id="332" name="直線コネクタ 331">
          <a:extLst>
            <a:ext uri="{FF2B5EF4-FFF2-40B4-BE49-F238E27FC236}">
              <a16:creationId xmlns:a16="http://schemas.microsoft.com/office/drawing/2014/main" id="{C8A2BB7A-CE00-482D-A11B-187CC769CEB5}"/>
            </a:ext>
          </a:extLst>
        </xdr:cNvPr>
        <xdr:cNvCxnSpPr/>
      </xdr:nvCxnSpPr>
      <xdr:spPr>
        <a:xfrm flipV="1">
          <a:off x="1130300" y="1812253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33" name="n_1aveValue【市民会館】&#10;有形固定資産減価償却率">
          <a:extLst>
            <a:ext uri="{FF2B5EF4-FFF2-40B4-BE49-F238E27FC236}">
              <a16:creationId xmlns:a16="http://schemas.microsoft.com/office/drawing/2014/main" id="{A4386A95-6290-4F6E-B69D-1D1A609B78E2}"/>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334" name="n_2aveValue【市民会館】&#10;有形固定資産減価償却率">
          <a:extLst>
            <a:ext uri="{FF2B5EF4-FFF2-40B4-BE49-F238E27FC236}">
              <a16:creationId xmlns:a16="http://schemas.microsoft.com/office/drawing/2014/main" id="{8624CD98-FC98-4755-8193-01D54B9406EC}"/>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35" name="n_3aveValue【市民会館】&#10;有形固定資産減価償却率">
          <a:extLst>
            <a:ext uri="{FF2B5EF4-FFF2-40B4-BE49-F238E27FC236}">
              <a16:creationId xmlns:a16="http://schemas.microsoft.com/office/drawing/2014/main" id="{23CE1AB6-8DA0-4C4D-8A07-A7882E44BCDD}"/>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336" name="n_4aveValue【市民会館】&#10;有形固定資産減価償却率">
          <a:extLst>
            <a:ext uri="{FF2B5EF4-FFF2-40B4-BE49-F238E27FC236}">
              <a16:creationId xmlns:a16="http://schemas.microsoft.com/office/drawing/2014/main" id="{AC19BB5E-92EC-4B2E-B124-B27AF4F4E6FB}"/>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337" name="n_1mainValue【市民会館】&#10;有形固定資産減価償却率">
          <a:extLst>
            <a:ext uri="{FF2B5EF4-FFF2-40B4-BE49-F238E27FC236}">
              <a16:creationId xmlns:a16="http://schemas.microsoft.com/office/drawing/2014/main" id="{F65D35A8-9B15-4E5E-9399-8F89F8CADD31}"/>
            </a:ext>
          </a:extLst>
        </xdr:cNvPr>
        <xdr:cNvSpPr txBox="1"/>
      </xdr:nvSpPr>
      <xdr:spPr>
        <a:xfrm>
          <a:off x="3582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338" name="n_2mainValue【市民会館】&#10;有形固定資産減価償却率">
          <a:extLst>
            <a:ext uri="{FF2B5EF4-FFF2-40B4-BE49-F238E27FC236}">
              <a16:creationId xmlns:a16="http://schemas.microsoft.com/office/drawing/2014/main" id="{FF10DC47-3E12-4E9C-A1CD-8D3450747D8B}"/>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162214</xdr:rowOff>
    </xdr:from>
    <xdr:ext cx="405111" cy="259045"/>
    <xdr:sp macro="" textlink="">
      <xdr:nvSpPr>
        <xdr:cNvPr id="339" name="n_3mainValue【市民会館】&#10;有形固定資産減価償却率">
          <a:extLst>
            <a:ext uri="{FF2B5EF4-FFF2-40B4-BE49-F238E27FC236}">
              <a16:creationId xmlns:a16="http://schemas.microsoft.com/office/drawing/2014/main" id="{76B4ED24-A745-4D65-ABB5-7D6CA09E6D89}"/>
            </a:ext>
          </a:extLst>
        </xdr:cNvPr>
        <xdr:cNvSpPr txBox="1"/>
      </xdr:nvSpPr>
      <xdr:spPr>
        <a:xfrm>
          <a:off x="1816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149151</xdr:rowOff>
    </xdr:from>
    <xdr:ext cx="405111" cy="259045"/>
    <xdr:sp macro="" textlink="">
      <xdr:nvSpPr>
        <xdr:cNvPr id="340" name="n_4mainValue【市民会館】&#10;有形固定資産減価償却率">
          <a:extLst>
            <a:ext uri="{FF2B5EF4-FFF2-40B4-BE49-F238E27FC236}">
              <a16:creationId xmlns:a16="http://schemas.microsoft.com/office/drawing/2014/main" id="{24039FB8-5479-41F5-9A24-1C714DFDAFF9}"/>
            </a:ext>
          </a:extLst>
        </xdr:cNvPr>
        <xdr:cNvSpPr txBox="1"/>
      </xdr:nvSpPr>
      <xdr:spPr>
        <a:xfrm>
          <a:off x="927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A2580B19-3E3B-4D2C-AF29-A1FACD490F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BC4456A1-0CD9-49CE-B138-3D18C9EBE1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8E9F930F-FDFB-4157-BB2C-E16CF2EC60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33A47B24-F042-4A0F-9074-52C31339E2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C563ECFD-6A9A-445F-9F38-56C231AB31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C0F48410-617F-46AD-B794-4A59EE5C85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4A324765-12DE-4BAC-A56D-B456B7C1ED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F995B8A4-AAA9-4826-99C2-8253D6C290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B3FB5492-20C0-4B2A-AC8E-2F29E6B54FB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8B58E672-F206-4B5B-90B2-3248986B20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E062F012-5F1A-4780-9B8F-1B17B5CB99A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605FB9D5-C9F6-480A-81BA-6E9C6281AAC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74DE13F8-7E3C-4E5A-A6B7-C9AB59E562B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ED2A99AE-A06C-44CB-91C3-72A7D385997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CE41015B-0F91-4F53-8D44-858B35BD8E3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88410E36-1010-4B4A-A4F5-BFEF207568F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04C94AA8-9B82-4B01-A801-43742EE0D2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5CC1AE55-E01D-4AE8-92DC-1E12EB69DF3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95EEE08B-267F-4F17-8B6C-E58378D2BB7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F9272ECA-530A-48EC-80A8-752C71CCFC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8FADDAFB-1424-4E57-8FBA-B4827C74BD3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31C7FD10-DE00-422D-A4A5-0CF212A74FD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4D9F325B-593A-4E76-A6EA-59313483CF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364" name="直線コネクタ 363">
          <a:extLst>
            <a:ext uri="{FF2B5EF4-FFF2-40B4-BE49-F238E27FC236}">
              <a16:creationId xmlns:a16="http://schemas.microsoft.com/office/drawing/2014/main" id="{9B396988-3FA1-468A-8D18-4A81F7F6CBAC}"/>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365" name="【市民会館】&#10;一人当たり面積最小値テキスト">
          <a:extLst>
            <a:ext uri="{FF2B5EF4-FFF2-40B4-BE49-F238E27FC236}">
              <a16:creationId xmlns:a16="http://schemas.microsoft.com/office/drawing/2014/main" id="{0FBC6874-3D54-4434-A6EE-327AE56FCBF5}"/>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366" name="直線コネクタ 365">
          <a:extLst>
            <a:ext uri="{FF2B5EF4-FFF2-40B4-BE49-F238E27FC236}">
              <a16:creationId xmlns:a16="http://schemas.microsoft.com/office/drawing/2014/main" id="{70534B29-FAC0-46E0-8821-B0B10C553143}"/>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367" name="【市民会館】&#10;一人当たり面積最大値テキスト">
          <a:extLst>
            <a:ext uri="{FF2B5EF4-FFF2-40B4-BE49-F238E27FC236}">
              <a16:creationId xmlns:a16="http://schemas.microsoft.com/office/drawing/2014/main" id="{C248EF1D-6CEA-40B0-AAF4-37337D7EE69C}"/>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68" name="直線コネクタ 367">
          <a:extLst>
            <a:ext uri="{FF2B5EF4-FFF2-40B4-BE49-F238E27FC236}">
              <a16:creationId xmlns:a16="http://schemas.microsoft.com/office/drawing/2014/main" id="{E295A692-7032-4BA7-BB55-1D6B54F99F9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369" name="【市民会館】&#10;一人当たり面積平均値テキスト">
          <a:extLst>
            <a:ext uri="{FF2B5EF4-FFF2-40B4-BE49-F238E27FC236}">
              <a16:creationId xmlns:a16="http://schemas.microsoft.com/office/drawing/2014/main" id="{FC7E9351-4C27-4FEE-AF81-DA9A078B9C4C}"/>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70" name="フローチャート: 判断 369">
          <a:extLst>
            <a:ext uri="{FF2B5EF4-FFF2-40B4-BE49-F238E27FC236}">
              <a16:creationId xmlns:a16="http://schemas.microsoft.com/office/drawing/2014/main" id="{6F75A55E-F170-4BA7-92FA-28580D206166}"/>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371" name="フローチャート: 判断 370">
          <a:extLst>
            <a:ext uri="{FF2B5EF4-FFF2-40B4-BE49-F238E27FC236}">
              <a16:creationId xmlns:a16="http://schemas.microsoft.com/office/drawing/2014/main" id="{4F1B43E1-B0DC-4425-BCB4-D330E8784867}"/>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372" name="フローチャート: 判断 371">
          <a:extLst>
            <a:ext uri="{FF2B5EF4-FFF2-40B4-BE49-F238E27FC236}">
              <a16:creationId xmlns:a16="http://schemas.microsoft.com/office/drawing/2014/main" id="{8DE33C69-13D3-424A-A832-25FC11E9977E}"/>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3" name="フローチャート: 判断 372">
          <a:extLst>
            <a:ext uri="{FF2B5EF4-FFF2-40B4-BE49-F238E27FC236}">
              <a16:creationId xmlns:a16="http://schemas.microsoft.com/office/drawing/2014/main" id="{CA84EB65-862E-43C6-B5C7-11874BCB8AC1}"/>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374" name="フローチャート: 判断 373">
          <a:extLst>
            <a:ext uri="{FF2B5EF4-FFF2-40B4-BE49-F238E27FC236}">
              <a16:creationId xmlns:a16="http://schemas.microsoft.com/office/drawing/2014/main" id="{1C47B330-EB95-49F3-8E1F-7CF4B67F8BB9}"/>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F3EAF85-8055-4F77-BA1D-BF8B05A70B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46685BA-ED1B-4743-B652-24C336DE6F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1F2EAE1-25D6-414D-BBF8-EF267077A1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4FB2922-303C-49A1-A7BB-66648661B5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542999F-94A8-4E35-B457-559256288F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80" name="楕円 379">
          <a:extLst>
            <a:ext uri="{FF2B5EF4-FFF2-40B4-BE49-F238E27FC236}">
              <a16:creationId xmlns:a16="http://schemas.microsoft.com/office/drawing/2014/main" id="{60FC3D2F-FCA9-41E7-A457-D793F965BEEA}"/>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381" name="【市民会館】&#10;一人当たり面積該当値テキスト">
          <a:extLst>
            <a:ext uri="{FF2B5EF4-FFF2-40B4-BE49-F238E27FC236}">
              <a16:creationId xmlns:a16="http://schemas.microsoft.com/office/drawing/2014/main" id="{EFD37D04-2D48-4135-9BE7-DFFF11769743}"/>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382" name="楕円 381">
          <a:extLst>
            <a:ext uri="{FF2B5EF4-FFF2-40B4-BE49-F238E27FC236}">
              <a16:creationId xmlns:a16="http://schemas.microsoft.com/office/drawing/2014/main" id="{04FBC425-7A7A-428E-8B05-8FA5F0EFA3AE}"/>
            </a:ext>
          </a:extLst>
        </xdr:cNvPr>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114300</xdr:rowOff>
    </xdr:to>
    <xdr:cxnSp macro="">
      <xdr:nvCxnSpPr>
        <xdr:cNvPr id="383" name="直線コネクタ 382">
          <a:extLst>
            <a:ext uri="{FF2B5EF4-FFF2-40B4-BE49-F238E27FC236}">
              <a16:creationId xmlns:a16="http://schemas.microsoft.com/office/drawing/2014/main" id="{DA04D058-FD7F-4C29-960D-D2793745E1B9}"/>
            </a:ext>
          </a:extLst>
        </xdr:cNvPr>
        <xdr:cNvCxnSpPr/>
      </xdr:nvCxnSpPr>
      <xdr:spPr>
        <a:xfrm flipV="1">
          <a:off x="9639300" y="1845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384" name="楕円 383">
          <a:extLst>
            <a:ext uri="{FF2B5EF4-FFF2-40B4-BE49-F238E27FC236}">
              <a16:creationId xmlns:a16="http://schemas.microsoft.com/office/drawing/2014/main" id="{459AEABB-0DCD-4887-B2E4-0A5F6A5853D6}"/>
            </a:ext>
          </a:extLst>
        </xdr:cNvPr>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385" name="直線コネクタ 384">
          <a:extLst>
            <a:ext uri="{FF2B5EF4-FFF2-40B4-BE49-F238E27FC236}">
              <a16:creationId xmlns:a16="http://schemas.microsoft.com/office/drawing/2014/main" id="{4608EF97-D405-4E9B-A43E-7BC9619FCA94}"/>
            </a:ext>
          </a:extLst>
        </xdr:cNvPr>
        <xdr:cNvCxnSpPr/>
      </xdr:nvCxnSpPr>
      <xdr:spPr>
        <a:xfrm flipV="1">
          <a:off x="8750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69214</xdr:rowOff>
    </xdr:from>
    <xdr:to>
      <xdr:col>41</xdr:col>
      <xdr:colOff>101600</xdr:colOff>
      <xdr:row>107</xdr:row>
      <xdr:rowOff>170814</xdr:rowOff>
    </xdr:to>
    <xdr:sp macro="" textlink="">
      <xdr:nvSpPr>
        <xdr:cNvPr id="386" name="楕円 385">
          <a:extLst>
            <a:ext uri="{FF2B5EF4-FFF2-40B4-BE49-F238E27FC236}">
              <a16:creationId xmlns:a16="http://schemas.microsoft.com/office/drawing/2014/main" id="{62462BB5-30ED-4C89-8F15-47B7F42493B8}"/>
            </a:ext>
          </a:extLst>
        </xdr:cNvPr>
        <xdr:cNvSpPr/>
      </xdr:nvSpPr>
      <xdr:spPr>
        <a:xfrm>
          <a:off x="7810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120014</xdr:rowOff>
    </xdr:to>
    <xdr:cxnSp macro="">
      <xdr:nvCxnSpPr>
        <xdr:cNvPr id="387" name="直線コネクタ 386">
          <a:extLst>
            <a:ext uri="{FF2B5EF4-FFF2-40B4-BE49-F238E27FC236}">
              <a16:creationId xmlns:a16="http://schemas.microsoft.com/office/drawing/2014/main" id="{A5B0004E-711E-4952-8E55-30AF40C818D3}"/>
            </a:ext>
          </a:extLst>
        </xdr:cNvPr>
        <xdr:cNvCxnSpPr/>
      </xdr:nvCxnSpPr>
      <xdr:spPr>
        <a:xfrm flipV="1">
          <a:off x="7861300" y="1846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73025</xdr:rowOff>
    </xdr:from>
    <xdr:to>
      <xdr:col>36</xdr:col>
      <xdr:colOff>165100</xdr:colOff>
      <xdr:row>108</xdr:row>
      <xdr:rowOff>3175</xdr:rowOff>
    </xdr:to>
    <xdr:sp macro="" textlink="">
      <xdr:nvSpPr>
        <xdr:cNvPr id="388" name="楕円 387">
          <a:extLst>
            <a:ext uri="{FF2B5EF4-FFF2-40B4-BE49-F238E27FC236}">
              <a16:creationId xmlns:a16="http://schemas.microsoft.com/office/drawing/2014/main" id="{1706ECE7-987E-4485-BDC1-318F87BFAA27}"/>
            </a:ext>
          </a:extLst>
        </xdr:cNvPr>
        <xdr:cNvSpPr/>
      </xdr:nvSpPr>
      <xdr:spPr>
        <a:xfrm>
          <a:off x="692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120014</xdr:rowOff>
    </xdr:from>
    <xdr:to>
      <xdr:col>41</xdr:col>
      <xdr:colOff>50800</xdr:colOff>
      <xdr:row>107</xdr:row>
      <xdr:rowOff>123825</xdr:rowOff>
    </xdr:to>
    <xdr:cxnSp macro="">
      <xdr:nvCxnSpPr>
        <xdr:cNvPr id="389" name="直線コネクタ 388">
          <a:extLst>
            <a:ext uri="{FF2B5EF4-FFF2-40B4-BE49-F238E27FC236}">
              <a16:creationId xmlns:a16="http://schemas.microsoft.com/office/drawing/2014/main" id="{D3ECB8DB-F2C9-40C3-9FA2-D8F333717A9D}"/>
            </a:ext>
          </a:extLst>
        </xdr:cNvPr>
        <xdr:cNvCxnSpPr/>
      </xdr:nvCxnSpPr>
      <xdr:spPr>
        <a:xfrm flipV="1">
          <a:off x="6972300" y="1846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390" name="n_1aveValue【市民会館】&#10;一人当たり面積">
          <a:extLst>
            <a:ext uri="{FF2B5EF4-FFF2-40B4-BE49-F238E27FC236}">
              <a16:creationId xmlns:a16="http://schemas.microsoft.com/office/drawing/2014/main" id="{CD105C5F-F206-4CF6-BC4C-DAF1209E0F07}"/>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391" name="n_2aveValue【市民会館】&#10;一人当たり面積">
          <a:extLst>
            <a:ext uri="{FF2B5EF4-FFF2-40B4-BE49-F238E27FC236}">
              <a16:creationId xmlns:a16="http://schemas.microsoft.com/office/drawing/2014/main" id="{3CCFD25F-D35E-41B4-80DF-BDAA6D69CCBC}"/>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2" name="n_3aveValue【市民会館】&#10;一人当たり面積">
          <a:extLst>
            <a:ext uri="{FF2B5EF4-FFF2-40B4-BE49-F238E27FC236}">
              <a16:creationId xmlns:a16="http://schemas.microsoft.com/office/drawing/2014/main" id="{94B0B1EA-798C-4E0E-AF9B-CD27F57A2028}"/>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393" name="n_4aveValue【市民会館】&#10;一人当たり面積">
          <a:extLst>
            <a:ext uri="{FF2B5EF4-FFF2-40B4-BE49-F238E27FC236}">
              <a16:creationId xmlns:a16="http://schemas.microsoft.com/office/drawing/2014/main" id="{5C6E7EA8-3229-499C-8A9C-886270E2F90F}"/>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394" name="n_1mainValue【市民会館】&#10;一人当たり面積">
          <a:extLst>
            <a:ext uri="{FF2B5EF4-FFF2-40B4-BE49-F238E27FC236}">
              <a16:creationId xmlns:a16="http://schemas.microsoft.com/office/drawing/2014/main" id="{07F18ED9-FB06-4FA1-93F2-B5FEC0459DE2}"/>
            </a:ext>
          </a:extLst>
        </xdr:cNvPr>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395" name="n_2mainValue【市民会館】&#10;一人当たり面積">
          <a:extLst>
            <a:ext uri="{FF2B5EF4-FFF2-40B4-BE49-F238E27FC236}">
              <a16:creationId xmlns:a16="http://schemas.microsoft.com/office/drawing/2014/main" id="{490226E4-4BB0-46C0-B30B-8CE55E59A48B}"/>
            </a:ext>
          </a:extLst>
        </xdr:cNvPr>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161941</xdr:rowOff>
    </xdr:from>
    <xdr:ext cx="469744" cy="259045"/>
    <xdr:sp macro="" textlink="">
      <xdr:nvSpPr>
        <xdr:cNvPr id="396" name="n_3mainValue【市民会館】&#10;一人当たり面積">
          <a:extLst>
            <a:ext uri="{FF2B5EF4-FFF2-40B4-BE49-F238E27FC236}">
              <a16:creationId xmlns:a16="http://schemas.microsoft.com/office/drawing/2014/main" id="{0B68B6C1-C896-4A3F-992E-0645BA74CAA6}"/>
            </a:ext>
          </a:extLst>
        </xdr:cNvPr>
        <xdr:cNvSpPr txBox="1"/>
      </xdr:nvSpPr>
      <xdr:spPr>
        <a:xfrm>
          <a:off x="7626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165752</xdr:rowOff>
    </xdr:from>
    <xdr:ext cx="469744" cy="259045"/>
    <xdr:sp macro="" textlink="">
      <xdr:nvSpPr>
        <xdr:cNvPr id="397" name="n_4mainValue【市民会館】&#10;一人当たり面積">
          <a:extLst>
            <a:ext uri="{FF2B5EF4-FFF2-40B4-BE49-F238E27FC236}">
              <a16:creationId xmlns:a16="http://schemas.microsoft.com/office/drawing/2014/main" id="{C9183A9B-2DBA-4B5C-A542-A562DE1E4713}"/>
            </a:ext>
          </a:extLst>
        </xdr:cNvPr>
        <xdr:cNvSpPr txBox="1"/>
      </xdr:nvSpPr>
      <xdr:spPr>
        <a:xfrm>
          <a:off x="6737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203476CB-20C6-42A0-9054-5760CA9A21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DA43213D-3237-4BAD-8916-41062914CE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417D9D23-8D40-4C84-BF42-F5955332DE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27A40559-28EF-4961-8B3D-E74C9B30C9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72042759-EF3F-46BB-AEA5-171FDBADAC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3FCE682-C16D-4A05-9CA4-FBA157B82E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D96D206B-9A70-4A43-B53C-D5F125AA75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D42C5F7B-FD55-4042-9A74-B97E883BBF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8DB26769-39FE-498E-9BFD-5782DA8220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2B3526D9-4646-4436-99C0-E0E29CAFFD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FD3447E2-E7E1-4D29-A045-79DDF45474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AFBD692C-9F8F-45CE-8D28-34AB612B0F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EE13AB01-52A8-43F4-88D2-A1CB3D8CE3E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43072CCB-06C5-4878-A532-7D656122745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CC45D889-8CED-48EC-860C-5F97BCE3C2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F1EDBAB3-111E-4DAE-81C9-6A23728A45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DB7C0AE0-2F90-41B4-A3B2-6DFB9B5BF40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73544026-8FF1-4DFE-B078-EC493A153B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492DBEA5-908B-4D42-A6C3-DAC49932A6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11AD060B-CFE2-4476-87EC-0DAD1E03EF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89E6525C-EE0B-4DFC-A789-4A0CF829F5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40145A2-48F2-412B-A5FB-60365D8880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FE2DAF4A-5B66-4A84-ABC8-9581135497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90D5C00A-50F4-4386-99A2-1D3FE3C94A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2" name="直線コネクタ 421">
          <a:extLst>
            <a:ext uri="{FF2B5EF4-FFF2-40B4-BE49-F238E27FC236}">
              <a16:creationId xmlns:a16="http://schemas.microsoft.com/office/drawing/2014/main" id="{4E7B7F73-F3CF-44CA-818B-29D8DC3951D7}"/>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12F3DDE8-3B9E-4DBD-B96C-A31CA202B4FA}"/>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4" name="直線コネクタ 423">
          <a:extLst>
            <a:ext uri="{FF2B5EF4-FFF2-40B4-BE49-F238E27FC236}">
              <a16:creationId xmlns:a16="http://schemas.microsoft.com/office/drawing/2014/main" id="{A5C2589A-100D-4293-842C-C4B678350583}"/>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98504C1F-5029-4490-B0CE-E2257B2A405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6" name="直線コネクタ 425">
          <a:extLst>
            <a:ext uri="{FF2B5EF4-FFF2-40B4-BE49-F238E27FC236}">
              <a16:creationId xmlns:a16="http://schemas.microsoft.com/office/drawing/2014/main" id="{EC7147B4-5B86-487D-B566-E8AE6492E8C7}"/>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48EA9DB8-91F5-403B-B782-9E7BBFA44935}"/>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8" name="フローチャート: 判断 427">
          <a:extLst>
            <a:ext uri="{FF2B5EF4-FFF2-40B4-BE49-F238E27FC236}">
              <a16:creationId xmlns:a16="http://schemas.microsoft.com/office/drawing/2014/main" id="{456DF27C-E01B-4E13-87FC-5BE611FF64DB}"/>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29" name="フローチャート: 判断 428">
          <a:extLst>
            <a:ext uri="{FF2B5EF4-FFF2-40B4-BE49-F238E27FC236}">
              <a16:creationId xmlns:a16="http://schemas.microsoft.com/office/drawing/2014/main" id="{3F90BA1C-B044-4679-967B-C55AD5513802}"/>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0" name="フローチャート: 判断 429">
          <a:extLst>
            <a:ext uri="{FF2B5EF4-FFF2-40B4-BE49-F238E27FC236}">
              <a16:creationId xmlns:a16="http://schemas.microsoft.com/office/drawing/2014/main" id="{0ABDD31E-9CAB-4BA1-834F-1787089C1D83}"/>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1" name="フローチャート: 判断 430">
          <a:extLst>
            <a:ext uri="{FF2B5EF4-FFF2-40B4-BE49-F238E27FC236}">
              <a16:creationId xmlns:a16="http://schemas.microsoft.com/office/drawing/2014/main" id="{006F46F6-A801-4CAE-A3D1-5AA7B88B643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DA78148F-0BBE-4680-83BC-2CC06543E249}"/>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29DCCEA-2744-40E5-B56C-C19E03DE6B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C97FAD5-D50B-4CDE-8CDC-374B186812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DAC06B7-B29B-470B-A8D7-A3BBF0E752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76FFE78-5AD6-4643-ABFF-A63C85FA0B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70F1F94-78C5-4FE0-BFB1-0762EE32F4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38" name="楕円 437">
          <a:extLst>
            <a:ext uri="{FF2B5EF4-FFF2-40B4-BE49-F238E27FC236}">
              <a16:creationId xmlns:a16="http://schemas.microsoft.com/office/drawing/2014/main" id="{578E1BC1-CB42-47C4-8A72-DC3FFBB5C814}"/>
            </a:ext>
          </a:extLst>
        </xdr:cNvPr>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FAFC7381-194F-4B3C-9FCA-E4C1210E4A3E}"/>
            </a:ext>
          </a:extLst>
        </xdr:cNvPr>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40" name="楕円 439">
          <a:extLst>
            <a:ext uri="{FF2B5EF4-FFF2-40B4-BE49-F238E27FC236}">
              <a16:creationId xmlns:a16="http://schemas.microsoft.com/office/drawing/2014/main" id="{AC280128-E415-4772-870E-1D31DE56A4E5}"/>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57150</xdr:rowOff>
    </xdr:to>
    <xdr:cxnSp macro="">
      <xdr:nvCxnSpPr>
        <xdr:cNvPr id="441" name="直線コネクタ 440">
          <a:extLst>
            <a:ext uri="{FF2B5EF4-FFF2-40B4-BE49-F238E27FC236}">
              <a16:creationId xmlns:a16="http://schemas.microsoft.com/office/drawing/2014/main" id="{5A61A489-BC9F-4959-A867-47445C04E1D6}"/>
            </a:ext>
          </a:extLst>
        </xdr:cNvPr>
        <xdr:cNvCxnSpPr/>
      </xdr:nvCxnSpPr>
      <xdr:spPr>
        <a:xfrm>
          <a:off x="15481300" y="61493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442" name="楕円 441">
          <a:extLst>
            <a:ext uri="{FF2B5EF4-FFF2-40B4-BE49-F238E27FC236}">
              <a16:creationId xmlns:a16="http://schemas.microsoft.com/office/drawing/2014/main" id="{09C63922-538A-4669-9486-1C9C176B7F22}"/>
            </a:ext>
          </a:extLst>
        </xdr:cNvPr>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148590</xdr:rowOff>
    </xdr:to>
    <xdr:cxnSp macro="">
      <xdr:nvCxnSpPr>
        <xdr:cNvPr id="443" name="直線コネクタ 442">
          <a:extLst>
            <a:ext uri="{FF2B5EF4-FFF2-40B4-BE49-F238E27FC236}">
              <a16:creationId xmlns:a16="http://schemas.microsoft.com/office/drawing/2014/main" id="{8155DE30-815D-41C2-B0D3-4D9F511D54EE}"/>
            </a:ext>
          </a:extLst>
        </xdr:cNvPr>
        <xdr:cNvCxnSpPr/>
      </xdr:nvCxnSpPr>
      <xdr:spPr>
        <a:xfrm>
          <a:off x="14592300" y="607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444" name="楕円 443">
          <a:extLst>
            <a:ext uri="{FF2B5EF4-FFF2-40B4-BE49-F238E27FC236}">
              <a16:creationId xmlns:a16="http://schemas.microsoft.com/office/drawing/2014/main" id="{9BBABBEA-B007-417E-BF20-7A5B3ACB9964}"/>
            </a:ext>
          </a:extLst>
        </xdr:cNvPr>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76200</xdr:rowOff>
    </xdr:to>
    <xdr:cxnSp macro="">
      <xdr:nvCxnSpPr>
        <xdr:cNvPr id="445" name="直線コネクタ 444">
          <a:extLst>
            <a:ext uri="{FF2B5EF4-FFF2-40B4-BE49-F238E27FC236}">
              <a16:creationId xmlns:a16="http://schemas.microsoft.com/office/drawing/2014/main" id="{61730B28-4877-4B3B-B409-EAC895203039}"/>
            </a:ext>
          </a:extLst>
        </xdr:cNvPr>
        <xdr:cNvCxnSpPr/>
      </xdr:nvCxnSpPr>
      <xdr:spPr>
        <a:xfrm>
          <a:off x="13703300" y="6046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88265</xdr:rowOff>
    </xdr:from>
    <xdr:to>
      <xdr:col>67</xdr:col>
      <xdr:colOff>101600</xdr:colOff>
      <xdr:row>35</xdr:row>
      <xdr:rowOff>18415</xdr:rowOff>
    </xdr:to>
    <xdr:sp macro="" textlink="">
      <xdr:nvSpPr>
        <xdr:cNvPr id="446" name="楕円 445">
          <a:extLst>
            <a:ext uri="{FF2B5EF4-FFF2-40B4-BE49-F238E27FC236}">
              <a16:creationId xmlns:a16="http://schemas.microsoft.com/office/drawing/2014/main" id="{6D54FD2A-6C82-4917-AD9A-95B483ED0765}"/>
            </a:ext>
          </a:extLst>
        </xdr:cNvPr>
        <xdr:cNvSpPr/>
      </xdr:nvSpPr>
      <xdr:spPr>
        <a:xfrm>
          <a:off x="12763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139065</xdr:rowOff>
    </xdr:from>
    <xdr:to>
      <xdr:col>71</xdr:col>
      <xdr:colOff>177800</xdr:colOff>
      <xdr:row>35</xdr:row>
      <xdr:rowOff>45720</xdr:rowOff>
    </xdr:to>
    <xdr:cxnSp macro="">
      <xdr:nvCxnSpPr>
        <xdr:cNvPr id="447" name="直線コネクタ 446">
          <a:extLst>
            <a:ext uri="{FF2B5EF4-FFF2-40B4-BE49-F238E27FC236}">
              <a16:creationId xmlns:a16="http://schemas.microsoft.com/office/drawing/2014/main" id="{885FD486-CFA4-4BC6-B776-5D22BFC21019}"/>
            </a:ext>
          </a:extLst>
        </xdr:cNvPr>
        <xdr:cNvCxnSpPr/>
      </xdr:nvCxnSpPr>
      <xdr:spPr>
        <a:xfrm>
          <a:off x="12814300" y="59683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912D570-067D-46FC-9D35-F19D98D042F1}"/>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FF1F5C6B-A323-440E-9FEA-05CF7123C509}"/>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E356CA0A-F55E-4D5C-883D-2D36F63C5343}"/>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8020F08-3630-409A-A0B1-5A96FE2030A2}"/>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AE94C02-9554-40F6-9092-5E9A931D1627}"/>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3813B74D-9DF7-4433-B5C1-A040F19650F3}"/>
            </a:ext>
          </a:extLst>
        </xdr:cNvPr>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7F9D3088-9DB1-42DC-9824-F24AE9DB29C6}"/>
            </a:ext>
          </a:extLst>
        </xdr:cNvPr>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34942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C938783-8A32-469B-8BCF-DFC7BE235C5D}"/>
            </a:ext>
          </a:extLst>
        </xdr:cNvPr>
        <xdr:cNvSpPr txBox="1"/>
      </xdr:nvSpPr>
      <xdr:spPr>
        <a:xfrm>
          <a:off x="12611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83DA624-4CB5-4CEF-8839-F9C59A292B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394684C-E62D-41EF-9CD5-BCF72E23D3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8E2CFF1-4520-456A-B021-6D5F1BC3A3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73E2E3D-38AE-49E8-86D4-4B8D4A89C0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99254801-08BD-435D-A879-D9D3C84D04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4CA18E4-3422-4C86-8C3A-7D19EB71C5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8BCAA3D-F6F3-4AA2-8602-E05255C79A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B483300-27AD-4F8D-9D7E-E302966C8B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0A2D1AD-E837-43C5-80C6-6000441621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3BED0B5-C71C-411C-B4BE-B93366D2ED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5F58F979-E9BF-4591-B769-0D066F190E5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332A7FF3-F9DD-47DA-9F1E-66EFB065512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D81DFF9B-1E4B-40F0-AC73-6315F2CB7BB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6DB40580-9200-490F-A232-C1CAE8CDEA1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7EBA48C6-D2CE-4CE9-9C98-AF58AB91626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D6968C31-A555-49C0-A7E9-694625D226C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A2505D25-EB7E-470B-8A84-035A6094FA3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5D9F550A-5D07-4F20-9E07-D4576012BA0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32CCCC19-8AD7-4461-9BF1-B0649F58708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9B6BEFD4-B23D-4767-9118-BADBF9BCA5E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2D8F28DC-6B48-48B8-8245-58800EECE7A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4E65E930-8B30-4063-8E4A-CEB83463A28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7A4E04EA-0C7B-4D7B-9A96-C8D1DBCD15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EB0ECABD-050E-4809-AA9D-B8DCCC40D6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924AC811-1CC6-4CDE-9FE8-6824BD462E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1" name="直線コネクタ 480">
          <a:extLst>
            <a:ext uri="{FF2B5EF4-FFF2-40B4-BE49-F238E27FC236}">
              <a16:creationId xmlns:a16="http://schemas.microsoft.com/office/drawing/2014/main" id="{C4A11D1E-685B-464A-BDE3-838D2FE77BBD}"/>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4AC77986-B27C-4C3D-BAD7-E901618962DF}"/>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3" name="直線コネクタ 482">
          <a:extLst>
            <a:ext uri="{FF2B5EF4-FFF2-40B4-BE49-F238E27FC236}">
              <a16:creationId xmlns:a16="http://schemas.microsoft.com/office/drawing/2014/main" id="{B18FC447-29DD-4CB6-A907-F40E3755B569}"/>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880E3854-04AC-4BD4-B757-413DFD9E8119}"/>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5" name="直線コネクタ 484">
          <a:extLst>
            <a:ext uri="{FF2B5EF4-FFF2-40B4-BE49-F238E27FC236}">
              <a16:creationId xmlns:a16="http://schemas.microsoft.com/office/drawing/2014/main" id="{A3410D63-9EC3-4F9F-A97A-51F9C56BF2A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8E72A135-AC98-4D40-ACEB-EB91BC3006E7}"/>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7" name="フローチャート: 判断 486">
          <a:extLst>
            <a:ext uri="{FF2B5EF4-FFF2-40B4-BE49-F238E27FC236}">
              <a16:creationId xmlns:a16="http://schemas.microsoft.com/office/drawing/2014/main" id="{2B14BBC0-D7D1-4D22-BE27-66FC0B79A446}"/>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8" name="フローチャート: 判断 487">
          <a:extLst>
            <a:ext uri="{FF2B5EF4-FFF2-40B4-BE49-F238E27FC236}">
              <a16:creationId xmlns:a16="http://schemas.microsoft.com/office/drawing/2014/main" id="{8854C0AA-2B33-460A-B2E1-3342EBFB45AE}"/>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89" name="フローチャート: 判断 488">
          <a:extLst>
            <a:ext uri="{FF2B5EF4-FFF2-40B4-BE49-F238E27FC236}">
              <a16:creationId xmlns:a16="http://schemas.microsoft.com/office/drawing/2014/main" id="{166476FC-AFF0-4031-A2D8-181DB71CF45B}"/>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0" name="フローチャート: 判断 489">
          <a:extLst>
            <a:ext uri="{FF2B5EF4-FFF2-40B4-BE49-F238E27FC236}">
              <a16:creationId xmlns:a16="http://schemas.microsoft.com/office/drawing/2014/main" id="{724E7A4B-0BA1-424A-8A41-7C18C9843ABA}"/>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1" name="フローチャート: 判断 490">
          <a:extLst>
            <a:ext uri="{FF2B5EF4-FFF2-40B4-BE49-F238E27FC236}">
              <a16:creationId xmlns:a16="http://schemas.microsoft.com/office/drawing/2014/main" id="{F9ADC112-8790-4577-92E0-AC5522E7ED8D}"/>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0404DB9-7D85-47FB-8F21-177122C7CD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C509AF2-29A1-4B70-9909-72D478D956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BDEC047-B81A-4762-9234-835ED1FFE4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F0082CD-59F9-4E2F-A596-F40643989E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A58FD977-7672-4DBE-AA2A-EE43E67FFB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169261</xdr:rowOff>
    </xdr:from>
    <xdr:to>
      <xdr:col>116</xdr:col>
      <xdr:colOff>114300</xdr:colOff>
      <xdr:row>42</xdr:row>
      <xdr:rowOff>99411</xdr:rowOff>
    </xdr:to>
    <xdr:sp macro="" textlink="">
      <xdr:nvSpPr>
        <xdr:cNvPr id="497" name="楕円 496">
          <a:extLst>
            <a:ext uri="{FF2B5EF4-FFF2-40B4-BE49-F238E27FC236}">
              <a16:creationId xmlns:a16="http://schemas.microsoft.com/office/drawing/2014/main" id="{0F99E049-678F-4D7B-9B5F-39B64B3DDE79}"/>
            </a:ext>
          </a:extLst>
        </xdr:cNvPr>
        <xdr:cNvSpPr/>
      </xdr:nvSpPr>
      <xdr:spPr>
        <a:xfrm>
          <a:off x="22110700" y="71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84188</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E5F36FD9-8FB5-4F9A-B089-F4854CC6BDE3}"/>
            </a:ext>
          </a:extLst>
        </xdr:cNvPr>
        <xdr:cNvSpPr txBox="1"/>
      </xdr:nvSpPr>
      <xdr:spPr>
        <a:xfrm>
          <a:off x="22199600" y="71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169418</xdr:rowOff>
    </xdr:from>
    <xdr:to>
      <xdr:col>112</xdr:col>
      <xdr:colOff>38100</xdr:colOff>
      <xdr:row>42</xdr:row>
      <xdr:rowOff>99568</xdr:rowOff>
    </xdr:to>
    <xdr:sp macro="" textlink="">
      <xdr:nvSpPr>
        <xdr:cNvPr id="499" name="楕円 498">
          <a:extLst>
            <a:ext uri="{FF2B5EF4-FFF2-40B4-BE49-F238E27FC236}">
              <a16:creationId xmlns:a16="http://schemas.microsoft.com/office/drawing/2014/main" id="{9C0B3ED7-FB06-461F-9541-F1F638172543}"/>
            </a:ext>
          </a:extLst>
        </xdr:cNvPr>
        <xdr:cNvSpPr/>
      </xdr:nvSpPr>
      <xdr:spPr>
        <a:xfrm>
          <a:off x="21272500" y="71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48611</xdr:rowOff>
    </xdr:from>
    <xdr:to>
      <xdr:col>116</xdr:col>
      <xdr:colOff>63500</xdr:colOff>
      <xdr:row>42</xdr:row>
      <xdr:rowOff>48768</xdr:rowOff>
    </xdr:to>
    <xdr:cxnSp macro="">
      <xdr:nvCxnSpPr>
        <xdr:cNvPr id="500" name="直線コネクタ 499">
          <a:extLst>
            <a:ext uri="{FF2B5EF4-FFF2-40B4-BE49-F238E27FC236}">
              <a16:creationId xmlns:a16="http://schemas.microsoft.com/office/drawing/2014/main" id="{94F07885-E808-4429-8579-89DF283FEF67}"/>
            </a:ext>
          </a:extLst>
        </xdr:cNvPr>
        <xdr:cNvCxnSpPr/>
      </xdr:nvCxnSpPr>
      <xdr:spPr>
        <a:xfrm flipV="1">
          <a:off x="21323300" y="7249511"/>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170580</xdr:rowOff>
    </xdr:from>
    <xdr:to>
      <xdr:col>107</xdr:col>
      <xdr:colOff>101600</xdr:colOff>
      <xdr:row>42</xdr:row>
      <xdr:rowOff>100730</xdr:rowOff>
    </xdr:to>
    <xdr:sp macro="" textlink="">
      <xdr:nvSpPr>
        <xdr:cNvPr id="501" name="楕円 500">
          <a:extLst>
            <a:ext uri="{FF2B5EF4-FFF2-40B4-BE49-F238E27FC236}">
              <a16:creationId xmlns:a16="http://schemas.microsoft.com/office/drawing/2014/main" id="{685E2DA4-C985-4FB4-B345-73C262AC1711}"/>
            </a:ext>
          </a:extLst>
        </xdr:cNvPr>
        <xdr:cNvSpPr/>
      </xdr:nvSpPr>
      <xdr:spPr>
        <a:xfrm>
          <a:off x="20383500" y="72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48768</xdr:rowOff>
    </xdr:from>
    <xdr:to>
      <xdr:col>111</xdr:col>
      <xdr:colOff>177800</xdr:colOff>
      <xdr:row>42</xdr:row>
      <xdr:rowOff>49930</xdr:rowOff>
    </xdr:to>
    <xdr:cxnSp macro="">
      <xdr:nvCxnSpPr>
        <xdr:cNvPr id="502" name="直線コネクタ 501">
          <a:extLst>
            <a:ext uri="{FF2B5EF4-FFF2-40B4-BE49-F238E27FC236}">
              <a16:creationId xmlns:a16="http://schemas.microsoft.com/office/drawing/2014/main" id="{8990ACA8-7BCA-4DCA-B9FD-B6A37E1E8E8A}"/>
            </a:ext>
          </a:extLst>
        </xdr:cNvPr>
        <xdr:cNvCxnSpPr/>
      </xdr:nvCxnSpPr>
      <xdr:spPr>
        <a:xfrm flipV="1">
          <a:off x="20434300" y="724966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2135</xdr:rowOff>
    </xdr:from>
    <xdr:to>
      <xdr:col>102</xdr:col>
      <xdr:colOff>165100</xdr:colOff>
      <xdr:row>42</xdr:row>
      <xdr:rowOff>103735</xdr:rowOff>
    </xdr:to>
    <xdr:sp macro="" textlink="">
      <xdr:nvSpPr>
        <xdr:cNvPr id="503" name="楕円 502">
          <a:extLst>
            <a:ext uri="{FF2B5EF4-FFF2-40B4-BE49-F238E27FC236}">
              <a16:creationId xmlns:a16="http://schemas.microsoft.com/office/drawing/2014/main" id="{F286A94B-6359-46AB-A757-83FE1FA58424}"/>
            </a:ext>
          </a:extLst>
        </xdr:cNvPr>
        <xdr:cNvSpPr/>
      </xdr:nvSpPr>
      <xdr:spPr>
        <a:xfrm>
          <a:off x="19494500" y="72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49930</xdr:rowOff>
    </xdr:from>
    <xdr:to>
      <xdr:col>107</xdr:col>
      <xdr:colOff>50800</xdr:colOff>
      <xdr:row>42</xdr:row>
      <xdr:rowOff>52935</xdr:rowOff>
    </xdr:to>
    <xdr:cxnSp macro="">
      <xdr:nvCxnSpPr>
        <xdr:cNvPr id="504" name="直線コネクタ 503">
          <a:extLst>
            <a:ext uri="{FF2B5EF4-FFF2-40B4-BE49-F238E27FC236}">
              <a16:creationId xmlns:a16="http://schemas.microsoft.com/office/drawing/2014/main" id="{1FA15278-9A9F-4927-A0CF-76731B7AAD39}"/>
            </a:ext>
          </a:extLst>
        </xdr:cNvPr>
        <xdr:cNvCxnSpPr/>
      </xdr:nvCxnSpPr>
      <xdr:spPr>
        <a:xfrm flipV="1">
          <a:off x="19545300" y="725083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2762</xdr:rowOff>
    </xdr:from>
    <xdr:to>
      <xdr:col>98</xdr:col>
      <xdr:colOff>38100</xdr:colOff>
      <xdr:row>42</xdr:row>
      <xdr:rowOff>104362</xdr:rowOff>
    </xdr:to>
    <xdr:sp macro="" textlink="">
      <xdr:nvSpPr>
        <xdr:cNvPr id="505" name="楕円 504">
          <a:extLst>
            <a:ext uri="{FF2B5EF4-FFF2-40B4-BE49-F238E27FC236}">
              <a16:creationId xmlns:a16="http://schemas.microsoft.com/office/drawing/2014/main" id="{FD300D16-D5D9-41C3-9767-67D015657953}"/>
            </a:ext>
          </a:extLst>
        </xdr:cNvPr>
        <xdr:cNvSpPr/>
      </xdr:nvSpPr>
      <xdr:spPr>
        <a:xfrm>
          <a:off x="18605500" y="72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52935</xdr:rowOff>
    </xdr:from>
    <xdr:to>
      <xdr:col>102</xdr:col>
      <xdr:colOff>114300</xdr:colOff>
      <xdr:row>42</xdr:row>
      <xdr:rowOff>53562</xdr:rowOff>
    </xdr:to>
    <xdr:cxnSp macro="">
      <xdr:nvCxnSpPr>
        <xdr:cNvPr id="506" name="直線コネクタ 505">
          <a:extLst>
            <a:ext uri="{FF2B5EF4-FFF2-40B4-BE49-F238E27FC236}">
              <a16:creationId xmlns:a16="http://schemas.microsoft.com/office/drawing/2014/main" id="{70D3ECF5-C53E-469E-A440-196E30490CCF}"/>
            </a:ext>
          </a:extLst>
        </xdr:cNvPr>
        <xdr:cNvCxnSpPr/>
      </xdr:nvCxnSpPr>
      <xdr:spPr>
        <a:xfrm flipV="1">
          <a:off x="18656300" y="7253835"/>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B6D840AF-40F7-4971-8B8D-0F6DBF6B261A}"/>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360F87E8-0CB0-47B5-A354-89A73D0F82A4}"/>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509" name="n_3aveValue【一般廃棄物処理施設】&#10;一人当たり有形固定資産（償却資産）額">
          <a:extLst>
            <a:ext uri="{FF2B5EF4-FFF2-40B4-BE49-F238E27FC236}">
              <a16:creationId xmlns:a16="http://schemas.microsoft.com/office/drawing/2014/main" id="{0620E9D6-DF75-43E8-8C2E-5262EC6AB520}"/>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81DD83DD-2E74-4D83-94F9-245343AB831C}"/>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90695</xdr:rowOff>
    </xdr:from>
    <xdr:ext cx="534377" cy="259045"/>
    <xdr:sp macro="" textlink="">
      <xdr:nvSpPr>
        <xdr:cNvPr id="511" name="n_1mainValue【一般廃棄物処理施設】&#10;一人当たり有形固定資産（償却資産）額">
          <a:extLst>
            <a:ext uri="{FF2B5EF4-FFF2-40B4-BE49-F238E27FC236}">
              <a16:creationId xmlns:a16="http://schemas.microsoft.com/office/drawing/2014/main" id="{056D33FA-FE63-4808-B344-0819C82C1D92}"/>
            </a:ext>
          </a:extLst>
        </xdr:cNvPr>
        <xdr:cNvSpPr txBox="1"/>
      </xdr:nvSpPr>
      <xdr:spPr>
        <a:xfrm>
          <a:off x="21043411" y="72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91857</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71889F1C-18F4-451C-975B-67AC131B6438}"/>
            </a:ext>
          </a:extLst>
        </xdr:cNvPr>
        <xdr:cNvSpPr txBox="1"/>
      </xdr:nvSpPr>
      <xdr:spPr>
        <a:xfrm>
          <a:off x="20167111" y="72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94862</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79B51EA4-D26E-4540-B167-BC0E87AE9223}"/>
            </a:ext>
          </a:extLst>
        </xdr:cNvPr>
        <xdr:cNvSpPr txBox="1"/>
      </xdr:nvSpPr>
      <xdr:spPr>
        <a:xfrm>
          <a:off x="19278111" y="72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95489</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BA13963B-8CB2-4CB7-BF08-CBAD82397096}"/>
            </a:ext>
          </a:extLst>
        </xdr:cNvPr>
        <xdr:cNvSpPr txBox="1"/>
      </xdr:nvSpPr>
      <xdr:spPr>
        <a:xfrm>
          <a:off x="18389111" y="72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99E1A864-5A30-431B-AD0B-72460CEC44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E8064D2A-9B33-413C-87F9-605FEC8E54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B1DDB38-E95A-46EC-A5D5-1A7AF6061A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8036A1AE-ED17-4AA9-9BB3-E527318ABE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26DC0E2-477B-4859-8156-0E079E47E7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54BF2F6A-15AF-48CC-BE00-8569D56A38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59D417A-4463-4565-913F-A130A88E87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F1CF568E-3566-45C9-823C-E2FE592059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2AAD6F-4892-405C-BE83-9BF0CC61618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C5A719A7-7822-4C1F-9954-DB90394B31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5C2153FE-A9C4-4EC8-BA9B-B455A3FBCB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BECE49E3-420C-4BBD-94BE-DD09568949D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C93461E0-3628-41AA-8DE6-3D8D13419F4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9DFE7D85-0A7C-49B9-B6EB-B43A492B3DB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9073443A-12AB-4208-AA5F-19F0228F50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F3A6A211-2E88-428F-A816-5D3C8213D28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28FF13F7-D9B9-452C-ABD6-00A0F54CC9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9A7C8E3F-90A4-426E-A424-C5E838E5661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A3A829CA-5EEB-4E07-9CAD-7A85052BCCA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72103CC5-3423-4F7A-87F4-8307B9B2DB9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E17C8DB3-918C-43EC-B219-889B90921D7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82B5E62F-A274-4755-BAB3-D1E783D2A91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A15A33BB-867E-4BE9-A9B1-A0B0DB5C219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557A395-9196-40D9-B9EA-8100615B83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E82AF5B3-82AF-46AD-9626-5A5957BC78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90BF5BB1-1E99-447F-82F1-AABCF6D517A6}"/>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C6F0B391-2C5D-4ADA-803F-2AA44C1FBE14}"/>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B6A0C68D-89A5-47BB-9B49-4D389B9BF05F}"/>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CEC7D230-9077-468F-B332-C6C8A4934033}"/>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71033715-6B0B-44D0-AA02-6B2544AB97D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08632DA5-9AAF-46F9-A1B8-25242D0F519F}"/>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809262B0-B560-4C19-9FB5-D2B3C90D1F85}"/>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5FE7800C-04C8-4A66-B3F2-0449C27DAEF1}"/>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7BA214AD-B181-4B5D-AC68-CE38FBBF1BAB}"/>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9" name="フローチャート: 判断 548">
          <a:extLst>
            <a:ext uri="{FF2B5EF4-FFF2-40B4-BE49-F238E27FC236}">
              <a16:creationId xmlns:a16="http://schemas.microsoft.com/office/drawing/2014/main" id="{748629D6-C759-4CF1-9A80-81CF30927512}"/>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8BD52EAE-01DC-49DC-BEE5-ADDD55F92D68}"/>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098FE01-9311-4A0E-B04E-5DB8B7718C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37468FF-C512-4A80-8FFB-577FC32EA9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63EE0B0-7F3C-46D3-BD7E-6CF483B02D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9AB5590-3858-4C76-BC20-1EB06C7BE9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3868EAE-2772-4F99-BD0A-C8C81C93EF3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56" name="楕円 555">
          <a:extLst>
            <a:ext uri="{FF2B5EF4-FFF2-40B4-BE49-F238E27FC236}">
              <a16:creationId xmlns:a16="http://schemas.microsoft.com/office/drawing/2014/main" id="{77506054-DF61-4A2C-8600-4CEDE5EE97CE}"/>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F52A4AB9-2E7B-4EC6-BF51-5C0D30E4932E}"/>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8" name="楕円 557">
          <a:extLst>
            <a:ext uri="{FF2B5EF4-FFF2-40B4-BE49-F238E27FC236}">
              <a16:creationId xmlns:a16="http://schemas.microsoft.com/office/drawing/2014/main" id="{8B2470A2-842E-4B4D-BC43-12BC87CEE57E}"/>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59" name="直線コネクタ 558">
          <a:extLst>
            <a:ext uri="{FF2B5EF4-FFF2-40B4-BE49-F238E27FC236}">
              <a16:creationId xmlns:a16="http://schemas.microsoft.com/office/drawing/2014/main" id="{5580C872-98DA-4CF4-B3FB-0DA43C19AAFA}"/>
            </a:ext>
          </a:extLst>
        </xdr:cNvPr>
        <xdr:cNvCxnSpPr/>
      </xdr:nvCxnSpPr>
      <xdr:spPr>
        <a:xfrm>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60" name="楕円 559">
          <a:extLst>
            <a:ext uri="{FF2B5EF4-FFF2-40B4-BE49-F238E27FC236}">
              <a16:creationId xmlns:a16="http://schemas.microsoft.com/office/drawing/2014/main" id="{7D54C557-BE89-426D-A604-D309D70C228B}"/>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57150</xdr:rowOff>
    </xdr:to>
    <xdr:cxnSp macro="">
      <xdr:nvCxnSpPr>
        <xdr:cNvPr id="561" name="直線コネクタ 560">
          <a:extLst>
            <a:ext uri="{FF2B5EF4-FFF2-40B4-BE49-F238E27FC236}">
              <a16:creationId xmlns:a16="http://schemas.microsoft.com/office/drawing/2014/main" id="{5348BB1D-D73A-4989-A3E8-6E340A7DB0CE}"/>
            </a:ext>
          </a:extLst>
        </xdr:cNvPr>
        <xdr:cNvCxnSpPr/>
      </xdr:nvCxnSpPr>
      <xdr:spPr>
        <a:xfrm>
          <a:off x="14592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62" name="楕円 561">
          <a:extLst>
            <a:ext uri="{FF2B5EF4-FFF2-40B4-BE49-F238E27FC236}">
              <a16:creationId xmlns:a16="http://schemas.microsoft.com/office/drawing/2014/main" id="{1CCD5C2A-09E5-47C2-905A-0589CEE16A71}"/>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63" name="直線コネクタ 562">
          <a:extLst>
            <a:ext uri="{FF2B5EF4-FFF2-40B4-BE49-F238E27FC236}">
              <a16:creationId xmlns:a16="http://schemas.microsoft.com/office/drawing/2014/main" id="{9624744C-C90B-4B17-BB0C-B5C02281A288}"/>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64" name="楕円 563">
          <a:extLst>
            <a:ext uri="{FF2B5EF4-FFF2-40B4-BE49-F238E27FC236}">
              <a16:creationId xmlns:a16="http://schemas.microsoft.com/office/drawing/2014/main" id="{12C06451-3328-4312-9E35-605EAA9DAE24}"/>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565" name="直線コネクタ 564">
          <a:extLst>
            <a:ext uri="{FF2B5EF4-FFF2-40B4-BE49-F238E27FC236}">
              <a16:creationId xmlns:a16="http://schemas.microsoft.com/office/drawing/2014/main" id="{1AFFF18E-74D2-4359-9571-5E7D81EC449C}"/>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E20DE49D-52F2-47CD-8A94-08F2350041B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260541E9-9149-4119-A7BA-CA1DC2B0D71D}"/>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8AD0F469-5D0C-46BA-B667-BAA105505B01}"/>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B7373DA8-C006-4439-ADF5-CE641B65931A}"/>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C36F6241-BE83-44E4-9FC1-90432AE8DCDB}"/>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F8045389-13BA-428A-8816-5A26BA55056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27EB1084-76E0-4E25-B66E-C892D182ACF8}"/>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23A4BE71-D963-4E9E-AD87-0667454DF58E}"/>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7C48D4C1-EF4F-4CB5-AFA4-585A148DB42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1BA30274-8204-41B8-A5F4-496CB6FB93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42CFFDDC-EA52-4845-A555-8304AF164C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167DB30-68C7-4AB9-BFCB-24CD7ABC89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6E6F5635-EC1C-4D4B-ACD5-B8A2B79C4D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AA4F0FDC-1EB1-46F7-AE6D-00EE31A454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D801F747-E737-4ACF-AE2F-26AC70DC75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FC6456E0-44DE-463B-AA12-F11738842E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49C051A8-A4CB-44BA-A39C-2FBCC8157F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59F12479-B06E-49A0-98A7-4DF1C00062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C3ACB68D-B2F0-4C5D-A072-29D56CB06EE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95EC53D7-FCC8-41BB-B5A0-1A3B6FA1FF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430ED870-E26C-40B8-89D8-9592882A29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DACB52D6-9BA1-47F9-84E8-B2E90063CD9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E937D2E4-61E2-4230-8C8E-4533733D1C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C21D5A55-996D-4A39-9F57-481FA54BAC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755D3610-1C1B-4709-841D-EA305FF4427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5AD0A275-5ED6-4339-8DFC-D6DEB9E193C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7A0E43FC-975E-45C0-BB09-57CE3C5AC34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46F2571F-A7D8-4A46-896F-87E7AB116FA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E2C325D-8C49-4116-82D4-60CD8F4B6D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435E1B8-41B9-445A-9EC5-8CDD3D6845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5BA73357-FAE2-4E22-9D42-895049BDEF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A4EBEB60-8F6D-4BC3-B3CE-C1BF6C3CF01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1FE2345E-7C45-47C0-BECB-EFC24F9A9613}"/>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A84425D8-27D1-4DCB-AB7F-A9BFD2DF8C3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948C82C9-DF2C-4B24-AB68-15F8056BC652}"/>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66D2FE54-F85B-4D38-978A-2E6B94EA53AC}"/>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5DA477F0-24F9-4653-A19F-22B29EC33C18}"/>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3A242DDC-122C-4110-8D87-A5EB66F64F13}"/>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0E1EF5E2-D0FA-4131-BBF7-FD2F1D300BDC}"/>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09BDE540-2C44-46A2-843B-7F4822D896B9}"/>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79FF9B03-06FC-4B9E-83B1-460B639FC44C}"/>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670AE1B0-DF1F-4014-9457-53BC4F281326}"/>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4196543-14CA-4835-BA40-70AB8DA738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9AD5978-19C9-4833-A8AE-1BC0CAEC47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128C59A-9AD7-4C59-BF23-0ECB6AEC96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952C43B-1E7C-4E69-A148-8DC4D281B9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6ED986B-A789-4B51-901F-115293110F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13" name="楕円 612">
          <a:extLst>
            <a:ext uri="{FF2B5EF4-FFF2-40B4-BE49-F238E27FC236}">
              <a16:creationId xmlns:a16="http://schemas.microsoft.com/office/drawing/2014/main" id="{A01B8794-AF36-49B7-9201-77CCC70E261F}"/>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C4A8EC1E-9EA2-409D-8AF5-9D10D8DC50E1}"/>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15" name="楕円 614">
          <a:extLst>
            <a:ext uri="{FF2B5EF4-FFF2-40B4-BE49-F238E27FC236}">
              <a16:creationId xmlns:a16="http://schemas.microsoft.com/office/drawing/2014/main" id="{AA07A5FB-DB4E-4E7B-9357-F359D3CEEF3E}"/>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616" name="直線コネクタ 615">
          <a:extLst>
            <a:ext uri="{FF2B5EF4-FFF2-40B4-BE49-F238E27FC236}">
              <a16:creationId xmlns:a16="http://schemas.microsoft.com/office/drawing/2014/main" id="{AA77C884-0A7B-4285-839B-8F7BE994355A}"/>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17" name="楕円 616">
          <a:extLst>
            <a:ext uri="{FF2B5EF4-FFF2-40B4-BE49-F238E27FC236}">
              <a16:creationId xmlns:a16="http://schemas.microsoft.com/office/drawing/2014/main" id="{DE269650-A94C-48E5-85D8-9E692F71D96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618" name="直線コネクタ 617">
          <a:extLst>
            <a:ext uri="{FF2B5EF4-FFF2-40B4-BE49-F238E27FC236}">
              <a16:creationId xmlns:a16="http://schemas.microsoft.com/office/drawing/2014/main" id="{ED424A13-06CD-46ED-AC52-3950C28975C3}"/>
            </a:ext>
          </a:extLst>
        </xdr:cNvPr>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9" name="楕円 618">
          <a:extLst>
            <a:ext uri="{FF2B5EF4-FFF2-40B4-BE49-F238E27FC236}">
              <a16:creationId xmlns:a16="http://schemas.microsoft.com/office/drawing/2014/main" id="{59B412B9-6421-4B92-9B15-6001F10A1948}"/>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20" name="直線コネクタ 619">
          <a:extLst>
            <a:ext uri="{FF2B5EF4-FFF2-40B4-BE49-F238E27FC236}">
              <a16:creationId xmlns:a16="http://schemas.microsoft.com/office/drawing/2014/main" id="{9C0AF8D7-500F-4ABB-8625-28B28760C9C3}"/>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621" name="楕円 620">
          <a:extLst>
            <a:ext uri="{FF2B5EF4-FFF2-40B4-BE49-F238E27FC236}">
              <a16:creationId xmlns:a16="http://schemas.microsoft.com/office/drawing/2014/main" id="{5DDBB220-B9D8-4DBC-84A9-E526D9E4E6DF}"/>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622" name="直線コネクタ 621">
          <a:extLst>
            <a:ext uri="{FF2B5EF4-FFF2-40B4-BE49-F238E27FC236}">
              <a16:creationId xmlns:a16="http://schemas.microsoft.com/office/drawing/2014/main" id="{A6207991-A337-45D7-8077-96941776A8B9}"/>
            </a:ext>
          </a:extLst>
        </xdr:cNvPr>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23" name="n_1aveValue【保健センター・保健所】&#10;一人当たり面積">
          <a:extLst>
            <a:ext uri="{FF2B5EF4-FFF2-40B4-BE49-F238E27FC236}">
              <a16:creationId xmlns:a16="http://schemas.microsoft.com/office/drawing/2014/main" id="{BBE16D2F-00AF-479E-BC22-CE48F115172D}"/>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624" name="n_2aveValue【保健センター・保健所】&#10;一人当たり面積">
          <a:extLst>
            <a:ext uri="{FF2B5EF4-FFF2-40B4-BE49-F238E27FC236}">
              <a16:creationId xmlns:a16="http://schemas.microsoft.com/office/drawing/2014/main" id="{E837302C-615A-4790-B501-3004DDD069BB}"/>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625" name="n_3aveValue【保健センター・保健所】&#10;一人当たり面積">
          <a:extLst>
            <a:ext uri="{FF2B5EF4-FFF2-40B4-BE49-F238E27FC236}">
              <a16:creationId xmlns:a16="http://schemas.microsoft.com/office/drawing/2014/main" id="{D81A8451-0D82-4008-8011-AB7F7BBD7AF5}"/>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626" name="n_4aveValue【保健センター・保健所】&#10;一人当たり面積">
          <a:extLst>
            <a:ext uri="{FF2B5EF4-FFF2-40B4-BE49-F238E27FC236}">
              <a16:creationId xmlns:a16="http://schemas.microsoft.com/office/drawing/2014/main" id="{390CFF9A-328D-45FA-9266-840ACD7EFD67}"/>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27" name="n_1mainValue【保健センター・保健所】&#10;一人当たり面積">
          <a:extLst>
            <a:ext uri="{FF2B5EF4-FFF2-40B4-BE49-F238E27FC236}">
              <a16:creationId xmlns:a16="http://schemas.microsoft.com/office/drawing/2014/main" id="{57D77073-E7D7-4D27-BF39-409C7294857E}"/>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28" name="n_2mainValue【保健センター・保健所】&#10;一人当たり面積">
          <a:extLst>
            <a:ext uri="{FF2B5EF4-FFF2-40B4-BE49-F238E27FC236}">
              <a16:creationId xmlns:a16="http://schemas.microsoft.com/office/drawing/2014/main" id="{4F7189E0-0E2B-4742-B4DD-36823CE9D80E}"/>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29" name="n_3mainValue【保健センター・保健所】&#10;一人当たり面積">
          <a:extLst>
            <a:ext uri="{FF2B5EF4-FFF2-40B4-BE49-F238E27FC236}">
              <a16:creationId xmlns:a16="http://schemas.microsoft.com/office/drawing/2014/main" id="{091B4834-5FF2-477E-894D-242065EB7A0C}"/>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630" name="n_4mainValue【保健センター・保健所】&#10;一人当たり面積">
          <a:extLst>
            <a:ext uri="{FF2B5EF4-FFF2-40B4-BE49-F238E27FC236}">
              <a16:creationId xmlns:a16="http://schemas.microsoft.com/office/drawing/2014/main" id="{12AC664D-4AB9-4767-B93E-74DAED3495D6}"/>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8FF43762-CE5A-4DF0-A455-1974F50506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8F58CE5-66DB-4CE9-9B78-2240CF67CB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D3D29168-7D8A-4278-966E-DF1F83B2C4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534991EB-67EE-4CB6-BFB6-31DBC23C44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E0F2788-9D86-4DEB-BD68-D7CBFEB709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AC167A7D-6AB6-447F-AC6E-1D73AFCEC6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AB86A76-BADC-4F92-9FC0-FBBD0BF90A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CCECB05-7E74-455B-941F-347E2458CC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698243A1-797B-4D0B-9CBD-753856B0E5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147968ED-3C82-4752-91FA-55EC58FEC3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66C2045D-931B-410F-B2A2-C3F7B22DC93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AA8F5E5D-5C31-4055-B2FA-CE60C90174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74035B33-2A5B-4974-9F6D-BD93C9065E5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405C9A3B-8976-4D28-947C-28F53E7AB4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AE315714-8A36-4DFE-9BA0-00460A6EE35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300503C7-1057-45B5-A9C1-D5AE0C53A8A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4E590434-3636-4690-B227-9D2D6F439F2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260F985D-AFA9-46E5-B9B5-546BD7B6B76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667B1B21-898D-4FEB-BAA6-2272E457C0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C2D68D7D-CFA5-489C-A010-0EABABC6CAF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1ABFF151-76E3-494C-BF26-4D05CE47B62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5F752CF5-5C49-4696-B2C7-8E00E98BBB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77ECA17-895C-4238-B2FC-18310A7C69C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9C624904-BE67-4AB6-9EE2-0E47DFCC2D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5" name="直線コネクタ 654">
          <a:extLst>
            <a:ext uri="{FF2B5EF4-FFF2-40B4-BE49-F238E27FC236}">
              <a16:creationId xmlns:a16="http://schemas.microsoft.com/office/drawing/2014/main" id="{3D68E9BF-C245-462F-B693-9CF0400483D6}"/>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3F643AE0-9465-42BA-B8CB-21E45AD145C8}"/>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7" name="直線コネクタ 656">
          <a:extLst>
            <a:ext uri="{FF2B5EF4-FFF2-40B4-BE49-F238E27FC236}">
              <a16:creationId xmlns:a16="http://schemas.microsoft.com/office/drawing/2014/main" id="{0300EF33-BF96-4E71-9F28-3223991E8963}"/>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76471B5F-9D03-44B0-BCE2-99C991C6E5B8}"/>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9" name="直線コネクタ 658">
          <a:extLst>
            <a:ext uri="{FF2B5EF4-FFF2-40B4-BE49-F238E27FC236}">
              <a16:creationId xmlns:a16="http://schemas.microsoft.com/office/drawing/2014/main" id="{0CE5D101-8D2A-4145-A6B8-EB58C2683729}"/>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145E43FD-C7F5-4113-841D-DA37C1FFC1C5}"/>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1" name="フローチャート: 判断 660">
          <a:extLst>
            <a:ext uri="{FF2B5EF4-FFF2-40B4-BE49-F238E27FC236}">
              <a16:creationId xmlns:a16="http://schemas.microsoft.com/office/drawing/2014/main" id="{06E99911-9BAA-41B2-9476-65C1AC96A774}"/>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2" name="フローチャート: 判断 661">
          <a:extLst>
            <a:ext uri="{FF2B5EF4-FFF2-40B4-BE49-F238E27FC236}">
              <a16:creationId xmlns:a16="http://schemas.microsoft.com/office/drawing/2014/main" id="{ACADF627-6CDE-423F-941E-CF4A23ED5C7C}"/>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3" name="フローチャート: 判断 662">
          <a:extLst>
            <a:ext uri="{FF2B5EF4-FFF2-40B4-BE49-F238E27FC236}">
              <a16:creationId xmlns:a16="http://schemas.microsoft.com/office/drawing/2014/main" id="{6224628E-3088-47C5-8E13-865889753D5E}"/>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4" name="フローチャート: 判断 663">
          <a:extLst>
            <a:ext uri="{FF2B5EF4-FFF2-40B4-BE49-F238E27FC236}">
              <a16:creationId xmlns:a16="http://schemas.microsoft.com/office/drawing/2014/main" id="{3D97BE69-8C76-4CDD-9A36-542AC869E0E2}"/>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5" name="フローチャート: 判断 664">
          <a:extLst>
            <a:ext uri="{FF2B5EF4-FFF2-40B4-BE49-F238E27FC236}">
              <a16:creationId xmlns:a16="http://schemas.microsoft.com/office/drawing/2014/main" id="{3FDEB1E0-F73D-4B85-B324-F86A1A2266C8}"/>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8C763AE-574F-4EAA-A972-FB56353305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85AACBC-F7DB-4179-8A92-E66034236B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F1A3A65-64AE-429C-9BC9-293FF70C9B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9403721-340E-4484-AD38-965D16F44C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FCBB231A-7578-44B7-A745-AB9A2B7DD0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50164</xdr:rowOff>
    </xdr:from>
    <xdr:to>
      <xdr:col>85</xdr:col>
      <xdr:colOff>177800</xdr:colOff>
      <xdr:row>83</xdr:row>
      <xdr:rowOff>151764</xdr:rowOff>
    </xdr:to>
    <xdr:sp macro="" textlink="">
      <xdr:nvSpPr>
        <xdr:cNvPr id="671" name="楕円 670">
          <a:extLst>
            <a:ext uri="{FF2B5EF4-FFF2-40B4-BE49-F238E27FC236}">
              <a16:creationId xmlns:a16="http://schemas.microsoft.com/office/drawing/2014/main" id="{D2A60F97-6CD7-4842-83A5-B3130FA9B8E7}"/>
            </a:ext>
          </a:extLst>
        </xdr:cNvPr>
        <xdr:cNvSpPr/>
      </xdr:nvSpPr>
      <xdr:spPr>
        <a:xfrm>
          <a:off x="16268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28591</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FCD05E2D-9E37-4E50-A26E-F731E0F1057E}"/>
            </a:ext>
          </a:extLst>
        </xdr:cNvPr>
        <xdr:cNvSpPr txBox="1"/>
      </xdr:nvSpPr>
      <xdr:spPr>
        <a:xfrm>
          <a:off x="16357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73025</xdr:rowOff>
    </xdr:from>
    <xdr:to>
      <xdr:col>81</xdr:col>
      <xdr:colOff>101600</xdr:colOff>
      <xdr:row>84</xdr:row>
      <xdr:rowOff>3175</xdr:rowOff>
    </xdr:to>
    <xdr:sp macro="" textlink="">
      <xdr:nvSpPr>
        <xdr:cNvPr id="673" name="楕円 672">
          <a:extLst>
            <a:ext uri="{FF2B5EF4-FFF2-40B4-BE49-F238E27FC236}">
              <a16:creationId xmlns:a16="http://schemas.microsoft.com/office/drawing/2014/main" id="{26A976C6-57AD-426E-AF35-3DA25E12841E}"/>
            </a:ext>
          </a:extLst>
        </xdr:cNvPr>
        <xdr:cNvSpPr/>
      </xdr:nvSpPr>
      <xdr:spPr>
        <a:xfrm>
          <a:off x="1543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123825</xdr:rowOff>
    </xdr:to>
    <xdr:cxnSp macro="">
      <xdr:nvCxnSpPr>
        <xdr:cNvPr id="674" name="直線コネクタ 673">
          <a:extLst>
            <a:ext uri="{FF2B5EF4-FFF2-40B4-BE49-F238E27FC236}">
              <a16:creationId xmlns:a16="http://schemas.microsoft.com/office/drawing/2014/main" id="{80B2EAFE-8F72-4101-A4ED-E96FDF9EB8EC}"/>
            </a:ext>
          </a:extLst>
        </xdr:cNvPr>
        <xdr:cNvCxnSpPr/>
      </xdr:nvCxnSpPr>
      <xdr:spPr>
        <a:xfrm flipV="1">
          <a:off x="15481300" y="143313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65405</xdr:rowOff>
    </xdr:from>
    <xdr:to>
      <xdr:col>76</xdr:col>
      <xdr:colOff>165100</xdr:colOff>
      <xdr:row>83</xdr:row>
      <xdr:rowOff>167005</xdr:rowOff>
    </xdr:to>
    <xdr:sp macro="" textlink="">
      <xdr:nvSpPr>
        <xdr:cNvPr id="675" name="楕円 674">
          <a:extLst>
            <a:ext uri="{FF2B5EF4-FFF2-40B4-BE49-F238E27FC236}">
              <a16:creationId xmlns:a16="http://schemas.microsoft.com/office/drawing/2014/main" id="{BF85F535-C2E5-4E7C-8781-4C54D023B128}"/>
            </a:ext>
          </a:extLst>
        </xdr:cNvPr>
        <xdr:cNvSpPr/>
      </xdr:nvSpPr>
      <xdr:spPr>
        <a:xfrm>
          <a:off x="14541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116205</xdr:rowOff>
    </xdr:from>
    <xdr:to>
      <xdr:col>81</xdr:col>
      <xdr:colOff>50800</xdr:colOff>
      <xdr:row>83</xdr:row>
      <xdr:rowOff>123825</xdr:rowOff>
    </xdr:to>
    <xdr:cxnSp macro="">
      <xdr:nvCxnSpPr>
        <xdr:cNvPr id="676" name="直線コネクタ 675">
          <a:extLst>
            <a:ext uri="{FF2B5EF4-FFF2-40B4-BE49-F238E27FC236}">
              <a16:creationId xmlns:a16="http://schemas.microsoft.com/office/drawing/2014/main" id="{A5048D11-F9C8-49E2-96B9-31526B3E504D}"/>
            </a:ext>
          </a:extLst>
        </xdr:cNvPr>
        <xdr:cNvCxnSpPr/>
      </xdr:nvCxnSpPr>
      <xdr:spPr>
        <a:xfrm>
          <a:off x="14592300" y="14346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126364</xdr:rowOff>
    </xdr:from>
    <xdr:to>
      <xdr:col>72</xdr:col>
      <xdr:colOff>38100</xdr:colOff>
      <xdr:row>84</xdr:row>
      <xdr:rowOff>56514</xdr:rowOff>
    </xdr:to>
    <xdr:sp macro="" textlink="">
      <xdr:nvSpPr>
        <xdr:cNvPr id="677" name="楕円 676">
          <a:extLst>
            <a:ext uri="{FF2B5EF4-FFF2-40B4-BE49-F238E27FC236}">
              <a16:creationId xmlns:a16="http://schemas.microsoft.com/office/drawing/2014/main" id="{777C2E73-1EF6-4D09-91C5-DA08E2397569}"/>
            </a:ext>
          </a:extLst>
        </xdr:cNvPr>
        <xdr:cNvSpPr/>
      </xdr:nvSpPr>
      <xdr:spPr>
        <a:xfrm>
          <a:off x="13652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116205</xdr:rowOff>
    </xdr:from>
    <xdr:to>
      <xdr:col>76</xdr:col>
      <xdr:colOff>114300</xdr:colOff>
      <xdr:row>84</xdr:row>
      <xdr:rowOff>5714</xdr:rowOff>
    </xdr:to>
    <xdr:cxnSp macro="">
      <xdr:nvCxnSpPr>
        <xdr:cNvPr id="678" name="直線コネクタ 677">
          <a:extLst>
            <a:ext uri="{FF2B5EF4-FFF2-40B4-BE49-F238E27FC236}">
              <a16:creationId xmlns:a16="http://schemas.microsoft.com/office/drawing/2014/main" id="{F5601E22-0B09-4E59-962C-618862436C30}"/>
            </a:ext>
          </a:extLst>
        </xdr:cNvPr>
        <xdr:cNvCxnSpPr/>
      </xdr:nvCxnSpPr>
      <xdr:spPr>
        <a:xfrm flipV="1">
          <a:off x="13703300" y="143465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99695</xdr:rowOff>
    </xdr:from>
    <xdr:to>
      <xdr:col>67</xdr:col>
      <xdr:colOff>101600</xdr:colOff>
      <xdr:row>84</xdr:row>
      <xdr:rowOff>29845</xdr:rowOff>
    </xdr:to>
    <xdr:sp macro="" textlink="">
      <xdr:nvSpPr>
        <xdr:cNvPr id="679" name="楕円 678">
          <a:extLst>
            <a:ext uri="{FF2B5EF4-FFF2-40B4-BE49-F238E27FC236}">
              <a16:creationId xmlns:a16="http://schemas.microsoft.com/office/drawing/2014/main" id="{5E8259EA-7275-4884-9129-F5303355C2F8}"/>
            </a:ext>
          </a:extLst>
        </xdr:cNvPr>
        <xdr:cNvSpPr/>
      </xdr:nvSpPr>
      <xdr:spPr>
        <a:xfrm>
          <a:off x="12763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150495</xdr:rowOff>
    </xdr:from>
    <xdr:to>
      <xdr:col>71</xdr:col>
      <xdr:colOff>177800</xdr:colOff>
      <xdr:row>84</xdr:row>
      <xdr:rowOff>5714</xdr:rowOff>
    </xdr:to>
    <xdr:cxnSp macro="">
      <xdr:nvCxnSpPr>
        <xdr:cNvPr id="680" name="直線コネクタ 679">
          <a:extLst>
            <a:ext uri="{FF2B5EF4-FFF2-40B4-BE49-F238E27FC236}">
              <a16:creationId xmlns:a16="http://schemas.microsoft.com/office/drawing/2014/main" id="{83083283-DF66-449C-BEF1-78AEF5BA2F99}"/>
            </a:ext>
          </a:extLst>
        </xdr:cNvPr>
        <xdr:cNvCxnSpPr/>
      </xdr:nvCxnSpPr>
      <xdr:spPr>
        <a:xfrm>
          <a:off x="12814300" y="143808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1" name="n_1aveValue【消防施設】&#10;有形固定資産減価償却率">
          <a:extLst>
            <a:ext uri="{FF2B5EF4-FFF2-40B4-BE49-F238E27FC236}">
              <a16:creationId xmlns:a16="http://schemas.microsoft.com/office/drawing/2014/main" id="{5322475D-0DC2-4AAB-89FB-EAEF343AFB56}"/>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82" name="n_2aveValue【消防施設】&#10;有形固定資産減価償却率">
          <a:extLst>
            <a:ext uri="{FF2B5EF4-FFF2-40B4-BE49-F238E27FC236}">
              <a16:creationId xmlns:a16="http://schemas.microsoft.com/office/drawing/2014/main" id="{50272497-9079-4F3D-987F-BD59AA14F21A}"/>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3" name="n_3aveValue【消防施設】&#10;有形固定資産減価償却率">
          <a:extLst>
            <a:ext uri="{FF2B5EF4-FFF2-40B4-BE49-F238E27FC236}">
              <a16:creationId xmlns:a16="http://schemas.microsoft.com/office/drawing/2014/main" id="{0B83C807-B41F-491A-BA6F-F26271BE645E}"/>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4" name="n_4aveValue【消防施設】&#10;有形固定資産減価償却率">
          <a:extLst>
            <a:ext uri="{FF2B5EF4-FFF2-40B4-BE49-F238E27FC236}">
              <a16:creationId xmlns:a16="http://schemas.microsoft.com/office/drawing/2014/main" id="{BC6B49BC-3F47-403F-901F-13CB452918A6}"/>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165752</xdr:rowOff>
    </xdr:from>
    <xdr:ext cx="405111" cy="259045"/>
    <xdr:sp macro="" textlink="">
      <xdr:nvSpPr>
        <xdr:cNvPr id="685" name="n_1mainValue【消防施設】&#10;有形固定資産減価償却率">
          <a:extLst>
            <a:ext uri="{FF2B5EF4-FFF2-40B4-BE49-F238E27FC236}">
              <a16:creationId xmlns:a16="http://schemas.microsoft.com/office/drawing/2014/main" id="{6C4C73E5-5658-4F4F-9978-493E0C4FA937}"/>
            </a:ext>
          </a:extLst>
        </xdr:cNvPr>
        <xdr:cNvSpPr txBox="1"/>
      </xdr:nvSpPr>
      <xdr:spPr>
        <a:xfrm>
          <a:off x="15266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158132</xdr:rowOff>
    </xdr:from>
    <xdr:ext cx="405111" cy="259045"/>
    <xdr:sp macro="" textlink="">
      <xdr:nvSpPr>
        <xdr:cNvPr id="686" name="n_2mainValue【消防施設】&#10;有形固定資産減価償却率">
          <a:extLst>
            <a:ext uri="{FF2B5EF4-FFF2-40B4-BE49-F238E27FC236}">
              <a16:creationId xmlns:a16="http://schemas.microsoft.com/office/drawing/2014/main" id="{6718D03B-0CD2-4690-93AE-5BC21B7A8E6B}"/>
            </a:ext>
          </a:extLst>
        </xdr:cNvPr>
        <xdr:cNvSpPr txBox="1"/>
      </xdr:nvSpPr>
      <xdr:spPr>
        <a:xfrm>
          <a:off x="14389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47641</xdr:rowOff>
    </xdr:from>
    <xdr:ext cx="405111" cy="259045"/>
    <xdr:sp macro="" textlink="">
      <xdr:nvSpPr>
        <xdr:cNvPr id="687" name="n_3mainValue【消防施設】&#10;有形固定資産減価償却率">
          <a:extLst>
            <a:ext uri="{FF2B5EF4-FFF2-40B4-BE49-F238E27FC236}">
              <a16:creationId xmlns:a16="http://schemas.microsoft.com/office/drawing/2014/main" id="{2E136E05-CE0F-4403-9A49-88F362A99B1F}"/>
            </a:ext>
          </a:extLst>
        </xdr:cNvPr>
        <xdr:cNvSpPr txBox="1"/>
      </xdr:nvSpPr>
      <xdr:spPr>
        <a:xfrm>
          <a:off x="13500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20972</xdr:rowOff>
    </xdr:from>
    <xdr:ext cx="405111" cy="259045"/>
    <xdr:sp macro="" textlink="">
      <xdr:nvSpPr>
        <xdr:cNvPr id="688" name="n_4mainValue【消防施設】&#10;有形固定資産減価償却率">
          <a:extLst>
            <a:ext uri="{FF2B5EF4-FFF2-40B4-BE49-F238E27FC236}">
              <a16:creationId xmlns:a16="http://schemas.microsoft.com/office/drawing/2014/main" id="{AF408720-947E-4426-94FD-4D22B038867B}"/>
            </a:ext>
          </a:extLst>
        </xdr:cNvPr>
        <xdr:cNvSpPr txBox="1"/>
      </xdr:nvSpPr>
      <xdr:spPr>
        <a:xfrm>
          <a:off x="12611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EDFAD115-8348-412E-856F-C90836389F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B3C0B093-4EEC-434C-BDFF-6F3A5F76BC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8EE77A1-7E8B-4B33-9F04-6315A6E01D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D7515CF2-E6DB-43DC-B326-A3C35C2E5D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F254510-2435-476B-90DB-B72622FF27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2C1E8DFD-5089-48B4-8EF8-7F4288A390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3069865-E5F2-4A92-9FA1-90CD74555C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E60A9A54-635E-485D-9AE7-6DF84AB994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3663351C-A467-43A1-BDF7-FEBF1EF3BC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B48907B5-6FBA-4DDE-A70B-7AE1FEB6DA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4201D10D-0624-4D23-A52A-494AC6740D0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86665167-9B33-4399-BF3B-69F4EF99DF2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64B5CC7D-5AFB-48B0-AC88-779EED316DD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F23357FF-0EDE-4701-B67F-3AE60BF915A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C42AC4CC-7B46-4381-A4A5-9134103DBE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4B952BBC-3390-442A-A2F3-6E19FDFF99A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662373C6-CA15-41FC-8487-6010BE19D7F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02C5E0C7-9B95-479D-B5FD-7706D764631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91DCCE7B-641E-4733-A3E2-982A97E3E6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DDF2432A-6525-4720-9DF9-4ED182B7947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3BC195EB-2B7C-42D0-8B21-B59E8F6B046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A9F71888-3D03-44CD-BB9F-69A4063C451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C694433-0853-4E63-8B56-93EB78CAC97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D75CE82B-4C12-4610-AD61-7EFE548512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4C2C8396-089F-4E18-8388-0784F5BEB6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4" name="直線コネクタ 713">
          <a:extLst>
            <a:ext uri="{FF2B5EF4-FFF2-40B4-BE49-F238E27FC236}">
              <a16:creationId xmlns:a16="http://schemas.microsoft.com/office/drawing/2014/main" id="{06F65413-D492-4AE4-B615-F713D6110FB4}"/>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5" name="【消防施設】&#10;一人当たり面積最小値テキスト">
          <a:extLst>
            <a:ext uri="{FF2B5EF4-FFF2-40B4-BE49-F238E27FC236}">
              <a16:creationId xmlns:a16="http://schemas.microsoft.com/office/drawing/2014/main" id="{FE625140-DE98-4D02-A1D9-405A6B78C4B7}"/>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6" name="直線コネクタ 715">
          <a:extLst>
            <a:ext uri="{FF2B5EF4-FFF2-40B4-BE49-F238E27FC236}">
              <a16:creationId xmlns:a16="http://schemas.microsoft.com/office/drawing/2014/main" id="{80388AF0-4F7F-47F0-9F98-319EE8FD0AE5}"/>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7" name="【消防施設】&#10;一人当たり面積最大値テキスト">
          <a:extLst>
            <a:ext uri="{FF2B5EF4-FFF2-40B4-BE49-F238E27FC236}">
              <a16:creationId xmlns:a16="http://schemas.microsoft.com/office/drawing/2014/main" id="{3F71A47E-6A65-451E-BFD3-57049416E9AE}"/>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8" name="直線コネクタ 717">
          <a:extLst>
            <a:ext uri="{FF2B5EF4-FFF2-40B4-BE49-F238E27FC236}">
              <a16:creationId xmlns:a16="http://schemas.microsoft.com/office/drawing/2014/main" id="{7BA4932A-3C33-474D-9810-5E0A82CAAAB6}"/>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19" name="【消防施設】&#10;一人当たり面積平均値テキスト">
          <a:extLst>
            <a:ext uri="{FF2B5EF4-FFF2-40B4-BE49-F238E27FC236}">
              <a16:creationId xmlns:a16="http://schemas.microsoft.com/office/drawing/2014/main" id="{46659524-83FC-4A28-9EEA-DB0CD35A6E8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0" name="フローチャート: 判断 719">
          <a:extLst>
            <a:ext uri="{FF2B5EF4-FFF2-40B4-BE49-F238E27FC236}">
              <a16:creationId xmlns:a16="http://schemas.microsoft.com/office/drawing/2014/main" id="{D474E3A7-D1F1-4178-8B7D-D4959981AF98}"/>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1" name="フローチャート: 判断 720">
          <a:extLst>
            <a:ext uri="{FF2B5EF4-FFF2-40B4-BE49-F238E27FC236}">
              <a16:creationId xmlns:a16="http://schemas.microsoft.com/office/drawing/2014/main" id="{E95C99BE-2748-469A-A4D9-D00081055416}"/>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2" name="フローチャート: 判断 721">
          <a:extLst>
            <a:ext uri="{FF2B5EF4-FFF2-40B4-BE49-F238E27FC236}">
              <a16:creationId xmlns:a16="http://schemas.microsoft.com/office/drawing/2014/main" id="{9077F539-2D00-4BE4-BC1C-DA3DF500F33D}"/>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3" name="フローチャート: 判断 722">
          <a:extLst>
            <a:ext uri="{FF2B5EF4-FFF2-40B4-BE49-F238E27FC236}">
              <a16:creationId xmlns:a16="http://schemas.microsoft.com/office/drawing/2014/main" id="{CD5D638F-0354-44EB-99E3-616C583ECE01}"/>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4" name="フローチャート: 判断 723">
          <a:extLst>
            <a:ext uri="{FF2B5EF4-FFF2-40B4-BE49-F238E27FC236}">
              <a16:creationId xmlns:a16="http://schemas.microsoft.com/office/drawing/2014/main" id="{8E29F5A8-7BA5-4077-96BD-DDB99DA52DFC}"/>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A450FAC-9EFF-4918-A17C-FDDD77515D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A3949233-08BA-4C3E-A6EB-41D90DA836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D1E36D4B-727D-49A3-865B-B258AEDABE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6F8E7A7-2268-4E0B-871D-AE2E2BE536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2FD60D6-B9A7-42CB-90AD-99386E0A03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18869</xdr:rowOff>
    </xdr:from>
    <xdr:to>
      <xdr:col>116</xdr:col>
      <xdr:colOff>114300</xdr:colOff>
      <xdr:row>86</xdr:row>
      <xdr:rowOff>120469</xdr:rowOff>
    </xdr:to>
    <xdr:sp macro="" textlink="">
      <xdr:nvSpPr>
        <xdr:cNvPr id="730" name="楕円 729">
          <a:extLst>
            <a:ext uri="{FF2B5EF4-FFF2-40B4-BE49-F238E27FC236}">
              <a16:creationId xmlns:a16="http://schemas.microsoft.com/office/drawing/2014/main" id="{B0D570D8-25B7-411E-9F61-3FEFB28F8319}"/>
            </a:ext>
          </a:extLst>
        </xdr:cNvPr>
        <xdr:cNvSpPr/>
      </xdr:nvSpPr>
      <xdr:spPr>
        <a:xfrm>
          <a:off x="221107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731" name="【消防施設】&#10;一人当たり面積該当値テキスト">
          <a:extLst>
            <a:ext uri="{FF2B5EF4-FFF2-40B4-BE49-F238E27FC236}">
              <a16:creationId xmlns:a16="http://schemas.microsoft.com/office/drawing/2014/main" id="{3D9A7C55-DB70-40C8-A115-D6F9E579E51E}"/>
            </a:ext>
          </a:extLst>
        </xdr:cNvPr>
        <xdr:cNvSpPr txBox="1"/>
      </xdr:nvSpPr>
      <xdr:spPr>
        <a:xfrm>
          <a:off x="22199600" y="146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21045</xdr:rowOff>
    </xdr:from>
    <xdr:to>
      <xdr:col>112</xdr:col>
      <xdr:colOff>38100</xdr:colOff>
      <xdr:row>86</xdr:row>
      <xdr:rowOff>122645</xdr:rowOff>
    </xdr:to>
    <xdr:sp macro="" textlink="">
      <xdr:nvSpPr>
        <xdr:cNvPr id="732" name="楕円 731">
          <a:extLst>
            <a:ext uri="{FF2B5EF4-FFF2-40B4-BE49-F238E27FC236}">
              <a16:creationId xmlns:a16="http://schemas.microsoft.com/office/drawing/2014/main" id="{7BC0761C-6496-4E08-9F20-5C163E657E17}"/>
            </a:ext>
          </a:extLst>
        </xdr:cNvPr>
        <xdr:cNvSpPr/>
      </xdr:nvSpPr>
      <xdr:spPr>
        <a:xfrm>
          <a:off x="21272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69669</xdr:rowOff>
    </xdr:from>
    <xdr:to>
      <xdr:col>116</xdr:col>
      <xdr:colOff>63500</xdr:colOff>
      <xdr:row>86</xdr:row>
      <xdr:rowOff>71845</xdr:rowOff>
    </xdr:to>
    <xdr:cxnSp macro="">
      <xdr:nvCxnSpPr>
        <xdr:cNvPr id="733" name="直線コネクタ 732">
          <a:extLst>
            <a:ext uri="{FF2B5EF4-FFF2-40B4-BE49-F238E27FC236}">
              <a16:creationId xmlns:a16="http://schemas.microsoft.com/office/drawing/2014/main" id="{E8161615-3BFA-4B90-A72B-712211EB1655}"/>
            </a:ext>
          </a:extLst>
        </xdr:cNvPr>
        <xdr:cNvCxnSpPr/>
      </xdr:nvCxnSpPr>
      <xdr:spPr>
        <a:xfrm flipV="1">
          <a:off x="21323300" y="148143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734" name="楕円 733">
          <a:extLst>
            <a:ext uri="{FF2B5EF4-FFF2-40B4-BE49-F238E27FC236}">
              <a16:creationId xmlns:a16="http://schemas.microsoft.com/office/drawing/2014/main" id="{2C8D1B4F-8A10-4D20-BE74-185A8866DEBC}"/>
            </a:ext>
          </a:extLst>
        </xdr:cNvPr>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71845</xdr:rowOff>
    </xdr:from>
    <xdr:to>
      <xdr:col>111</xdr:col>
      <xdr:colOff>177800</xdr:colOff>
      <xdr:row>86</xdr:row>
      <xdr:rowOff>74023</xdr:rowOff>
    </xdr:to>
    <xdr:cxnSp macro="">
      <xdr:nvCxnSpPr>
        <xdr:cNvPr id="735" name="直線コネクタ 734">
          <a:extLst>
            <a:ext uri="{FF2B5EF4-FFF2-40B4-BE49-F238E27FC236}">
              <a16:creationId xmlns:a16="http://schemas.microsoft.com/office/drawing/2014/main" id="{0F29F979-9055-424A-880A-D124ADB9A5CD}"/>
            </a:ext>
          </a:extLst>
        </xdr:cNvPr>
        <xdr:cNvCxnSpPr/>
      </xdr:nvCxnSpPr>
      <xdr:spPr>
        <a:xfrm flipV="1">
          <a:off x="20434300" y="148165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24312</xdr:rowOff>
    </xdr:from>
    <xdr:to>
      <xdr:col>102</xdr:col>
      <xdr:colOff>165100</xdr:colOff>
      <xdr:row>86</xdr:row>
      <xdr:rowOff>125912</xdr:rowOff>
    </xdr:to>
    <xdr:sp macro="" textlink="">
      <xdr:nvSpPr>
        <xdr:cNvPr id="736" name="楕円 735">
          <a:extLst>
            <a:ext uri="{FF2B5EF4-FFF2-40B4-BE49-F238E27FC236}">
              <a16:creationId xmlns:a16="http://schemas.microsoft.com/office/drawing/2014/main" id="{12997AB4-C408-468D-B2AE-8C5BFC7D6D63}"/>
            </a:ext>
          </a:extLst>
        </xdr:cNvPr>
        <xdr:cNvSpPr/>
      </xdr:nvSpPr>
      <xdr:spPr>
        <a:xfrm>
          <a:off x="19494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74023</xdr:rowOff>
    </xdr:from>
    <xdr:to>
      <xdr:col>107</xdr:col>
      <xdr:colOff>50800</xdr:colOff>
      <xdr:row>86</xdr:row>
      <xdr:rowOff>75112</xdr:rowOff>
    </xdr:to>
    <xdr:cxnSp macro="">
      <xdr:nvCxnSpPr>
        <xdr:cNvPr id="737" name="直線コネクタ 736">
          <a:extLst>
            <a:ext uri="{FF2B5EF4-FFF2-40B4-BE49-F238E27FC236}">
              <a16:creationId xmlns:a16="http://schemas.microsoft.com/office/drawing/2014/main" id="{9ECC7180-1007-4036-9B01-1D1DE273AFB7}"/>
            </a:ext>
          </a:extLst>
        </xdr:cNvPr>
        <xdr:cNvCxnSpPr/>
      </xdr:nvCxnSpPr>
      <xdr:spPr>
        <a:xfrm flipV="1">
          <a:off x="19545300" y="148187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38" name="楕円 737">
          <a:extLst>
            <a:ext uri="{FF2B5EF4-FFF2-40B4-BE49-F238E27FC236}">
              <a16:creationId xmlns:a16="http://schemas.microsoft.com/office/drawing/2014/main" id="{1EDFE81E-07C5-4DDC-AB6C-A0E44F821A0A}"/>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75112</xdr:rowOff>
    </xdr:from>
    <xdr:to>
      <xdr:col>102</xdr:col>
      <xdr:colOff>114300</xdr:colOff>
      <xdr:row>86</xdr:row>
      <xdr:rowOff>76200</xdr:rowOff>
    </xdr:to>
    <xdr:cxnSp macro="">
      <xdr:nvCxnSpPr>
        <xdr:cNvPr id="739" name="直線コネクタ 738">
          <a:extLst>
            <a:ext uri="{FF2B5EF4-FFF2-40B4-BE49-F238E27FC236}">
              <a16:creationId xmlns:a16="http://schemas.microsoft.com/office/drawing/2014/main" id="{E391F8A6-B99A-493C-A039-35F8F9842AC6}"/>
            </a:ext>
          </a:extLst>
        </xdr:cNvPr>
        <xdr:cNvCxnSpPr/>
      </xdr:nvCxnSpPr>
      <xdr:spPr>
        <a:xfrm flipV="1">
          <a:off x="18656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0" name="n_1aveValue【消防施設】&#10;一人当たり面積">
          <a:extLst>
            <a:ext uri="{FF2B5EF4-FFF2-40B4-BE49-F238E27FC236}">
              <a16:creationId xmlns:a16="http://schemas.microsoft.com/office/drawing/2014/main" id="{F8C030B7-4B07-4AE2-8066-56FBA348189E}"/>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1" name="n_2aveValue【消防施設】&#10;一人当たり面積">
          <a:extLst>
            <a:ext uri="{FF2B5EF4-FFF2-40B4-BE49-F238E27FC236}">
              <a16:creationId xmlns:a16="http://schemas.microsoft.com/office/drawing/2014/main" id="{B6CFC163-D3E4-4874-BF76-B84DB28D6C73}"/>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2" name="n_3aveValue【消防施設】&#10;一人当たり面積">
          <a:extLst>
            <a:ext uri="{FF2B5EF4-FFF2-40B4-BE49-F238E27FC236}">
              <a16:creationId xmlns:a16="http://schemas.microsoft.com/office/drawing/2014/main" id="{C02B13FD-7BD2-4311-8861-7971123A9E1E}"/>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3" name="n_4aveValue【消防施設】&#10;一人当たり面積">
          <a:extLst>
            <a:ext uri="{FF2B5EF4-FFF2-40B4-BE49-F238E27FC236}">
              <a16:creationId xmlns:a16="http://schemas.microsoft.com/office/drawing/2014/main" id="{5D701F3F-F400-4D23-AD73-F98BEBA5346F}"/>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113772</xdr:rowOff>
    </xdr:from>
    <xdr:ext cx="469744" cy="259045"/>
    <xdr:sp macro="" textlink="">
      <xdr:nvSpPr>
        <xdr:cNvPr id="744" name="n_1mainValue【消防施設】&#10;一人当たり面積">
          <a:extLst>
            <a:ext uri="{FF2B5EF4-FFF2-40B4-BE49-F238E27FC236}">
              <a16:creationId xmlns:a16="http://schemas.microsoft.com/office/drawing/2014/main" id="{335892C7-E17B-4987-B189-04AF69FB7B77}"/>
            </a:ext>
          </a:extLst>
        </xdr:cNvPr>
        <xdr:cNvSpPr txBox="1"/>
      </xdr:nvSpPr>
      <xdr:spPr>
        <a:xfrm>
          <a:off x="210757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745" name="n_2mainValue【消防施設】&#10;一人当たり面積">
          <a:extLst>
            <a:ext uri="{FF2B5EF4-FFF2-40B4-BE49-F238E27FC236}">
              <a16:creationId xmlns:a16="http://schemas.microsoft.com/office/drawing/2014/main" id="{FDD92CBB-6795-4837-9540-3D77BCF9DBE8}"/>
            </a:ext>
          </a:extLst>
        </xdr:cNvPr>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117039</xdr:rowOff>
    </xdr:from>
    <xdr:ext cx="469744" cy="259045"/>
    <xdr:sp macro="" textlink="">
      <xdr:nvSpPr>
        <xdr:cNvPr id="746" name="n_3mainValue【消防施設】&#10;一人当たり面積">
          <a:extLst>
            <a:ext uri="{FF2B5EF4-FFF2-40B4-BE49-F238E27FC236}">
              <a16:creationId xmlns:a16="http://schemas.microsoft.com/office/drawing/2014/main" id="{D5CB9541-95B1-437C-A63C-B1435259760A}"/>
            </a:ext>
          </a:extLst>
        </xdr:cNvPr>
        <xdr:cNvSpPr txBox="1"/>
      </xdr:nvSpPr>
      <xdr:spPr>
        <a:xfrm>
          <a:off x="19310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47" name="n_4mainValue【消防施設】&#10;一人当たり面積">
          <a:extLst>
            <a:ext uri="{FF2B5EF4-FFF2-40B4-BE49-F238E27FC236}">
              <a16:creationId xmlns:a16="http://schemas.microsoft.com/office/drawing/2014/main" id="{3F738615-FD5C-4ED4-9CD6-DD506893B51F}"/>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F206D0E6-E491-4CCF-9190-82D1811FEB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DD2393AA-E4CA-4035-A435-2E3EC80B92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DDA7F0DC-2DAE-4D51-83ED-3B6A4E274F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24FBF264-B2BE-4F7A-AD27-942F439929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FF3F55D8-248F-4368-B6AD-3D237478F1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D5B55522-5F03-4A60-94E3-60CCCC7242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AC8929A7-5436-4680-8F28-F33A23F2B3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D22F9B0F-6F55-4C9A-B376-D87E699952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D99B499A-D0A8-4B00-94E3-ACD0C81613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D7FF769-8BEC-45AD-AD24-3C1C8A8703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41575043-2689-46DD-A116-1F75D17EA7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5B32C9A0-0246-4720-8E7C-B02E69B4F4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FF334689-119B-4E1B-8F76-C4B4B407044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43202DBB-201C-4B1D-B867-AD2A490470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27FD6164-BF8F-4758-A2ED-AE7A1235EB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AADFE1AD-EE63-417B-B5A1-1B85CB6D5C3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EAD096B4-96CE-45E1-BB76-29F7B892A0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BAA12B10-3551-43B3-8A92-FAC89F53E0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5F53E8BF-6AFA-4AB9-91BF-19C9DED29A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1C195E42-C505-4FCE-8B2D-22507D84A2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45B306C2-A9B7-488A-8E5F-68D9EB2AA4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24C70584-24B0-479D-96AC-F56FA32622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F9BCFC75-ABF3-4282-9B36-5C2C1C2D3F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B15A8FF9-12E8-4453-976A-963490AFEF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CB2EFB16-9515-44B9-BF14-9EC58A55C2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3" name="直線コネクタ 772">
          <a:extLst>
            <a:ext uri="{FF2B5EF4-FFF2-40B4-BE49-F238E27FC236}">
              <a16:creationId xmlns:a16="http://schemas.microsoft.com/office/drawing/2014/main" id="{3CA87945-1BB7-43B2-846C-C9DD92B49339}"/>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4" name="【庁舎】&#10;有形固定資産減価償却率最小値テキスト">
          <a:extLst>
            <a:ext uri="{FF2B5EF4-FFF2-40B4-BE49-F238E27FC236}">
              <a16:creationId xmlns:a16="http://schemas.microsoft.com/office/drawing/2014/main" id="{4EE6AFEB-C7B1-4ECD-9071-0214C716081D}"/>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5" name="直線コネクタ 774">
          <a:extLst>
            <a:ext uri="{FF2B5EF4-FFF2-40B4-BE49-F238E27FC236}">
              <a16:creationId xmlns:a16="http://schemas.microsoft.com/office/drawing/2014/main" id="{53F2F036-033B-4A1E-87DB-9DB820998948}"/>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6" name="【庁舎】&#10;有形固定資産減価償却率最大値テキスト">
          <a:extLst>
            <a:ext uri="{FF2B5EF4-FFF2-40B4-BE49-F238E27FC236}">
              <a16:creationId xmlns:a16="http://schemas.microsoft.com/office/drawing/2014/main" id="{6BC105AF-88E1-4D71-94D4-3969EA44C3A8}"/>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7" name="直線コネクタ 776">
          <a:extLst>
            <a:ext uri="{FF2B5EF4-FFF2-40B4-BE49-F238E27FC236}">
              <a16:creationId xmlns:a16="http://schemas.microsoft.com/office/drawing/2014/main" id="{A68CB304-0FBA-41C0-A5A6-0B5155072685}"/>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78" name="【庁舎】&#10;有形固定資産減価償却率平均値テキスト">
          <a:extLst>
            <a:ext uri="{FF2B5EF4-FFF2-40B4-BE49-F238E27FC236}">
              <a16:creationId xmlns:a16="http://schemas.microsoft.com/office/drawing/2014/main" id="{76BDAA4B-A2E4-4D0A-A94E-D3733CB5EB1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9" name="フローチャート: 判断 778">
          <a:extLst>
            <a:ext uri="{FF2B5EF4-FFF2-40B4-BE49-F238E27FC236}">
              <a16:creationId xmlns:a16="http://schemas.microsoft.com/office/drawing/2014/main" id="{1F8F2209-392A-481D-BA3B-D281826FB1D6}"/>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0" name="フローチャート: 判断 779">
          <a:extLst>
            <a:ext uri="{FF2B5EF4-FFF2-40B4-BE49-F238E27FC236}">
              <a16:creationId xmlns:a16="http://schemas.microsoft.com/office/drawing/2014/main" id="{DC2EF90D-73DA-4B8E-ACEF-79AE37859072}"/>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1" name="フローチャート: 判断 780">
          <a:extLst>
            <a:ext uri="{FF2B5EF4-FFF2-40B4-BE49-F238E27FC236}">
              <a16:creationId xmlns:a16="http://schemas.microsoft.com/office/drawing/2014/main" id="{D4FD3657-AFFF-46D9-8823-9F4A3D61EE8B}"/>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2" name="フローチャート: 判断 781">
          <a:extLst>
            <a:ext uri="{FF2B5EF4-FFF2-40B4-BE49-F238E27FC236}">
              <a16:creationId xmlns:a16="http://schemas.microsoft.com/office/drawing/2014/main" id="{E17C8B08-51AA-4A53-BD32-4209E404AF55}"/>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4BFFD068-BF5D-4A69-A6D4-8537FA73D228}"/>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1C2A0B4-D776-47A7-8C68-36D00BB83E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21602FA-68BD-43EE-BA4C-7C39CCA0E3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73D0B6E-68BA-4E86-89EF-5214607878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99D9802A-ED69-46A6-BA89-F363CE432D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13AA23AC-408B-415A-B983-3A6F7F207B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61323</xdr:rowOff>
    </xdr:from>
    <xdr:to>
      <xdr:col>85</xdr:col>
      <xdr:colOff>177800</xdr:colOff>
      <xdr:row>101</xdr:row>
      <xdr:rowOff>162923</xdr:rowOff>
    </xdr:to>
    <xdr:sp macro="" textlink="">
      <xdr:nvSpPr>
        <xdr:cNvPr id="789" name="楕円 788">
          <a:extLst>
            <a:ext uri="{FF2B5EF4-FFF2-40B4-BE49-F238E27FC236}">
              <a16:creationId xmlns:a16="http://schemas.microsoft.com/office/drawing/2014/main" id="{E1123C84-79A4-4449-BED8-C76CDA9EC377}"/>
            </a:ext>
          </a:extLst>
        </xdr:cNvPr>
        <xdr:cNvSpPr/>
      </xdr:nvSpPr>
      <xdr:spPr>
        <a:xfrm>
          <a:off x="16268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84200</xdr:rowOff>
    </xdr:from>
    <xdr:ext cx="405111" cy="259045"/>
    <xdr:sp macro="" textlink="">
      <xdr:nvSpPr>
        <xdr:cNvPr id="790" name="【庁舎】&#10;有形固定資産減価償却率該当値テキスト">
          <a:extLst>
            <a:ext uri="{FF2B5EF4-FFF2-40B4-BE49-F238E27FC236}">
              <a16:creationId xmlns:a16="http://schemas.microsoft.com/office/drawing/2014/main" id="{322941DA-BBFC-4DD8-B085-FE467AC7B7B8}"/>
            </a:ext>
          </a:extLst>
        </xdr:cNvPr>
        <xdr:cNvSpPr txBox="1"/>
      </xdr:nvSpPr>
      <xdr:spPr>
        <a:xfrm>
          <a:off x="16357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91" name="楕円 790">
          <a:extLst>
            <a:ext uri="{FF2B5EF4-FFF2-40B4-BE49-F238E27FC236}">
              <a16:creationId xmlns:a16="http://schemas.microsoft.com/office/drawing/2014/main" id="{AC369DFA-6A95-4A3C-8852-A61398651B1A}"/>
            </a:ext>
          </a:extLst>
        </xdr:cNvPr>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112123</xdr:rowOff>
    </xdr:to>
    <xdr:cxnSp macro="">
      <xdr:nvCxnSpPr>
        <xdr:cNvPr id="792" name="直線コネクタ 791">
          <a:extLst>
            <a:ext uri="{FF2B5EF4-FFF2-40B4-BE49-F238E27FC236}">
              <a16:creationId xmlns:a16="http://schemas.microsoft.com/office/drawing/2014/main" id="{98722453-BE70-4CDC-AF11-8F6BEFCD6C12}"/>
            </a:ext>
          </a:extLst>
        </xdr:cNvPr>
        <xdr:cNvCxnSpPr/>
      </xdr:nvCxnSpPr>
      <xdr:spPr>
        <a:xfrm>
          <a:off x="15481300" y="1736815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111942</xdr:rowOff>
    </xdr:from>
    <xdr:to>
      <xdr:col>76</xdr:col>
      <xdr:colOff>165100</xdr:colOff>
      <xdr:row>101</xdr:row>
      <xdr:rowOff>42092</xdr:rowOff>
    </xdr:to>
    <xdr:sp macro="" textlink="">
      <xdr:nvSpPr>
        <xdr:cNvPr id="793" name="楕円 792">
          <a:extLst>
            <a:ext uri="{FF2B5EF4-FFF2-40B4-BE49-F238E27FC236}">
              <a16:creationId xmlns:a16="http://schemas.microsoft.com/office/drawing/2014/main" id="{D16A6916-8559-4644-BBCE-70636C0A0204}"/>
            </a:ext>
          </a:extLst>
        </xdr:cNvPr>
        <xdr:cNvSpPr/>
      </xdr:nvSpPr>
      <xdr:spPr>
        <a:xfrm>
          <a:off x="14541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101</xdr:row>
      <xdr:rowOff>51707</xdr:rowOff>
    </xdr:to>
    <xdr:cxnSp macro="">
      <xdr:nvCxnSpPr>
        <xdr:cNvPr id="794" name="直線コネクタ 793">
          <a:extLst>
            <a:ext uri="{FF2B5EF4-FFF2-40B4-BE49-F238E27FC236}">
              <a16:creationId xmlns:a16="http://schemas.microsoft.com/office/drawing/2014/main" id="{FAC2AC31-670B-4556-A4CC-89C7F76691DD}"/>
            </a:ext>
          </a:extLst>
        </xdr:cNvPr>
        <xdr:cNvCxnSpPr/>
      </xdr:nvCxnSpPr>
      <xdr:spPr>
        <a:xfrm>
          <a:off x="14592300" y="173077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49893</xdr:rowOff>
    </xdr:from>
    <xdr:to>
      <xdr:col>72</xdr:col>
      <xdr:colOff>38100</xdr:colOff>
      <xdr:row>100</xdr:row>
      <xdr:rowOff>151493</xdr:rowOff>
    </xdr:to>
    <xdr:sp macro="" textlink="">
      <xdr:nvSpPr>
        <xdr:cNvPr id="795" name="楕円 794">
          <a:extLst>
            <a:ext uri="{FF2B5EF4-FFF2-40B4-BE49-F238E27FC236}">
              <a16:creationId xmlns:a16="http://schemas.microsoft.com/office/drawing/2014/main" id="{653033AD-102F-4C24-B12C-E39D26AD46AC}"/>
            </a:ext>
          </a:extLst>
        </xdr:cNvPr>
        <xdr:cNvSpPr/>
      </xdr:nvSpPr>
      <xdr:spPr>
        <a:xfrm>
          <a:off x="13652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100693</xdr:rowOff>
    </xdr:from>
    <xdr:to>
      <xdr:col>76</xdr:col>
      <xdr:colOff>114300</xdr:colOff>
      <xdr:row>100</xdr:row>
      <xdr:rowOff>162742</xdr:rowOff>
    </xdr:to>
    <xdr:cxnSp macro="">
      <xdr:nvCxnSpPr>
        <xdr:cNvPr id="796" name="直線コネクタ 795">
          <a:extLst>
            <a:ext uri="{FF2B5EF4-FFF2-40B4-BE49-F238E27FC236}">
              <a16:creationId xmlns:a16="http://schemas.microsoft.com/office/drawing/2014/main" id="{21C9131D-459B-414B-98A9-F566CAB0B329}"/>
            </a:ext>
          </a:extLst>
        </xdr:cNvPr>
        <xdr:cNvCxnSpPr/>
      </xdr:nvCxnSpPr>
      <xdr:spPr>
        <a:xfrm>
          <a:off x="13703300" y="1724569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160927</xdr:rowOff>
    </xdr:from>
    <xdr:to>
      <xdr:col>67</xdr:col>
      <xdr:colOff>101600</xdr:colOff>
      <xdr:row>100</xdr:row>
      <xdr:rowOff>91077</xdr:rowOff>
    </xdr:to>
    <xdr:sp macro="" textlink="">
      <xdr:nvSpPr>
        <xdr:cNvPr id="797" name="楕円 796">
          <a:extLst>
            <a:ext uri="{FF2B5EF4-FFF2-40B4-BE49-F238E27FC236}">
              <a16:creationId xmlns:a16="http://schemas.microsoft.com/office/drawing/2014/main" id="{7CCB5503-678A-4057-B4F7-E88BD2F18690}"/>
            </a:ext>
          </a:extLst>
        </xdr:cNvPr>
        <xdr:cNvSpPr/>
      </xdr:nvSpPr>
      <xdr:spPr>
        <a:xfrm>
          <a:off x="12763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40277</xdr:rowOff>
    </xdr:from>
    <xdr:to>
      <xdr:col>71</xdr:col>
      <xdr:colOff>177800</xdr:colOff>
      <xdr:row>100</xdr:row>
      <xdr:rowOff>100693</xdr:rowOff>
    </xdr:to>
    <xdr:cxnSp macro="">
      <xdr:nvCxnSpPr>
        <xdr:cNvPr id="798" name="直線コネクタ 797">
          <a:extLst>
            <a:ext uri="{FF2B5EF4-FFF2-40B4-BE49-F238E27FC236}">
              <a16:creationId xmlns:a16="http://schemas.microsoft.com/office/drawing/2014/main" id="{BAF3314A-E136-44C9-9946-7723B40602A5}"/>
            </a:ext>
          </a:extLst>
        </xdr:cNvPr>
        <xdr:cNvCxnSpPr/>
      </xdr:nvCxnSpPr>
      <xdr:spPr>
        <a:xfrm>
          <a:off x="12814300" y="171852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799" name="n_1aveValue【庁舎】&#10;有形固定資産減価償却率">
          <a:extLst>
            <a:ext uri="{FF2B5EF4-FFF2-40B4-BE49-F238E27FC236}">
              <a16:creationId xmlns:a16="http://schemas.microsoft.com/office/drawing/2014/main" id="{5FB12000-BA36-4022-9A58-74E5768ABE32}"/>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00" name="n_2aveValue【庁舎】&#10;有形固定資産減価償却率">
          <a:extLst>
            <a:ext uri="{FF2B5EF4-FFF2-40B4-BE49-F238E27FC236}">
              <a16:creationId xmlns:a16="http://schemas.microsoft.com/office/drawing/2014/main" id="{8A9728EC-8E45-424D-A732-4D2CFAF42FE8}"/>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01" name="n_3aveValue【庁舎】&#10;有形固定資産減価償却率">
          <a:extLst>
            <a:ext uri="{FF2B5EF4-FFF2-40B4-BE49-F238E27FC236}">
              <a16:creationId xmlns:a16="http://schemas.microsoft.com/office/drawing/2014/main" id="{6254EE65-44EB-4AB6-9BB4-BE19CC5E57E4}"/>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2" name="n_4aveValue【庁舎】&#10;有形固定資産減価償却率">
          <a:extLst>
            <a:ext uri="{FF2B5EF4-FFF2-40B4-BE49-F238E27FC236}">
              <a16:creationId xmlns:a16="http://schemas.microsoft.com/office/drawing/2014/main" id="{669A7A3C-363B-45A7-BEA4-D89CA2B4CA9B}"/>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803" name="n_1mainValue【庁舎】&#10;有形固定資産減価償却率">
          <a:extLst>
            <a:ext uri="{FF2B5EF4-FFF2-40B4-BE49-F238E27FC236}">
              <a16:creationId xmlns:a16="http://schemas.microsoft.com/office/drawing/2014/main" id="{2F9B7675-47BE-4607-B744-F62323412857}"/>
            </a:ext>
          </a:extLst>
        </xdr:cNvPr>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58619</xdr:rowOff>
    </xdr:from>
    <xdr:ext cx="405111" cy="259045"/>
    <xdr:sp macro="" textlink="">
      <xdr:nvSpPr>
        <xdr:cNvPr id="804" name="n_2mainValue【庁舎】&#10;有形固定資産減価償却率">
          <a:extLst>
            <a:ext uri="{FF2B5EF4-FFF2-40B4-BE49-F238E27FC236}">
              <a16:creationId xmlns:a16="http://schemas.microsoft.com/office/drawing/2014/main" id="{9C7A8355-2A3E-4143-87AF-4377884A8727}"/>
            </a:ext>
          </a:extLst>
        </xdr:cNvPr>
        <xdr:cNvSpPr txBox="1"/>
      </xdr:nvSpPr>
      <xdr:spPr>
        <a:xfrm>
          <a:off x="143897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168020</xdr:rowOff>
    </xdr:from>
    <xdr:ext cx="340478" cy="259045"/>
    <xdr:sp macro="" textlink="">
      <xdr:nvSpPr>
        <xdr:cNvPr id="805" name="n_3mainValue【庁舎】&#10;有形固定資産減価償却率">
          <a:extLst>
            <a:ext uri="{FF2B5EF4-FFF2-40B4-BE49-F238E27FC236}">
              <a16:creationId xmlns:a16="http://schemas.microsoft.com/office/drawing/2014/main" id="{43C8893E-6247-4E57-9081-7BAF07D3E652}"/>
            </a:ext>
          </a:extLst>
        </xdr:cNvPr>
        <xdr:cNvSpPr txBox="1"/>
      </xdr:nvSpPr>
      <xdr:spPr>
        <a:xfrm>
          <a:off x="13533061" y="1697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107604</xdr:rowOff>
    </xdr:from>
    <xdr:ext cx="340478" cy="259045"/>
    <xdr:sp macro="" textlink="">
      <xdr:nvSpPr>
        <xdr:cNvPr id="806" name="n_4mainValue【庁舎】&#10;有形固定資産減価償却率">
          <a:extLst>
            <a:ext uri="{FF2B5EF4-FFF2-40B4-BE49-F238E27FC236}">
              <a16:creationId xmlns:a16="http://schemas.microsoft.com/office/drawing/2014/main" id="{BC440BC1-D430-45FB-AF3D-C610F9A03967}"/>
            </a:ext>
          </a:extLst>
        </xdr:cNvPr>
        <xdr:cNvSpPr txBox="1"/>
      </xdr:nvSpPr>
      <xdr:spPr>
        <a:xfrm>
          <a:off x="12644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2765AA22-1E8C-40E2-8430-ED003C9B70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FBCE4476-291D-41E6-9DAD-1C33A66B1D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BFDEAA98-8BCF-4876-A1EC-57191419A8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1666AE0D-9923-40F6-8C74-4F62E02E29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C4037F2E-728D-4BCC-9BE9-C2FABD642B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D5624EB7-032F-4EA7-B522-1FBD6FFCD7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8BF0240F-44B3-44D0-9824-F6C878ED49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23299E32-6F93-47E5-987F-D85A6C7340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3C1BFF31-FF62-4783-93FF-015749FBF5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64EDB60E-5A20-4A9D-BD31-20F437532E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37F8B1CD-C667-4B8F-80EA-C378BF6455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9B34D59-9EC5-45EA-A55E-89B8D16C47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5A42A02E-BC5B-4E89-AF39-0F34F8FFB1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5BB4E551-DE4C-4AC3-8125-D8CD8BE23E1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4D38740B-CE69-4992-8BBB-2D63307D93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B7A949C0-E426-426E-A34F-774580A95C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5BABA51B-8803-4E89-BA7C-DBC323D59B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FC559135-060C-4C24-9EF5-778A21A92D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FDDD22AA-079A-4DE0-838F-7E2326B1315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3259A386-E7ED-4299-821C-9DAF0F31897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37E187A-ED27-45CC-94F4-B9222ECBA8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AF99C88C-BD5B-429F-A21B-17F64022E4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43615648-3D38-4C8E-97EE-409A2DDE56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0" name="直線コネクタ 829">
          <a:extLst>
            <a:ext uri="{FF2B5EF4-FFF2-40B4-BE49-F238E27FC236}">
              <a16:creationId xmlns:a16="http://schemas.microsoft.com/office/drawing/2014/main" id="{25EA5FCF-74DA-494B-BFAF-C55450392ABD}"/>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1" name="【庁舎】&#10;一人当たり面積最小値テキスト">
          <a:extLst>
            <a:ext uri="{FF2B5EF4-FFF2-40B4-BE49-F238E27FC236}">
              <a16:creationId xmlns:a16="http://schemas.microsoft.com/office/drawing/2014/main" id="{2E983F80-4942-4004-899D-E480AA0464BB}"/>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489EAD6C-B406-46F1-A9C8-12ABECE242B2}"/>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3" name="【庁舎】&#10;一人当たり面積最大値テキスト">
          <a:extLst>
            <a:ext uri="{FF2B5EF4-FFF2-40B4-BE49-F238E27FC236}">
              <a16:creationId xmlns:a16="http://schemas.microsoft.com/office/drawing/2014/main" id="{FDC0B78C-DBD7-4834-9BB4-EF58B43E9481}"/>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ECD4B7A4-24EE-4564-B419-031F81878C8A}"/>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5" name="【庁舎】&#10;一人当たり面積平均値テキスト">
          <a:extLst>
            <a:ext uri="{FF2B5EF4-FFF2-40B4-BE49-F238E27FC236}">
              <a16:creationId xmlns:a16="http://schemas.microsoft.com/office/drawing/2014/main" id="{96B2ED07-D431-4B74-A261-7857F287B268}"/>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D8B98684-A6A5-4356-B963-B45DA1E42F7C}"/>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8BBDE162-68FF-4726-A416-65A5F6E4996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9415706C-5FBA-4AF4-85EC-C568DE31DD19}"/>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9" name="フローチャート: 判断 838">
          <a:extLst>
            <a:ext uri="{FF2B5EF4-FFF2-40B4-BE49-F238E27FC236}">
              <a16:creationId xmlns:a16="http://schemas.microsoft.com/office/drawing/2014/main" id="{821E0A28-9677-4CAC-B5FD-3A9F055965BB}"/>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0" name="フローチャート: 判断 839">
          <a:extLst>
            <a:ext uri="{FF2B5EF4-FFF2-40B4-BE49-F238E27FC236}">
              <a16:creationId xmlns:a16="http://schemas.microsoft.com/office/drawing/2014/main" id="{B3F18254-F375-48D8-92DD-95EDE300CC64}"/>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13E7B9D-8AB3-4BF9-A93E-C50ED9E7E0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7BD5EA1-81B6-4625-A89F-8CB0226B06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774FD5E-2D63-4C15-8349-35E2A8E3DE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EFDDBBD8-5E72-499B-B4CA-9D59C767A3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FFAF255B-0342-49B5-A293-085228F6D7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84455</xdr:rowOff>
    </xdr:from>
    <xdr:to>
      <xdr:col>116</xdr:col>
      <xdr:colOff>114300</xdr:colOff>
      <xdr:row>106</xdr:row>
      <xdr:rowOff>14605</xdr:rowOff>
    </xdr:to>
    <xdr:sp macro="" textlink="">
      <xdr:nvSpPr>
        <xdr:cNvPr id="846" name="楕円 845">
          <a:extLst>
            <a:ext uri="{FF2B5EF4-FFF2-40B4-BE49-F238E27FC236}">
              <a16:creationId xmlns:a16="http://schemas.microsoft.com/office/drawing/2014/main" id="{398C62B7-01A5-4F01-8D7D-276E7AA0D0FE}"/>
            </a:ext>
          </a:extLst>
        </xdr:cNvPr>
        <xdr:cNvSpPr/>
      </xdr:nvSpPr>
      <xdr:spPr>
        <a:xfrm>
          <a:off x="22110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62882</xdr:rowOff>
    </xdr:from>
    <xdr:ext cx="469744" cy="259045"/>
    <xdr:sp macro="" textlink="">
      <xdr:nvSpPr>
        <xdr:cNvPr id="847" name="【庁舎】&#10;一人当たり面積該当値テキスト">
          <a:extLst>
            <a:ext uri="{FF2B5EF4-FFF2-40B4-BE49-F238E27FC236}">
              <a16:creationId xmlns:a16="http://schemas.microsoft.com/office/drawing/2014/main" id="{E14F6A2E-4E31-4F12-96ED-817F2A38C4DB}"/>
            </a:ext>
          </a:extLst>
        </xdr:cNvPr>
        <xdr:cNvSpPr txBox="1"/>
      </xdr:nvSpPr>
      <xdr:spPr>
        <a:xfrm>
          <a:off x="22199600"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848" name="楕円 847">
          <a:extLst>
            <a:ext uri="{FF2B5EF4-FFF2-40B4-BE49-F238E27FC236}">
              <a16:creationId xmlns:a16="http://schemas.microsoft.com/office/drawing/2014/main" id="{31052714-700C-4E8F-B05B-85B4EDDDA309}"/>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135255</xdr:rowOff>
    </xdr:from>
    <xdr:to>
      <xdr:col>116</xdr:col>
      <xdr:colOff>63500</xdr:colOff>
      <xdr:row>105</xdr:row>
      <xdr:rowOff>144780</xdr:rowOff>
    </xdr:to>
    <xdr:cxnSp macro="">
      <xdr:nvCxnSpPr>
        <xdr:cNvPr id="849" name="直線コネクタ 848">
          <a:extLst>
            <a:ext uri="{FF2B5EF4-FFF2-40B4-BE49-F238E27FC236}">
              <a16:creationId xmlns:a16="http://schemas.microsoft.com/office/drawing/2014/main" id="{B4EF3E76-2968-4DEF-AB38-6CBC32FA43B9}"/>
            </a:ext>
          </a:extLst>
        </xdr:cNvPr>
        <xdr:cNvCxnSpPr/>
      </xdr:nvCxnSpPr>
      <xdr:spPr>
        <a:xfrm flipV="1">
          <a:off x="21323300" y="18137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103505</xdr:rowOff>
    </xdr:from>
    <xdr:to>
      <xdr:col>107</xdr:col>
      <xdr:colOff>101600</xdr:colOff>
      <xdr:row>106</xdr:row>
      <xdr:rowOff>33655</xdr:rowOff>
    </xdr:to>
    <xdr:sp macro="" textlink="">
      <xdr:nvSpPr>
        <xdr:cNvPr id="850" name="楕円 849">
          <a:extLst>
            <a:ext uri="{FF2B5EF4-FFF2-40B4-BE49-F238E27FC236}">
              <a16:creationId xmlns:a16="http://schemas.microsoft.com/office/drawing/2014/main" id="{68C8C322-6827-4550-B0D6-64A1450BFD43}"/>
            </a:ext>
          </a:extLst>
        </xdr:cNvPr>
        <xdr:cNvSpPr/>
      </xdr:nvSpPr>
      <xdr:spPr>
        <a:xfrm>
          <a:off x="2038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154305</xdr:rowOff>
    </xdr:to>
    <xdr:cxnSp macro="">
      <xdr:nvCxnSpPr>
        <xdr:cNvPr id="851" name="直線コネクタ 850">
          <a:extLst>
            <a:ext uri="{FF2B5EF4-FFF2-40B4-BE49-F238E27FC236}">
              <a16:creationId xmlns:a16="http://schemas.microsoft.com/office/drawing/2014/main" id="{DFF4780C-8DC3-42FA-9D5A-A3B39FB54919}"/>
            </a:ext>
          </a:extLst>
        </xdr:cNvPr>
        <xdr:cNvCxnSpPr/>
      </xdr:nvCxnSpPr>
      <xdr:spPr>
        <a:xfrm flipV="1">
          <a:off x="20434300" y="18147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852" name="楕円 851">
          <a:extLst>
            <a:ext uri="{FF2B5EF4-FFF2-40B4-BE49-F238E27FC236}">
              <a16:creationId xmlns:a16="http://schemas.microsoft.com/office/drawing/2014/main" id="{5CD3C3C7-B358-412F-BD3F-D10121E3D56D}"/>
            </a:ext>
          </a:extLst>
        </xdr:cNvPr>
        <xdr:cNvSpPr/>
      </xdr:nvSpPr>
      <xdr:spPr>
        <a:xfrm>
          <a:off x="19494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154305</xdr:rowOff>
    </xdr:from>
    <xdr:to>
      <xdr:col>107</xdr:col>
      <xdr:colOff>50800</xdr:colOff>
      <xdr:row>105</xdr:row>
      <xdr:rowOff>161925</xdr:rowOff>
    </xdr:to>
    <xdr:cxnSp macro="">
      <xdr:nvCxnSpPr>
        <xdr:cNvPr id="853" name="直線コネクタ 852">
          <a:extLst>
            <a:ext uri="{FF2B5EF4-FFF2-40B4-BE49-F238E27FC236}">
              <a16:creationId xmlns:a16="http://schemas.microsoft.com/office/drawing/2014/main" id="{2A6B2759-2515-47C2-8EC1-52D67E55D961}"/>
            </a:ext>
          </a:extLst>
        </xdr:cNvPr>
        <xdr:cNvCxnSpPr/>
      </xdr:nvCxnSpPr>
      <xdr:spPr>
        <a:xfrm flipV="1">
          <a:off x="19545300" y="18156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114936</xdr:rowOff>
    </xdr:from>
    <xdr:to>
      <xdr:col>98</xdr:col>
      <xdr:colOff>38100</xdr:colOff>
      <xdr:row>106</xdr:row>
      <xdr:rowOff>45086</xdr:rowOff>
    </xdr:to>
    <xdr:sp macro="" textlink="">
      <xdr:nvSpPr>
        <xdr:cNvPr id="854" name="楕円 853">
          <a:extLst>
            <a:ext uri="{FF2B5EF4-FFF2-40B4-BE49-F238E27FC236}">
              <a16:creationId xmlns:a16="http://schemas.microsoft.com/office/drawing/2014/main" id="{0ED7A059-4FB6-498F-85C3-E62D38DE1D6E}"/>
            </a:ext>
          </a:extLst>
        </xdr:cNvPr>
        <xdr:cNvSpPr/>
      </xdr:nvSpPr>
      <xdr:spPr>
        <a:xfrm>
          <a:off x="18605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161925</xdr:rowOff>
    </xdr:from>
    <xdr:to>
      <xdr:col>102</xdr:col>
      <xdr:colOff>114300</xdr:colOff>
      <xdr:row>105</xdr:row>
      <xdr:rowOff>165736</xdr:rowOff>
    </xdr:to>
    <xdr:cxnSp macro="">
      <xdr:nvCxnSpPr>
        <xdr:cNvPr id="855" name="直線コネクタ 854">
          <a:extLst>
            <a:ext uri="{FF2B5EF4-FFF2-40B4-BE49-F238E27FC236}">
              <a16:creationId xmlns:a16="http://schemas.microsoft.com/office/drawing/2014/main" id="{7564562A-F854-43F0-A89F-92F01BD8DC72}"/>
            </a:ext>
          </a:extLst>
        </xdr:cNvPr>
        <xdr:cNvCxnSpPr/>
      </xdr:nvCxnSpPr>
      <xdr:spPr>
        <a:xfrm flipV="1">
          <a:off x="18656300" y="18164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6" name="n_1aveValue【庁舎】&#10;一人当たり面積">
          <a:extLst>
            <a:ext uri="{FF2B5EF4-FFF2-40B4-BE49-F238E27FC236}">
              <a16:creationId xmlns:a16="http://schemas.microsoft.com/office/drawing/2014/main" id="{640DA9C0-D5EF-4FDF-8BA8-B9F74224302E}"/>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7" name="n_2aveValue【庁舎】&#10;一人当たり面積">
          <a:extLst>
            <a:ext uri="{FF2B5EF4-FFF2-40B4-BE49-F238E27FC236}">
              <a16:creationId xmlns:a16="http://schemas.microsoft.com/office/drawing/2014/main" id="{FAEF1A05-22C0-474C-986A-B7B59201E686}"/>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8" name="n_3aveValue【庁舎】&#10;一人当たり面積">
          <a:extLst>
            <a:ext uri="{FF2B5EF4-FFF2-40B4-BE49-F238E27FC236}">
              <a16:creationId xmlns:a16="http://schemas.microsoft.com/office/drawing/2014/main" id="{BFAE447B-5B5B-4510-9243-378504BBA429}"/>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59" name="n_4aveValue【庁舎】&#10;一人当たり面積">
          <a:extLst>
            <a:ext uri="{FF2B5EF4-FFF2-40B4-BE49-F238E27FC236}">
              <a16:creationId xmlns:a16="http://schemas.microsoft.com/office/drawing/2014/main" id="{30597DF2-7440-465E-9B81-2EEC8A854E5E}"/>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860" name="n_1mainValue【庁舎】&#10;一人当たり面積">
          <a:extLst>
            <a:ext uri="{FF2B5EF4-FFF2-40B4-BE49-F238E27FC236}">
              <a16:creationId xmlns:a16="http://schemas.microsoft.com/office/drawing/2014/main" id="{05353945-E60D-4EEE-B322-0F7E5EBA34B5}"/>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24782</xdr:rowOff>
    </xdr:from>
    <xdr:ext cx="469744" cy="259045"/>
    <xdr:sp macro="" textlink="">
      <xdr:nvSpPr>
        <xdr:cNvPr id="861" name="n_2mainValue【庁舎】&#10;一人当たり面積">
          <a:extLst>
            <a:ext uri="{FF2B5EF4-FFF2-40B4-BE49-F238E27FC236}">
              <a16:creationId xmlns:a16="http://schemas.microsoft.com/office/drawing/2014/main" id="{6A551688-7091-4347-A972-5F9A9DDF1E87}"/>
            </a:ext>
          </a:extLst>
        </xdr:cNvPr>
        <xdr:cNvSpPr txBox="1"/>
      </xdr:nvSpPr>
      <xdr:spPr>
        <a:xfrm>
          <a:off x="201994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32402</xdr:rowOff>
    </xdr:from>
    <xdr:ext cx="469744" cy="259045"/>
    <xdr:sp macro="" textlink="">
      <xdr:nvSpPr>
        <xdr:cNvPr id="862" name="n_3mainValue【庁舎】&#10;一人当たり面積">
          <a:extLst>
            <a:ext uri="{FF2B5EF4-FFF2-40B4-BE49-F238E27FC236}">
              <a16:creationId xmlns:a16="http://schemas.microsoft.com/office/drawing/2014/main" id="{252AFE23-80D8-4D43-B667-F74BE9BD0BE7}"/>
            </a:ext>
          </a:extLst>
        </xdr:cNvPr>
        <xdr:cNvSpPr txBox="1"/>
      </xdr:nvSpPr>
      <xdr:spPr>
        <a:xfrm>
          <a:off x="19310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61613</xdr:rowOff>
    </xdr:from>
    <xdr:ext cx="469744" cy="259045"/>
    <xdr:sp macro="" textlink="">
      <xdr:nvSpPr>
        <xdr:cNvPr id="863" name="n_4mainValue【庁舎】&#10;一人当たり面積">
          <a:extLst>
            <a:ext uri="{FF2B5EF4-FFF2-40B4-BE49-F238E27FC236}">
              <a16:creationId xmlns:a16="http://schemas.microsoft.com/office/drawing/2014/main" id="{87C8FB5F-56F2-4686-A4FF-13B433225F3F}"/>
            </a:ext>
          </a:extLst>
        </xdr:cNvPr>
        <xdr:cNvSpPr txBox="1"/>
      </xdr:nvSpPr>
      <xdr:spPr>
        <a:xfrm>
          <a:off x="18421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33249ECD-E832-4C90-B386-E48AB39576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9C22FF0-89EF-4520-A28A-57C25E4349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83299CAE-ABA8-43CC-8F34-6C34FE8B4C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類似団体内平均値と比較して特に有形固定資産減価償却率が高くなっている施設は、体育館である。本市には体育館が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箇所あり、昭和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建物本体は既に耐用年数を超えており、老朽化が進んでいる。体育館は稼働率が高い施設であるため、今後、計画的な修繕を適宜実施するなど長寿命化を図りつつ、複合化や建替え等を検討していく。また、図書館についても、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年以上が経過している。近年利用者数の減少がみられるが、市内唯一の図書館ということもあり、複合化や建替え等の検討を要する。</a:t>
          </a: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また、類似団体内平均値と比較して特に有形固定資産減価償却率が低くなっている施設は、庁舎である。平成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年度に東日本大震災で被災した本庁舎再建が完了したことに伴い数値が大きく低下し、令和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年度においては、類似団体内平均値と比較して</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年々上昇の傾向にあることから、今後は、地方債の発行状況や将来負担比率等の推移を踏まえながらも必要な投資を行い、将来世代への負担の先送りが顕著とならないよう、公共施設等管理計画等に基づき、計画的に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14229006</v>
      </c>
      <c r="BO4" s="485"/>
      <c r="BP4" s="485"/>
      <c r="BQ4" s="485"/>
      <c r="BR4" s="485"/>
      <c r="BS4" s="485"/>
      <c r="BT4" s="485"/>
      <c r="BU4" s="486"/>
      <c r="BV4" s="484">
        <v>15073427</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10.199999999999999</v>
      </c>
      <c r="CU4" s="625"/>
      <c r="CV4" s="625"/>
      <c r="CW4" s="625"/>
      <c r="CX4" s="625"/>
      <c r="CY4" s="625"/>
      <c r="CZ4" s="625"/>
      <c r="DA4" s="626"/>
      <c r="DB4" s="624">
        <v>10.6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13407442</v>
      </c>
      <c r="BO5" s="456"/>
      <c r="BP5" s="456"/>
      <c r="BQ5" s="456"/>
      <c r="BR5" s="456"/>
      <c r="BS5" s="456"/>
      <c r="BT5" s="456"/>
      <c r="BU5" s="457"/>
      <c r="BV5" s="455">
        <v>14131466</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92.7</v>
      </c>
      <c r="CU5" s="453"/>
      <c r="CV5" s="453"/>
      <c r="CW5" s="453"/>
      <c r="CX5" s="453"/>
      <c r="CY5" s="453"/>
      <c r="CZ5" s="453"/>
      <c r="DA5" s="454"/>
      <c r="DB5" s="452">
        <v>85.7</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821564</v>
      </c>
      <c r="BO6" s="456"/>
      <c r="BP6" s="456"/>
      <c r="BQ6" s="456"/>
      <c r="BR6" s="456"/>
      <c r="BS6" s="456"/>
      <c r="BT6" s="456"/>
      <c r="BU6" s="457"/>
      <c r="BV6" s="455">
        <v>941961</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94.5</v>
      </c>
      <c r="CU6" s="599"/>
      <c r="CV6" s="599"/>
      <c r="CW6" s="599"/>
      <c r="CX6" s="599"/>
      <c r="CY6" s="599"/>
      <c r="CZ6" s="599"/>
      <c r="DA6" s="600"/>
      <c r="DB6" s="598">
        <v>91.7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64525</v>
      </c>
      <c r="BO7" s="456"/>
      <c r="BP7" s="456"/>
      <c r="BQ7" s="456"/>
      <c r="BR7" s="456"/>
      <c r="BS7" s="456"/>
      <c r="BT7" s="456"/>
      <c r="BU7" s="457"/>
      <c r="BV7" s="455">
        <v>120073</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7445827</v>
      </c>
      <c r="CU7" s="456"/>
      <c r="CV7" s="456"/>
      <c r="CW7" s="456"/>
      <c r="CX7" s="456"/>
      <c r="CY7" s="456"/>
      <c r="CZ7" s="456"/>
      <c r="DA7" s="457"/>
      <c r="DB7" s="455">
        <v>7766519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757039</v>
      </c>
      <c r="BO8" s="456"/>
      <c r="BP8" s="456"/>
      <c r="BQ8" s="456"/>
      <c r="BR8" s="456"/>
      <c r="BS8" s="456"/>
      <c r="BT8" s="456"/>
      <c r="BU8" s="457"/>
      <c r="BV8" s="455">
        <v>821888</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0.57999999999999996</v>
      </c>
      <c r="CU8" s="559"/>
      <c r="CV8" s="559"/>
      <c r="CW8" s="559"/>
      <c r="CX8" s="559"/>
      <c r="CY8" s="559"/>
      <c r="CZ8" s="559"/>
      <c r="DA8" s="560"/>
      <c r="DB8" s="558">
        <v>0.59</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27699</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95</v>
      </c>
      <c r="AV9" s="514"/>
      <c r="AW9" s="514"/>
      <c r="AX9" s="514"/>
      <c r="AY9" s="469" t="s">
        <v>116</v>
      </c>
      <c r="AZ9" s="470"/>
      <c r="BA9" s="470"/>
      <c r="BB9" s="470"/>
      <c r="BC9" s="470"/>
      <c r="BD9" s="470"/>
      <c r="BE9" s="470"/>
      <c r="BF9" s="470"/>
      <c r="BG9" s="470"/>
      <c r="BH9" s="470"/>
      <c r="BI9" s="470"/>
      <c r="BJ9" s="470"/>
      <c r="BK9" s="470"/>
      <c r="BL9" s="470"/>
      <c r="BM9" s="471"/>
      <c r="BN9" s="455">
        <v>-64849</v>
      </c>
      <c r="BO9" s="456"/>
      <c r="BP9" s="456"/>
      <c r="BQ9" s="456"/>
      <c r="BR9" s="456"/>
      <c r="BS9" s="456"/>
      <c r="BT9" s="456"/>
      <c r="BU9" s="457"/>
      <c r="BV9" s="455">
        <v>406639</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13.5</v>
      </c>
      <c r="CU9" s="453"/>
      <c r="CV9" s="453"/>
      <c r="CW9" s="453"/>
      <c r="CX9" s="453"/>
      <c r="CY9" s="453"/>
      <c r="CZ9" s="453"/>
      <c r="DA9" s="454"/>
      <c r="DB9" s="452">
        <v>13.3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29638</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95</v>
      </c>
      <c r="AV10" s="514"/>
      <c r="AW10" s="514"/>
      <c r="AX10" s="514"/>
      <c r="AY10" s="469" t="s">
        <v>120</v>
      </c>
      <c r="AZ10" s="470"/>
      <c r="BA10" s="470"/>
      <c r="BB10" s="470"/>
      <c r="BC10" s="470"/>
      <c r="BD10" s="470"/>
      <c r="BE10" s="470"/>
      <c r="BF10" s="470"/>
      <c r="BG10" s="470"/>
      <c r="BH10" s="470"/>
      <c r="BI10" s="470"/>
      <c r="BJ10" s="470"/>
      <c r="BK10" s="470"/>
      <c r="BL10" s="470"/>
      <c r="BM10" s="471"/>
      <c r="BN10" s="455">
        <v>104394</v>
      </c>
      <c r="BO10" s="456"/>
      <c r="BP10" s="456"/>
      <c r="BQ10" s="456"/>
      <c r="BR10" s="456"/>
      <c r="BS10" s="456"/>
      <c r="BT10" s="456"/>
      <c r="BU10" s="457"/>
      <c r="BV10" s="455">
        <v>10257</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125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26866</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95</v>
      </c>
      <c r="AV12" s="514"/>
      <c r="AW12" s="514"/>
      <c r="AX12" s="514"/>
      <c r="AY12" s="469" t="s">
        <v>135</v>
      </c>
      <c r="AZ12" s="470"/>
      <c r="BA12" s="470"/>
      <c r="BB12" s="470"/>
      <c r="BC12" s="470"/>
      <c r="BD12" s="470"/>
      <c r="BE12" s="470"/>
      <c r="BF12" s="470"/>
      <c r="BG12" s="470"/>
      <c r="BH12" s="470"/>
      <c r="BI12" s="470"/>
      <c r="BJ12" s="470"/>
      <c r="BK12" s="470"/>
      <c r="BL12" s="470"/>
      <c r="BM12" s="471"/>
      <c r="BN12" s="455">
        <v>82000</v>
      </c>
      <c r="BO12" s="456"/>
      <c r="BP12" s="456"/>
      <c r="BQ12" s="456"/>
      <c r="BR12" s="456"/>
      <c r="BS12" s="456"/>
      <c r="BT12" s="456"/>
      <c r="BU12" s="457"/>
      <c r="BV12" s="455">
        <v>210000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128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26644</v>
      </c>
      <c r="S13" s="543"/>
      <c r="T13" s="543"/>
      <c r="U13" s="543"/>
      <c r="V13" s="544"/>
      <c r="W13" s="545" t="s">
        <v>139</v>
      </c>
      <c r="X13" s="441"/>
      <c r="Y13" s="441"/>
      <c r="Z13" s="441"/>
      <c r="AA13" s="441"/>
      <c r="AB13" s="442"/>
      <c r="AC13" s="408">
        <v>360</v>
      </c>
      <c r="AD13" s="409"/>
      <c r="AE13" s="409"/>
      <c r="AF13" s="409"/>
      <c r="AG13" s="410"/>
      <c r="AH13" s="408">
        <v>487</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-42455</v>
      </c>
      <c r="BO13" s="456"/>
      <c r="BP13" s="456"/>
      <c r="BQ13" s="456"/>
      <c r="BR13" s="456"/>
      <c r="BS13" s="456"/>
      <c r="BT13" s="456"/>
      <c r="BU13" s="457"/>
      <c r="BV13" s="455">
        <v>206896</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6.9</v>
      </c>
      <c r="CU13" s="453"/>
      <c r="CV13" s="453"/>
      <c r="CW13" s="453"/>
      <c r="CX13" s="453"/>
      <c r="CY13" s="453"/>
      <c r="CZ13" s="453"/>
      <c r="DA13" s="454"/>
      <c r="DB13" s="452">
        <v>7.4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27414</v>
      </c>
      <c r="S14" s="543"/>
      <c r="T14" s="543"/>
      <c r="U14" s="543"/>
      <c r="V14" s="544"/>
      <c r="W14" s="546"/>
      <c r="X14" s="444"/>
      <c r="Y14" s="444"/>
      <c r="Z14" s="444"/>
      <c r="AA14" s="444"/>
      <c r="AB14" s="445"/>
      <c r="AC14" s="535">
        <v>2.9</v>
      </c>
      <c r="AD14" s="536"/>
      <c r="AE14" s="536"/>
      <c r="AF14" s="536"/>
      <c r="AG14" s="537"/>
      <c r="AH14" s="535">
        <v>3.6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31.9</v>
      </c>
      <c r="CU14" s="553"/>
      <c r="CV14" s="553"/>
      <c r="CW14" s="553"/>
      <c r="CX14" s="553"/>
      <c r="CY14" s="553"/>
      <c r="CZ14" s="553"/>
      <c r="DA14" s="554"/>
      <c r="DB14" s="552">
        <v>45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138</v>
      </c>
      <c r="N15" s="540"/>
      <c r="O15" s="540"/>
      <c r="P15" s="540"/>
      <c r="Q15" s="541"/>
      <c r="R15" s="542">
        <v>27193</v>
      </c>
      <c r="S15" s="543"/>
      <c r="T15" s="543"/>
      <c r="U15" s="543"/>
      <c r="V15" s="544"/>
      <c r="W15" s="545" t="s">
        <v>146</v>
      </c>
      <c r="X15" s="441"/>
      <c r="Y15" s="441"/>
      <c r="Z15" s="441"/>
      <c r="AA15" s="441"/>
      <c r="AB15" s="442"/>
      <c r="AC15" s="408">
        <v>4741</v>
      </c>
      <c r="AD15" s="409"/>
      <c r="AE15" s="409"/>
      <c r="AF15" s="409"/>
      <c r="AG15" s="410"/>
      <c r="AH15" s="408">
        <v>5278</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3666832</v>
      </c>
      <c r="BO15" s="485"/>
      <c r="BP15" s="485"/>
      <c r="BQ15" s="485"/>
      <c r="BR15" s="485"/>
      <c r="BS15" s="485"/>
      <c r="BT15" s="485"/>
      <c r="BU15" s="486"/>
      <c r="BV15" s="484">
        <v>3532392</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38.700000000000003</v>
      </c>
      <c r="AD16" s="536"/>
      <c r="AE16" s="536"/>
      <c r="AF16" s="536"/>
      <c r="AG16" s="537"/>
      <c r="AH16" s="535">
        <v>39.5</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6354010</v>
      </c>
      <c r="BO16" s="456"/>
      <c r="BP16" s="456"/>
      <c r="BQ16" s="456"/>
      <c r="BR16" s="456"/>
      <c r="BS16" s="456"/>
      <c r="BT16" s="456"/>
      <c r="BU16" s="457"/>
      <c r="BV16" s="455">
        <v>6337692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7145</v>
      </c>
      <c r="AD17" s="409"/>
      <c r="AE17" s="409"/>
      <c r="AF17" s="409"/>
      <c r="AG17" s="410"/>
      <c r="AH17" s="408">
        <v>7593</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4616761</v>
      </c>
      <c r="BO17" s="456"/>
      <c r="BP17" s="456"/>
      <c r="BQ17" s="456"/>
      <c r="BR17" s="456"/>
      <c r="BS17" s="456"/>
      <c r="BT17" s="456"/>
      <c r="BU17" s="457"/>
      <c r="BV17" s="455">
        <v>4436716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193.55</v>
      </c>
      <c r="M18" s="508"/>
      <c r="N18" s="508"/>
      <c r="O18" s="508"/>
      <c r="P18" s="508"/>
      <c r="Q18" s="508"/>
      <c r="R18" s="509"/>
      <c r="S18" s="509"/>
      <c r="T18" s="509"/>
      <c r="U18" s="509"/>
      <c r="V18" s="510"/>
      <c r="W18" s="526"/>
      <c r="X18" s="527"/>
      <c r="Y18" s="527"/>
      <c r="Z18" s="527"/>
      <c r="AA18" s="527"/>
      <c r="AB18" s="551"/>
      <c r="AC18" s="425">
        <v>58.3</v>
      </c>
      <c r="AD18" s="426"/>
      <c r="AE18" s="426"/>
      <c r="AF18" s="426"/>
      <c r="AG18" s="511"/>
      <c r="AH18" s="425">
        <v>56.8</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7039793</v>
      </c>
      <c r="BO18" s="456"/>
      <c r="BP18" s="456"/>
      <c r="BQ18" s="456"/>
      <c r="BR18" s="456"/>
      <c r="BS18" s="456"/>
      <c r="BT18" s="456"/>
      <c r="BU18" s="457"/>
      <c r="BV18" s="455">
        <v>6822223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143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10007929</v>
      </c>
      <c r="BO19" s="456"/>
      <c r="BP19" s="456"/>
      <c r="BQ19" s="456"/>
      <c r="BR19" s="456"/>
      <c r="BS19" s="456"/>
      <c r="BT19" s="456"/>
      <c r="BU19" s="457"/>
      <c r="BV19" s="455">
        <v>9951369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11608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12833702</v>
      </c>
      <c r="BO22" s="485"/>
      <c r="BP22" s="485"/>
      <c r="BQ22" s="485"/>
      <c r="BR22" s="485"/>
      <c r="BS22" s="485"/>
      <c r="BT22" s="485"/>
      <c r="BU22" s="486"/>
      <c r="BV22" s="484">
        <v>13478324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9938474</v>
      </c>
      <c r="BO23" s="456"/>
      <c r="BP23" s="456"/>
      <c r="BQ23" s="456"/>
      <c r="BR23" s="456"/>
      <c r="BS23" s="456"/>
      <c r="BT23" s="456"/>
      <c r="BU23" s="457"/>
      <c r="BV23" s="455">
        <v>10365795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7605</v>
      </c>
      <c r="R24" s="409"/>
      <c r="S24" s="409"/>
      <c r="T24" s="409"/>
      <c r="U24" s="409"/>
      <c r="V24" s="410"/>
      <c r="W24" s="498"/>
      <c r="X24" s="435"/>
      <c r="Y24" s="436"/>
      <c r="Z24" s="411" t="s">
        <v>171</v>
      </c>
      <c r="AA24" s="412"/>
      <c r="AB24" s="412"/>
      <c r="AC24" s="412"/>
      <c r="AD24" s="412"/>
      <c r="AE24" s="412"/>
      <c r="AF24" s="412"/>
      <c r="AG24" s="413"/>
      <c r="AH24" s="408">
        <v>264</v>
      </c>
      <c r="AI24" s="409"/>
      <c r="AJ24" s="409"/>
      <c r="AK24" s="409"/>
      <c r="AL24" s="410"/>
      <c r="AM24" s="408">
        <v>820248</v>
      </c>
      <c r="AN24" s="409"/>
      <c r="AO24" s="409"/>
      <c r="AP24" s="409"/>
      <c r="AQ24" s="409"/>
      <c r="AR24" s="410"/>
      <c r="AS24" s="408">
        <v>3107</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7402326</v>
      </c>
      <c r="BO24" s="456"/>
      <c r="BP24" s="456"/>
      <c r="BQ24" s="456"/>
      <c r="BR24" s="456"/>
      <c r="BS24" s="456"/>
      <c r="BT24" s="456"/>
      <c r="BU24" s="457"/>
      <c r="BV24" s="455">
        <v>7714584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6533</v>
      </c>
      <c r="R25" s="409"/>
      <c r="S25" s="409"/>
      <c r="T25" s="409"/>
      <c r="U25" s="409"/>
      <c r="V25" s="410"/>
      <c r="W25" s="498"/>
      <c r="X25" s="435"/>
      <c r="Y25" s="436"/>
      <c r="Z25" s="411" t="s">
        <v>174</v>
      </c>
      <c r="AA25" s="412"/>
      <c r="AB25" s="412"/>
      <c r="AC25" s="412"/>
      <c r="AD25" s="412"/>
      <c r="AE25" s="412"/>
      <c r="AF25" s="412"/>
      <c r="AG25" s="413"/>
      <c r="AH25" s="408">
        <v>61</v>
      </c>
      <c r="AI25" s="409"/>
      <c r="AJ25" s="409"/>
      <c r="AK25" s="409"/>
      <c r="AL25" s="410"/>
      <c r="AM25" s="408">
        <v>194590</v>
      </c>
      <c r="AN25" s="409"/>
      <c r="AO25" s="409"/>
      <c r="AP25" s="409"/>
      <c r="AQ25" s="409"/>
      <c r="AR25" s="410"/>
      <c r="AS25" s="408">
        <v>3190</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321097</v>
      </c>
      <c r="BO25" s="485"/>
      <c r="BP25" s="485"/>
      <c r="BQ25" s="485"/>
      <c r="BR25" s="485"/>
      <c r="BS25" s="485"/>
      <c r="BT25" s="485"/>
      <c r="BU25" s="486"/>
      <c r="BV25" s="484">
        <v>321923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6096</v>
      </c>
      <c r="R26" s="409"/>
      <c r="S26" s="409"/>
      <c r="T26" s="409"/>
      <c r="U26" s="409"/>
      <c r="V26" s="410"/>
      <c r="W26" s="498"/>
      <c r="X26" s="435"/>
      <c r="Y26" s="436"/>
      <c r="Z26" s="411" t="s">
        <v>177</v>
      </c>
      <c r="AA26" s="466"/>
      <c r="AB26" s="466"/>
      <c r="AC26" s="466"/>
      <c r="AD26" s="466"/>
      <c r="AE26" s="466"/>
      <c r="AF26" s="466"/>
      <c r="AG26" s="467"/>
      <c r="AH26" s="408">
        <v>11</v>
      </c>
      <c r="AI26" s="409"/>
      <c r="AJ26" s="409"/>
      <c r="AK26" s="409"/>
      <c r="AL26" s="410"/>
      <c r="AM26" s="408">
        <v>31449</v>
      </c>
      <c r="AN26" s="409"/>
      <c r="AO26" s="409"/>
      <c r="AP26" s="409"/>
      <c r="AQ26" s="409"/>
      <c r="AR26" s="410"/>
      <c r="AS26" s="408">
        <v>2859</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4550</v>
      </c>
      <c r="R27" s="409"/>
      <c r="S27" s="409"/>
      <c r="T27" s="409"/>
      <c r="U27" s="409"/>
      <c r="V27" s="410"/>
      <c r="W27" s="498"/>
      <c r="X27" s="435"/>
      <c r="Y27" s="436"/>
      <c r="Z27" s="411" t="s">
        <v>180</v>
      </c>
      <c r="AA27" s="412"/>
      <c r="AB27" s="412"/>
      <c r="AC27" s="412"/>
      <c r="AD27" s="412"/>
      <c r="AE27" s="412"/>
      <c r="AF27" s="412"/>
      <c r="AG27" s="413"/>
      <c r="AH27" s="408">
        <v>9</v>
      </c>
      <c r="AI27" s="409"/>
      <c r="AJ27" s="409"/>
      <c r="AK27" s="409"/>
      <c r="AL27" s="410"/>
      <c r="AM27" s="408">
        <v>29253</v>
      </c>
      <c r="AN27" s="409"/>
      <c r="AO27" s="409"/>
      <c r="AP27" s="409"/>
      <c r="AQ27" s="409"/>
      <c r="AR27" s="410"/>
      <c r="AS27" s="408">
        <v>3250</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222464</v>
      </c>
      <c r="BO27" s="490"/>
      <c r="BP27" s="490"/>
      <c r="BQ27" s="490"/>
      <c r="BR27" s="490"/>
      <c r="BS27" s="490"/>
      <c r="BT27" s="490"/>
      <c r="BU27" s="491"/>
      <c r="BV27" s="489">
        <v>222444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3950</v>
      </c>
      <c r="R28" s="409"/>
      <c r="S28" s="409"/>
      <c r="T28" s="409"/>
      <c r="U28" s="409"/>
      <c r="V28" s="410"/>
      <c r="W28" s="498"/>
      <c r="X28" s="435"/>
      <c r="Y28" s="436"/>
      <c r="Z28" s="411" t="s">
        <v>183</v>
      </c>
      <c r="AA28" s="412"/>
      <c r="AB28" s="412"/>
      <c r="AC28" s="412"/>
      <c r="AD28" s="412"/>
      <c r="AE28" s="412"/>
      <c r="AF28" s="412"/>
      <c r="AG28" s="413"/>
      <c r="AH28" s="408" t="s">
        <v>128</v>
      </c>
      <c r="AI28" s="409"/>
      <c r="AJ28" s="409"/>
      <c r="AK28" s="409"/>
      <c r="AL28" s="410"/>
      <c r="AM28" s="408" t="s">
        <v>184</v>
      </c>
      <c r="AN28" s="409"/>
      <c r="AO28" s="409"/>
      <c r="AP28" s="409"/>
      <c r="AQ28" s="409"/>
      <c r="AR28" s="410"/>
      <c r="AS28" s="408" t="s">
        <v>137</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817492</v>
      </c>
      <c r="BO28" s="485"/>
      <c r="BP28" s="485"/>
      <c r="BQ28" s="485"/>
      <c r="BR28" s="485"/>
      <c r="BS28" s="485"/>
      <c r="BT28" s="485"/>
      <c r="BU28" s="486"/>
      <c r="BV28" s="484">
        <v>795085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12</v>
      </c>
      <c r="M29" s="409"/>
      <c r="N29" s="409"/>
      <c r="O29" s="409"/>
      <c r="P29" s="410"/>
      <c r="Q29" s="408">
        <v>3750</v>
      </c>
      <c r="R29" s="409"/>
      <c r="S29" s="409"/>
      <c r="T29" s="409"/>
      <c r="U29" s="409"/>
      <c r="V29" s="410"/>
      <c r="W29" s="499"/>
      <c r="X29" s="500"/>
      <c r="Y29" s="501"/>
      <c r="Z29" s="411" t="s">
        <v>187</v>
      </c>
      <c r="AA29" s="412"/>
      <c r="AB29" s="412"/>
      <c r="AC29" s="412"/>
      <c r="AD29" s="412"/>
      <c r="AE29" s="412"/>
      <c r="AF29" s="412"/>
      <c r="AG29" s="413"/>
      <c r="AH29" s="408">
        <v>273</v>
      </c>
      <c r="AI29" s="409"/>
      <c r="AJ29" s="409"/>
      <c r="AK29" s="409"/>
      <c r="AL29" s="410"/>
      <c r="AM29" s="408">
        <v>849501</v>
      </c>
      <c r="AN29" s="409"/>
      <c r="AO29" s="409"/>
      <c r="AP29" s="409"/>
      <c r="AQ29" s="409"/>
      <c r="AR29" s="410"/>
      <c r="AS29" s="408">
        <v>3112</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637840</v>
      </c>
      <c r="BO29" s="456"/>
      <c r="BP29" s="456"/>
      <c r="BQ29" s="456"/>
      <c r="BR29" s="456"/>
      <c r="BS29" s="456"/>
      <c r="BT29" s="456"/>
      <c r="BU29" s="457"/>
      <c r="BV29" s="455">
        <v>437831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97.6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1098241</v>
      </c>
      <c r="BO30" s="490"/>
      <c r="BP30" s="490"/>
      <c r="BQ30" s="490"/>
      <c r="BR30" s="490"/>
      <c r="BS30" s="490"/>
      <c r="BT30" s="490"/>
      <c r="BU30" s="491"/>
      <c r="BV30" s="489">
        <v>866364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196</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196</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高萩市国民健康保険事業特別会計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高萩市水道事業会計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高萩市霊園事業特別会計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高萩市介護保険事業特別会計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高萩市工業用水道事業会計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茨城県市町村総合事務組合（県民交通災害共済事業特別会計）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高萩市後期高齢者医療事業特別会計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日立・高萩広域下水道組合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高萩・北茨城広域事務組合（一般会計）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高萩・北茨城広域事務組合（工業用水道事業会計）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茨城租税債権管理機構</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茨城県後期高齢者医療広域連合（一般会計）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茨城県後期高齢者医療広域連合（後期高齢医療特別会計）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BJFzSJmfyXRXs1qpPm0TAc5dk1NEsfk47EXV/0R0hk84rLl2sN6JWdu/vt9F9KyLF3X83MEZ/YXlDBzwFOQEA==" saltValue="66sK7bimjwvDwODzQD4l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4012415</v>
      </c>
      <c r="S5" s="713"/>
      <c r="T5" s="713"/>
      <c r="U5" s="713"/>
      <c r="V5" s="713"/>
      <c r="W5" s="713"/>
      <c r="X5" s="713"/>
      <c r="Y5" s="738"/>
      <c r="Z5" s="751">
        <v>28.2</v>
      </c>
      <c r="AA5" s="751"/>
      <c r="AB5" s="751"/>
      <c r="AC5" s="751"/>
      <c r="AD5" s="752">
        <v>3729592</v>
      </c>
      <c r="AE5" s="752"/>
      <c r="AF5" s="752"/>
      <c r="AG5" s="752"/>
      <c r="AH5" s="752"/>
      <c r="AI5" s="752"/>
      <c r="AJ5" s="752"/>
      <c r="AK5" s="752"/>
      <c r="AL5" s="739">
        <v>50.1</v>
      </c>
      <c r="AM5" s="721"/>
      <c r="AN5" s="721"/>
      <c r="AO5" s="740"/>
      <c r="AP5" s="715" t="s">
        <v>229</v>
      </c>
      <c r="AQ5" s="716"/>
      <c r="AR5" s="716"/>
      <c r="AS5" s="716"/>
      <c r="AT5" s="716"/>
      <c r="AU5" s="716"/>
      <c r="AV5" s="716"/>
      <c r="AW5" s="716"/>
      <c r="AX5" s="716"/>
      <c r="AY5" s="716"/>
      <c r="AZ5" s="716"/>
      <c r="BA5" s="716"/>
      <c r="BB5" s="716"/>
      <c r="BC5" s="716"/>
      <c r="BD5" s="716"/>
      <c r="BE5" s="716"/>
      <c r="BF5" s="717"/>
      <c r="BG5" s="657">
        <v>3729592</v>
      </c>
      <c r="BH5" s="658"/>
      <c r="BI5" s="658"/>
      <c r="BJ5" s="658"/>
      <c r="BK5" s="658"/>
      <c r="BL5" s="658"/>
      <c r="BM5" s="658"/>
      <c r="BN5" s="659"/>
      <c r="BO5" s="695">
        <v>93</v>
      </c>
      <c r="BP5" s="695"/>
      <c r="BQ5" s="695"/>
      <c r="BR5" s="695"/>
      <c r="BS5" s="696">
        <v>52206</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173685</v>
      </c>
      <c r="S6" s="658"/>
      <c r="T6" s="658"/>
      <c r="U6" s="658"/>
      <c r="V6" s="658"/>
      <c r="W6" s="658"/>
      <c r="X6" s="658"/>
      <c r="Y6" s="659"/>
      <c r="Z6" s="695">
        <v>1.2</v>
      </c>
      <c r="AA6" s="695"/>
      <c r="AB6" s="695"/>
      <c r="AC6" s="695"/>
      <c r="AD6" s="696">
        <v>173685</v>
      </c>
      <c r="AE6" s="696"/>
      <c r="AF6" s="696"/>
      <c r="AG6" s="696"/>
      <c r="AH6" s="696"/>
      <c r="AI6" s="696"/>
      <c r="AJ6" s="696"/>
      <c r="AK6" s="696"/>
      <c r="AL6" s="660">
        <v>2.2999999999999998</v>
      </c>
      <c r="AM6" s="661"/>
      <c r="AN6" s="661"/>
      <c r="AO6" s="697"/>
      <c r="AP6" s="654" t="s">
        <v>234</v>
      </c>
      <c r="AQ6" s="655"/>
      <c r="AR6" s="655"/>
      <c r="AS6" s="655"/>
      <c r="AT6" s="655"/>
      <c r="AU6" s="655"/>
      <c r="AV6" s="655"/>
      <c r="AW6" s="655"/>
      <c r="AX6" s="655"/>
      <c r="AY6" s="655"/>
      <c r="AZ6" s="655"/>
      <c r="BA6" s="655"/>
      <c r="BB6" s="655"/>
      <c r="BC6" s="655"/>
      <c r="BD6" s="655"/>
      <c r="BE6" s="655"/>
      <c r="BF6" s="656"/>
      <c r="BG6" s="657">
        <v>3729592</v>
      </c>
      <c r="BH6" s="658"/>
      <c r="BI6" s="658"/>
      <c r="BJ6" s="658"/>
      <c r="BK6" s="658"/>
      <c r="BL6" s="658"/>
      <c r="BM6" s="658"/>
      <c r="BN6" s="659"/>
      <c r="BO6" s="695">
        <v>93</v>
      </c>
      <c r="BP6" s="695"/>
      <c r="BQ6" s="695"/>
      <c r="BR6" s="695"/>
      <c r="BS6" s="696">
        <v>52206</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144932</v>
      </c>
      <c r="CS6" s="658"/>
      <c r="CT6" s="658"/>
      <c r="CU6" s="658"/>
      <c r="CV6" s="658"/>
      <c r="CW6" s="658"/>
      <c r="CX6" s="658"/>
      <c r="CY6" s="659"/>
      <c r="CZ6" s="739">
        <v>1.1000000000000001</v>
      </c>
      <c r="DA6" s="721"/>
      <c r="DB6" s="721"/>
      <c r="DC6" s="741"/>
      <c r="DD6" s="663" t="s">
        <v>137</v>
      </c>
      <c r="DE6" s="658"/>
      <c r="DF6" s="658"/>
      <c r="DG6" s="658"/>
      <c r="DH6" s="658"/>
      <c r="DI6" s="658"/>
      <c r="DJ6" s="658"/>
      <c r="DK6" s="658"/>
      <c r="DL6" s="658"/>
      <c r="DM6" s="658"/>
      <c r="DN6" s="658"/>
      <c r="DO6" s="658"/>
      <c r="DP6" s="659"/>
      <c r="DQ6" s="663">
        <v>144923</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1098</v>
      </c>
      <c r="S7" s="658"/>
      <c r="T7" s="658"/>
      <c r="U7" s="658"/>
      <c r="V7" s="658"/>
      <c r="W7" s="658"/>
      <c r="X7" s="658"/>
      <c r="Y7" s="659"/>
      <c r="Z7" s="695">
        <v>0</v>
      </c>
      <c r="AA7" s="695"/>
      <c r="AB7" s="695"/>
      <c r="AC7" s="695"/>
      <c r="AD7" s="696">
        <v>1098</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1529706</v>
      </c>
      <c r="BH7" s="658"/>
      <c r="BI7" s="658"/>
      <c r="BJ7" s="658"/>
      <c r="BK7" s="658"/>
      <c r="BL7" s="658"/>
      <c r="BM7" s="658"/>
      <c r="BN7" s="659"/>
      <c r="BO7" s="695">
        <v>38.1</v>
      </c>
      <c r="BP7" s="695"/>
      <c r="BQ7" s="695"/>
      <c r="BR7" s="695"/>
      <c r="BS7" s="696">
        <v>52206</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1698468</v>
      </c>
      <c r="CS7" s="658"/>
      <c r="CT7" s="658"/>
      <c r="CU7" s="658"/>
      <c r="CV7" s="658"/>
      <c r="CW7" s="658"/>
      <c r="CX7" s="658"/>
      <c r="CY7" s="659"/>
      <c r="CZ7" s="695">
        <v>12.7</v>
      </c>
      <c r="DA7" s="695"/>
      <c r="DB7" s="695"/>
      <c r="DC7" s="695"/>
      <c r="DD7" s="663">
        <v>62823</v>
      </c>
      <c r="DE7" s="658"/>
      <c r="DF7" s="658"/>
      <c r="DG7" s="658"/>
      <c r="DH7" s="658"/>
      <c r="DI7" s="658"/>
      <c r="DJ7" s="658"/>
      <c r="DK7" s="658"/>
      <c r="DL7" s="658"/>
      <c r="DM7" s="658"/>
      <c r="DN7" s="658"/>
      <c r="DO7" s="658"/>
      <c r="DP7" s="659"/>
      <c r="DQ7" s="663">
        <v>1521056</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15925</v>
      </c>
      <c r="S8" s="658"/>
      <c r="T8" s="658"/>
      <c r="U8" s="658"/>
      <c r="V8" s="658"/>
      <c r="W8" s="658"/>
      <c r="X8" s="658"/>
      <c r="Y8" s="659"/>
      <c r="Z8" s="695">
        <v>0.1</v>
      </c>
      <c r="AA8" s="695"/>
      <c r="AB8" s="695"/>
      <c r="AC8" s="695"/>
      <c r="AD8" s="696">
        <v>15925</v>
      </c>
      <c r="AE8" s="696"/>
      <c r="AF8" s="696"/>
      <c r="AG8" s="696"/>
      <c r="AH8" s="696"/>
      <c r="AI8" s="696"/>
      <c r="AJ8" s="696"/>
      <c r="AK8" s="696"/>
      <c r="AL8" s="660">
        <v>0.2</v>
      </c>
      <c r="AM8" s="661"/>
      <c r="AN8" s="661"/>
      <c r="AO8" s="697"/>
      <c r="AP8" s="654" t="s">
        <v>240</v>
      </c>
      <c r="AQ8" s="655"/>
      <c r="AR8" s="655"/>
      <c r="AS8" s="655"/>
      <c r="AT8" s="655"/>
      <c r="AU8" s="655"/>
      <c r="AV8" s="655"/>
      <c r="AW8" s="655"/>
      <c r="AX8" s="655"/>
      <c r="AY8" s="655"/>
      <c r="AZ8" s="655"/>
      <c r="BA8" s="655"/>
      <c r="BB8" s="655"/>
      <c r="BC8" s="655"/>
      <c r="BD8" s="655"/>
      <c r="BE8" s="655"/>
      <c r="BF8" s="656"/>
      <c r="BG8" s="657">
        <v>49175</v>
      </c>
      <c r="BH8" s="658"/>
      <c r="BI8" s="658"/>
      <c r="BJ8" s="658"/>
      <c r="BK8" s="658"/>
      <c r="BL8" s="658"/>
      <c r="BM8" s="658"/>
      <c r="BN8" s="659"/>
      <c r="BO8" s="695">
        <v>1.2</v>
      </c>
      <c r="BP8" s="695"/>
      <c r="BQ8" s="695"/>
      <c r="BR8" s="695"/>
      <c r="BS8" s="696" t="s">
        <v>137</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4475178</v>
      </c>
      <c r="CS8" s="658"/>
      <c r="CT8" s="658"/>
      <c r="CU8" s="658"/>
      <c r="CV8" s="658"/>
      <c r="CW8" s="658"/>
      <c r="CX8" s="658"/>
      <c r="CY8" s="659"/>
      <c r="CZ8" s="695">
        <v>33.4</v>
      </c>
      <c r="DA8" s="695"/>
      <c r="DB8" s="695"/>
      <c r="DC8" s="695"/>
      <c r="DD8" s="663">
        <v>33706</v>
      </c>
      <c r="DE8" s="658"/>
      <c r="DF8" s="658"/>
      <c r="DG8" s="658"/>
      <c r="DH8" s="658"/>
      <c r="DI8" s="658"/>
      <c r="DJ8" s="658"/>
      <c r="DK8" s="658"/>
      <c r="DL8" s="658"/>
      <c r="DM8" s="658"/>
      <c r="DN8" s="658"/>
      <c r="DO8" s="658"/>
      <c r="DP8" s="659"/>
      <c r="DQ8" s="663">
        <v>2267714</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12584</v>
      </c>
      <c r="S9" s="658"/>
      <c r="T9" s="658"/>
      <c r="U9" s="658"/>
      <c r="V9" s="658"/>
      <c r="W9" s="658"/>
      <c r="X9" s="658"/>
      <c r="Y9" s="659"/>
      <c r="Z9" s="695">
        <v>0.1</v>
      </c>
      <c r="AA9" s="695"/>
      <c r="AB9" s="695"/>
      <c r="AC9" s="695"/>
      <c r="AD9" s="696">
        <v>12584</v>
      </c>
      <c r="AE9" s="696"/>
      <c r="AF9" s="696"/>
      <c r="AG9" s="696"/>
      <c r="AH9" s="696"/>
      <c r="AI9" s="696"/>
      <c r="AJ9" s="696"/>
      <c r="AK9" s="696"/>
      <c r="AL9" s="660">
        <v>0.2</v>
      </c>
      <c r="AM9" s="661"/>
      <c r="AN9" s="661"/>
      <c r="AO9" s="697"/>
      <c r="AP9" s="654" t="s">
        <v>243</v>
      </c>
      <c r="AQ9" s="655"/>
      <c r="AR9" s="655"/>
      <c r="AS9" s="655"/>
      <c r="AT9" s="655"/>
      <c r="AU9" s="655"/>
      <c r="AV9" s="655"/>
      <c r="AW9" s="655"/>
      <c r="AX9" s="655"/>
      <c r="AY9" s="655"/>
      <c r="AZ9" s="655"/>
      <c r="BA9" s="655"/>
      <c r="BB9" s="655"/>
      <c r="BC9" s="655"/>
      <c r="BD9" s="655"/>
      <c r="BE9" s="655"/>
      <c r="BF9" s="656"/>
      <c r="BG9" s="657">
        <v>1205273</v>
      </c>
      <c r="BH9" s="658"/>
      <c r="BI9" s="658"/>
      <c r="BJ9" s="658"/>
      <c r="BK9" s="658"/>
      <c r="BL9" s="658"/>
      <c r="BM9" s="658"/>
      <c r="BN9" s="659"/>
      <c r="BO9" s="695">
        <v>30</v>
      </c>
      <c r="BP9" s="695"/>
      <c r="BQ9" s="695"/>
      <c r="BR9" s="695"/>
      <c r="BS9" s="696" t="s">
        <v>137</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1337926</v>
      </c>
      <c r="CS9" s="658"/>
      <c r="CT9" s="658"/>
      <c r="CU9" s="658"/>
      <c r="CV9" s="658"/>
      <c r="CW9" s="658"/>
      <c r="CX9" s="658"/>
      <c r="CY9" s="659"/>
      <c r="CZ9" s="695">
        <v>10</v>
      </c>
      <c r="DA9" s="695"/>
      <c r="DB9" s="695"/>
      <c r="DC9" s="695"/>
      <c r="DD9" s="663">
        <v>36150</v>
      </c>
      <c r="DE9" s="658"/>
      <c r="DF9" s="658"/>
      <c r="DG9" s="658"/>
      <c r="DH9" s="658"/>
      <c r="DI9" s="658"/>
      <c r="DJ9" s="658"/>
      <c r="DK9" s="658"/>
      <c r="DL9" s="658"/>
      <c r="DM9" s="658"/>
      <c r="DN9" s="658"/>
      <c r="DO9" s="658"/>
      <c r="DP9" s="659"/>
      <c r="DQ9" s="663">
        <v>970434</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137</v>
      </c>
      <c r="S10" s="658"/>
      <c r="T10" s="658"/>
      <c r="U10" s="658"/>
      <c r="V10" s="658"/>
      <c r="W10" s="658"/>
      <c r="X10" s="658"/>
      <c r="Y10" s="659"/>
      <c r="Z10" s="695" t="s">
        <v>184</v>
      </c>
      <c r="AA10" s="695"/>
      <c r="AB10" s="695"/>
      <c r="AC10" s="695"/>
      <c r="AD10" s="696" t="s">
        <v>137</v>
      </c>
      <c r="AE10" s="696"/>
      <c r="AF10" s="696"/>
      <c r="AG10" s="696"/>
      <c r="AH10" s="696"/>
      <c r="AI10" s="696"/>
      <c r="AJ10" s="696"/>
      <c r="AK10" s="696"/>
      <c r="AL10" s="660" t="s">
        <v>184</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92279</v>
      </c>
      <c r="BH10" s="658"/>
      <c r="BI10" s="658"/>
      <c r="BJ10" s="658"/>
      <c r="BK10" s="658"/>
      <c r="BL10" s="658"/>
      <c r="BM10" s="658"/>
      <c r="BN10" s="659"/>
      <c r="BO10" s="695">
        <v>2.2999999999999998</v>
      </c>
      <c r="BP10" s="695"/>
      <c r="BQ10" s="695"/>
      <c r="BR10" s="695"/>
      <c r="BS10" s="696" t="s">
        <v>137</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9600</v>
      </c>
      <c r="CS10" s="658"/>
      <c r="CT10" s="658"/>
      <c r="CU10" s="658"/>
      <c r="CV10" s="658"/>
      <c r="CW10" s="658"/>
      <c r="CX10" s="658"/>
      <c r="CY10" s="659"/>
      <c r="CZ10" s="695">
        <v>0.1</v>
      </c>
      <c r="DA10" s="695"/>
      <c r="DB10" s="695"/>
      <c r="DC10" s="695"/>
      <c r="DD10" s="663" t="s">
        <v>137</v>
      </c>
      <c r="DE10" s="658"/>
      <c r="DF10" s="658"/>
      <c r="DG10" s="658"/>
      <c r="DH10" s="658"/>
      <c r="DI10" s="658"/>
      <c r="DJ10" s="658"/>
      <c r="DK10" s="658"/>
      <c r="DL10" s="658"/>
      <c r="DM10" s="658"/>
      <c r="DN10" s="658"/>
      <c r="DO10" s="658"/>
      <c r="DP10" s="659"/>
      <c r="DQ10" s="663">
        <v>100</v>
      </c>
      <c r="DR10" s="658"/>
      <c r="DS10" s="658"/>
      <c r="DT10" s="658"/>
      <c r="DU10" s="658"/>
      <c r="DV10" s="658"/>
      <c r="DW10" s="658"/>
      <c r="DX10" s="658"/>
      <c r="DY10" s="658"/>
      <c r="DZ10" s="658"/>
      <c r="EA10" s="658"/>
      <c r="EB10" s="658"/>
      <c r="EC10" s="694"/>
    </row>
    <row r="11" spans="2:143" ht="11.25" customHeight="1" x14ac:dyDescent="0.15">
      <c r="B11" s="654" t="s">
        <v>248</v>
      </c>
      <c r="C11" s="655"/>
      <c r="D11" s="655"/>
      <c r="E11" s="655"/>
      <c r="F11" s="655"/>
      <c r="G11" s="655"/>
      <c r="H11" s="655"/>
      <c r="I11" s="655"/>
      <c r="J11" s="655"/>
      <c r="K11" s="655"/>
      <c r="L11" s="655"/>
      <c r="M11" s="655"/>
      <c r="N11" s="655"/>
      <c r="O11" s="655"/>
      <c r="P11" s="655"/>
      <c r="Q11" s="656"/>
      <c r="R11" s="657">
        <v>677426</v>
      </c>
      <c r="S11" s="658"/>
      <c r="T11" s="658"/>
      <c r="U11" s="658"/>
      <c r="V11" s="658"/>
      <c r="W11" s="658"/>
      <c r="X11" s="658"/>
      <c r="Y11" s="659"/>
      <c r="Z11" s="660">
        <v>4.8</v>
      </c>
      <c r="AA11" s="661"/>
      <c r="AB11" s="661"/>
      <c r="AC11" s="662"/>
      <c r="AD11" s="663">
        <v>677426</v>
      </c>
      <c r="AE11" s="658"/>
      <c r="AF11" s="658"/>
      <c r="AG11" s="658"/>
      <c r="AH11" s="658"/>
      <c r="AI11" s="658"/>
      <c r="AJ11" s="658"/>
      <c r="AK11" s="659"/>
      <c r="AL11" s="660">
        <v>9.1</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182979</v>
      </c>
      <c r="BH11" s="658"/>
      <c r="BI11" s="658"/>
      <c r="BJ11" s="658"/>
      <c r="BK11" s="658"/>
      <c r="BL11" s="658"/>
      <c r="BM11" s="658"/>
      <c r="BN11" s="659"/>
      <c r="BO11" s="695">
        <v>4.5999999999999996</v>
      </c>
      <c r="BP11" s="695"/>
      <c r="BQ11" s="695"/>
      <c r="BR11" s="695"/>
      <c r="BS11" s="696">
        <v>52206</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341820</v>
      </c>
      <c r="CS11" s="658"/>
      <c r="CT11" s="658"/>
      <c r="CU11" s="658"/>
      <c r="CV11" s="658"/>
      <c r="CW11" s="658"/>
      <c r="CX11" s="658"/>
      <c r="CY11" s="659"/>
      <c r="CZ11" s="695">
        <v>2.5</v>
      </c>
      <c r="DA11" s="695"/>
      <c r="DB11" s="695"/>
      <c r="DC11" s="695"/>
      <c r="DD11" s="663">
        <v>91930</v>
      </c>
      <c r="DE11" s="658"/>
      <c r="DF11" s="658"/>
      <c r="DG11" s="658"/>
      <c r="DH11" s="658"/>
      <c r="DI11" s="658"/>
      <c r="DJ11" s="658"/>
      <c r="DK11" s="658"/>
      <c r="DL11" s="658"/>
      <c r="DM11" s="658"/>
      <c r="DN11" s="658"/>
      <c r="DO11" s="658"/>
      <c r="DP11" s="659"/>
      <c r="DQ11" s="663">
        <v>226270</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v>5275</v>
      </c>
      <c r="S12" s="658"/>
      <c r="T12" s="658"/>
      <c r="U12" s="658"/>
      <c r="V12" s="658"/>
      <c r="W12" s="658"/>
      <c r="X12" s="658"/>
      <c r="Y12" s="659"/>
      <c r="Z12" s="695">
        <v>0</v>
      </c>
      <c r="AA12" s="695"/>
      <c r="AB12" s="695"/>
      <c r="AC12" s="695"/>
      <c r="AD12" s="696">
        <v>5275</v>
      </c>
      <c r="AE12" s="696"/>
      <c r="AF12" s="696"/>
      <c r="AG12" s="696"/>
      <c r="AH12" s="696"/>
      <c r="AI12" s="696"/>
      <c r="AJ12" s="696"/>
      <c r="AK12" s="696"/>
      <c r="AL12" s="660">
        <v>0.1</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1871097</v>
      </c>
      <c r="BH12" s="658"/>
      <c r="BI12" s="658"/>
      <c r="BJ12" s="658"/>
      <c r="BK12" s="658"/>
      <c r="BL12" s="658"/>
      <c r="BM12" s="658"/>
      <c r="BN12" s="659"/>
      <c r="BO12" s="695">
        <v>46.6</v>
      </c>
      <c r="BP12" s="695"/>
      <c r="BQ12" s="695"/>
      <c r="BR12" s="695"/>
      <c r="BS12" s="696" t="s">
        <v>137</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226754</v>
      </c>
      <c r="CS12" s="658"/>
      <c r="CT12" s="658"/>
      <c r="CU12" s="658"/>
      <c r="CV12" s="658"/>
      <c r="CW12" s="658"/>
      <c r="CX12" s="658"/>
      <c r="CY12" s="659"/>
      <c r="CZ12" s="695">
        <v>1.7</v>
      </c>
      <c r="DA12" s="695"/>
      <c r="DB12" s="695"/>
      <c r="DC12" s="695"/>
      <c r="DD12" s="663">
        <v>6382</v>
      </c>
      <c r="DE12" s="658"/>
      <c r="DF12" s="658"/>
      <c r="DG12" s="658"/>
      <c r="DH12" s="658"/>
      <c r="DI12" s="658"/>
      <c r="DJ12" s="658"/>
      <c r="DK12" s="658"/>
      <c r="DL12" s="658"/>
      <c r="DM12" s="658"/>
      <c r="DN12" s="658"/>
      <c r="DO12" s="658"/>
      <c r="DP12" s="659"/>
      <c r="DQ12" s="663">
        <v>202245</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137</v>
      </c>
      <c r="S13" s="658"/>
      <c r="T13" s="658"/>
      <c r="U13" s="658"/>
      <c r="V13" s="658"/>
      <c r="W13" s="658"/>
      <c r="X13" s="658"/>
      <c r="Y13" s="659"/>
      <c r="Z13" s="695" t="s">
        <v>137</v>
      </c>
      <c r="AA13" s="695"/>
      <c r="AB13" s="695"/>
      <c r="AC13" s="695"/>
      <c r="AD13" s="696" t="s">
        <v>137</v>
      </c>
      <c r="AE13" s="696"/>
      <c r="AF13" s="696"/>
      <c r="AG13" s="696"/>
      <c r="AH13" s="696"/>
      <c r="AI13" s="696"/>
      <c r="AJ13" s="696"/>
      <c r="AK13" s="696"/>
      <c r="AL13" s="660" t="s">
        <v>137</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1853886</v>
      </c>
      <c r="BH13" s="658"/>
      <c r="BI13" s="658"/>
      <c r="BJ13" s="658"/>
      <c r="BK13" s="658"/>
      <c r="BL13" s="658"/>
      <c r="BM13" s="658"/>
      <c r="BN13" s="659"/>
      <c r="BO13" s="695">
        <v>46.2</v>
      </c>
      <c r="BP13" s="695"/>
      <c r="BQ13" s="695"/>
      <c r="BR13" s="695"/>
      <c r="BS13" s="696" t="s">
        <v>184</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1600140</v>
      </c>
      <c r="CS13" s="658"/>
      <c r="CT13" s="658"/>
      <c r="CU13" s="658"/>
      <c r="CV13" s="658"/>
      <c r="CW13" s="658"/>
      <c r="CX13" s="658"/>
      <c r="CY13" s="659"/>
      <c r="CZ13" s="695">
        <v>11.9</v>
      </c>
      <c r="DA13" s="695"/>
      <c r="DB13" s="695"/>
      <c r="DC13" s="695"/>
      <c r="DD13" s="663">
        <v>879756</v>
      </c>
      <c r="DE13" s="658"/>
      <c r="DF13" s="658"/>
      <c r="DG13" s="658"/>
      <c r="DH13" s="658"/>
      <c r="DI13" s="658"/>
      <c r="DJ13" s="658"/>
      <c r="DK13" s="658"/>
      <c r="DL13" s="658"/>
      <c r="DM13" s="658"/>
      <c r="DN13" s="658"/>
      <c r="DO13" s="658"/>
      <c r="DP13" s="659"/>
      <c r="DQ13" s="663">
        <v>732381</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155</v>
      </c>
      <c r="S14" s="658"/>
      <c r="T14" s="658"/>
      <c r="U14" s="658"/>
      <c r="V14" s="658"/>
      <c r="W14" s="658"/>
      <c r="X14" s="658"/>
      <c r="Y14" s="659"/>
      <c r="Z14" s="695">
        <v>0</v>
      </c>
      <c r="AA14" s="695"/>
      <c r="AB14" s="695"/>
      <c r="AC14" s="695"/>
      <c r="AD14" s="696">
        <v>155</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96563</v>
      </c>
      <c r="BH14" s="658"/>
      <c r="BI14" s="658"/>
      <c r="BJ14" s="658"/>
      <c r="BK14" s="658"/>
      <c r="BL14" s="658"/>
      <c r="BM14" s="658"/>
      <c r="BN14" s="659"/>
      <c r="BO14" s="695">
        <v>2.4</v>
      </c>
      <c r="BP14" s="695"/>
      <c r="BQ14" s="695"/>
      <c r="BR14" s="695"/>
      <c r="BS14" s="696" t="s">
        <v>137</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714815</v>
      </c>
      <c r="CS14" s="658"/>
      <c r="CT14" s="658"/>
      <c r="CU14" s="658"/>
      <c r="CV14" s="658"/>
      <c r="CW14" s="658"/>
      <c r="CX14" s="658"/>
      <c r="CY14" s="659"/>
      <c r="CZ14" s="695">
        <v>5.3</v>
      </c>
      <c r="DA14" s="695"/>
      <c r="DB14" s="695"/>
      <c r="DC14" s="695"/>
      <c r="DD14" s="663">
        <v>108338</v>
      </c>
      <c r="DE14" s="658"/>
      <c r="DF14" s="658"/>
      <c r="DG14" s="658"/>
      <c r="DH14" s="658"/>
      <c r="DI14" s="658"/>
      <c r="DJ14" s="658"/>
      <c r="DK14" s="658"/>
      <c r="DL14" s="658"/>
      <c r="DM14" s="658"/>
      <c r="DN14" s="658"/>
      <c r="DO14" s="658"/>
      <c r="DP14" s="659"/>
      <c r="DQ14" s="663">
        <v>593229</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184</v>
      </c>
      <c r="S15" s="658"/>
      <c r="T15" s="658"/>
      <c r="U15" s="658"/>
      <c r="V15" s="658"/>
      <c r="W15" s="658"/>
      <c r="X15" s="658"/>
      <c r="Y15" s="659"/>
      <c r="Z15" s="695" t="s">
        <v>137</v>
      </c>
      <c r="AA15" s="695"/>
      <c r="AB15" s="695"/>
      <c r="AC15" s="695"/>
      <c r="AD15" s="696" t="s">
        <v>137</v>
      </c>
      <c r="AE15" s="696"/>
      <c r="AF15" s="696"/>
      <c r="AG15" s="696"/>
      <c r="AH15" s="696"/>
      <c r="AI15" s="696"/>
      <c r="AJ15" s="696"/>
      <c r="AK15" s="696"/>
      <c r="AL15" s="660" t="s">
        <v>184</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232226</v>
      </c>
      <c r="BH15" s="658"/>
      <c r="BI15" s="658"/>
      <c r="BJ15" s="658"/>
      <c r="BK15" s="658"/>
      <c r="BL15" s="658"/>
      <c r="BM15" s="658"/>
      <c r="BN15" s="659"/>
      <c r="BO15" s="695">
        <v>5.8</v>
      </c>
      <c r="BP15" s="695"/>
      <c r="BQ15" s="695"/>
      <c r="BR15" s="695"/>
      <c r="BS15" s="696" t="s">
        <v>137</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1409791</v>
      </c>
      <c r="CS15" s="658"/>
      <c r="CT15" s="658"/>
      <c r="CU15" s="658"/>
      <c r="CV15" s="658"/>
      <c r="CW15" s="658"/>
      <c r="CX15" s="658"/>
      <c r="CY15" s="659"/>
      <c r="CZ15" s="695">
        <v>10.5</v>
      </c>
      <c r="DA15" s="695"/>
      <c r="DB15" s="695"/>
      <c r="DC15" s="695"/>
      <c r="DD15" s="663">
        <v>136275</v>
      </c>
      <c r="DE15" s="658"/>
      <c r="DF15" s="658"/>
      <c r="DG15" s="658"/>
      <c r="DH15" s="658"/>
      <c r="DI15" s="658"/>
      <c r="DJ15" s="658"/>
      <c r="DK15" s="658"/>
      <c r="DL15" s="658"/>
      <c r="DM15" s="658"/>
      <c r="DN15" s="658"/>
      <c r="DO15" s="658"/>
      <c r="DP15" s="659"/>
      <c r="DQ15" s="663">
        <v>1185855</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13547</v>
      </c>
      <c r="S16" s="658"/>
      <c r="T16" s="658"/>
      <c r="U16" s="658"/>
      <c r="V16" s="658"/>
      <c r="W16" s="658"/>
      <c r="X16" s="658"/>
      <c r="Y16" s="659"/>
      <c r="Z16" s="695">
        <v>0.1</v>
      </c>
      <c r="AA16" s="695"/>
      <c r="AB16" s="695"/>
      <c r="AC16" s="695"/>
      <c r="AD16" s="696">
        <v>13547</v>
      </c>
      <c r="AE16" s="696"/>
      <c r="AF16" s="696"/>
      <c r="AG16" s="696"/>
      <c r="AH16" s="696"/>
      <c r="AI16" s="696"/>
      <c r="AJ16" s="696"/>
      <c r="AK16" s="696"/>
      <c r="AL16" s="660">
        <v>0.2</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137</v>
      </c>
      <c r="BH16" s="658"/>
      <c r="BI16" s="658"/>
      <c r="BJ16" s="658"/>
      <c r="BK16" s="658"/>
      <c r="BL16" s="658"/>
      <c r="BM16" s="658"/>
      <c r="BN16" s="659"/>
      <c r="BO16" s="695" t="s">
        <v>137</v>
      </c>
      <c r="BP16" s="695"/>
      <c r="BQ16" s="695"/>
      <c r="BR16" s="695"/>
      <c r="BS16" s="696" t="s">
        <v>184</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1473</v>
      </c>
      <c r="CS16" s="658"/>
      <c r="CT16" s="658"/>
      <c r="CU16" s="658"/>
      <c r="CV16" s="658"/>
      <c r="CW16" s="658"/>
      <c r="CX16" s="658"/>
      <c r="CY16" s="659"/>
      <c r="CZ16" s="695">
        <v>0</v>
      </c>
      <c r="DA16" s="695"/>
      <c r="DB16" s="695"/>
      <c r="DC16" s="695"/>
      <c r="DD16" s="663" t="s">
        <v>137</v>
      </c>
      <c r="DE16" s="658"/>
      <c r="DF16" s="658"/>
      <c r="DG16" s="658"/>
      <c r="DH16" s="658"/>
      <c r="DI16" s="658"/>
      <c r="DJ16" s="658"/>
      <c r="DK16" s="658"/>
      <c r="DL16" s="658"/>
      <c r="DM16" s="658"/>
      <c r="DN16" s="658"/>
      <c r="DO16" s="658"/>
      <c r="DP16" s="659"/>
      <c r="DQ16" s="663">
        <v>695</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62553</v>
      </c>
      <c r="S17" s="658"/>
      <c r="T17" s="658"/>
      <c r="U17" s="658"/>
      <c r="V17" s="658"/>
      <c r="W17" s="658"/>
      <c r="X17" s="658"/>
      <c r="Y17" s="659"/>
      <c r="Z17" s="695">
        <v>0.4</v>
      </c>
      <c r="AA17" s="695"/>
      <c r="AB17" s="695"/>
      <c r="AC17" s="695"/>
      <c r="AD17" s="696">
        <v>62553</v>
      </c>
      <c r="AE17" s="696"/>
      <c r="AF17" s="696"/>
      <c r="AG17" s="696"/>
      <c r="AH17" s="696"/>
      <c r="AI17" s="696"/>
      <c r="AJ17" s="696"/>
      <c r="AK17" s="696"/>
      <c r="AL17" s="660">
        <v>0.8</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137</v>
      </c>
      <c r="BH17" s="658"/>
      <c r="BI17" s="658"/>
      <c r="BJ17" s="658"/>
      <c r="BK17" s="658"/>
      <c r="BL17" s="658"/>
      <c r="BM17" s="658"/>
      <c r="BN17" s="659"/>
      <c r="BO17" s="695" t="s">
        <v>184</v>
      </c>
      <c r="BP17" s="695"/>
      <c r="BQ17" s="695"/>
      <c r="BR17" s="695"/>
      <c r="BS17" s="696" t="s">
        <v>137</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1446545</v>
      </c>
      <c r="CS17" s="658"/>
      <c r="CT17" s="658"/>
      <c r="CU17" s="658"/>
      <c r="CV17" s="658"/>
      <c r="CW17" s="658"/>
      <c r="CX17" s="658"/>
      <c r="CY17" s="659"/>
      <c r="CZ17" s="695">
        <v>10.8</v>
      </c>
      <c r="DA17" s="695"/>
      <c r="DB17" s="695"/>
      <c r="DC17" s="695"/>
      <c r="DD17" s="663" t="s">
        <v>137</v>
      </c>
      <c r="DE17" s="658"/>
      <c r="DF17" s="658"/>
      <c r="DG17" s="658"/>
      <c r="DH17" s="658"/>
      <c r="DI17" s="658"/>
      <c r="DJ17" s="658"/>
      <c r="DK17" s="658"/>
      <c r="DL17" s="658"/>
      <c r="DM17" s="658"/>
      <c r="DN17" s="658"/>
      <c r="DO17" s="658"/>
      <c r="DP17" s="659"/>
      <c r="DQ17" s="663">
        <v>1348844</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23950</v>
      </c>
      <c r="S18" s="658"/>
      <c r="T18" s="658"/>
      <c r="U18" s="658"/>
      <c r="V18" s="658"/>
      <c r="W18" s="658"/>
      <c r="X18" s="658"/>
      <c r="Y18" s="659"/>
      <c r="Z18" s="695">
        <v>0.2</v>
      </c>
      <c r="AA18" s="695"/>
      <c r="AB18" s="695"/>
      <c r="AC18" s="695"/>
      <c r="AD18" s="696">
        <v>23950</v>
      </c>
      <c r="AE18" s="696"/>
      <c r="AF18" s="696"/>
      <c r="AG18" s="696"/>
      <c r="AH18" s="696"/>
      <c r="AI18" s="696"/>
      <c r="AJ18" s="696"/>
      <c r="AK18" s="696"/>
      <c r="AL18" s="660">
        <v>0.3</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137</v>
      </c>
      <c r="BH18" s="658"/>
      <c r="BI18" s="658"/>
      <c r="BJ18" s="658"/>
      <c r="BK18" s="658"/>
      <c r="BL18" s="658"/>
      <c r="BM18" s="658"/>
      <c r="BN18" s="659"/>
      <c r="BO18" s="695" t="s">
        <v>137</v>
      </c>
      <c r="BP18" s="695"/>
      <c r="BQ18" s="695"/>
      <c r="BR18" s="695"/>
      <c r="BS18" s="696" t="s">
        <v>137</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137</v>
      </c>
      <c r="CS18" s="658"/>
      <c r="CT18" s="658"/>
      <c r="CU18" s="658"/>
      <c r="CV18" s="658"/>
      <c r="CW18" s="658"/>
      <c r="CX18" s="658"/>
      <c r="CY18" s="659"/>
      <c r="CZ18" s="695" t="s">
        <v>137</v>
      </c>
      <c r="DA18" s="695"/>
      <c r="DB18" s="695"/>
      <c r="DC18" s="695"/>
      <c r="DD18" s="663" t="s">
        <v>137</v>
      </c>
      <c r="DE18" s="658"/>
      <c r="DF18" s="658"/>
      <c r="DG18" s="658"/>
      <c r="DH18" s="658"/>
      <c r="DI18" s="658"/>
      <c r="DJ18" s="658"/>
      <c r="DK18" s="658"/>
      <c r="DL18" s="658"/>
      <c r="DM18" s="658"/>
      <c r="DN18" s="658"/>
      <c r="DO18" s="658"/>
      <c r="DP18" s="659"/>
      <c r="DQ18" s="663" t="s">
        <v>137</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22866</v>
      </c>
      <c r="S19" s="658"/>
      <c r="T19" s="658"/>
      <c r="U19" s="658"/>
      <c r="V19" s="658"/>
      <c r="W19" s="658"/>
      <c r="X19" s="658"/>
      <c r="Y19" s="659"/>
      <c r="Z19" s="695">
        <v>0.2</v>
      </c>
      <c r="AA19" s="695"/>
      <c r="AB19" s="695"/>
      <c r="AC19" s="695"/>
      <c r="AD19" s="696">
        <v>22866</v>
      </c>
      <c r="AE19" s="696"/>
      <c r="AF19" s="696"/>
      <c r="AG19" s="696"/>
      <c r="AH19" s="696"/>
      <c r="AI19" s="696"/>
      <c r="AJ19" s="696"/>
      <c r="AK19" s="696"/>
      <c r="AL19" s="660">
        <v>0.3</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282823</v>
      </c>
      <c r="BH19" s="658"/>
      <c r="BI19" s="658"/>
      <c r="BJ19" s="658"/>
      <c r="BK19" s="658"/>
      <c r="BL19" s="658"/>
      <c r="BM19" s="658"/>
      <c r="BN19" s="659"/>
      <c r="BO19" s="695">
        <v>7</v>
      </c>
      <c r="BP19" s="695"/>
      <c r="BQ19" s="695"/>
      <c r="BR19" s="695"/>
      <c r="BS19" s="696" t="s">
        <v>137</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137</v>
      </c>
      <c r="CS19" s="658"/>
      <c r="CT19" s="658"/>
      <c r="CU19" s="658"/>
      <c r="CV19" s="658"/>
      <c r="CW19" s="658"/>
      <c r="CX19" s="658"/>
      <c r="CY19" s="659"/>
      <c r="CZ19" s="695" t="s">
        <v>184</v>
      </c>
      <c r="DA19" s="695"/>
      <c r="DB19" s="695"/>
      <c r="DC19" s="695"/>
      <c r="DD19" s="663" t="s">
        <v>184</v>
      </c>
      <c r="DE19" s="658"/>
      <c r="DF19" s="658"/>
      <c r="DG19" s="658"/>
      <c r="DH19" s="658"/>
      <c r="DI19" s="658"/>
      <c r="DJ19" s="658"/>
      <c r="DK19" s="658"/>
      <c r="DL19" s="658"/>
      <c r="DM19" s="658"/>
      <c r="DN19" s="658"/>
      <c r="DO19" s="658"/>
      <c r="DP19" s="659"/>
      <c r="DQ19" s="663" t="s">
        <v>137</v>
      </c>
      <c r="DR19" s="658"/>
      <c r="DS19" s="658"/>
      <c r="DT19" s="658"/>
      <c r="DU19" s="658"/>
      <c r="DV19" s="658"/>
      <c r="DW19" s="658"/>
      <c r="DX19" s="658"/>
      <c r="DY19" s="658"/>
      <c r="DZ19" s="658"/>
      <c r="EA19" s="658"/>
      <c r="EB19" s="658"/>
      <c r="EC19" s="694"/>
    </row>
    <row r="20" spans="2:133" ht="11.25" customHeight="1" x14ac:dyDescent="0.15">
      <c r="B20" s="724" t="s">
        <v>275</v>
      </c>
      <c r="C20" s="725"/>
      <c r="D20" s="725"/>
      <c r="E20" s="725"/>
      <c r="F20" s="725"/>
      <c r="G20" s="725"/>
      <c r="H20" s="725"/>
      <c r="I20" s="725"/>
      <c r="J20" s="725"/>
      <c r="K20" s="725"/>
      <c r="L20" s="725"/>
      <c r="M20" s="725"/>
      <c r="N20" s="725"/>
      <c r="O20" s="725"/>
      <c r="P20" s="725"/>
      <c r="Q20" s="726"/>
      <c r="R20" s="657">
        <v>1084</v>
      </c>
      <c r="S20" s="658"/>
      <c r="T20" s="658"/>
      <c r="U20" s="658"/>
      <c r="V20" s="658"/>
      <c r="W20" s="658"/>
      <c r="X20" s="658"/>
      <c r="Y20" s="659"/>
      <c r="Z20" s="695">
        <v>0</v>
      </c>
      <c r="AA20" s="695"/>
      <c r="AB20" s="695"/>
      <c r="AC20" s="695"/>
      <c r="AD20" s="696">
        <v>1084</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282823</v>
      </c>
      <c r="BH20" s="658"/>
      <c r="BI20" s="658"/>
      <c r="BJ20" s="658"/>
      <c r="BK20" s="658"/>
      <c r="BL20" s="658"/>
      <c r="BM20" s="658"/>
      <c r="BN20" s="659"/>
      <c r="BO20" s="695">
        <v>7</v>
      </c>
      <c r="BP20" s="695"/>
      <c r="BQ20" s="695"/>
      <c r="BR20" s="695"/>
      <c r="BS20" s="696" t="s">
        <v>137</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13407442</v>
      </c>
      <c r="CS20" s="658"/>
      <c r="CT20" s="658"/>
      <c r="CU20" s="658"/>
      <c r="CV20" s="658"/>
      <c r="CW20" s="658"/>
      <c r="CX20" s="658"/>
      <c r="CY20" s="659"/>
      <c r="CZ20" s="695">
        <v>100</v>
      </c>
      <c r="DA20" s="695"/>
      <c r="DB20" s="695"/>
      <c r="DC20" s="695"/>
      <c r="DD20" s="663">
        <v>1355360</v>
      </c>
      <c r="DE20" s="658"/>
      <c r="DF20" s="658"/>
      <c r="DG20" s="658"/>
      <c r="DH20" s="658"/>
      <c r="DI20" s="658"/>
      <c r="DJ20" s="658"/>
      <c r="DK20" s="658"/>
      <c r="DL20" s="658"/>
      <c r="DM20" s="658"/>
      <c r="DN20" s="658"/>
      <c r="DO20" s="658"/>
      <c r="DP20" s="659"/>
      <c r="DQ20" s="663">
        <v>9193746</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3115495</v>
      </c>
      <c r="S21" s="658"/>
      <c r="T21" s="658"/>
      <c r="U21" s="658"/>
      <c r="V21" s="658"/>
      <c r="W21" s="658"/>
      <c r="X21" s="658"/>
      <c r="Y21" s="659"/>
      <c r="Z21" s="695">
        <v>21.9</v>
      </c>
      <c r="AA21" s="695"/>
      <c r="AB21" s="695"/>
      <c r="AC21" s="695"/>
      <c r="AD21" s="696">
        <v>2687178</v>
      </c>
      <c r="AE21" s="696"/>
      <c r="AF21" s="696"/>
      <c r="AG21" s="696"/>
      <c r="AH21" s="696"/>
      <c r="AI21" s="696"/>
      <c r="AJ21" s="696"/>
      <c r="AK21" s="696"/>
      <c r="AL21" s="660">
        <v>36.1</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t="s">
        <v>137</v>
      </c>
      <c r="BH21" s="658"/>
      <c r="BI21" s="658"/>
      <c r="BJ21" s="658"/>
      <c r="BK21" s="658"/>
      <c r="BL21" s="658"/>
      <c r="BM21" s="658"/>
      <c r="BN21" s="659"/>
      <c r="BO21" s="695" t="s">
        <v>137</v>
      </c>
      <c r="BP21" s="695"/>
      <c r="BQ21" s="695"/>
      <c r="BR21" s="695"/>
      <c r="BS21" s="696" t="s">
        <v>137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2687178</v>
      </c>
      <c r="S22" s="658"/>
      <c r="T22" s="658"/>
      <c r="U22" s="658"/>
      <c r="V22" s="658"/>
      <c r="W22" s="658"/>
      <c r="X22" s="658"/>
      <c r="Y22" s="659"/>
      <c r="Z22" s="695">
        <v>18.899999999999999</v>
      </c>
      <c r="AA22" s="695"/>
      <c r="AB22" s="695"/>
      <c r="AC22" s="695"/>
      <c r="AD22" s="696">
        <v>2687178</v>
      </c>
      <c r="AE22" s="696"/>
      <c r="AF22" s="696"/>
      <c r="AG22" s="696"/>
      <c r="AH22" s="696"/>
      <c r="AI22" s="696"/>
      <c r="AJ22" s="696"/>
      <c r="AK22" s="696"/>
      <c r="AL22" s="660">
        <v>36.1</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137</v>
      </c>
      <c r="BH22" s="658"/>
      <c r="BI22" s="658"/>
      <c r="BJ22" s="658"/>
      <c r="BK22" s="658"/>
      <c r="BL22" s="658"/>
      <c r="BM22" s="658"/>
      <c r="BN22" s="659"/>
      <c r="BO22" s="695" t="s">
        <v>137</v>
      </c>
      <c r="BP22" s="695"/>
      <c r="BQ22" s="695"/>
      <c r="BR22" s="695"/>
      <c r="BS22" s="696" t="s">
        <v>184</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335798</v>
      </c>
      <c r="S23" s="658"/>
      <c r="T23" s="658"/>
      <c r="U23" s="658"/>
      <c r="V23" s="658"/>
      <c r="W23" s="658"/>
      <c r="X23" s="658"/>
      <c r="Y23" s="659"/>
      <c r="Z23" s="695">
        <v>2.4</v>
      </c>
      <c r="AA23" s="695"/>
      <c r="AB23" s="695"/>
      <c r="AC23" s="695"/>
      <c r="AD23" s="696" t="s">
        <v>137</v>
      </c>
      <c r="AE23" s="696"/>
      <c r="AF23" s="696"/>
      <c r="AG23" s="696"/>
      <c r="AH23" s="696"/>
      <c r="AI23" s="696"/>
      <c r="AJ23" s="696"/>
      <c r="AK23" s="696"/>
      <c r="AL23" s="660" t="s">
        <v>137</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v>282823</v>
      </c>
      <c r="BH23" s="658"/>
      <c r="BI23" s="658"/>
      <c r="BJ23" s="658"/>
      <c r="BK23" s="658"/>
      <c r="BL23" s="658"/>
      <c r="BM23" s="658"/>
      <c r="BN23" s="659"/>
      <c r="BO23" s="695">
        <v>7</v>
      </c>
      <c r="BP23" s="695"/>
      <c r="BQ23" s="695"/>
      <c r="BR23" s="695"/>
      <c r="BS23" s="696" t="s">
        <v>137</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92519</v>
      </c>
      <c r="S24" s="658"/>
      <c r="T24" s="658"/>
      <c r="U24" s="658"/>
      <c r="V24" s="658"/>
      <c r="W24" s="658"/>
      <c r="X24" s="658"/>
      <c r="Y24" s="659"/>
      <c r="Z24" s="695">
        <v>0.7</v>
      </c>
      <c r="AA24" s="695"/>
      <c r="AB24" s="695"/>
      <c r="AC24" s="695"/>
      <c r="AD24" s="696" t="s">
        <v>137</v>
      </c>
      <c r="AE24" s="696"/>
      <c r="AF24" s="696"/>
      <c r="AG24" s="696"/>
      <c r="AH24" s="696"/>
      <c r="AI24" s="696"/>
      <c r="AJ24" s="696"/>
      <c r="AK24" s="696"/>
      <c r="AL24" s="660" t="s">
        <v>137</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184</v>
      </c>
      <c r="BH24" s="658"/>
      <c r="BI24" s="658"/>
      <c r="BJ24" s="658"/>
      <c r="BK24" s="658"/>
      <c r="BL24" s="658"/>
      <c r="BM24" s="658"/>
      <c r="BN24" s="659"/>
      <c r="BO24" s="695" t="s">
        <v>137</v>
      </c>
      <c r="BP24" s="695"/>
      <c r="BQ24" s="695"/>
      <c r="BR24" s="695"/>
      <c r="BS24" s="696" t="s">
        <v>137</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6499076</v>
      </c>
      <c r="CS24" s="713"/>
      <c r="CT24" s="713"/>
      <c r="CU24" s="713"/>
      <c r="CV24" s="713"/>
      <c r="CW24" s="713"/>
      <c r="CX24" s="713"/>
      <c r="CY24" s="738"/>
      <c r="CZ24" s="739">
        <v>48.5</v>
      </c>
      <c r="DA24" s="721"/>
      <c r="DB24" s="721"/>
      <c r="DC24" s="741"/>
      <c r="DD24" s="737">
        <v>4506464</v>
      </c>
      <c r="DE24" s="713"/>
      <c r="DF24" s="713"/>
      <c r="DG24" s="713"/>
      <c r="DH24" s="713"/>
      <c r="DI24" s="713"/>
      <c r="DJ24" s="713"/>
      <c r="DK24" s="738"/>
      <c r="DL24" s="737">
        <v>4307713</v>
      </c>
      <c r="DM24" s="713"/>
      <c r="DN24" s="713"/>
      <c r="DO24" s="713"/>
      <c r="DP24" s="713"/>
      <c r="DQ24" s="713"/>
      <c r="DR24" s="713"/>
      <c r="DS24" s="713"/>
      <c r="DT24" s="713"/>
      <c r="DU24" s="713"/>
      <c r="DV24" s="738"/>
      <c r="DW24" s="739">
        <v>56.8</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8114108</v>
      </c>
      <c r="S25" s="658"/>
      <c r="T25" s="658"/>
      <c r="U25" s="658"/>
      <c r="V25" s="658"/>
      <c r="W25" s="658"/>
      <c r="X25" s="658"/>
      <c r="Y25" s="659"/>
      <c r="Z25" s="695">
        <v>57</v>
      </c>
      <c r="AA25" s="695"/>
      <c r="AB25" s="695"/>
      <c r="AC25" s="695"/>
      <c r="AD25" s="696">
        <v>7402968</v>
      </c>
      <c r="AE25" s="696"/>
      <c r="AF25" s="696"/>
      <c r="AG25" s="696"/>
      <c r="AH25" s="696"/>
      <c r="AI25" s="696"/>
      <c r="AJ25" s="696"/>
      <c r="AK25" s="696"/>
      <c r="AL25" s="660">
        <v>99.4</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184</v>
      </c>
      <c r="BH25" s="658"/>
      <c r="BI25" s="658"/>
      <c r="BJ25" s="658"/>
      <c r="BK25" s="658"/>
      <c r="BL25" s="658"/>
      <c r="BM25" s="658"/>
      <c r="BN25" s="659"/>
      <c r="BO25" s="695" t="s">
        <v>137</v>
      </c>
      <c r="BP25" s="695"/>
      <c r="BQ25" s="695"/>
      <c r="BR25" s="695"/>
      <c r="BS25" s="696" t="s">
        <v>184</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2498501</v>
      </c>
      <c r="CS25" s="670"/>
      <c r="CT25" s="670"/>
      <c r="CU25" s="670"/>
      <c r="CV25" s="670"/>
      <c r="CW25" s="670"/>
      <c r="CX25" s="670"/>
      <c r="CY25" s="671"/>
      <c r="CZ25" s="660">
        <v>18.600000000000001</v>
      </c>
      <c r="DA25" s="672"/>
      <c r="DB25" s="672"/>
      <c r="DC25" s="673"/>
      <c r="DD25" s="663">
        <v>2416874</v>
      </c>
      <c r="DE25" s="670"/>
      <c r="DF25" s="670"/>
      <c r="DG25" s="670"/>
      <c r="DH25" s="670"/>
      <c r="DI25" s="670"/>
      <c r="DJ25" s="670"/>
      <c r="DK25" s="671"/>
      <c r="DL25" s="663">
        <v>2238827</v>
      </c>
      <c r="DM25" s="670"/>
      <c r="DN25" s="670"/>
      <c r="DO25" s="670"/>
      <c r="DP25" s="670"/>
      <c r="DQ25" s="670"/>
      <c r="DR25" s="670"/>
      <c r="DS25" s="670"/>
      <c r="DT25" s="670"/>
      <c r="DU25" s="670"/>
      <c r="DV25" s="671"/>
      <c r="DW25" s="660">
        <v>29.5</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2344</v>
      </c>
      <c r="S26" s="658"/>
      <c r="T26" s="658"/>
      <c r="U26" s="658"/>
      <c r="V26" s="658"/>
      <c r="W26" s="658"/>
      <c r="X26" s="658"/>
      <c r="Y26" s="659"/>
      <c r="Z26" s="695">
        <v>0</v>
      </c>
      <c r="AA26" s="695"/>
      <c r="AB26" s="695"/>
      <c r="AC26" s="695"/>
      <c r="AD26" s="696">
        <v>2344</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137</v>
      </c>
      <c r="BH26" s="658"/>
      <c r="BI26" s="658"/>
      <c r="BJ26" s="658"/>
      <c r="BK26" s="658"/>
      <c r="BL26" s="658"/>
      <c r="BM26" s="658"/>
      <c r="BN26" s="659"/>
      <c r="BO26" s="695" t="s">
        <v>137</v>
      </c>
      <c r="BP26" s="695"/>
      <c r="BQ26" s="695"/>
      <c r="BR26" s="695"/>
      <c r="BS26" s="696" t="s">
        <v>137</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1527439</v>
      </c>
      <c r="CS26" s="658"/>
      <c r="CT26" s="658"/>
      <c r="CU26" s="658"/>
      <c r="CV26" s="658"/>
      <c r="CW26" s="658"/>
      <c r="CX26" s="658"/>
      <c r="CY26" s="659"/>
      <c r="CZ26" s="660">
        <v>11.4</v>
      </c>
      <c r="DA26" s="672"/>
      <c r="DB26" s="672"/>
      <c r="DC26" s="673"/>
      <c r="DD26" s="663">
        <v>1498724</v>
      </c>
      <c r="DE26" s="658"/>
      <c r="DF26" s="658"/>
      <c r="DG26" s="658"/>
      <c r="DH26" s="658"/>
      <c r="DI26" s="658"/>
      <c r="DJ26" s="658"/>
      <c r="DK26" s="659"/>
      <c r="DL26" s="663" t="s">
        <v>137</v>
      </c>
      <c r="DM26" s="658"/>
      <c r="DN26" s="658"/>
      <c r="DO26" s="658"/>
      <c r="DP26" s="658"/>
      <c r="DQ26" s="658"/>
      <c r="DR26" s="658"/>
      <c r="DS26" s="658"/>
      <c r="DT26" s="658"/>
      <c r="DU26" s="658"/>
      <c r="DV26" s="659"/>
      <c r="DW26" s="660" t="s">
        <v>137</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55958</v>
      </c>
      <c r="S27" s="658"/>
      <c r="T27" s="658"/>
      <c r="U27" s="658"/>
      <c r="V27" s="658"/>
      <c r="W27" s="658"/>
      <c r="X27" s="658"/>
      <c r="Y27" s="659"/>
      <c r="Z27" s="695">
        <v>0.4</v>
      </c>
      <c r="AA27" s="695"/>
      <c r="AB27" s="695"/>
      <c r="AC27" s="695"/>
      <c r="AD27" s="696" t="s">
        <v>137</v>
      </c>
      <c r="AE27" s="696"/>
      <c r="AF27" s="696"/>
      <c r="AG27" s="696"/>
      <c r="AH27" s="696"/>
      <c r="AI27" s="696"/>
      <c r="AJ27" s="696"/>
      <c r="AK27" s="696"/>
      <c r="AL27" s="660" t="s">
        <v>184</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4012415</v>
      </c>
      <c r="BH27" s="658"/>
      <c r="BI27" s="658"/>
      <c r="BJ27" s="658"/>
      <c r="BK27" s="658"/>
      <c r="BL27" s="658"/>
      <c r="BM27" s="658"/>
      <c r="BN27" s="659"/>
      <c r="BO27" s="695">
        <v>100</v>
      </c>
      <c r="BP27" s="695"/>
      <c r="BQ27" s="695"/>
      <c r="BR27" s="695"/>
      <c r="BS27" s="696">
        <v>52206</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2554030</v>
      </c>
      <c r="CS27" s="670"/>
      <c r="CT27" s="670"/>
      <c r="CU27" s="670"/>
      <c r="CV27" s="670"/>
      <c r="CW27" s="670"/>
      <c r="CX27" s="670"/>
      <c r="CY27" s="671"/>
      <c r="CZ27" s="660">
        <v>19</v>
      </c>
      <c r="DA27" s="672"/>
      <c r="DB27" s="672"/>
      <c r="DC27" s="673"/>
      <c r="DD27" s="663">
        <v>740746</v>
      </c>
      <c r="DE27" s="670"/>
      <c r="DF27" s="670"/>
      <c r="DG27" s="670"/>
      <c r="DH27" s="670"/>
      <c r="DI27" s="670"/>
      <c r="DJ27" s="670"/>
      <c r="DK27" s="671"/>
      <c r="DL27" s="663">
        <v>720042</v>
      </c>
      <c r="DM27" s="670"/>
      <c r="DN27" s="670"/>
      <c r="DO27" s="670"/>
      <c r="DP27" s="670"/>
      <c r="DQ27" s="670"/>
      <c r="DR27" s="670"/>
      <c r="DS27" s="670"/>
      <c r="DT27" s="670"/>
      <c r="DU27" s="670"/>
      <c r="DV27" s="671"/>
      <c r="DW27" s="660">
        <v>9.5</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189960</v>
      </c>
      <c r="S28" s="658"/>
      <c r="T28" s="658"/>
      <c r="U28" s="658"/>
      <c r="V28" s="658"/>
      <c r="W28" s="658"/>
      <c r="X28" s="658"/>
      <c r="Y28" s="659"/>
      <c r="Z28" s="695">
        <v>1.3</v>
      </c>
      <c r="AA28" s="695"/>
      <c r="AB28" s="695"/>
      <c r="AC28" s="695"/>
      <c r="AD28" s="696">
        <v>20354</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1446545</v>
      </c>
      <c r="CS28" s="658"/>
      <c r="CT28" s="658"/>
      <c r="CU28" s="658"/>
      <c r="CV28" s="658"/>
      <c r="CW28" s="658"/>
      <c r="CX28" s="658"/>
      <c r="CY28" s="659"/>
      <c r="CZ28" s="660">
        <v>10.8</v>
      </c>
      <c r="DA28" s="672"/>
      <c r="DB28" s="672"/>
      <c r="DC28" s="673"/>
      <c r="DD28" s="663">
        <v>1348844</v>
      </c>
      <c r="DE28" s="658"/>
      <c r="DF28" s="658"/>
      <c r="DG28" s="658"/>
      <c r="DH28" s="658"/>
      <c r="DI28" s="658"/>
      <c r="DJ28" s="658"/>
      <c r="DK28" s="659"/>
      <c r="DL28" s="663">
        <v>1348844</v>
      </c>
      <c r="DM28" s="658"/>
      <c r="DN28" s="658"/>
      <c r="DO28" s="658"/>
      <c r="DP28" s="658"/>
      <c r="DQ28" s="658"/>
      <c r="DR28" s="658"/>
      <c r="DS28" s="658"/>
      <c r="DT28" s="658"/>
      <c r="DU28" s="658"/>
      <c r="DV28" s="659"/>
      <c r="DW28" s="660">
        <v>17.8</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101477</v>
      </c>
      <c r="S29" s="658"/>
      <c r="T29" s="658"/>
      <c r="U29" s="658"/>
      <c r="V29" s="658"/>
      <c r="W29" s="658"/>
      <c r="X29" s="658"/>
      <c r="Y29" s="659"/>
      <c r="Z29" s="695">
        <v>0.7</v>
      </c>
      <c r="AA29" s="695"/>
      <c r="AB29" s="695"/>
      <c r="AC29" s="695"/>
      <c r="AD29" s="696" t="s">
        <v>137</v>
      </c>
      <c r="AE29" s="696"/>
      <c r="AF29" s="696"/>
      <c r="AG29" s="696"/>
      <c r="AH29" s="696"/>
      <c r="AI29" s="696"/>
      <c r="AJ29" s="696"/>
      <c r="AK29" s="696"/>
      <c r="AL29" s="660" t="s">
        <v>137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71</v>
      </c>
      <c r="CG29" s="655"/>
      <c r="CH29" s="655"/>
      <c r="CI29" s="655"/>
      <c r="CJ29" s="655"/>
      <c r="CK29" s="655"/>
      <c r="CL29" s="655"/>
      <c r="CM29" s="655"/>
      <c r="CN29" s="655"/>
      <c r="CO29" s="655"/>
      <c r="CP29" s="655"/>
      <c r="CQ29" s="656"/>
      <c r="CR29" s="657">
        <v>1446540</v>
      </c>
      <c r="CS29" s="670"/>
      <c r="CT29" s="670"/>
      <c r="CU29" s="670"/>
      <c r="CV29" s="670"/>
      <c r="CW29" s="670"/>
      <c r="CX29" s="670"/>
      <c r="CY29" s="671"/>
      <c r="CZ29" s="660">
        <v>10.8</v>
      </c>
      <c r="DA29" s="672"/>
      <c r="DB29" s="672"/>
      <c r="DC29" s="673"/>
      <c r="DD29" s="663">
        <v>1348839</v>
      </c>
      <c r="DE29" s="670"/>
      <c r="DF29" s="670"/>
      <c r="DG29" s="670"/>
      <c r="DH29" s="670"/>
      <c r="DI29" s="670"/>
      <c r="DJ29" s="670"/>
      <c r="DK29" s="671"/>
      <c r="DL29" s="663">
        <v>1348839</v>
      </c>
      <c r="DM29" s="670"/>
      <c r="DN29" s="670"/>
      <c r="DO29" s="670"/>
      <c r="DP29" s="670"/>
      <c r="DQ29" s="670"/>
      <c r="DR29" s="670"/>
      <c r="DS29" s="670"/>
      <c r="DT29" s="670"/>
      <c r="DU29" s="670"/>
      <c r="DV29" s="671"/>
      <c r="DW29" s="660">
        <v>17.8</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2589016</v>
      </c>
      <c r="S30" s="658"/>
      <c r="T30" s="658"/>
      <c r="U30" s="658"/>
      <c r="V30" s="658"/>
      <c r="W30" s="658"/>
      <c r="X30" s="658"/>
      <c r="Y30" s="659"/>
      <c r="Z30" s="695">
        <v>18.2</v>
      </c>
      <c r="AA30" s="695"/>
      <c r="AB30" s="695"/>
      <c r="AC30" s="695"/>
      <c r="AD30" s="696" t="s">
        <v>137</v>
      </c>
      <c r="AE30" s="696"/>
      <c r="AF30" s="696"/>
      <c r="AG30" s="696"/>
      <c r="AH30" s="696"/>
      <c r="AI30" s="696"/>
      <c r="AJ30" s="696"/>
      <c r="AK30" s="696"/>
      <c r="AL30" s="660" t="s">
        <v>137</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1407922</v>
      </c>
      <c r="CS30" s="658"/>
      <c r="CT30" s="658"/>
      <c r="CU30" s="658"/>
      <c r="CV30" s="658"/>
      <c r="CW30" s="658"/>
      <c r="CX30" s="658"/>
      <c r="CY30" s="659"/>
      <c r="CZ30" s="660">
        <v>10.5</v>
      </c>
      <c r="DA30" s="672"/>
      <c r="DB30" s="672"/>
      <c r="DC30" s="673"/>
      <c r="DD30" s="663">
        <v>1313556</v>
      </c>
      <c r="DE30" s="658"/>
      <c r="DF30" s="658"/>
      <c r="DG30" s="658"/>
      <c r="DH30" s="658"/>
      <c r="DI30" s="658"/>
      <c r="DJ30" s="658"/>
      <c r="DK30" s="659"/>
      <c r="DL30" s="663">
        <v>1313556</v>
      </c>
      <c r="DM30" s="658"/>
      <c r="DN30" s="658"/>
      <c r="DO30" s="658"/>
      <c r="DP30" s="658"/>
      <c r="DQ30" s="658"/>
      <c r="DR30" s="658"/>
      <c r="DS30" s="658"/>
      <c r="DT30" s="658"/>
      <c r="DU30" s="658"/>
      <c r="DV30" s="659"/>
      <c r="DW30" s="660">
        <v>17.3</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184</v>
      </c>
      <c r="S31" s="658"/>
      <c r="T31" s="658"/>
      <c r="U31" s="658"/>
      <c r="V31" s="658"/>
      <c r="W31" s="658"/>
      <c r="X31" s="658"/>
      <c r="Y31" s="659"/>
      <c r="Z31" s="695" t="s">
        <v>137</v>
      </c>
      <c r="AA31" s="695"/>
      <c r="AB31" s="695"/>
      <c r="AC31" s="695"/>
      <c r="AD31" s="696" t="s">
        <v>137</v>
      </c>
      <c r="AE31" s="696"/>
      <c r="AF31" s="696"/>
      <c r="AG31" s="696"/>
      <c r="AH31" s="696"/>
      <c r="AI31" s="696"/>
      <c r="AJ31" s="696"/>
      <c r="AK31" s="696"/>
      <c r="AL31" s="660" t="s">
        <v>184</v>
      </c>
      <c r="AM31" s="661"/>
      <c r="AN31" s="661"/>
      <c r="AO31" s="697"/>
      <c r="AP31" s="729" t="s">
        <v>311</v>
      </c>
      <c r="AQ31" s="730"/>
      <c r="AR31" s="730"/>
      <c r="AS31" s="730"/>
      <c r="AT31" s="731" t="s">
        <v>312</v>
      </c>
      <c r="AU31" s="218"/>
      <c r="AV31" s="218"/>
      <c r="AW31" s="218"/>
      <c r="AX31" s="715" t="s">
        <v>187</v>
      </c>
      <c r="AY31" s="716"/>
      <c r="AZ31" s="716"/>
      <c r="BA31" s="716"/>
      <c r="BB31" s="716"/>
      <c r="BC31" s="716"/>
      <c r="BD31" s="716"/>
      <c r="BE31" s="716"/>
      <c r="BF31" s="717"/>
      <c r="BG31" s="719">
        <v>99.3</v>
      </c>
      <c r="BH31" s="720"/>
      <c r="BI31" s="720"/>
      <c r="BJ31" s="720"/>
      <c r="BK31" s="720"/>
      <c r="BL31" s="720"/>
      <c r="BM31" s="721">
        <v>98.7</v>
      </c>
      <c r="BN31" s="720"/>
      <c r="BO31" s="720"/>
      <c r="BP31" s="720"/>
      <c r="BQ31" s="722"/>
      <c r="BR31" s="719">
        <v>99.4</v>
      </c>
      <c r="BS31" s="720"/>
      <c r="BT31" s="720"/>
      <c r="BU31" s="720"/>
      <c r="BV31" s="720"/>
      <c r="BW31" s="720"/>
      <c r="BX31" s="721">
        <v>98.8</v>
      </c>
      <c r="BY31" s="720"/>
      <c r="BZ31" s="720"/>
      <c r="CA31" s="720"/>
      <c r="CB31" s="722"/>
      <c r="CD31" s="678"/>
      <c r="CE31" s="679"/>
      <c r="CF31" s="654" t="s">
        <v>313</v>
      </c>
      <c r="CG31" s="655"/>
      <c r="CH31" s="655"/>
      <c r="CI31" s="655"/>
      <c r="CJ31" s="655"/>
      <c r="CK31" s="655"/>
      <c r="CL31" s="655"/>
      <c r="CM31" s="655"/>
      <c r="CN31" s="655"/>
      <c r="CO31" s="655"/>
      <c r="CP31" s="655"/>
      <c r="CQ31" s="656"/>
      <c r="CR31" s="657">
        <v>38618</v>
      </c>
      <c r="CS31" s="670"/>
      <c r="CT31" s="670"/>
      <c r="CU31" s="670"/>
      <c r="CV31" s="670"/>
      <c r="CW31" s="670"/>
      <c r="CX31" s="670"/>
      <c r="CY31" s="671"/>
      <c r="CZ31" s="660">
        <v>0.3</v>
      </c>
      <c r="DA31" s="672"/>
      <c r="DB31" s="672"/>
      <c r="DC31" s="673"/>
      <c r="DD31" s="663">
        <v>35283</v>
      </c>
      <c r="DE31" s="670"/>
      <c r="DF31" s="670"/>
      <c r="DG31" s="670"/>
      <c r="DH31" s="670"/>
      <c r="DI31" s="670"/>
      <c r="DJ31" s="670"/>
      <c r="DK31" s="671"/>
      <c r="DL31" s="663">
        <v>35283</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832301</v>
      </c>
      <c r="S32" s="658"/>
      <c r="T32" s="658"/>
      <c r="U32" s="658"/>
      <c r="V32" s="658"/>
      <c r="W32" s="658"/>
      <c r="X32" s="658"/>
      <c r="Y32" s="659"/>
      <c r="Z32" s="695">
        <v>5.8</v>
      </c>
      <c r="AA32" s="695"/>
      <c r="AB32" s="695"/>
      <c r="AC32" s="695"/>
      <c r="AD32" s="696" t="s">
        <v>184</v>
      </c>
      <c r="AE32" s="696"/>
      <c r="AF32" s="696"/>
      <c r="AG32" s="696"/>
      <c r="AH32" s="696"/>
      <c r="AI32" s="696"/>
      <c r="AJ32" s="696"/>
      <c r="AK32" s="696"/>
      <c r="AL32" s="660" t="s">
        <v>137</v>
      </c>
      <c r="AM32" s="661"/>
      <c r="AN32" s="661"/>
      <c r="AO32" s="697"/>
      <c r="AP32" s="698"/>
      <c r="AQ32" s="699"/>
      <c r="AR32" s="699"/>
      <c r="AS32" s="699"/>
      <c r="AT32" s="732"/>
      <c r="AU32" s="214" t="s">
        <v>315</v>
      </c>
      <c r="AX32" s="654" t="s">
        <v>316</v>
      </c>
      <c r="AY32" s="655"/>
      <c r="AZ32" s="655"/>
      <c r="BA32" s="655"/>
      <c r="BB32" s="655"/>
      <c r="BC32" s="655"/>
      <c r="BD32" s="655"/>
      <c r="BE32" s="655"/>
      <c r="BF32" s="656"/>
      <c r="BG32" s="723">
        <v>99.3</v>
      </c>
      <c r="BH32" s="670"/>
      <c r="BI32" s="670"/>
      <c r="BJ32" s="670"/>
      <c r="BK32" s="670"/>
      <c r="BL32" s="670"/>
      <c r="BM32" s="661">
        <v>98.6</v>
      </c>
      <c r="BN32" s="670"/>
      <c r="BO32" s="670"/>
      <c r="BP32" s="670"/>
      <c r="BQ32" s="693"/>
      <c r="BR32" s="723">
        <v>99.4</v>
      </c>
      <c r="BS32" s="670"/>
      <c r="BT32" s="670"/>
      <c r="BU32" s="670"/>
      <c r="BV32" s="670"/>
      <c r="BW32" s="670"/>
      <c r="BX32" s="661">
        <v>98.7</v>
      </c>
      <c r="BY32" s="670"/>
      <c r="BZ32" s="670"/>
      <c r="CA32" s="670"/>
      <c r="CB32" s="693"/>
      <c r="CD32" s="680"/>
      <c r="CE32" s="681"/>
      <c r="CF32" s="654" t="s">
        <v>317</v>
      </c>
      <c r="CG32" s="655"/>
      <c r="CH32" s="655"/>
      <c r="CI32" s="655"/>
      <c r="CJ32" s="655"/>
      <c r="CK32" s="655"/>
      <c r="CL32" s="655"/>
      <c r="CM32" s="655"/>
      <c r="CN32" s="655"/>
      <c r="CO32" s="655"/>
      <c r="CP32" s="655"/>
      <c r="CQ32" s="656"/>
      <c r="CR32" s="657">
        <v>5</v>
      </c>
      <c r="CS32" s="658"/>
      <c r="CT32" s="658"/>
      <c r="CU32" s="658"/>
      <c r="CV32" s="658"/>
      <c r="CW32" s="658"/>
      <c r="CX32" s="658"/>
      <c r="CY32" s="659"/>
      <c r="CZ32" s="660">
        <v>0</v>
      </c>
      <c r="DA32" s="672"/>
      <c r="DB32" s="672"/>
      <c r="DC32" s="673"/>
      <c r="DD32" s="663">
        <v>5</v>
      </c>
      <c r="DE32" s="658"/>
      <c r="DF32" s="658"/>
      <c r="DG32" s="658"/>
      <c r="DH32" s="658"/>
      <c r="DI32" s="658"/>
      <c r="DJ32" s="658"/>
      <c r="DK32" s="659"/>
      <c r="DL32" s="663">
        <v>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150546</v>
      </c>
      <c r="S33" s="658"/>
      <c r="T33" s="658"/>
      <c r="U33" s="658"/>
      <c r="V33" s="658"/>
      <c r="W33" s="658"/>
      <c r="X33" s="658"/>
      <c r="Y33" s="659"/>
      <c r="Z33" s="695">
        <v>1.1000000000000001</v>
      </c>
      <c r="AA33" s="695"/>
      <c r="AB33" s="695"/>
      <c r="AC33" s="695"/>
      <c r="AD33" s="696">
        <v>21189</v>
      </c>
      <c r="AE33" s="696"/>
      <c r="AF33" s="696"/>
      <c r="AG33" s="696"/>
      <c r="AH33" s="696"/>
      <c r="AI33" s="696"/>
      <c r="AJ33" s="696"/>
      <c r="AK33" s="696"/>
      <c r="AL33" s="660">
        <v>0.3</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99.2</v>
      </c>
      <c r="BH33" s="642"/>
      <c r="BI33" s="642"/>
      <c r="BJ33" s="642"/>
      <c r="BK33" s="642"/>
      <c r="BL33" s="642"/>
      <c r="BM33" s="688">
        <v>98.7</v>
      </c>
      <c r="BN33" s="642"/>
      <c r="BO33" s="642"/>
      <c r="BP33" s="642"/>
      <c r="BQ33" s="705"/>
      <c r="BR33" s="718">
        <v>99.4</v>
      </c>
      <c r="BS33" s="642"/>
      <c r="BT33" s="642"/>
      <c r="BU33" s="642"/>
      <c r="BV33" s="642"/>
      <c r="BW33" s="642"/>
      <c r="BX33" s="688">
        <v>98.9</v>
      </c>
      <c r="BY33" s="642"/>
      <c r="BZ33" s="642"/>
      <c r="CA33" s="642"/>
      <c r="CB33" s="705"/>
      <c r="CD33" s="654" t="s">
        <v>320</v>
      </c>
      <c r="CE33" s="655"/>
      <c r="CF33" s="655"/>
      <c r="CG33" s="655"/>
      <c r="CH33" s="655"/>
      <c r="CI33" s="655"/>
      <c r="CJ33" s="655"/>
      <c r="CK33" s="655"/>
      <c r="CL33" s="655"/>
      <c r="CM33" s="655"/>
      <c r="CN33" s="655"/>
      <c r="CO33" s="655"/>
      <c r="CP33" s="655"/>
      <c r="CQ33" s="656"/>
      <c r="CR33" s="657">
        <v>5551533</v>
      </c>
      <c r="CS33" s="670"/>
      <c r="CT33" s="670"/>
      <c r="CU33" s="670"/>
      <c r="CV33" s="670"/>
      <c r="CW33" s="670"/>
      <c r="CX33" s="670"/>
      <c r="CY33" s="671"/>
      <c r="CZ33" s="660">
        <v>41.4</v>
      </c>
      <c r="DA33" s="672"/>
      <c r="DB33" s="672"/>
      <c r="DC33" s="673"/>
      <c r="DD33" s="663">
        <v>4407675</v>
      </c>
      <c r="DE33" s="670"/>
      <c r="DF33" s="670"/>
      <c r="DG33" s="670"/>
      <c r="DH33" s="670"/>
      <c r="DI33" s="670"/>
      <c r="DJ33" s="670"/>
      <c r="DK33" s="671"/>
      <c r="DL33" s="663">
        <v>2732080</v>
      </c>
      <c r="DM33" s="670"/>
      <c r="DN33" s="670"/>
      <c r="DO33" s="670"/>
      <c r="DP33" s="670"/>
      <c r="DQ33" s="670"/>
      <c r="DR33" s="670"/>
      <c r="DS33" s="670"/>
      <c r="DT33" s="670"/>
      <c r="DU33" s="670"/>
      <c r="DV33" s="671"/>
      <c r="DW33" s="660">
        <v>36</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30349</v>
      </c>
      <c r="S34" s="658"/>
      <c r="T34" s="658"/>
      <c r="U34" s="658"/>
      <c r="V34" s="658"/>
      <c r="W34" s="658"/>
      <c r="X34" s="658"/>
      <c r="Y34" s="659"/>
      <c r="Z34" s="695">
        <v>0.2</v>
      </c>
      <c r="AA34" s="695"/>
      <c r="AB34" s="695"/>
      <c r="AC34" s="695"/>
      <c r="AD34" s="696" t="s">
        <v>137</v>
      </c>
      <c r="AE34" s="696"/>
      <c r="AF34" s="696"/>
      <c r="AG34" s="696"/>
      <c r="AH34" s="696"/>
      <c r="AI34" s="696"/>
      <c r="AJ34" s="696"/>
      <c r="AK34" s="696"/>
      <c r="AL34" s="660" t="s">
        <v>137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2112608</v>
      </c>
      <c r="CS34" s="658"/>
      <c r="CT34" s="658"/>
      <c r="CU34" s="658"/>
      <c r="CV34" s="658"/>
      <c r="CW34" s="658"/>
      <c r="CX34" s="658"/>
      <c r="CY34" s="659"/>
      <c r="CZ34" s="660">
        <v>15.8</v>
      </c>
      <c r="DA34" s="672"/>
      <c r="DB34" s="672"/>
      <c r="DC34" s="673"/>
      <c r="DD34" s="663">
        <v>1436382</v>
      </c>
      <c r="DE34" s="658"/>
      <c r="DF34" s="658"/>
      <c r="DG34" s="658"/>
      <c r="DH34" s="658"/>
      <c r="DI34" s="658"/>
      <c r="DJ34" s="658"/>
      <c r="DK34" s="659"/>
      <c r="DL34" s="663">
        <v>1172592</v>
      </c>
      <c r="DM34" s="658"/>
      <c r="DN34" s="658"/>
      <c r="DO34" s="658"/>
      <c r="DP34" s="658"/>
      <c r="DQ34" s="658"/>
      <c r="DR34" s="658"/>
      <c r="DS34" s="658"/>
      <c r="DT34" s="658"/>
      <c r="DU34" s="658"/>
      <c r="DV34" s="659"/>
      <c r="DW34" s="660">
        <v>15.4</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195604</v>
      </c>
      <c r="S35" s="658"/>
      <c r="T35" s="658"/>
      <c r="U35" s="658"/>
      <c r="V35" s="658"/>
      <c r="W35" s="658"/>
      <c r="X35" s="658"/>
      <c r="Y35" s="659"/>
      <c r="Z35" s="695">
        <v>1.4</v>
      </c>
      <c r="AA35" s="695"/>
      <c r="AB35" s="695"/>
      <c r="AC35" s="695"/>
      <c r="AD35" s="696" t="s">
        <v>137</v>
      </c>
      <c r="AE35" s="696"/>
      <c r="AF35" s="696"/>
      <c r="AG35" s="696"/>
      <c r="AH35" s="696"/>
      <c r="AI35" s="696"/>
      <c r="AJ35" s="696"/>
      <c r="AK35" s="696"/>
      <c r="AL35" s="660" t="s">
        <v>137</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128927</v>
      </c>
      <c r="CS35" s="670"/>
      <c r="CT35" s="670"/>
      <c r="CU35" s="670"/>
      <c r="CV35" s="670"/>
      <c r="CW35" s="670"/>
      <c r="CX35" s="670"/>
      <c r="CY35" s="671"/>
      <c r="CZ35" s="660">
        <v>1</v>
      </c>
      <c r="DA35" s="672"/>
      <c r="DB35" s="672"/>
      <c r="DC35" s="673"/>
      <c r="DD35" s="663">
        <v>110123</v>
      </c>
      <c r="DE35" s="670"/>
      <c r="DF35" s="670"/>
      <c r="DG35" s="670"/>
      <c r="DH35" s="670"/>
      <c r="DI35" s="670"/>
      <c r="DJ35" s="670"/>
      <c r="DK35" s="671"/>
      <c r="DL35" s="663">
        <v>102875</v>
      </c>
      <c r="DM35" s="670"/>
      <c r="DN35" s="670"/>
      <c r="DO35" s="670"/>
      <c r="DP35" s="670"/>
      <c r="DQ35" s="670"/>
      <c r="DR35" s="670"/>
      <c r="DS35" s="670"/>
      <c r="DT35" s="670"/>
      <c r="DU35" s="670"/>
      <c r="DV35" s="671"/>
      <c r="DW35" s="660">
        <v>1.4</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941961</v>
      </c>
      <c r="S36" s="658"/>
      <c r="T36" s="658"/>
      <c r="U36" s="658"/>
      <c r="V36" s="658"/>
      <c r="W36" s="658"/>
      <c r="X36" s="658"/>
      <c r="Y36" s="659"/>
      <c r="Z36" s="695">
        <v>6.6</v>
      </c>
      <c r="AA36" s="695"/>
      <c r="AB36" s="695"/>
      <c r="AC36" s="695"/>
      <c r="AD36" s="696" t="s">
        <v>137</v>
      </c>
      <c r="AE36" s="696"/>
      <c r="AF36" s="696"/>
      <c r="AG36" s="696"/>
      <c r="AH36" s="696"/>
      <c r="AI36" s="696"/>
      <c r="AJ36" s="696"/>
      <c r="AK36" s="696"/>
      <c r="AL36" s="660" t="s">
        <v>137</v>
      </c>
      <c r="AM36" s="661"/>
      <c r="AN36" s="661"/>
      <c r="AO36" s="697"/>
      <c r="AP36" s="222"/>
      <c r="AQ36" s="706" t="s">
        <v>328</v>
      </c>
      <c r="AR36" s="707"/>
      <c r="AS36" s="707"/>
      <c r="AT36" s="707"/>
      <c r="AU36" s="707"/>
      <c r="AV36" s="707"/>
      <c r="AW36" s="707"/>
      <c r="AX36" s="707"/>
      <c r="AY36" s="708"/>
      <c r="AZ36" s="712">
        <v>1641768</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57243</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1369589</v>
      </c>
      <c r="CS36" s="658"/>
      <c r="CT36" s="658"/>
      <c r="CU36" s="658"/>
      <c r="CV36" s="658"/>
      <c r="CW36" s="658"/>
      <c r="CX36" s="658"/>
      <c r="CY36" s="659"/>
      <c r="CZ36" s="660">
        <v>10.199999999999999</v>
      </c>
      <c r="DA36" s="672"/>
      <c r="DB36" s="672"/>
      <c r="DC36" s="673"/>
      <c r="DD36" s="663">
        <v>1178642</v>
      </c>
      <c r="DE36" s="658"/>
      <c r="DF36" s="658"/>
      <c r="DG36" s="658"/>
      <c r="DH36" s="658"/>
      <c r="DI36" s="658"/>
      <c r="DJ36" s="658"/>
      <c r="DK36" s="659"/>
      <c r="DL36" s="663">
        <v>480402</v>
      </c>
      <c r="DM36" s="658"/>
      <c r="DN36" s="658"/>
      <c r="DO36" s="658"/>
      <c r="DP36" s="658"/>
      <c r="DQ36" s="658"/>
      <c r="DR36" s="658"/>
      <c r="DS36" s="658"/>
      <c r="DT36" s="658"/>
      <c r="DU36" s="658"/>
      <c r="DV36" s="659"/>
      <c r="DW36" s="660">
        <v>6.3</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262082</v>
      </c>
      <c r="S37" s="658"/>
      <c r="T37" s="658"/>
      <c r="U37" s="658"/>
      <c r="V37" s="658"/>
      <c r="W37" s="658"/>
      <c r="X37" s="658"/>
      <c r="Y37" s="659"/>
      <c r="Z37" s="695">
        <v>1.8</v>
      </c>
      <c r="AA37" s="695"/>
      <c r="AB37" s="695"/>
      <c r="AC37" s="695"/>
      <c r="AD37" s="696">
        <v>1502</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413479</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25244</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159173</v>
      </c>
      <c r="CS37" s="670"/>
      <c r="CT37" s="670"/>
      <c r="CU37" s="670"/>
      <c r="CV37" s="670"/>
      <c r="CW37" s="670"/>
      <c r="CX37" s="670"/>
      <c r="CY37" s="671"/>
      <c r="CZ37" s="660">
        <v>1.2</v>
      </c>
      <c r="DA37" s="672"/>
      <c r="DB37" s="672"/>
      <c r="DC37" s="673"/>
      <c r="DD37" s="663">
        <v>127374</v>
      </c>
      <c r="DE37" s="670"/>
      <c r="DF37" s="670"/>
      <c r="DG37" s="670"/>
      <c r="DH37" s="670"/>
      <c r="DI37" s="670"/>
      <c r="DJ37" s="670"/>
      <c r="DK37" s="671"/>
      <c r="DL37" s="663">
        <v>4603</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763300</v>
      </c>
      <c r="S38" s="658"/>
      <c r="T38" s="658"/>
      <c r="U38" s="658"/>
      <c r="V38" s="658"/>
      <c r="W38" s="658"/>
      <c r="X38" s="658"/>
      <c r="Y38" s="659"/>
      <c r="Z38" s="695">
        <v>5.4</v>
      </c>
      <c r="AA38" s="695"/>
      <c r="AB38" s="695"/>
      <c r="AC38" s="695"/>
      <c r="AD38" s="696" t="s">
        <v>184</v>
      </c>
      <c r="AE38" s="696"/>
      <c r="AF38" s="696"/>
      <c r="AG38" s="696"/>
      <c r="AH38" s="696"/>
      <c r="AI38" s="696"/>
      <c r="AJ38" s="696"/>
      <c r="AK38" s="696"/>
      <c r="AL38" s="660" t="s">
        <v>137</v>
      </c>
      <c r="AM38" s="661"/>
      <c r="AN38" s="661"/>
      <c r="AO38" s="697"/>
      <c r="AQ38" s="690" t="s">
        <v>336</v>
      </c>
      <c r="AR38" s="691"/>
      <c r="AS38" s="691"/>
      <c r="AT38" s="691"/>
      <c r="AU38" s="691"/>
      <c r="AV38" s="691"/>
      <c r="AW38" s="691"/>
      <c r="AX38" s="691"/>
      <c r="AY38" s="692"/>
      <c r="AZ38" s="657">
        <v>36035</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3910</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1189515</v>
      </c>
      <c r="CS38" s="658"/>
      <c r="CT38" s="658"/>
      <c r="CU38" s="658"/>
      <c r="CV38" s="658"/>
      <c r="CW38" s="658"/>
      <c r="CX38" s="658"/>
      <c r="CY38" s="659"/>
      <c r="CZ38" s="660">
        <v>8.9</v>
      </c>
      <c r="DA38" s="672"/>
      <c r="DB38" s="672"/>
      <c r="DC38" s="673"/>
      <c r="DD38" s="663">
        <v>980999</v>
      </c>
      <c r="DE38" s="658"/>
      <c r="DF38" s="658"/>
      <c r="DG38" s="658"/>
      <c r="DH38" s="658"/>
      <c r="DI38" s="658"/>
      <c r="DJ38" s="658"/>
      <c r="DK38" s="659"/>
      <c r="DL38" s="663">
        <v>874887</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137</v>
      </c>
      <c r="S39" s="658"/>
      <c r="T39" s="658"/>
      <c r="U39" s="658"/>
      <c r="V39" s="658"/>
      <c r="W39" s="658"/>
      <c r="X39" s="658"/>
      <c r="Y39" s="659"/>
      <c r="Z39" s="695" t="s">
        <v>137</v>
      </c>
      <c r="AA39" s="695"/>
      <c r="AB39" s="695"/>
      <c r="AC39" s="695"/>
      <c r="AD39" s="696" t="s">
        <v>137</v>
      </c>
      <c r="AE39" s="696"/>
      <c r="AF39" s="696"/>
      <c r="AG39" s="696"/>
      <c r="AH39" s="696"/>
      <c r="AI39" s="696"/>
      <c r="AJ39" s="696"/>
      <c r="AK39" s="696"/>
      <c r="AL39" s="660" t="s">
        <v>137</v>
      </c>
      <c r="AM39" s="661"/>
      <c r="AN39" s="661"/>
      <c r="AO39" s="697"/>
      <c r="AQ39" s="690" t="s">
        <v>340</v>
      </c>
      <c r="AR39" s="691"/>
      <c r="AS39" s="691"/>
      <c r="AT39" s="691"/>
      <c r="AU39" s="691"/>
      <c r="AV39" s="691"/>
      <c r="AW39" s="691"/>
      <c r="AX39" s="691"/>
      <c r="AY39" s="692"/>
      <c r="AZ39" s="657">
        <v>2739</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5727</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617500</v>
      </c>
      <c r="CS39" s="670"/>
      <c r="CT39" s="670"/>
      <c r="CU39" s="670"/>
      <c r="CV39" s="670"/>
      <c r="CW39" s="670"/>
      <c r="CX39" s="670"/>
      <c r="CY39" s="671"/>
      <c r="CZ39" s="660">
        <v>4.5999999999999996</v>
      </c>
      <c r="DA39" s="672"/>
      <c r="DB39" s="672"/>
      <c r="DC39" s="673"/>
      <c r="DD39" s="663">
        <v>570135</v>
      </c>
      <c r="DE39" s="670"/>
      <c r="DF39" s="670"/>
      <c r="DG39" s="670"/>
      <c r="DH39" s="670"/>
      <c r="DI39" s="670"/>
      <c r="DJ39" s="670"/>
      <c r="DK39" s="671"/>
      <c r="DL39" s="663" t="s">
        <v>184</v>
      </c>
      <c r="DM39" s="670"/>
      <c r="DN39" s="670"/>
      <c r="DO39" s="670"/>
      <c r="DP39" s="670"/>
      <c r="DQ39" s="670"/>
      <c r="DR39" s="670"/>
      <c r="DS39" s="670"/>
      <c r="DT39" s="670"/>
      <c r="DU39" s="670"/>
      <c r="DV39" s="671"/>
      <c r="DW39" s="660" t="s">
        <v>184</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141800</v>
      </c>
      <c r="S40" s="658"/>
      <c r="T40" s="658"/>
      <c r="U40" s="658"/>
      <c r="V40" s="658"/>
      <c r="W40" s="658"/>
      <c r="X40" s="658"/>
      <c r="Y40" s="659"/>
      <c r="Z40" s="695">
        <v>1</v>
      </c>
      <c r="AA40" s="695"/>
      <c r="AB40" s="695"/>
      <c r="AC40" s="695"/>
      <c r="AD40" s="696" t="s">
        <v>137</v>
      </c>
      <c r="AE40" s="696"/>
      <c r="AF40" s="696"/>
      <c r="AG40" s="696"/>
      <c r="AH40" s="696"/>
      <c r="AI40" s="696"/>
      <c r="AJ40" s="696"/>
      <c r="AK40" s="696"/>
      <c r="AL40" s="660" t="s">
        <v>137</v>
      </c>
      <c r="AM40" s="661"/>
      <c r="AN40" s="661"/>
      <c r="AO40" s="697"/>
      <c r="AQ40" s="690" t="s">
        <v>344</v>
      </c>
      <c r="AR40" s="691"/>
      <c r="AS40" s="691"/>
      <c r="AT40" s="691"/>
      <c r="AU40" s="691"/>
      <c r="AV40" s="691"/>
      <c r="AW40" s="691"/>
      <c r="AX40" s="691"/>
      <c r="AY40" s="692"/>
      <c r="AZ40" s="657" t="s">
        <v>184</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76</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133394</v>
      </c>
      <c r="CS40" s="658"/>
      <c r="CT40" s="658"/>
      <c r="CU40" s="658"/>
      <c r="CV40" s="658"/>
      <c r="CW40" s="658"/>
      <c r="CX40" s="658"/>
      <c r="CY40" s="659"/>
      <c r="CZ40" s="660">
        <v>1</v>
      </c>
      <c r="DA40" s="672"/>
      <c r="DB40" s="672"/>
      <c r="DC40" s="673"/>
      <c r="DD40" s="663">
        <v>131394</v>
      </c>
      <c r="DE40" s="658"/>
      <c r="DF40" s="658"/>
      <c r="DG40" s="658"/>
      <c r="DH40" s="658"/>
      <c r="DI40" s="658"/>
      <c r="DJ40" s="658"/>
      <c r="DK40" s="659"/>
      <c r="DL40" s="663">
        <v>101324</v>
      </c>
      <c r="DM40" s="658"/>
      <c r="DN40" s="658"/>
      <c r="DO40" s="658"/>
      <c r="DP40" s="658"/>
      <c r="DQ40" s="658"/>
      <c r="DR40" s="658"/>
      <c r="DS40" s="658"/>
      <c r="DT40" s="658"/>
      <c r="DU40" s="658"/>
      <c r="DV40" s="659"/>
      <c r="DW40" s="660">
        <v>1.3</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14229006</v>
      </c>
      <c r="S41" s="682"/>
      <c r="T41" s="682"/>
      <c r="U41" s="682"/>
      <c r="V41" s="682"/>
      <c r="W41" s="682"/>
      <c r="X41" s="682"/>
      <c r="Y41" s="685"/>
      <c r="Z41" s="686">
        <v>100</v>
      </c>
      <c r="AA41" s="686"/>
      <c r="AB41" s="686"/>
      <c r="AC41" s="686"/>
      <c r="AD41" s="687">
        <v>7448357</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260924</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351</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351</v>
      </c>
      <c r="CS41" s="670"/>
      <c r="CT41" s="670"/>
      <c r="CU41" s="670"/>
      <c r="CV41" s="670"/>
      <c r="CW41" s="670"/>
      <c r="CX41" s="670"/>
      <c r="CY41" s="671"/>
      <c r="CZ41" s="660" t="s">
        <v>351</v>
      </c>
      <c r="DA41" s="672"/>
      <c r="DB41" s="672"/>
      <c r="DC41" s="673"/>
      <c r="DD41" s="663" t="s">
        <v>137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928591</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370</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1356833</v>
      </c>
      <c r="CS42" s="670"/>
      <c r="CT42" s="670"/>
      <c r="CU42" s="670"/>
      <c r="CV42" s="670"/>
      <c r="CW42" s="670"/>
      <c r="CX42" s="670"/>
      <c r="CY42" s="671"/>
      <c r="CZ42" s="660">
        <v>10.1</v>
      </c>
      <c r="DA42" s="672"/>
      <c r="DB42" s="672"/>
      <c r="DC42" s="673"/>
      <c r="DD42" s="663">
        <v>279607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55997</v>
      </c>
      <c r="CS43" s="670"/>
      <c r="CT43" s="670"/>
      <c r="CU43" s="670"/>
      <c r="CV43" s="670"/>
      <c r="CW43" s="670"/>
      <c r="CX43" s="670"/>
      <c r="CY43" s="671"/>
      <c r="CZ43" s="660">
        <v>0.4</v>
      </c>
      <c r="DA43" s="672"/>
      <c r="DB43" s="672"/>
      <c r="DC43" s="673"/>
      <c r="DD43" s="663">
        <v>55997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359</v>
      </c>
      <c r="CG44" s="655"/>
      <c r="CH44" s="655"/>
      <c r="CI44" s="655"/>
      <c r="CJ44" s="655"/>
      <c r="CK44" s="655"/>
      <c r="CL44" s="655"/>
      <c r="CM44" s="655"/>
      <c r="CN44" s="655"/>
      <c r="CO44" s="655"/>
      <c r="CP44" s="655"/>
      <c r="CQ44" s="656"/>
      <c r="CR44" s="657">
        <v>1355360</v>
      </c>
      <c r="CS44" s="658"/>
      <c r="CT44" s="658"/>
      <c r="CU44" s="658"/>
      <c r="CV44" s="658"/>
      <c r="CW44" s="658"/>
      <c r="CX44" s="658"/>
      <c r="CY44" s="659"/>
      <c r="CZ44" s="660">
        <v>10.1</v>
      </c>
      <c r="DA44" s="661"/>
      <c r="DB44" s="661"/>
      <c r="DC44" s="662"/>
      <c r="DD44" s="663">
        <v>278912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810722</v>
      </c>
      <c r="CS45" s="670"/>
      <c r="CT45" s="670"/>
      <c r="CU45" s="670"/>
      <c r="CV45" s="670"/>
      <c r="CW45" s="670"/>
      <c r="CX45" s="670"/>
      <c r="CY45" s="671"/>
      <c r="CZ45" s="660">
        <v>6</v>
      </c>
      <c r="DA45" s="672"/>
      <c r="DB45" s="672"/>
      <c r="DC45" s="673"/>
      <c r="DD45" s="663">
        <v>14459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536688</v>
      </c>
      <c r="CS46" s="658"/>
      <c r="CT46" s="658"/>
      <c r="CU46" s="658"/>
      <c r="CV46" s="658"/>
      <c r="CW46" s="658"/>
      <c r="CX46" s="658"/>
      <c r="CY46" s="659"/>
      <c r="CZ46" s="660">
        <v>4</v>
      </c>
      <c r="DA46" s="661"/>
      <c r="DB46" s="661"/>
      <c r="DC46" s="662"/>
      <c r="DD46" s="663">
        <v>260303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1473</v>
      </c>
      <c r="CS47" s="670"/>
      <c r="CT47" s="670"/>
      <c r="CU47" s="670"/>
      <c r="CV47" s="670"/>
      <c r="CW47" s="670"/>
      <c r="CX47" s="670"/>
      <c r="CY47" s="671"/>
      <c r="CZ47" s="660">
        <v>0</v>
      </c>
      <c r="DA47" s="672"/>
      <c r="DB47" s="672"/>
      <c r="DC47" s="673"/>
      <c r="DD47" s="663">
        <v>695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351</v>
      </c>
      <c r="CS48" s="658"/>
      <c r="CT48" s="658"/>
      <c r="CU48" s="658"/>
      <c r="CV48" s="658"/>
      <c r="CW48" s="658"/>
      <c r="CX48" s="658"/>
      <c r="CY48" s="659"/>
      <c r="CZ48" s="660" t="s">
        <v>351</v>
      </c>
      <c r="DA48" s="661"/>
      <c r="DB48" s="661"/>
      <c r="DC48" s="662"/>
      <c r="DD48" s="663" t="s">
        <v>137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13407442</v>
      </c>
      <c r="CS49" s="642"/>
      <c r="CT49" s="642"/>
      <c r="CU49" s="642"/>
      <c r="CV49" s="642"/>
      <c r="CW49" s="642"/>
      <c r="CX49" s="642"/>
      <c r="CY49" s="643"/>
      <c r="CZ49" s="644">
        <v>100</v>
      </c>
      <c r="DA49" s="645"/>
      <c r="DB49" s="645"/>
      <c r="DC49" s="646"/>
      <c r="DD49" s="647">
        <v>9193746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pT62W4RthnLzw2NCChOAPIU4F4iQyU6ZotlusWX2UMjKgs1w7MK6yrjpdzPc4r95Uv9YxTMSNdsxQMQ9OzZMA==" saltValue="4SQlp4DZItMG31/gGsVR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14277</v>
      </c>
      <c r="R7" s="1139"/>
      <c r="S7" s="1139"/>
      <c r="T7" s="1139"/>
      <c r="U7" s="1139"/>
      <c r="V7" s="1139">
        <v>13457</v>
      </c>
      <c r="W7" s="1139"/>
      <c r="X7" s="1139"/>
      <c r="Y7" s="1139"/>
      <c r="Z7" s="1139"/>
      <c r="AA7" s="1139">
        <v>821</v>
      </c>
      <c r="AB7" s="1139"/>
      <c r="AC7" s="1139"/>
      <c r="AD7" s="1139"/>
      <c r="AE7" s="1140"/>
      <c r="AF7" s="1141">
        <v>756</v>
      </c>
      <c r="AG7" s="1142"/>
      <c r="AH7" s="1142"/>
      <c r="AI7" s="1142"/>
      <c r="AJ7" s="1143"/>
      <c r="AK7" s="1144">
        <v>188</v>
      </c>
      <c r="AL7" s="1145"/>
      <c r="AM7" s="1145"/>
      <c r="AN7" s="1145"/>
      <c r="AO7" s="1145"/>
      <c r="AP7" s="1145">
        <v>12776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389</v>
      </c>
      <c r="C8" s="1067"/>
      <c r="D8" s="1067"/>
      <c r="E8" s="1067"/>
      <c r="F8" s="1067"/>
      <c r="G8" s="1067"/>
      <c r="H8" s="1067"/>
      <c r="I8" s="1067"/>
      <c r="J8" s="1067"/>
      <c r="K8" s="1067"/>
      <c r="L8" s="1067"/>
      <c r="M8" s="1067"/>
      <c r="N8" s="1067"/>
      <c r="O8" s="1067"/>
      <c r="P8" s="1068"/>
      <c r="Q8" s="1074">
        <v>29</v>
      </c>
      <c r="R8" s="1075"/>
      <c r="S8" s="1075"/>
      <c r="T8" s="1075"/>
      <c r="U8" s="1075"/>
      <c r="V8" s="1075">
        <v>28</v>
      </c>
      <c r="W8" s="1075"/>
      <c r="X8" s="1075"/>
      <c r="Y8" s="1075"/>
      <c r="Z8" s="1075"/>
      <c r="AA8" s="1075">
        <v>1</v>
      </c>
      <c r="AB8" s="1075"/>
      <c r="AC8" s="1075"/>
      <c r="AD8" s="1075"/>
      <c r="AE8" s="1076"/>
      <c r="AF8" s="1071">
        <v>1</v>
      </c>
      <c r="AG8" s="1072"/>
      <c r="AH8" s="1072"/>
      <c r="AI8" s="1072"/>
      <c r="AJ8" s="1073"/>
      <c r="AK8" s="1116">
        <v>8</v>
      </c>
      <c r="AL8" s="1117"/>
      <c r="AM8" s="1117"/>
      <c r="AN8" s="1117"/>
      <c r="AO8" s="1117"/>
      <c r="AP8" s="1117">
        <v>58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14229</v>
      </c>
      <c r="R23" s="1097"/>
      <c r="S23" s="1097"/>
      <c r="T23" s="1097"/>
      <c r="U23" s="1097"/>
      <c r="V23" s="1097">
        <v>13407</v>
      </c>
      <c r="W23" s="1097"/>
      <c r="X23" s="1097"/>
      <c r="Y23" s="1097"/>
      <c r="Z23" s="1097"/>
      <c r="AA23" s="1097">
        <v>822</v>
      </c>
      <c r="AB23" s="1097"/>
      <c r="AC23" s="1097"/>
      <c r="AD23" s="1097"/>
      <c r="AE23" s="1104"/>
      <c r="AF23" s="1105">
        <v>757</v>
      </c>
      <c r="AG23" s="1097"/>
      <c r="AH23" s="1097"/>
      <c r="AI23" s="1097"/>
      <c r="AJ23" s="1106"/>
      <c r="AK23" s="1107"/>
      <c r="AL23" s="1108"/>
      <c r="AM23" s="1108"/>
      <c r="AN23" s="1108"/>
      <c r="AO23" s="1108"/>
      <c r="AP23" s="1097">
        <v>12834</v>
      </c>
      <c r="AQ23" s="1097"/>
      <c r="AR23" s="1097"/>
      <c r="AS23" s="1097"/>
      <c r="AT23" s="1097"/>
      <c r="AU23" s="1098"/>
      <c r="AV23" s="1098"/>
      <c r="AW23" s="1098"/>
      <c r="AX23" s="1098"/>
      <c r="AY23" s="1099"/>
      <c r="AZ23" s="1100" t="s">
        <v>137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2906</v>
      </c>
      <c r="R28" s="1087"/>
      <c r="S28" s="1087"/>
      <c r="T28" s="1087"/>
      <c r="U28" s="1087"/>
      <c r="V28" s="1087">
        <v>2876</v>
      </c>
      <c r="W28" s="1087"/>
      <c r="X28" s="1087"/>
      <c r="Y28" s="1087"/>
      <c r="Z28" s="1087"/>
      <c r="AA28" s="1087">
        <v>30</v>
      </c>
      <c r="AB28" s="1087"/>
      <c r="AC28" s="1087"/>
      <c r="AD28" s="1087"/>
      <c r="AE28" s="1088"/>
      <c r="AF28" s="1089">
        <v>30</v>
      </c>
      <c r="AG28" s="1087"/>
      <c r="AH28" s="1087"/>
      <c r="AI28" s="1087"/>
      <c r="AJ28" s="1090"/>
      <c r="AK28" s="1078">
        <v>261</v>
      </c>
      <c r="AL28" s="1079"/>
      <c r="AM28" s="1079"/>
      <c r="AN28" s="1079"/>
      <c r="AO28" s="1079"/>
      <c r="AP28" s="1079" t="s">
        <v>573</v>
      </c>
      <c r="AQ28" s="1079"/>
      <c r="AR28" s="1079"/>
      <c r="AS28" s="1079"/>
      <c r="AT28" s="1079"/>
      <c r="AU28" s="1079" t="s">
        <v>573</v>
      </c>
      <c r="AV28" s="1079"/>
      <c r="AW28" s="1079"/>
      <c r="AX28" s="1079"/>
      <c r="AY28" s="1079"/>
      <c r="AZ28" s="1080" t="s">
        <v>573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2828</v>
      </c>
      <c r="R29" s="1075"/>
      <c r="S29" s="1075"/>
      <c r="T29" s="1075"/>
      <c r="U29" s="1075"/>
      <c r="V29" s="1075">
        <v>2700</v>
      </c>
      <c r="W29" s="1075"/>
      <c r="X29" s="1075"/>
      <c r="Y29" s="1075"/>
      <c r="Z29" s="1075"/>
      <c r="AA29" s="1075">
        <v>128</v>
      </c>
      <c r="AB29" s="1075"/>
      <c r="AC29" s="1075"/>
      <c r="AD29" s="1075"/>
      <c r="AE29" s="1076"/>
      <c r="AF29" s="1071">
        <v>128</v>
      </c>
      <c r="AG29" s="1072"/>
      <c r="AH29" s="1072"/>
      <c r="AI29" s="1072"/>
      <c r="AJ29" s="1073"/>
      <c r="AK29" s="1016">
        <v>419</v>
      </c>
      <c r="AL29" s="1007"/>
      <c r="AM29" s="1007"/>
      <c r="AN29" s="1007"/>
      <c r="AO29" s="1007"/>
      <c r="AP29" s="1007" t="s">
        <v>573</v>
      </c>
      <c r="AQ29" s="1007"/>
      <c r="AR29" s="1007"/>
      <c r="AS29" s="1007"/>
      <c r="AT29" s="1007"/>
      <c r="AU29" s="1007" t="s">
        <v>573</v>
      </c>
      <c r="AV29" s="1007"/>
      <c r="AW29" s="1007"/>
      <c r="AX29" s="1007"/>
      <c r="AY29" s="1007"/>
      <c r="AZ29" s="1077" t="s">
        <v>573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430</v>
      </c>
      <c r="R30" s="1075"/>
      <c r="S30" s="1075"/>
      <c r="T30" s="1075"/>
      <c r="U30" s="1075"/>
      <c r="V30" s="1075">
        <v>429</v>
      </c>
      <c r="W30" s="1075"/>
      <c r="X30" s="1075"/>
      <c r="Y30" s="1075"/>
      <c r="Z30" s="1075"/>
      <c r="AA30" s="1075">
        <v>1</v>
      </c>
      <c r="AB30" s="1075"/>
      <c r="AC30" s="1075"/>
      <c r="AD30" s="1075"/>
      <c r="AE30" s="1076"/>
      <c r="AF30" s="1071">
        <v>1</v>
      </c>
      <c r="AG30" s="1072"/>
      <c r="AH30" s="1072"/>
      <c r="AI30" s="1072"/>
      <c r="AJ30" s="1073"/>
      <c r="AK30" s="1016">
        <v>87</v>
      </c>
      <c r="AL30" s="1007"/>
      <c r="AM30" s="1007"/>
      <c r="AN30" s="1007"/>
      <c r="AO30" s="1007"/>
      <c r="AP30" s="1007" t="s">
        <v>573</v>
      </c>
      <c r="AQ30" s="1007"/>
      <c r="AR30" s="1007"/>
      <c r="AS30" s="1007"/>
      <c r="AT30" s="1007"/>
      <c r="AU30" s="1007" t="s">
        <v>573</v>
      </c>
      <c r="AV30" s="1007"/>
      <c r="AW30" s="1007"/>
      <c r="AX30" s="1007"/>
      <c r="AY30" s="1007"/>
      <c r="AZ30" s="1077" t="s">
        <v>573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645</v>
      </c>
      <c r="R31" s="1075"/>
      <c r="S31" s="1075"/>
      <c r="T31" s="1075"/>
      <c r="U31" s="1075"/>
      <c r="V31" s="1075">
        <v>534</v>
      </c>
      <c r="W31" s="1075"/>
      <c r="X31" s="1075"/>
      <c r="Y31" s="1075"/>
      <c r="Z31" s="1075"/>
      <c r="AA31" s="1075">
        <v>111</v>
      </c>
      <c r="AB31" s="1075"/>
      <c r="AC31" s="1075"/>
      <c r="AD31" s="1075"/>
      <c r="AE31" s="1076"/>
      <c r="AF31" s="1071">
        <v>1065</v>
      </c>
      <c r="AG31" s="1072"/>
      <c r="AH31" s="1072"/>
      <c r="AI31" s="1072"/>
      <c r="AJ31" s="1073"/>
      <c r="AK31" s="1016">
        <v>1</v>
      </c>
      <c r="AL31" s="1007"/>
      <c r="AM31" s="1007"/>
      <c r="AN31" s="1007"/>
      <c r="AO31" s="1007"/>
      <c r="AP31" s="1007">
        <v>1570</v>
      </c>
      <c r="AQ31" s="1007"/>
      <c r="AR31" s="1007"/>
      <c r="AS31" s="1007"/>
      <c r="AT31" s="1007"/>
      <c r="AU31" s="1007">
        <v>5</v>
      </c>
      <c r="AV31" s="1007"/>
      <c r="AW31" s="1007"/>
      <c r="AX31" s="1007"/>
      <c r="AY31" s="1007"/>
      <c r="AZ31" s="1077" t="s">
        <v>573</v>
      </c>
      <c r="BA31" s="1077"/>
      <c r="BB31" s="1077"/>
      <c r="BC31" s="1077"/>
      <c r="BD31" s="1077"/>
      <c r="BE31" s="1008" t="s">
        <v>407</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189</v>
      </c>
      <c r="R32" s="1075"/>
      <c r="S32" s="1075"/>
      <c r="T32" s="1075"/>
      <c r="U32" s="1075"/>
      <c r="V32" s="1075">
        <v>154</v>
      </c>
      <c r="W32" s="1075"/>
      <c r="X32" s="1075"/>
      <c r="Y32" s="1075"/>
      <c r="Z32" s="1075"/>
      <c r="AA32" s="1075">
        <v>35</v>
      </c>
      <c r="AB32" s="1075"/>
      <c r="AC32" s="1075"/>
      <c r="AD32" s="1075"/>
      <c r="AE32" s="1076"/>
      <c r="AF32" s="1071">
        <v>546</v>
      </c>
      <c r="AG32" s="1072"/>
      <c r="AH32" s="1072"/>
      <c r="AI32" s="1072"/>
      <c r="AJ32" s="1073"/>
      <c r="AK32" s="1016">
        <v>0</v>
      </c>
      <c r="AL32" s="1007"/>
      <c r="AM32" s="1007"/>
      <c r="AN32" s="1007"/>
      <c r="AO32" s="1007"/>
      <c r="AP32" s="1007">
        <v>295</v>
      </c>
      <c r="AQ32" s="1007"/>
      <c r="AR32" s="1007"/>
      <c r="AS32" s="1007"/>
      <c r="AT32" s="1007"/>
      <c r="AU32" s="1007" t="s">
        <v>573</v>
      </c>
      <c r="AV32" s="1007"/>
      <c r="AW32" s="1007"/>
      <c r="AX32" s="1007"/>
      <c r="AY32" s="1007"/>
      <c r="AZ32" s="1077" t="s">
        <v>573</v>
      </c>
      <c r="BA32" s="1077"/>
      <c r="BB32" s="1077"/>
      <c r="BC32" s="1077"/>
      <c r="BD32" s="1077"/>
      <c r="BE32" s="1008" t="s">
        <v>407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1770</v>
      </c>
      <c r="AG63" s="995"/>
      <c r="AH63" s="995"/>
      <c r="AI63" s="995"/>
      <c r="AJ63" s="1058"/>
      <c r="AK63" s="1059"/>
      <c r="AL63" s="999"/>
      <c r="AM63" s="999"/>
      <c r="AN63" s="999"/>
      <c r="AO63" s="999"/>
      <c r="AP63" s="995">
        <v>1865</v>
      </c>
      <c r="AQ63" s="995"/>
      <c r="AR63" s="995"/>
      <c r="AS63" s="995"/>
      <c r="AT63" s="995"/>
      <c r="AU63" s="995">
        <v>5</v>
      </c>
      <c r="AV63" s="995"/>
      <c r="AW63" s="995"/>
      <c r="AX63" s="995"/>
      <c r="AY63" s="995"/>
      <c r="AZ63" s="1053"/>
      <c r="BA63" s="1053"/>
      <c r="BB63" s="1053"/>
      <c r="BC63" s="1053"/>
      <c r="BD63" s="1053"/>
      <c r="BE63" s="996"/>
      <c r="BF63" s="996"/>
      <c r="BG63" s="996"/>
      <c r="BH63" s="996"/>
      <c r="BI63" s="997"/>
      <c r="BJ63" s="1054" t="s">
        <v>137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412</v>
      </c>
      <c r="B66" s="1032"/>
      <c r="C66" s="1032"/>
      <c r="D66" s="1032"/>
      <c r="E66" s="1032"/>
      <c r="F66" s="1032"/>
      <c r="G66" s="1032"/>
      <c r="H66" s="1032"/>
      <c r="I66" s="1032"/>
      <c r="J66" s="1032"/>
      <c r="K66" s="1032"/>
      <c r="L66" s="1032"/>
      <c r="M66" s="1032"/>
      <c r="N66" s="1032"/>
      <c r="O66" s="1032"/>
      <c r="P66" s="1033"/>
      <c r="Q66" s="1037" t="s">
        <v>413</v>
      </c>
      <c r="R66" s="1038"/>
      <c r="S66" s="1038"/>
      <c r="T66" s="1038"/>
      <c r="U66" s="1039"/>
      <c r="V66" s="1037" t="s">
        <v>396</v>
      </c>
      <c r="W66" s="1038"/>
      <c r="X66" s="1038"/>
      <c r="Y66" s="1038"/>
      <c r="Z66" s="1039"/>
      <c r="AA66" s="1037" t="s">
        <v>397</v>
      </c>
      <c r="AB66" s="1038"/>
      <c r="AC66" s="1038"/>
      <c r="AD66" s="1038"/>
      <c r="AE66" s="1039"/>
      <c r="AF66" s="1043" t="s">
        <v>414</v>
      </c>
      <c r="AG66" s="1044"/>
      <c r="AH66" s="1044"/>
      <c r="AI66" s="1044"/>
      <c r="AJ66" s="1045"/>
      <c r="AK66" s="1037" t="s">
        <v>415</v>
      </c>
      <c r="AL66" s="1032"/>
      <c r="AM66" s="1032"/>
      <c r="AN66" s="1032"/>
      <c r="AO66" s="1033"/>
      <c r="AP66" s="1037" t="s">
        <v>416</v>
      </c>
      <c r="AQ66" s="1038"/>
      <c r="AR66" s="1038"/>
      <c r="AS66" s="1038"/>
      <c r="AT66" s="1039"/>
      <c r="AU66" s="1037" t="s">
        <v>417</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574</v>
      </c>
      <c r="C68" s="1022"/>
      <c r="D68" s="1022"/>
      <c r="E68" s="1022"/>
      <c r="F68" s="1022"/>
      <c r="G68" s="1022"/>
      <c r="H68" s="1022"/>
      <c r="I68" s="1022"/>
      <c r="J68" s="1022"/>
      <c r="K68" s="1022"/>
      <c r="L68" s="1022"/>
      <c r="M68" s="1022"/>
      <c r="N68" s="1022"/>
      <c r="O68" s="1022"/>
      <c r="P68" s="1023"/>
      <c r="Q68" s="1024">
        <v>16052</v>
      </c>
      <c r="R68" s="1018"/>
      <c r="S68" s="1018"/>
      <c r="T68" s="1018"/>
      <c r="U68" s="1018"/>
      <c r="V68" s="1018">
        <v>16031</v>
      </c>
      <c r="W68" s="1018"/>
      <c r="X68" s="1018"/>
      <c r="Y68" s="1018"/>
      <c r="Z68" s="1018"/>
      <c r="AA68" s="1018">
        <v>21</v>
      </c>
      <c r="AB68" s="1018"/>
      <c r="AC68" s="1018"/>
      <c r="AD68" s="1018"/>
      <c r="AE68" s="1018"/>
      <c r="AF68" s="1018">
        <v>14</v>
      </c>
      <c r="AG68" s="1018"/>
      <c r="AH68" s="1018"/>
      <c r="AI68" s="1018"/>
      <c r="AJ68" s="1018"/>
      <c r="AK68" s="1018">
        <v>113</v>
      </c>
      <c r="AL68" s="1018"/>
      <c r="AM68" s="1018"/>
      <c r="AN68" s="1018"/>
      <c r="AO68" s="1018"/>
      <c r="AP68" s="1018" t="s">
        <v>573</v>
      </c>
      <c r="AQ68" s="1018"/>
      <c r="AR68" s="1018"/>
      <c r="AS68" s="1018"/>
      <c r="AT68" s="1018"/>
      <c r="AU68" s="1018" t="s">
        <v>573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575</v>
      </c>
      <c r="C69" s="1011"/>
      <c r="D69" s="1011"/>
      <c r="E69" s="1011"/>
      <c r="F69" s="1011"/>
      <c r="G69" s="1011"/>
      <c r="H69" s="1011"/>
      <c r="I69" s="1011"/>
      <c r="J69" s="1011"/>
      <c r="K69" s="1011"/>
      <c r="L69" s="1011"/>
      <c r="M69" s="1011"/>
      <c r="N69" s="1011"/>
      <c r="O69" s="1011"/>
      <c r="P69" s="1012"/>
      <c r="Q69" s="1013">
        <v>88</v>
      </c>
      <c r="R69" s="1007"/>
      <c r="S69" s="1007"/>
      <c r="T69" s="1007"/>
      <c r="U69" s="1007"/>
      <c r="V69" s="1007">
        <v>87</v>
      </c>
      <c r="W69" s="1007"/>
      <c r="X69" s="1007"/>
      <c r="Y69" s="1007"/>
      <c r="Z69" s="1007"/>
      <c r="AA69" s="1007">
        <v>1</v>
      </c>
      <c r="AB69" s="1007"/>
      <c r="AC69" s="1007"/>
      <c r="AD69" s="1007"/>
      <c r="AE69" s="1007"/>
      <c r="AF69" s="1007">
        <v>1</v>
      </c>
      <c r="AG69" s="1007"/>
      <c r="AH69" s="1007"/>
      <c r="AI69" s="1007"/>
      <c r="AJ69" s="1007"/>
      <c r="AK69" s="1007">
        <v>8</v>
      </c>
      <c r="AL69" s="1007"/>
      <c r="AM69" s="1007"/>
      <c r="AN69" s="1007"/>
      <c r="AO69" s="1007"/>
      <c r="AP69" s="1007" t="s">
        <v>573</v>
      </c>
      <c r="AQ69" s="1007"/>
      <c r="AR69" s="1007"/>
      <c r="AS69" s="1007"/>
      <c r="AT69" s="1007"/>
      <c r="AU69" s="1007" t="s">
        <v>573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576</v>
      </c>
      <c r="C70" s="1011"/>
      <c r="D70" s="1011"/>
      <c r="E70" s="1011"/>
      <c r="F70" s="1011"/>
      <c r="G70" s="1011"/>
      <c r="H70" s="1011"/>
      <c r="I70" s="1011"/>
      <c r="J70" s="1011"/>
      <c r="K70" s="1011"/>
      <c r="L70" s="1011"/>
      <c r="M70" s="1011"/>
      <c r="N70" s="1011"/>
      <c r="O70" s="1011"/>
      <c r="P70" s="1012"/>
      <c r="Q70" s="1013">
        <v>2180</v>
      </c>
      <c r="R70" s="1007"/>
      <c r="S70" s="1007"/>
      <c r="T70" s="1007"/>
      <c r="U70" s="1007"/>
      <c r="V70" s="1007">
        <v>2179</v>
      </c>
      <c r="W70" s="1007"/>
      <c r="X70" s="1007"/>
      <c r="Y70" s="1007"/>
      <c r="Z70" s="1007"/>
      <c r="AA70" s="1007">
        <v>2</v>
      </c>
      <c r="AB70" s="1007"/>
      <c r="AC70" s="1007"/>
      <c r="AD70" s="1007"/>
      <c r="AE70" s="1007"/>
      <c r="AF70" s="1007">
        <v>74</v>
      </c>
      <c r="AG70" s="1007"/>
      <c r="AH70" s="1007"/>
      <c r="AI70" s="1007"/>
      <c r="AJ70" s="1007"/>
      <c r="AK70" s="1007" t="s">
        <v>573</v>
      </c>
      <c r="AL70" s="1007"/>
      <c r="AM70" s="1007"/>
      <c r="AN70" s="1007"/>
      <c r="AO70" s="1007"/>
      <c r="AP70" s="1007">
        <v>6763</v>
      </c>
      <c r="AQ70" s="1007"/>
      <c r="AR70" s="1007"/>
      <c r="AS70" s="1007"/>
      <c r="AT70" s="1007"/>
      <c r="AU70" s="1007">
        <v>1616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577</v>
      </c>
      <c r="C71" s="1011"/>
      <c r="D71" s="1011"/>
      <c r="E71" s="1011"/>
      <c r="F71" s="1011"/>
      <c r="G71" s="1011"/>
      <c r="H71" s="1011"/>
      <c r="I71" s="1011"/>
      <c r="J71" s="1011"/>
      <c r="K71" s="1011"/>
      <c r="L71" s="1011"/>
      <c r="M71" s="1011"/>
      <c r="N71" s="1011"/>
      <c r="O71" s="1011"/>
      <c r="P71" s="1012"/>
      <c r="Q71" s="1013">
        <v>4043</v>
      </c>
      <c r="R71" s="1007"/>
      <c r="S71" s="1007"/>
      <c r="T71" s="1007"/>
      <c r="U71" s="1007"/>
      <c r="V71" s="1007">
        <v>3854</v>
      </c>
      <c r="W71" s="1007"/>
      <c r="X71" s="1007"/>
      <c r="Y71" s="1007"/>
      <c r="Z71" s="1007"/>
      <c r="AA71" s="1007">
        <v>189</v>
      </c>
      <c r="AB71" s="1007"/>
      <c r="AC71" s="1007"/>
      <c r="AD71" s="1007"/>
      <c r="AE71" s="1007"/>
      <c r="AF71" s="1007">
        <v>3</v>
      </c>
      <c r="AG71" s="1007"/>
      <c r="AH71" s="1007"/>
      <c r="AI71" s="1007"/>
      <c r="AJ71" s="1007"/>
      <c r="AK71" s="1007" t="s">
        <v>573</v>
      </c>
      <c r="AL71" s="1007"/>
      <c r="AM71" s="1007"/>
      <c r="AN71" s="1007"/>
      <c r="AO71" s="1007"/>
      <c r="AP71" s="1007">
        <v>1909</v>
      </c>
      <c r="AQ71" s="1007"/>
      <c r="AR71" s="1007"/>
      <c r="AS71" s="1007"/>
      <c r="AT71" s="1007"/>
      <c r="AU71" s="1007">
        <v>676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578</v>
      </c>
      <c r="C72" s="1011"/>
      <c r="D72" s="1011"/>
      <c r="E72" s="1011"/>
      <c r="F72" s="1011"/>
      <c r="G72" s="1011"/>
      <c r="H72" s="1011"/>
      <c r="I72" s="1011"/>
      <c r="J72" s="1011"/>
      <c r="K72" s="1011"/>
      <c r="L72" s="1011"/>
      <c r="M72" s="1011"/>
      <c r="N72" s="1011"/>
      <c r="O72" s="1011"/>
      <c r="P72" s="1012"/>
      <c r="Q72" s="1013">
        <v>196</v>
      </c>
      <c r="R72" s="1007"/>
      <c r="S72" s="1007"/>
      <c r="T72" s="1007"/>
      <c r="U72" s="1007"/>
      <c r="V72" s="1007">
        <v>196</v>
      </c>
      <c r="W72" s="1007"/>
      <c r="X72" s="1007"/>
      <c r="Y72" s="1007"/>
      <c r="Z72" s="1007"/>
      <c r="AA72" s="1007">
        <v>0</v>
      </c>
      <c r="AB72" s="1007"/>
      <c r="AC72" s="1007"/>
      <c r="AD72" s="1007"/>
      <c r="AE72" s="1007"/>
      <c r="AF72" s="1007">
        <v>642</v>
      </c>
      <c r="AG72" s="1007"/>
      <c r="AH72" s="1007"/>
      <c r="AI72" s="1007"/>
      <c r="AJ72" s="1007"/>
      <c r="AK72" s="1007" t="s">
        <v>573</v>
      </c>
      <c r="AL72" s="1007"/>
      <c r="AM72" s="1007"/>
      <c r="AN72" s="1007"/>
      <c r="AO72" s="1007"/>
      <c r="AP72" s="1007">
        <v>528</v>
      </c>
      <c r="AQ72" s="1007"/>
      <c r="AR72" s="1007"/>
      <c r="AS72" s="1007"/>
      <c r="AT72" s="1007"/>
      <c r="AU72" s="1007">
        <v>21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579</v>
      </c>
      <c r="C73" s="1011"/>
      <c r="D73" s="1011"/>
      <c r="E73" s="1011"/>
      <c r="F73" s="1011"/>
      <c r="G73" s="1011"/>
      <c r="H73" s="1011"/>
      <c r="I73" s="1011"/>
      <c r="J73" s="1011"/>
      <c r="K73" s="1011"/>
      <c r="L73" s="1011"/>
      <c r="M73" s="1011"/>
      <c r="N73" s="1011"/>
      <c r="O73" s="1011"/>
      <c r="P73" s="1012"/>
      <c r="Q73" s="1013">
        <v>468</v>
      </c>
      <c r="R73" s="1007"/>
      <c r="S73" s="1007"/>
      <c r="T73" s="1007"/>
      <c r="U73" s="1007"/>
      <c r="V73" s="1007">
        <v>242</v>
      </c>
      <c r="W73" s="1007"/>
      <c r="X73" s="1007"/>
      <c r="Y73" s="1007"/>
      <c r="Z73" s="1007"/>
      <c r="AA73" s="1007">
        <v>226</v>
      </c>
      <c r="AB73" s="1007"/>
      <c r="AC73" s="1007"/>
      <c r="AD73" s="1007"/>
      <c r="AE73" s="1007"/>
      <c r="AF73" s="1007">
        <v>226</v>
      </c>
      <c r="AG73" s="1007"/>
      <c r="AH73" s="1007"/>
      <c r="AI73" s="1007"/>
      <c r="AJ73" s="1007"/>
      <c r="AK73" s="1007" t="s">
        <v>573</v>
      </c>
      <c r="AL73" s="1007"/>
      <c r="AM73" s="1007"/>
      <c r="AN73" s="1007"/>
      <c r="AO73" s="1007"/>
      <c r="AP73" s="1007" t="s">
        <v>573</v>
      </c>
      <c r="AQ73" s="1007"/>
      <c r="AR73" s="1007"/>
      <c r="AS73" s="1007"/>
      <c r="AT73" s="1007"/>
      <c r="AU73" s="1007" t="s">
        <v>573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580</v>
      </c>
      <c r="C74" s="1011"/>
      <c r="D74" s="1011"/>
      <c r="E74" s="1011"/>
      <c r="F74" s="1011"/>
      <c r="G74" s="1011"/>
      <c r="H74" s="1011"/>
      <c r="I74" s="1011"/>
      <c r="J74" s="1011"/>
      <c r="K74" s="1011"/>
      <c r="L74" s="1011"/>
      <c r="M74" s="1011"/>
      <c r="N74" s="1011"/>
      <c r="O74" s="1011"/>
      <c r="P74" s="1012"/>
      <c r="Q74" s="1013">
        <v>1041</v>
      </c>
      <c r="R74" s="1007"/>
      <c r="S74" s="1007"/>
      <c r="T74" s="1007"/>
      <c r="U74" s="1007"/>
      <c r="V74" s="1007">
        <v>1037</v>
      </c>
      <c r="W74" s="1007"/>
      <c r="X74" s="1007"/>
      <c r="Y74" s="1007"/>
      <c r="Z74" s="1007"/>
      <c r="AA74" s="1007">
        <v>4</v>
      </c>
      <c r="AB74" s="1007"/>
      <c r="AC74" s="1007"/>
      <c r="AD74" s="1007"/>
      <c r="AE74" s="1007"/>
      <c r="AF74" s="1007">
        <v>4</v>
      </c>
      <c r="AG74" s="1007"/>
      <c r="AH74" s="1007"/>
      <c r="AI74" s="1007"/>
      <c r="AJ74" s="1007"/>
      <c r="AK74" s="1007" t="s">
        <v>573</v>
      </c>
      <c r="AL74" s="1007"/>
      <c r="AM74" s="1007"/>
      <c r="AN74" s="1007"/>
      <c r="AO74" s="1007"/>
      <c r="AP74" s="1007" t="s">
        <v>573</v>
      </c>
      <c r="AQ74" s="1007"/>
      <c r="AR74" s="1007"/>
      <c r="AS74" s="1007"/>
      <c r="AT74" s="1007"/>
      <c r="AU74" s="1007" t="s">
        <v>573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581</v>
      </c>
      <c r="C75" s="1011"/>
      <c r="D75" s="1011"/>
      <c r="E75" s="1011"/>
      <c r="F75" s="1011"/>
      <c r="G75" s="1011"/>
      <c r="H75" s="1011"/>
      <c r="I75" s="1011"/>
      <c r="J75" s="1011"/>
      <c r="K75" s="1011"/>
      <c r="L75" s="1011"/>
      <c r="M75" s="1011"/>
      <c r="N75" s="1011"/>
      <c r="O75" s="1011"/>
      <c r="P75" s="1012"/>
      <c r="Q75" s="1014">
        <v>368351</v>
      </c>
      <c r="R75" s="1015"/>
      <c r="S75" s="1015"/>
      <c r="T75" s="1015"/>
      <c r="U75" s="1016"/>
      <c r="V75" s="1017">
        <v>355170</v>
      </c>
      <c r="W75" s="1015"/>
      <c r="X75" s="1015"/>
      <c r="Y75" s="1015"/>
      <c r="Z75" s="1016"/>
      <c r="AA75" s="1017">
        <v>13181</v>
      </c>
      <c r="AB75" s="1015"/>
      <c r="AC75" s="1015"/>
      <c r="AD75" s="1015"/>
      <c r="AE75" s="1016"/>
      <c r="AF75" s="1017">
        <v>13181</v>
      </c>
      <c r="AG75" s="1015"/>
      <c r="AH75" s="1015"/>
      <c r="AI75" s="1015"/>
      <c r="AJ75" s="1016"/>
      <c r="AK75" s="1017">
        <v>2368</v>
      </c>
      <c r="AL75" s="1015"/>
      <c r="AM75" s="1015"/>
      <c r="AN75" s="1015"/>
      <c r="AO75" s="1016"/>
      <c r="AP75" s="1017" t="s">
        <v>573</v>
      </c>
      <c r="AQ75" s="1015"/>
      <c r="AR75" s="1015"/>
      <c r="AS75" s="1015"/>
      <c r="AT75" s="1016"/>
      <c r="AU75" s="1017" t="s">
        <v>573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14145</v>
      </c>
      <c r="AG88" s="995"/>
      <c r="AH88" s="995"/>
      <c r="AI88" s="995"/>
      <c r="AJ88" s="995"/>
      <c r="AK88" s="999"/>
      <c r="AL88" s="999"/>
      <c r="AM88" s="999"/>
      <c r="AN88" s="999"/>
      <c r="AO88" s="999"/>
      <c r="AP88" s="995">
        <v>9200</v>
      </c>
      <c r="AQ88" s="995"/>
      <c r="AR88" s="995"/>
      <c r="AS88" s="995"/>
      <c r="AT88" s="995"/>
      <c r="AU88" s="995">
        <v>2313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307</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307</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307</v>
      </c>
      <c r="DR109" s="932"/>
      <c r="DS109" s="932"/>
      <c r="DT109" s="932"/>
      <c r="DU109" s="933"/>
      <c r="DV109" s="934" t="s">
        <v>429</v>
      </c>
      <c r="DW109" s="932"/>
      <c r="DX109" s="932"/>
      <c r="DY109" s="932"/>
      <c r="DZ109" s="965"/>
    </row>
    <row r="110" spans="1:131" s="230" customFormat="1" ht="26.25" customHeight="1" x14ac:dyDescent="0.15">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1485497</v>
      </c>
      <c r="AB110" s="925"/>
      <c r="AC110" s="925"/>
      <c r="AD110" s="925"/>
      <c r="AE110" s="926"/>
      <c r="AF110" s="927">
        <v>1424195</v>
      </c>
      <c r="AG110" s="925"/>
      <c r="AH110" s="925"/>
      <c r="AI110" s="925"/>
      <c r="AJ110" s="926"/>
      <c r="AK110" s="927">
        <v>1446540</v>
      </c>
      <c r="AL110" s="925"/>
      <c r="AM110" s="925"/>
      <c r="AN110" s="925"/>
      <c r="AO110" s="926"/>
      <c r="AP110" s="928">
        <v>22.3</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13342770</v>
      </c>
      <c r="BR110" s="878"/>
      <c r="BS110" s="878"/>
      <c r="BT110" s="878"/>
      <c r="BU110" s="878"/>
      <c r="BV110" s="878">
        <v>13478324</v>
      </c>
      <c r="BW110" s="878"/>
      <c r="BX110" s="878"/>
      <c r="BY110" s="878"/>
      <c r="BZ110" s="878"/>
      <c r="CA110" s="878">
        <v>12833702</v>
      </c>
      <c r="CB110" s="878"/>
      <c r="CC110" s="878"/>
      <c r="CD110" s="878"/>
      <c r="CE110" s="878"/>
      <c r="CF110" s="902">
        <v>197.9</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137</v>
      </c>
      <c r="DH110" s="878"/>
      <c r="DI110" s="878"/>
      <c r="DJ110" s="878"/>
      <c r="DK110" s="878"/>
      <c r="DL110" s="878" t="s">
        <v>137</v>
      </c>
      <c r="DM110" s="878"/>
      <c r="DN110" s="878"/>
      <c r="DO110" s="878"/>
      <c r="DP110" s="878"/>
      <c r="DQ110" s="878" t="s">
        <v>137</v>
      </c>
      <c r="DR110" s="878"/>
      <c r="DS110" s="878"/>
      <c r="DT110" s="878"/>
      <c r="DU110" s="878"/>
      <c r="DV110" s="879" t="s">
        <v>137</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137</v>
      </c>
      <c r="AB111" s="955"/>
      <c r="AC111" s="955"/>
      <c r="AD111" s="955"/>
      <c r="AE111" s="956"/>
      <c r="AF111" s="957" t="s">
        <v>137</v>
      </c>
      <c r="AG111" s="955"/>
      <c r="AH111" s="955"/>
      <c r="AI111" s="955"/>
      <c r="AJ111" s="956"/>
      <c r="AK111" s="957" t="s">
        <v>137</v>
      </c>
      <c r="AL111" s="955"/>
      <c r="AM111" s="955"/>
      <c r="AN111" s="955"/>
      <c r="AO111" s="956"/>
      <c r="AP111" s="958" t="s">
        <v>137</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137</v>
      </c>
      <c r="BR111" s="853"/>
      <c r="BS111" s="853"/>
      <c r="BT111" s="853"/>
      <c r="BU111" s="853"/>
      <c r="BV111" s="853" t="s">
        <v>137</v>
      </c>
      <c r="BW111" s="853"/>
      <c r="BX111" s="853"/>
      <c r="BY111" s="853"/>
      <c r="BZ111" s="853"/>
      <c r="CA111" s="853" t="s">
        <v>137</v>
      </c>
      <c r="CB111" s="853"/>
      <c r="CC111" s="853"/>
      <c r="CD111" s="853"/>
      <c r="CE111" s="853"/>
      <c r="CF111" s="911" t="s">
        <v>137</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137</v>
      </c>
      <c r="DH111" s="853"/>
      <c r="DI111" s="853"/>
      <c r="DJ111" s="853"/>
      <c r="DK111" s="853"/>
      <c r="DL111" s="853" t="s">
        <v>137</v>
      </c>
      <c r="DM111" s="853"/>
      <c r="DN111" s="853"/>
      <c r="DO111" s="853"/>
      <c r="DP111" s="853"/>
      <c r="DQ111" s="853" t="s">
        <v>137</v>
      </c>
      <c r="DR111" s="853"/>
      <c r="DS111" s="853"/>
      <c r="DT111" s="853"/>
      <c r="DU111" s="853"/>
      <c r="DV111" s="830" t="s">
        <v>137</v>
      </c>
      <c r="DW111" s="830"/>
      <c r="DX111" s="830"/>
      <c r="DY111" s="830"/>
      <c r="DZ111" s="831"/>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137</v>
      </c>
      <c r="AB112" s="816"/>
      <c r="AC112" s="816"/>
      <c r="AD112" s="816"/>
      <c r="AE112" s="817"/>
      <c r="AF112" s="818" t="s">
        <v>137</v>
      </c>
      <c r="AG112" s="816"/>
      <c r="AH112" s="816"/>
      <c r="AI112" s="816"/>
      <c r="AJ112" s="817"/>
      <c r="AK112" s="818" t="s">
        <v>137</v>
      </c>
      <c r="AL112" s="816"/>
      <c r="AM112" s="816"/>
      <c r="AN112" s="816"/>
      <c r="AO112" s="817"/>
      <c r="AP112" s="860" t="s">
        <v>137</v>
      </c>
      <c r="AQ112" s="861"/>
      <c r="AR112" s="861"/>
      <c r="AS112" s="861"/>
      <c r="AT112" s="862"/>
      <c r="AU112" s="968"/>
      <c r="AV112" s="969"/>
      <c r="AW112" s="969"/>
      <c r="AX112" s="969"/>
      <c r="AY112" s="969"/>
      <c r="AZ112" s="851" t="s">
        <v>440</v>
      </c>
      <c r="BA112" s="788"/>
      <c r="BB112" s="788"/>
      <c r="BC112" s="788"/>
      <c r="BD112" s="788"/>
      <c r="BE112" s="788"/>
      <c r="BF112" s="788"/>
      <c r="BG112" s="788"/>
      <c r="BH112" s="788"/>
      <c r="BI112" s="788"/>
      <c r="BJ112" s="788"/>
      <c r="BK112" s="788"/>
      <c r="BL112" s="788"/>
      <c r="BM112" s="788"/>
      <c r="BN112" s="788"/>
      <c r="BO112" s="788"/>
      <c r="BP112" s="789"/>
      <c r="BQ112" s="852">
        <v>12541</v>
      </c>
      <c r="BR112" s="853"/>
      <c r="BS112" s="853"/>
      <c r="BT112" s="853"/>
      <c r="BU112" s="853"/>
      <c r="BV112" s="853">
        <v>9687</v>
      </c>
      <c r="BW112" s="853"/>
      <c r="BX112" s="853"/>
      <c r="BY112" s="853"/>
      <c r="BZ112" s="853"/>
      <c r="CA112" s="853">
        <v>4709</v>
      </c>
      <c r="CB112" s="853"/>
      <c r="CC112" s="853"/>
      <c r="CD112" s="853"/>
      <c r="CE112" s="853"/>
      <c r="CF112" s="911">
        <v>0.1</v>
      </c>
      <c r="CG112" s="912"/>
      <c r="CH112" s="912"/>
      <c r="CI112" s="912"/>
      <c r="CJ112" s="912"/>
      <c r="CK112" s="963"/>
      <c r="CL112" s="857"/>
      <c r="CM112" s="851"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137</v>
      </c>
      <c r="DH112" s="853"/>
      <c r="DI112" s="853"/>
      <c r="DJ112" s="853"/>
      <c r="DK112" s="853"/>
      <c r="DL112" s="853" t="s">
        <v>137</v>
      </c>
      <c r="DM112" s="853"/>
      <c r="DN112" s="853"/>
      <c r="DO112" s="853"/>
      <c r="DP112" s="853"/>
      <c r="DQ112" s="853" t="s">
        <v>137</v>
      </c>
      <c r="DR112" s="853"/>
      <c r="DS112" s="853"/>
      <c r="DT112" s="853"/>
      <c r="DU112" s="853"/>
      <c r="DV112" s="830" t="s">
        <v>137</v>
      </c>
      <c r="DW112" s="830"/>
      <c r="DX112" s="830"/>
      <c r="DY112" s="830"/>
      <c r="DZ112" s="831"/>
    </row>
    <row r="113" spans="1:130" s="230" customFormat="1" ht="26.25" customHeight="1" x14ac:dyDescent="0.15">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785</v>
      </c>
      <c r="AB113" s="955"/>
      <c r="AC113" s="955"/>
      <c r="AD113" s="955"/>
      <c r="AE113" s="956"/>
      <c r="AF113" s="957">
        <v>307</v>
      </c>
      <c r="AG113" s="955"/>
      <c r="AH113" s="955"/>
      <c r="AI113" s="955"/>
      <c r="AJ113" s="956"/>
      <c r="AK113" s="957">
        <v>312</v>
      </c>
      <c r="AL113" s="955"/>
      <c r="AM113" s="955"/>
      <c r="AN113" s="955"/>
      <c r="AO113" s="956"/>
      <c r="AP113" s="958">
        <v>0</v>
      </c>
      <c r="AQ113" s="959"/>
      <c r="AR113" s="959"/>
      <c r="AS113" s="959"/>
      <c r="AT113" s="960"/>
      <c r="AU113" s="968"/>
      <c r="AV113" s="969"/>
      <c r="AW113" s="969"/>
      <c r="AX113" s="969"/>
      <c r="AY113" s="969"/>
      <c r="AZ113" s="851" t="s">
        <v>443</v>
      </c>
      <c r="BA113" s="788"/>
      <c r="BB113" s="788"/>
      <c r="BC113" s="788"/>
      <c r="BD113" s="788"/>
      <c r="BE113" s="788"/>
      <c r="BF113" s="788"/>
      <c r="BG113" s="788"/>
      <c r="BH113" s="788"/>
      <c r="BI113" s="788"/>
      <c r="BJ113" s="788"/>
      <c r="BK113" s="788"/>
      <c r="BL113" s="788"/>
      <c r="BM113" s="788"/>
      <c r="BN113" s="788"/>
      <c r="BO113" s="788"/>
      <c r="BP113" s="789"/>
      <c r="BQ113" s="852">
        <v>1917677</v>
      </c>
      <c r="BR113" s="853"/>
      <c r="BS113" s="853"/>
      <c r="BT113" s="853"/>
      <c r="BU113" s="853"/>
      <c r="BV113" s="853">
        <v>2239907</v>
      </c>
      <c r="BW113" s="853"/>
      <c r="BX113" s="853"/>
      <c r="BY113" s="853"/>
      <c r="BZ113" s="853"/>
      <c r="CA113" s="853">
        <v>2312839</v>
      </c>
      <c r="CB113" s="853"/>
      <c r="CC113" s="853"/>
      <c r="CD113" s="853"/>
      <c r="CE113" s="853"/>
      <c r="CF113" s="911">
        <v>35.700000000000003</v>
      </c>
      <c r="CG113" s="912"/>
      <c r="CH113" s="912"/>
      <c r="CI113" s="912"/>
      <c r="CJ113" s="912"/>
      <c r="CK113" s="963"/>
      <c r="CL113" s="857"/>
      <c r="CM113" s="851"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137</v>
      </c>
      <c r="DH113" s="816"/>
      <c r="DI113" s="816"/>
      <c r="DJ113" s="816"/>
      <c r="DK113" s="817"/>
      <c r="DL113" s="818" t="s">
        <v>137</v>
      </c>
      <c r="DM113" s="816"/>
      <c r="DN113" s="816"/>
      <c r="DO113" s="816"/>
      <c r="DP113" s="817"/>
      <c r="DQ113" s="818" t="s">
        <v>137</v>
      </c>
      <c r="DR113" s="816"/>
      <c r="DS113" s="816"/>
      <c r="DT113" s="816"/>
      <c r="DU113" s="817"/>
      <c r="DV113" s="860" t="s">
        <v>137</v>
      </c>
      <c r="DW113" s="861"/>
      <c r="DX113" s="861"/>
      <c r="DY113" s="861"/>
      <c r="DZ113" s="862"/>
    </row>
    <row r="114" spans="1:130" s="230" customFormat="1" ht="26.25" customHeight="1" x14ac:dyDescent="0.15">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288739</v>
      </c>
      <c r="AB114" s="816"/>
      <c r="AC114" s="816"/>
      <c r="AD114" s="816"/>
      <c r="AE114" s="817"/>
      <c r="AF114" s="818">
        <v>311212</v>
      </c>
      <c r="AG114" s="816"/>
      <c r="AH114" s="816"/>
      <c r="AI114" s="816"/>
      <c r="AJ114" s="817"/>
      <c r="AK114" s="818">
        <v>324353</v>
      </c>
      <c r="AL114" s="816"/>
      <c r="AM114" s="816"/>
      <c r="AN114" s="816"/>
      <c r="AO114" s="817"/>
      <c r="AP114" s="860">
        <v>5</v>
      </c>
      <c r="AQ114" s="861"/>
      <c r="AR114" s="861"/>
      <c r="AS114" s="861"/>
      <c r="AT114" s="862"/>
      <c r="AU114" s="968"/>
      <c r="AV114" s="969"/>
      <c r="AW114" s="969"/>
      <c r="AX114" s="969"/>
      <c r="AY114" s="969"/>
      <c r="AZ114" s="851" t="s">
        <v>446</v>
      </c>
      <c r="BA114" s="788"/>
      <c r="BB114" s="788"/>
      <c r="BC114" s="788"/>
      <c r="BD114" s="788"/>
      <c r="BE114" s="788"/>
      <c r="BF114" s="788"/>
      <c r="BG114" s="788"/>
      <c r="BH114" s="788"/>
      <c r="BI114" s="788"/>
      <c r="BJ114" s="788"/>
      <c r="BK114" s="788"/>
      <c r="BL114" s="788"/>
      <c r="BM114" s="788"/>
      <c r="BN114" s="788"/>
      <c r="BO114" s="788"/>
      <c r="BP114" s="789"/>
      <c r="BQ114" s="852">
        <v>2426590</v>
      </c>
      <c r="BR114" s="853"/>
      <c r="BS114" s="853"/>
      <c r="BT114" s="853"/>
      <c r="BU114" s="853"/>
      <c r="BV114" s="853">
        <v>2375939</v>
      </c>
      <c r="BW114" s="853"/>
      <c r="BX114" s="853"/>
      <c r="BY114" s="853"/>
      <c r="BZ114" s="853"/>
      <c r="CA114" s="853">
        <v>2354231</v>
      </c>
      <c r="CB114" s="853"/>
      <c r="CC114" s="853"/>
      <c r="CD114" s="853"/>
      <c r="CE114" s="853"/>
      <c r="CF114" s="911">
        <v>36.299999999999997</v>
      </c>
      <c r="CG114" s="912"/>
      <c r="CH114" s="912"/>
      <c r="CI114" s="912"/>
      <c r="CJ114" s="912"/>
      <c r="CK114" s="963"/>
      <c r="CL114" s="857"/>
      <c r="CM114" s="851"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137</v>
      </c>
      <c r="DH114" s="816"/>
      <c r="DI114" s="816"/>
      <c r="DJ114" s="816"/>
      <c r="DK114" s="817"/>
      <c r="DL114" s="818" t="s">
        <v>137</v>
      </c>
      <c r="DM114" s="816"/>
      <c r="DN114" s="816"/>
      <c r="DO114" s="816"/>
      <c r="DP114" s="817"/>
      <c r="DQ114" s="818" t="s">
        <v>137</v>
      </c>
      <c r="DR114" s="816"/>
      <c r="DS114" s="816"/>
      <c r="DT114" s="816"/>
      <c r="DU114" s="817"/>
      <c r="DV114" s="860" t="s">
        <v>448</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137</v>
      </c>
      <c r="AB115" s="955"/>
      <c r="AC115" s="955"/>
      <c r="AD115" s="955"/>
      <c r="AE115" s="956"/>
      <c r="AF115" s="957" t="s">
        <v>137</v>
      </c>
      <c r="AG115" s="955"/>
      <c r="AH115" s="955"/>
      <c r="AI115" s="955"/>
      <c r="AJ115" s="956"/>
      <c r="AK115" s="957" t="s">
        <v>137</v>
      </c>
      <c r="AL115" s="955"/>
      <c r="AM115" s="955"/>
      <c r="AN115" s="955"/>
      <c r="AO115" s="956"/>
      <c r="AP115" s="958" t="s">
        <v>137</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v>282</v>
      </c>
      <c r="BR115" s="853"/>
      <c r="BS115" s="853"/>
      <c r="BT115" s="853"/>
      <c r="BU115" s="853"/>
      <c r="BV115" s="853">
        <v>1104</v>
      </c>
      <c r="BW115" s="853"/>
      <c r="BX115" s="853"/>
      <c r="BY115" s="853"/>
      <c r="BZ115" s="853"/>
      <c r="CA115" s="853">
        <v>425</v>
      </c>
      <c r="CB115" s="853"/>
      <c r="CC115" s="853"/>
      <c r="CD115" s="853"/>
      <c r="CE115" s="853"/>
      <c r="CF115" s="911">
        <v>0</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137</v>
      </c>
      <c r="DH115" s="816"/>
      <c r="DI115" s="816"/>
      <c r="DJ115" s="816"/>
      <c r="DK115" s="817"/>
      <c r="DL115" s="818" t="s">
        <v>137</v>
      </c>
      <c r="DM115" s="816"/>
      <c r="DN115" s="816"/>
      <c r="DO115" s="816"/>
      <c r="DP115" s="817"/>
      <c r="DQ115" s="818" t="s">
        <v>137</v>
      </c>
      <c r="DR115" s="816"/>
      <c r="DS115" s="816"/>
      <c r="DT115" s="816"/>
      <c r="DU115" s="817"/>
      <c r="DV115" s="860" t="s">
        <v>137</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137</v>
      </c>
      <c r="AB116" s="816"/>
      <c r="AC116" s="816"/>
      <c r="AD116" s="816"/>
      <c r="AE116" s="817"/>
      <c r="AF116" s="818" t="s">
        <v>137</v>
      </c>
      <c r="AG116" s="816"/>
      <c r="AH116" s="816"/>
      <c r="AI116" s="816"/>
      <c r="AJ116" s="817"/>
      <c r="AK116" s="818" t="s">
        <v>137</v>
      </c>
      <c r="AL116" s="816"/>
      <c r="AM116" s="816"/>
      <c r="AN116" s="816"/>
      <c r="AO116" s="817"/>
      <c r="AP116" s="860" t="s">
        <v>137</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137</v>
      </c>
      <c r="BR116" s="853"/>
      <c r="BS116" s="853"/>
      <c r="BT116" s="853"/>
      <c r="BU116" s="853"/>
      <c r="BV116" s="853" t="s">
        <v>137</v>
      </c>
      <c r="BW116" s="853"/>
      <c r="BX116" s="853"/>
      <c r="BY116" s="853"/>
      <c r="BZ116" s="853"/>
      <c r="CA116" s="853" t="s">
        <v>137</v>
      </c>
      <c r="CB116" s="853"/>
      <c r="CC116" s="853"/>
      <c r="CD116" s="853"/>
      <c r="CE116" s="853"/>
      <c r="CF116" s="911" t="s">
        <v>137</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137</v>
      </c>
      <c r="DH116" s="816"/>
      <c r="DI116" s="816"/>
      <c r="DJ116" s="816"/>
      <c r="DK116" s="817"/>
      <c r="DL116" s="818" t="s">
        <v>137</v>
      </c>
      <c r="DM116" s="816"/>
      <c r="DN116" s="816"/>
      <c r="DO116" s="816"/>
      <c r="DP116" s="817"/>
      <c r="DQ116" s="818" t="s">
        <v>137</v>
      </c>
      <c r="DR116" s="816"/>
      <c r="DS116" s="816"/>
      <c r="DT116" s="816"/>
      <c r="DU116" s="817"/>
      <c r="DV116" s="860" t="s">
        <v>137</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1775021</v>
      </c>
      <c r="AB117" s="939"/>
      <c r="AC117" s="939"/>
      <c r="AD117" s="939"/>
      <c r="AE117" s="940"/>
      <c r="AF117" s="941">
        <v>1735714</v>
      </c>
      <c r="AG117" s="939"/>
      <c r="AH117" s="939"/>
      <c r="AI117" s="939"/>
      <c r="AJ117" s="940"/>
      <c r="AK117" s="941">
        <v>1771205</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137</v>
      </c>
      <c r="BR117" s="853"/>
      <c r="BS117" s="853"/>
      <c r="BT117" s="853"/>
      <c r="BU117" s="853"/>
      <c r="BV117" s="853" t="s">
        <v>137</v>
      </c>
      <c r="BW117" s="853"/>
      <c r="BX117" s="853"/>
      <c r="BY117" s="853"/>
      <c r="BZ117" s="853"/>
      <c r="CA117" s="853" t="s">
        <v>448</v>
      </c>
      <c r="CB117" s="853"/>
      <c r="CC117" s="853"/>
      <c r="CD117" s="853"/>
      <c r="CE117" s="853"/>
      <c r="CF117" s="911" t="s">
        <v>137</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137</v>
      </c>
      <c r="DH117" s="816"/>
      <c r="DI117" s="816"/>
      <c r="DJ117" s="816"/>
      <c r="DK117" s="817"/>
      <c r="DL117" s="818" t="s">
        <v>448</v>
      </c>
      <c r="DM117" s="816"/>
      <c r="DN117" s="816"/>
      <c r="DO117" s="816"/>
      <c r="DP117" s="817"/>
      <c r="DQ117" s="818" t="s">
        <v>137</v>
      </c>
      <c r="DR117" s="816"/>
      <c r="DS117" s="816"/>
      <c r="DT117" s="816"/>
      <c r="DU117" s="817"/>
      <c r="DV117" s="860" t="s">
        <v>137</v>
      </c>
      <c r="DW117" s="861"/>
      <c r="DX117" s="861"/>
      <c r="DY117" s="861"/>
      <c r="DZ117" s="862"/>
    </row>
    <row r="118" spans="1:130" s="230"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307</v>
      </c>
      <c r="AL118" s="932"/>
      <c r="AM118" s="932"/>
      <c r="AN118" s="932"/>
      <c r="AO118" s="933"/>
      <c r="AP118" s="935" t="s">
        <v>429</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137</v>
      </c>
      <c r="BR118" s="881"/>
      <c r="BS118" s="881"/>
      <c r="BT118" s="881"/>
      <c r="BU118" s="881"/>
      <c r="BV118" s="881" t="s">
        <v>137</v>
      </c>
      <c r="BW118" s="881"/>
      <c r="BX118" s="881"/>
      <c r="BY118" s="881"/>
      <c r="BZ118" s="881"/>
      <c r="CA118" s="881" t="s">
        <v>137</v>
      </c>
      <c r="CB118" s="881"/>
      <c r="CC118" s="881"/>
      <c r="CD118" s="881"/>
      <c r="CE118" s="881"/>
      <c r="CF118" s="911" t="s">
        <v>137</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137</v>
      </c>
      <c r="DH118" s="816"/>
      <c r="DI118" s="816"/>
      <c r="DJ118" s="816"/>
      <c r="DK118" s="817"/>
      <c r="DL118" s="818" t="s">
        <v>137</v>
      </c>
      <c r="DM118" s="816"/>
      <c r="DN118" s="816"/>
      <c r="DO118" s="816"/>
      <c r="DP118" s="817"/>
      <c r="DQ118" s="818" t="s">
        <v>137</v>
      </c>
      <c r="DR118" s="816"/>
      <c r="DS118" s="816"/>
      <c r="DT118" s="816"/>
      <c r="DU118" s="817"/>
      <c r="DV118" s="860" t="s">
        <v>137</v>
      </c>
      <c r="DW118" s="861"/>
      <c r="DX118" s="861"/>
      <c r="DY118" s="861"/>
      <c r="DZ118" s="862"/>
    </row>
    <row r="119" spans="1:130" s="230" customFormat="1" ht="26.25" customHeight="1" x14ac:dyDescent="0.15">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137</v>
      </c>
      <c r="AB119" s="925"/>
      <c r="AC119" s="925"/>
      <c r="AD119" s="925"/>
      <c r="AE119" s="926"/>
      <c r="AF119" s="927" t="s">
        <v>137</v>
      </c>
      <c r="AG119" s="925"/>
      <c r="AH119" s="925"/>
      <c r="AI119" s="925"/>
      <c r="AJ119" s="926"/>
      <c r="AK119" s="927" t="s">
        <v>137</v>
      </c>
      <c r="AL119" s="925"/>
      <c r="AM119" s="925"/>
      <c r="AN119" s="925"/>
      <c r="AO119" s="926"/>
      <c r="AP119" s="928" t="s">
        <v>137</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460</v>
      </c>
      <c r="BP119" s="914"/>
      <c r="BQ119" s="915">
        <v>17699860</v>
      </c>
      <c r="BR119" s="881"/>
      <c r="BS119" s="881"/>
      <c r="BT119" s="881"/>
      <c r="BU119" s="881"/>
      <c r="BV119" s="881">
        <v>18104961</v>
      </c>
      <c r="BW119" s="881"/>
      <c r="BX119" s="881"/>
      <c r="BY119" s="881"/>
      <c r="BZ119" s="881"/>
      <c r="CA119" s="881">
        <v>17505906</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137</v>
      </c>
      <c r="DH119" s="800"/>
      <c r="DI119" s="800"/>
      <c r="DJ119" s="800"/>
      <c r="DK119" s="801"/>
      <c r="DL119" s="802" t="s">
        <v>137</v>
      </c>
      <c r="DM119" s="800"/>
      <c r="DN119" s="800"/>
      <c r="DO119" s="800"/>
      <c r="DP119" s="801"/>
      <c r="DQ119" s="802" t="s">
        <v>137</v>
      </c>
      <c r="DR119" s="800"/>
      <c r="DS119" s="800"/>
      <c r="DT119" s="800"/>
      <c r="DU119" s="801"/>
      <c r="DV119" s="884" t="s">
        <v>137</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137</v>
      </c>
      <c r="AB120" s="816"/>
      <c r="AC120" s="816"/>
      <c r="AD120" s="816"/>
      <c r="AE120" s="817"/>
      <c r="AF120" s="818" t="s">
        <v>137</v>
      </c>
      <c r="AG120" s="816"/>
      <c r="AH120" s="816"/>
      <c r="AI120" s="816"/>
      <c r="AJ120" s="817"/>
      <c r="AK120" s="818" t="s">
        <v>137</v>
      </c>
      <c r="AL120" s="816"/>
      <c r="AM120" s="816"/>
      <c r="AN120" s="816"/>
      <c r="AO120" s="817"/>
      <c r="AP120" s="860" t="s">
        <v>137</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2101683</v>
      </c>
      <c r="BR120" s="878"/>
      <c r="BS120" s="878"/>
      <c r="BT120" s="878"/>
      <c r="BU120" s="878"/>
      <c r="BV120" s="878">
        <v>2666829</v>
      </c>
      <c r="BW120" s="878"/>
      <c r="BX120" s="878"/>
      <c r="BY120" s="878"/>
      <c r="BZ120" s="878"/>
      <c r="CA120" s="878">
        <v>3374425</v>
      </c>
      <c r="CB120" s="878"/>
      <c r="CC120" s="878"/>
      <c r="CD120" s="878"/>
      <c r="CE120" s="878"/>
      <c r="CF120" s="902">
        <v>52</v>
      </c>
      <c r="CG120" s="903"/>
      <c r="CH120" s="903"/>
      <c r="CI120" s="903"/>
      <c r="CJ120" s="903"/>
      <c r="CK120" s="904" t="s">
        <v>464</v>
      </c>
      <c r="CL120" s="888"/>
      <c r="CM120" s="888"/>
      <c r="CN120" s="888"/>
      <c r="CO120" s="889"/>
      <c r="CP120" s="908" t="s">
        <v>406</v>
      </c>
      <c r="CQ120" s="909"/>
      <c r="CR120" s="909"/>
      <c r="CS120" s="909"/>
      <c r="CT120" s="909"/>
      <c r="CU120" s="909"/>
      <c r="CV120" s="909"/>
      <c r="CW120" s="909"/>
      <c r="CX120" s="909"/>
      <c r="CY120" s="909"/>
      <c r="CZ120" s="909"/>
      <c r="DA120" s="909"/>
      <c r="DB120" s="909"/>
      <c r="DC120" s="909"/>
      <c r="DD120" s="909"/>
      <c r="DE120" s="909"/>
      <c r="DF120" s="910"/>
      <c r="DG120" s="897">
        <v>12541</v>
      </c>
      <c r="DH120" s="878"/>
      <c r="DI120" s="878"/>
      <c r="DJ120" s="878"/>
      <c r="DK120" s="878"/>
      <c r="DL120" s="878">
        <v>9687</v>
      </c>
      <c r="DM120" s="878"/>
      <c r="DN120" s="878"/>
      <c r="DO120" s="878"/>
      <c r="DP120" s="878"/>
      <c r="DQ120" s="878">
        <v>4709</v>
      </c>
      <c r="DR120" s="878"/>
      <c r="DS120" s="878"/>
      <c r="DT120" s="878"/>
      <c r="DU120" s="878"/>
      <c r="DV120" s="879">
        <v>0.1</v>
      </c>
      <c r="DW120" s="879"/>
      <c r="DX120" s="879"/>
      <c r="DY120" s="879"/>
      <c r="DZ120" s="880"/>
    </row>
    <row r="121" spans="1:130" s="230" customFormat="1" ht="26.25" customHeight="1" x14ac:dyDescent="0.1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137</v>
      </c>
      <c r="AB121" s="816"/>
      <c r="AC121" s="816"/>
      <c r="AD121" s="816"/>
      <c r="AE121" s="817"/>
      <c r="AF121" s="818" t="s">
        <v>137</v>
      </c>
      <c r="AG121" s="816"/>
      <c r="AH121" s="816"/>
      <c r="AI121" s="816"/>
      <c r="AJ121" s="817"/>
      <c r="AK121" s="818" t="s">
        <v>137</v>
      </c>
      <c r="AL121" s="816"/>
      <c r="AM121" s="816"/>
      <c r="AN121" s="816"/>
      <c r="AO121" s="817"/>
      <c r="AP121" s="860" t="s">
        <v>137</v>
      </c>
      <c r="AQ121" s="861"/>
      <c r="AR121" s="861"/>
      <c r="AS121" s="861"/>
      <c r="AT121" s="862"/>
      <c r="AU121" s="919"/>
      <c r="AV121" s="920"/>
      <c r="AW121" s="920"/>
      <c r="AX121" s="920"/>
      <c r="AY121" s="921"/>
      <c r="AZ121" s="851" t="s">
        <v>466</v>
      </c>
      <c r="BA121" s="788"/>
      <c r="BB121" s="788"/>
      <c r="BC121" s="788"/>
      <c r="BD121" s="788"/>
      <c r="BE121" s="788"/>
      <c r="BF121" s="788"/>
      <c r="BG121" s="788"/>
      <c r="BH121" s="788"/>
      <c r="BI121" s="788"/>
      <c r="BJ121" s="788"/>
      <c r="BK121" s="788"/>
      <c r="BL121" s="788"/>
      <c r="BM121" s="788"/>
      <c r="BN121" s="788"/>
      <c r="BO121" s="788"/>
      <c r="BP121" s="789"/>
      <c r="BQ121" s="852">
        <v>1432523</v>
      </c>
      <c r="BR121" s="853"/>
      <c r="BS121" s="853"/>
      <c r="BT121" s="853"/>
      <c r="BU121" s="853"/>
      <c r="BV121" s="853">
        <v>1463805</v>
      </c>
      <c r="BW121" s="853"/>
      <c r="BX121" s="853"/>
      <c r="BY121" s="853"/>
      <c r="BZ121" s="853"/>
      <c r="CA121" s="853">
        <v>1500831</v>
      </c>
      <c r="CB121" s="853"/>
      <c r="CC121" s="853"/>
      <c r="CD121" s="853"/>
      <c r="CE121" s="853"/>
      <c r="CF121" s="911">
        <v>23.1</v>
      </c>
      <c r="CG121" s="912"/>
      <c r="CH121" s="912"/>
      <c r="CI121" s="912"/>
      <c r="CJ121" s="912"/>
      <c r="CK121" s="905"/>
      <c r="CL121" s="891"/>
      <c r="CM121" s="891"/>
      <c r="CN121" s="891"/>
      <c r="CO121" s="892"/>
      <c r="CP121" s="871" t="s">
        <v>467</v>
      </c>
      <c r="CQ121" s="872"/>
      <c r="CR121" s="872"/>
      <c r="CS121" s="872"/>
      <c r="CT121" s="872"/>
      <c r="CU121" s="872"/>
      <c r="CV121" s="872"/>
      <c r="CW121" s="872"/>
      <c r="CX121" s="872"/>
      <c r="CY121" s="872"/>
      <c r="CZ121" s="872"/>
      <c r="DA121" s="872"/>
      <c r="DB121" s="872"/>
      <c r="DC121" s="872"/>
      <c r="DD121" s="872"/>
      <c r="DE121" s="872"/>
      <c r="DF121" s="873"/>
      <c r="DG121" s="852" t="s">
        <v>137</v>
      </c>
      <c r="DH121" s="853"/>
      <c r="DI121" s="853"/>
      <c r="DJ121" s="853"/>
      <c r="DK121" s="853"/>
      <c r="DL121" s="853" t="s">
        <v>137</v>
      </c>
      <c r="DM121" s="853"/>
      <c r="DN121" s="853"/>
      <c r="DO121" s="853"/>
      <c r="DP121" s="853"/>
      <c r="DQ121" s="853" t="s">
        <v>137</v>
      </c>
      <c r="DR121" s="853"/>
      <c r="DS121" s="853"/>
      <c r="DT121" s="853"/>
      <c r="DU121" s="853"/>
      <c r="DV121" s="830" t="s">
        <v>137</v>
      </c>
      <c r="DW121" s="830"/>
      <c r="DX121" s="830"/>
      <c r="DY121" s="830"/>
      <c r="DZ121" s="831"/>
    </row>
    <row r="122" spans="1:130" s="230" customFormat="1" ht="26.25" customHeight="1" x14ac:dyDescent="0.15">
      <c r="A122" s="856"/>
      <c r="B122" s="857"/>
      <c r="C122" s="851"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137</v>
      </c>
      <c r="AB122" s="816"/>
      <c r="AC122" s="816"/>
      <c r="AD122" s="816"/>
      <c r="AE122" s="817"/>
      <c r="AF122" s="818" t="s">
        <v>137</v>
      </c>
      <c r="AG122" s="816"/>
      <c r="AH122" s="816"/>
      <c r="AI122" s="816"/>
      <c r="AJ122" s="817"/>
      <c r="AK122" s="818" t="s">
        <v>137</v>
      </c>
      <c r="AL122" s="816"/>
      <c r="AM122" s="816"/>
      <c r="AN122" s="816"/>
      <c r="AO122" s="817"/>
      <c r="AP122" s="860" t="s">
        <v>137</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11249406</v>
      </c>
      <c r="BR122" s="881"/>
      <c r="BS122" s="881"/>
      <c r="BT122" s="881"/>
      <c r="BU122" s="881"/>
      <c r="BV122" s="881">
        <v>10925446</v>
      </c>
      <c r="BW122" s="881"/>
      <c r="BX122" s="881"/>
      <c r="BY122" s="881"/>
      <c r="BZ122" s="881"/>
      <c r="CA122" s="881">
        <v>10560088</v>
      </c>
      <c r="CB122" s="881"/>
      <c r="CC122" s="881"/>
      <c r="CD122" s="881"/>
      <c r="CE122" s="881"/>
      <c r="CF122" s="882">
        <v>162.80000000000001</v>
      </c>
      <c r="CG122" s="883"/>
      <c r="CH122" s="883"/>
      <c r="CI122" s="883"/>
      <c r="CJ122" s="883"/>
      <c r="CK122" s="905"/>
      <c r="CL122" s="891"/>
      <c r="CM122" s="891"/>
      <c r="CN122" s="891"/>
      <c r="CO122" s="892"/>
      <c r="CP122" s="871" t="s">
        <v>469</v>
      </c>
      <c r="CQ122" s="872"/>
      <c r="CR122" s="872"/>
      <c r="CS122" s="872"/>
      <c r="CT122" s="872"/>
      <c r="CU122" s="872"/>
      <c r="CV122" s="872"/>
      <c r="CW122" s="872"/>
      <c r="CX122" s="872"/>
      <c r="CY122" s="872"/>
      <c r="CZ122" s="872"/>
      <c r="DA122" s="872"/>
      <c r="DB122" s="872"/>
      <c r="DC122" s="872"/>
      <c r="DD122" s="872"/>
      <c r="DE122" s="872"/>
      <c r="DF122" s="873"/>
      <c r="DG122" s="852" t="s">
        <v>137</v>
      </c>
      <c r="DH122" s="853"/>
      <c r="DI122" s="853"/>
      <c r="DJ122" s="853"/>
      <c r="DK122" s="853"/>
      <c r="DL122" s="853" t="s">
        <v>137</v>
      </c>
      <c r="DM122" s="853"/>
      <c r="DN122" s="853"/>
      <c r="DO122" s="853"/>
      <c r="DP122" s="853"/>
      <c r="DQ122" s="853" t="s">
        <v>137</v>
      </c>
      <c r="DR122" s="853"/>
      <c r="DS122" s="853"/>
      <c r="DT122" s="853"/>
      <c r="DU122" s="853"/>
      <c r="DV122" s="830" t="s">
        <v>137</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137</v>
      </c>
      <c r="AB123" s="816"/>
      <c r="AC123" s="816"/>
      <c r="AD123" s="816"/>
      <c r="AE123" s="817"/>
      <c r="AF123" s="818" t="s">
        <v>137</v>
      </c>
      <c r="AG123" s="816"/>
      <c r="AH123" s="816"/>
      <c r="AI123" s="816"/>
      <c r="AJ123" s="817"/>
      <c r="AK123" s="818" t="s">
        <v>137</v>
      </c>
      <c r="AL123" s="816"/>
      <c r="AM123" s="816"/>
      <c r="AN123" s="816"/>
      <c r="AO123" s="817"/>
      <c r="AP123" s="860" t="s">
        <v>137</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470</v>
      </c>
      <c r="BP123" s="914"/>
      <c r="BQ123" s="868">
        <v>14783612</v>
      </c>
      <c r="BR123" s="869"/>
      <c r="BS123" s="869"/>
      <c r="BT123" s="869"/>
      <c r="BU123" s="869"/>
      <c r="BV123" s="869">
        <v>15056080</v>
      </c>
      <c r="BW123" s="869"/>
      <c r="BX123" s="869"/>
      <c r="BY123" s="869"/>
      <c r="BZ123" s="869"/>
      <c r="CA123" s="869">
        <v>15435344</v>
      </c>
      <c r="CB123" s="869"/>
      <c r="CC123" s="869"/>
      <c r="CD123" s="869"/>
      <c r="CE123" s="869"/>
      <c r="CF123" s="784"/>
      <c r="CG123" s="785"/>
      <c r="CH123" s="785"/>
      <c r="CI123" s="785"/>
      <c r="CJ123" s="870"/>
      <c r="CK123" s="905"/>
      <c r="CL123" s="891"/>
      <c r="CM123" s="891"/>
      <c r="CN123" s="891"/>
      <c r="CO123" s="892"/>
      <c r="CP123" s="871" t="s">
        <v>471</v>
      </c>
      <c r="CQ123" s="872"/>
      <c r="CR123" s="872"/>
      <c r="CS123" s="872"/>
      <c r="CT123" s="872"/>
      <c r="CU123" s="872"/>
      <c r="CV123" s="872"/>
      <c r="CW123" s="872"/>
      <c r="CX123" s="872"/>
      <c r="CY123" s="872"/>
      <c r="CZ123" s="872"/>
      <c r="DA123" s="872"/>
      <c r="DB123" s="872"/>
      <c r="DC123" s="872"/>
      <c r="DD123" s="872"/>
      <c r="DE123" s="872"/>
      <c r="DF123" s="873"/>
      <c r="DG123" s="815" t="s">
        <v>137</v>
      </c>
      <c r="DH123" s="816"/>
      <c r="DI123" s="816"/>
      <c r="DJ123" s="816"/>
      <c r="DK123" s="817"/>
      <c r="DL123" s="818" t="s">
        <v>137</v>
      </c>
      <c r="DM123" s="816"/>
      <c r="DN123" s="816"/>
      <c r="DO123" s="816"/>
      <c r="DP123" s="817"/>
      <c r="DQ123" s="818" t="s">
        <v>137</v>
      </c>
      <c r="DR123" s="816"/>
      <c r="DS123" s="816"/>
      <c r="DT123" s="816"/>
      <c r="DU123" s="817"/>
      <c r="DV123" s="860" t="s">
        <v>137</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137</v>
      </c>
      <c r="AB124" s="816"/>
      <c r="AC124" s="816"/>
      <c r="AD124" s="816"/>
      <c r="AE124" s="817"/>
      <c r="AF124" s="818" t="s">
        <v>137</v>
      </c>
      <c r="AG124" s="816"/>
      <c r="AH124" s="816"/>
      <c r="AI124" s="816"/>
      <c r="AJ124" s="817"/>
      <c r="AK124" s="818" t="s">
        <v>137</v>
      </c>
      <c r="AL124" s="816"/>
      <c r="AM124" s="816"/>
      <c r="AN124" s="816"/>
      <c r="AO124" s="817"/>
      <c r="AP124" s="860" t="s">
        <v>137</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45.5</v>
      </c>
      <c r="BR124" s="867"/>
      <c r="BS124" s="867"/>
      <c r="BT124" s="867"/>
      <c r="BU124" s="867"/>
      <c r="BV124" s="867">
        <v>45</v>
      </c>
      <c r="BW124" s="867"/>
      <c r="BX124" s="867"/>
      <c r="BY124" s="867"/>
      <c r="BZ124" s="867"/>
      <c r="CA124" s="867">
        <v>31.9</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137</v>
      </c>
      <c r="DH124" s="800"/>
      <c r="DI124" s="800"/>
      <c r="DJ124" s="800"/>
      <c r="DK124" s="801"/>
      <c r="DL124" s="802" t="s">
        <v>137</v>
      </c>
      <c r="DM124" s="800"/>
      <c r="DN124" s="800"/>
      <c r="DO124" s="800"/>
      <c r="DP124" s="801"/>
      <c r="DQ124" s="802" t="s">
        <v>137</v>
      </c>
      <c r="DR124" s="800"/>
      <c r="DS124" s="800"/>
      <c r="DT124" s="800"/>
      <c r="DU124" s="801"/>
      <c r="DV124" s="884" t="s">
        <v>137</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137</v>
      </c>
      <c r="AB125" s="816"/>
      <c r="AC125" s="816"/>
      <c r="AD125" s="816"/>
      <c r="AE125" s="817"/>
      <c r="AF125" s="818" t="s">
        <v>137</v>
      </c>
      <c r="AG125" s="816"/>
      <c r="AH125" s="816"/>
      <c r="AI125" s="816"/>
      <c r="AJ125" s="817"/>
      <c r="AK125" s="818" t="s">
        <v>137</v>
      </c>
      <c r="AL125" s="816"/>
      <c r="AM125" s="816"/>
      <c r="AN125" s="816"/>
      <c r="AO125" s="817"/>
      <c r="AP125" s="860" t="s">
        <v>137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137</v>
      </c>
      <c r="DH125" s="878"/>
      <c r="DI125" s="878"/>
      <c r="DJ125" s="878"/>
      <c r="DK125" s="878"/>
      <c r="DL125" s="878" t="s">
        <v>137</v>
      </c>
      <c r="DM125" s="878"/>
      <c r="DN125" s="878"/>
      <c r="DO125" s="878"/>
      <c r="DP125" s="878"/>
      <c r="DQ125" s="878" t="s">
        <v>137</v>
      </c>
      <c r="DR125" s="878"/>
      <c r="DS125" s="878"/>
      <c r="DT125" s="878"/>
      <c r="DU125" s="878"/>
      <c r="DV125" s="879" t="s">
        <v>137</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448</v>
      </c>
      <c r="AB126" s="816"/>
      <c r="AC126" s="816"/>
      <c r="AD126" s="816"/>
      <c r="AE126" s="817"/>
      <c r="AF126" s="818" t="s">
        <v>137</v>
      </c>
      <c r="AG126" s="816"/>
      <c r="AH126" s="816"/>
      <c r="AI126" s="816"/>
      <c r="AJ126" s="817"/>
      <c r="AK126" s="818" t="s">
        <v>137</v>
      </c>
      <c r="AL126" s="816"/>
      <c r="AM126" s="816"/>
      <c r="AN126" s="816"/>
      <c r="AO126" s="817"/>
      <c r="AP126" s="860" t="s">
        <v>137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137</v>
      </c>
      <c r="DH126" s="853"/>
      <c r="DI126" s="853"/>
      <c r="DJ126" s="853"/>
      <c r="DK126" s="853"/>
      <c r="DL126" s="853" t="s">
        <v>137</v>
      </c>
      <c r="DM126" s="853"/>
      <c r="DN126" s="853"/>
      <c r="DO126" s="853"/>
      <c r="DP126" s="853"/>
      <c r="DQ126" s="853" t="s">
        <v>137</v>
      </c>
      <c r="DR126" s="853"/>
      <c r="DS126" s="853"/>
      <c r="DT126" s="853"/>
      <c r="DU126" s="853"/>
      <c r="DV126" s="830" t="s">
        <v>137</v>
      </c>
      <c r="DW126" s="830"/>
      <c r="DX126" s="830"/>
      <c r="DY126" s="830"/>
      <c r="DZ126" s="831"/>
    </row>
    <row r="127" spans="1:130" s="230" customFormat="1" ht="26.25" customHeight="1" x14ac:dyDescent="0.15">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137</v>
      </c>
      <c r="AB127" s="816"/>
      <c r="AC127" s="816"/>
      <c r="AD127" s="816"/>
      <c r="AE127" s="817"/>
      <c r="AF127" s="818" t="s">
        <v>137</v>
      </c>
      <c r="AG127" s="816"/>
      <c r="AH127" s="816"/>
      <c r="AI127" s="816"/>
      <c r="AJ127" s="817"/>
      <c r="AK127" s="818" t="s">
        <v>137</v>
      </c>
      <c r="AL127" s="816"/>
      <c r="AM127" s="816"/>
      <c r="AN127" s="816"/>
      <c r="AO127" s="817"/>
      <c r="AP127" s="860" t="s">
        <v>137</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137</v>
      </c>
      <c r="DH127" s="853"/>
      <c r="DI127" s="853"/>
      <c r="DJ127" s="853"/>
      <c r="DK127" s="853"/>
      <c r="DL127" s="853" t="s">
        <v>137</v>
      </c>
      <c r="DM127" s="853"/>
      <c r="DN127" s="853"/>
      <c r="DO127" s="853"/>
      <c r="DP127" s="853"/>
      <c r="DQ127" s="853" t="s">
        <v>137</v>
      </c>
      <c r="DR127" s="853"/>
      <c r="DS127" s="853"/>
      <c r="DT127" s="853"/>
      <c r="DU127" s="853"/>
      <c r="DV127" s="830" t="s">
        <v>137</v>
      </c>
      <c r="DW127" s="830"/>
      <c r="DX127" s="830"/>
      <c r="DY127" s="830"/>
      <c r="DZ127" s="831"/>
    </row>
    <row r="128" spans="1:130" s="230" customFormat="1" ht="26.25" customHeight="1" thickBot="1" x14ac:dyDescent="0.2">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313235</v>
      </c>
      <c r="AB128" s="837"/>
      <c r="AC128" s="837"/>
      <c r="AD128" s="837"/>
      <c r="AE128" s="838"/>
      <c r="AF128" s="839">
        <v>312003</v>
      </c>
      <c r="AG128" s="837"/>
      <c r="AH128" s="837"/>
      <c r="AI128" s="837"/>
      <c r="AJ128" s="838"/>
      <c r="AK128" s="839">
        <v>320339</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448</v>
      </c>
      <c r="BG128" s="823"/>
      <c r="BH128" s="823"/>
      <c r="BI128" s="823"/>
      <c r="BJ128" s="823"/>
      <c r="BK128" s="823"/>
      <c r="BL128" s="846"/>
      <c r="BM128" s="822">
        <v>13.91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v>282</v>
      </c>
      <c r="DH128" s="827"/>
      <c r="DI128" s="827"/>
      <c r="DJ128" s="827"/>
      <c r="DK128" s="827"/>
      <c r="DL128" s="827">
        <v>1104</v>
      </c>
      <c r="DM128" s="827"/>
      <c r="DN128" s="827"/>
      <c r="DO128" s="827"/>
      <c r="DP128" s="827"/>
      <c r="DQ128" s="827">
        <v>425</v>
      </c>
      <c r="DR128" s="827"/>
      <c r="DS128" s="827"/>
      <c r="DT128" s="827"/>
      <c r="DU128" s="827"/>
      <c r="DV128" s="828">
        <v>0</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487</v>
      </c>
      <c r="X129" s="813"/>
      <c r="Y129" s="813"/>
      <c r="Z129" s="814"/>
      <c r="AA129" s="815">
        <v>7405949</v>
      </c>
      <c r="AB129" s="816"/>
      <c r="AC129" s="816"/>
      <c r="AD129" s="816"/>
      <c r="AE129" s="817"/>
      <c r="AF129" s="818">
        <v>7766519</v>
      </c>
      <c r="AG129" s="816"/>
      <c r="AH129" s="816"/>
      <c r="AI129" s="816"/>
      <c r="AJ129" s="817"/>
      <c r="AK129" s="818">
        <v>7445827</v>
      </c>
      <c r="AL129" s="816"/>
      <c r="AM129" s="816"/>
      <c r="AN129" s="816"/>
      <c r="AO129" s="817"/>
      <c r="AP129" s="819"/>
      <c r="AQ129" s="820"/>
      <c r="AR129" s="820"/>
      <c r="AS129" s="820"/>
      <c r="AT129" s="821"/>
      <c r="AU129" s="233"/>
      <c r="AV129" s="233"/>
      <c r="AW129" s="233"/>
      <c r="AX129" s="787" t="s">
        <v>488</v>
      </c>
      <c r="AY129" s="788"/>
      <c r="AZ129" s="788"/>
      <c r="BA129" s="788"/>
      <c r="BB129" s="788"/>
      <c r="BC129" s="788"/>
      <c r="BD129" s="788"/>
      <c r="BE129" s="789"/>
      <c r="BF129" s="806" t="s">
        <v>137</v>
      </c>
      <c r="BG129" s="807"/>
      <c r="BH129" s="807"/>
      <c r="BI129" s="807"/>
      <c r="BJ129" s="807"/>
      <c r="BK129" s="807"/>
      <c r="BL129" s="808"/>
      <c r="BM129" s="806">
        <v>18.91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999924</v>
      </c>
      <c r="AB130" s="816"/>
      <c r="AC130" s="816"/>
      <c r="AD130" s="816"/>
      <c r="AE130" s="817"/>
      <c r="AF130" s="818">
        <v>1005449</v>
      </c>
      <c r="AG130" s="816"/>
      <c r="AH130" s="816"/>
      <c r="AI130" s="816"/>
      <c r="AJ130" s="817"/>
      <c r="AK130" s="818">
        <v>959940</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6.9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6406025</v>
      </c>
      <c r="AB131" s="800"/>
      <c r="AC131" s="800"/>
      <c r="AD131" s="800"/>
      <c r="AE131" s="801"/>
      <c r="AF131" s="802">
        <v>6761070</v>
      </c>
      <c r="AG131" s="800"/>
      <c r="AH131" s="800"/>
      <c r="AI131" s="800"/>
      <c r="AJ131" s="801"/>
      <c r="AK131" s="802">
        <v>6485887</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v>31.9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7.2098063999999997</v>
      </c>
      <c r="AB132" s="781"/>
      <c r="AC132" s="781"/>
      <c r="AD132" s="781"/>
      <c r="AE132" s="782"/>
      <c r="AF132" s="783">
        <v>6.1863285000000001</v>
      </c>
      <c r="AG132" s="781"/>
      <c r="AH132" s="781"/>
      <c r="AI132" s="781"/>
      <c r="AJ132" s="782"/>
      <c r="AK132" s="783">
        <v>7.5691420000000003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8.9</v>
      </c>
      <c r="AB133" s="760"/>
      <c r="AC133" s="760"/>
      <c r="AD133" s="760"/>
      <c r="AE133" s="761"/>
      <c r="AF133" s="759">
        <v>7.4</v>
      </c>
      <c r="AG133" s="760"/>
      <c r="AH133" s="760"/>
      <c r="AI133" s="760"/>
      <c r="AJ133" s="761"/>
      <c r="AK133" s="759">
        <v>6.9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vK7CGeixEz8u99oDfamMyuUZXuqv3KE3fWw3WGe2B1Gzkez1m+amBgvSszyc2noicgBXvgRdKxGoSnvur9h+w==" saltValue="I5PzdUA9zIHZ5uGYeq9R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HQyUAFKY0WRx89r5lXjLFbAfShsgMsznGz13gMxXS0FAO0kQ7xvKqGV5ibqxG5jmQ+JWflq6N/4fvM1MDoMA==" saltValue="l0JI6Y1yxGcCnl9X/3Z3K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taafWGqpYavN3wTv0Zm4qBapelWZf4UI+xvUtVxPtNkYpMC3q+Fahzbkn+HC7PHUrdhF/fOC6gZY5gC+UvRYw==" saltValue="/7R/puDQ/CNsNi/Gsd+7g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505</v>
      </c>
      <c r="AL9" s="1167"/>
      <c r="AM9" s="1167"/>
      <c r="AN9" s="1168"/>
      <c r="AO9" s="281">
        <v>2498501</v>
      </c>
      <c r="AP9" s="281">
        <v>92999</v>
      </c>
      <c r="AQ9" s="282">
        <v>88339</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506</v>
      </c>
      <c r="AL10" s="1167"/>
      <c r="AM10" s="1167"/>
      <c r="AN10" s="1168"/>
      <c r="AO10" s="284">
        <v>3553</v>
      </c>
      <c r="AP10" s="284">
        <v>132</v>
      </c>
      <c r="AQ10" s="285">
        <v>7842</v>
      </c>
      <c r="AR10" s="286">
        <v>-98.3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507</v>
      </c>
      <c r="AL11" s="1167"/>
      <c r="AM11" s="1167"/>
      <c r="AN11" s="1168"/>
      <c r="AO11" s="284" t="s">
        <v>508</v>
      </c>
      <c r="AP11" s="284" t="s">
        <v>508</v>
      </c>
      <c r="AQ11" s="285">
        <v>2321</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508</v>
      </c>
      <c r="AP12" s="284" t="s">
        <v>508</v>
      </c>
      <c r="AQ12" s="285">
        <v>10</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510</v>
      </c>
      <c r="AL13" s="1167"/>
      <c r="AM13" s="1167"/>
      <c r="AN13" s="1168"/>
      <c r="AO13" s="284">
        <v>77956</v>
      </c>
      <c r="AP13" s="284">
        <v>2902</v>
      </c>
      <c r="AQ13" s="285">
        <v>2936</v>
      </c>
      <c r="AR13" s="286">
        <v>-1.2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511</v>
      </c>
      <c r="AL14" s="1167"/>
      <c r="AM14" s="1167"/>
      <c r="AN14" s="1168"/>
      <c r="AO14" s="284">
        <v>55997</v>
      </c>
      <c r="AP14" s="284">
        <v>2084</v>
      </c>
      <c r="AQ14" s="285">
        <v>1649</v>
      </c>
      <c r="AR14" s="286">
        <v>26.4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512</v>
      </c>
      <c r="AL15" s="1170"/>
      <c r="AM15" s="1170"/>
      <c r="AN15" s="1171"/>
      <c r="AO15" s="284">
        <v>-177816</v>
      </c>
      <c r="AP15" s="284">
        <v>-6619</v>
      </c>
      <c r="AQ15" s="285">
        <v>-5997</v>
      </c>
      <c r="AR15" s="286">
        <v>10.4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2458191</v>
      </c>
      <c r="AP16" s="284">
        <v>91498</v>
      </c>
      <c r="AQ16" s="285">
        <v>97102</v>
      </c>
      <c r="AR16" s="286">
        <v>-5.8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517</v>
      </c>
      <c r="AL21" s="1173"/>
      <c r="AM21" s="1173"/>
      <c r="AN21" s="1174"/>
      <c r="AO21" s="297">
        <v>10.16</v>
      </c>
      <c r="AP21" s="298">
        <v>8.91</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518</v>
      </c>
      <c r="AL22" s="1173"/>
      <c r="AM22" s="1173"/>
      <c r="AN22" s="1174"/>
      <c r="AO22" s="302">
        <v>97.6</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522</v>
      </c>
      <c r="AL32" s="1157"/>
      <c r="AM32" s="1157"/>
      <c r="AN32" s="1158"/>
      <c r="AO32" s="312">
        <v>1446540</v>
      </c>
      <c r="AP32" s="312">
        <v>53843</v>
      </c>
      <c r="AQ32" s="313">
        <v>55264</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523</v>
      </c>
      <c r="AL33" s="1157"/>
      <c r="AM33" s="1157"/>
      <c r="AN33" s="1158"/>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524</v>
      </c>
      <c r="AL34" s="1157"/>
      <c r="AM34" s="1157"/>
      <c r="AN34" s="1158"/>
      <c r="AO34" s="312" t="s">
        <v>508</v>
      </c>
      <c r="AP34" s="312" t="s">
        <v>508</v>
      </c>
      <c r="AQ34" s="313">
        <v>19</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525</v>
      </c>
      <c r="AL35" s="1157"/>
      <c r="AM35" s="1157"/>
      <c r="AN35" s="1158"/>
      <c r="AO35" s="312">
        <v>312</v>
      </c>
      <c r="AP35" s="312">
        <v>12</v>
      </c>
      <c r="AQ35" s="313">
        <v>18522</v>
      </c>
      <c r="AR35" s="314">
        <v>-99.9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526</v>
      </c>
      <c r="AL36" s="1157"/>
      <c r="AM36" s="1157"/>
      <c r="AN36" s="1158"/>
      <c r="AO36" s="312">
        <v>324353</v>
      </c>
      <c r="AP36" s="312">
        <v>12073</v>
      </c>
      <c r="AQ36" s="313">
        <v>2744</v>
      </c>
      <c r="AR36" s="314">
        <v>340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527</v>
      </c>
      <c r="AL37" s="1157"/>
      <c r="AM37" s="1157"/>
      <c r="AN37" s="1158"/>
      <c r="AO37" s="312" t="s">
        <v>508</v>
      </c>
      <c r="AP37" s="312" t="s">
        <v>508</v>
      </c>
      <c r="AQ37" s="313">
        <v>519</v>
      </c>
      <c r="AR37" s="314" t="s">
        <v>508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528</v>
      </c>
      <c r="AL38" s="1160"/>
      <c r="AM38" s="1160"/>
      <c r="AN38" s="1161"/>
      <c r="AO38" s="315" t="s">
        <v>508</v>
      </c>
      <c r="AP38" s="315" t="s">
        <v>508</v>
      </c>
      <c r="AQ38" s="316">
        <v>4</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529</v>
      </c>
      <c r="AL39" s="1160"/>
      <c r="AM39" s="1160"/>
      <c r="AN39" s="1161"/>
      <c r="AO39" s="312">
        <v>-320339</v>
      </c>
      <c r="AP39" s="312">
        <v>-11924</v>
      </c>
      <c r="AQ39" s="313">
        <v>-3996</v>
      </c>
      <c r="AR39" s="314">
        <v>198.4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530</v>
      </c>
      <c r="AL40" s="1157"/>
      <c r="AM40" s="1157"/>
      <c r="AN40" s="1158"/>
      <c r="AO40" s="312">
        <v>-959940</v>
      </c>
      <c r="AP40" s="312">
        <v>-35731</v>
      </c>
      <c r="AQ40" s="313">
        <v>-50182</v>
      </c>
      <c r="AR40" s="314">
        <v>-28.8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490926</v>
      </c>
      <c r="AP41" s="312">
        <v>18273</v>
      </c>
      <c r="AQ41" s="313">
        <v>22892</v>
      </c>
      <c r="AR41" s="314">
        <v>-20.2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500</v>
      </c>
      <c r="AN49" s="1151" t="s">
        <v>534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1037045</v>
      </c>
      <c r="AN51" s="334">
        <v>36049</v>
      </c>
      <c r="AO51" s="335">
        <v>46.4</v>
      </c>
      <c r="AP51" s="336">
        <v>69729</v>
      </c>
      <c r="AQ51" s="337">
        <v>1.8</v>
      </c>
      <c r="AR51" s="338">
        <v>44.6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428029</v>
      </c>
      <c r="AN52" s="342">
        <v>14879</v>
      </c>
      <c r="AO52" s="343">
        <v>35.5</v>
      </c>
      <c r="AP52" s="344">
        <v>38908</v>
      </c>
      <c r="AQ52" s="345">
        <v>14</v>
      </c>
      <c r="AR52" s="346">
        <v>21.5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1445839</v>
      </c>
      <c r="AN53" s="334">
        <v>51068</v>
      </c>
      <c r="AO53" s="335">
        <v>41.7</v>
      </c>
      <c r="AP53" s="336">
        <v>74581</v>
      </c>
      <c r="AQ53" s="337">
        <v>7</v>
      </c>
      <c r="AR53" s="338">
        <v>34.700000000000003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655143</v>
      </c>
      <c r="AN54" s="342">
        <v>23140</v>
      </c>
      <c r="AO54" s="343">
        <v>55.5</v>
      </c>
      <c r="AP54" s="344">
        <v>41563</v>
      </c>
      <c r="AQ54" s="345">
        <v>6.8</v>
      </c>
      <c r="AR54" s="346">
        <v>48.7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990374</v>
      </c>
      <c r="AN55" s="334">
        <v>35541</v>
      </c>
      <c r="AO55" s="335">
        <v>-30.4</v>
      </c>
      <c r="AP55" s="336">
        <v>76347</v>
      </c>
      <c r="AQ55" s="337">
        <v>2.4</v>
      </c>
      <c r="AR55" s="338">
        <v>-32.799999999999997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588046</v>
      </c>
      <c r="AN56" s="342">
        <v>21103</v>
      </c>
      <c r="AO56" s="343">
        <v>-8.8000000000000007</v>
      </c>
      <c r="AP56" s="344">
        <v>41762</v>
      </c>
      <c r="AQ56" s="345">
        <v>0.5</v>
      </c>
      <c r="AR56" s="346">
        <v>-9.3000000000000007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1729740</v>
      </c>
      <c r="AN57" s="334">
        <v>63097</v>
      </c>
      <c r="AO57" s="335">
        <v>77.5</v>
      </c>
      <c r="AP57" s="336">
        <v>69604</v>
      </c>
      <c r="AQ57" s="337">
        <v>-8.8000000000000007</v>
      </c>
      <c r="AR57" s="338">
        <v>86.3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771739</v>
      </c>
      <c r="AN58" s="342">
        <v>28151</v>
      </c>
      <c r="AO58" s="343">
        <v>33.4</v>
      </c>
      <c r="AP58" s="344">
        <v>36247</v>
      </c>
      <c r="AQ58" s="345">
        <v>-13.2</v>
      </c>
      <c r="AR58" s="346">
        <v>46.6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1355360</v>
      </c>
      <c r="AN59" s="334">
        <v>50449</v>
      </c>
      <c r="AO59" s="335">
        <v>-20</v>
      </c>
      <c r="AP59" s="336">
        <v>68410</v>
      </c>
      <c r="AQ59" s="337">
        <v>-1.7</v>
      </c>
      <c r="AR59" s="338">
        <v>-18.3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536688</v>
      </c>
      <c r="AN60" s="342">
        <v>19976</v>
      </c>
      <c r="AO60" s="343">
        <v>-29</v>
      </c>
      <c r="AP60" s="344">
        <v>35086</v>
      </c>
      <c r="AQ60" s="345">
        <v>-3.2</v>
      </c>
      <c r="AR60" s="346">
        <v>-25.8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1311672</v>
      </c>
      <c r="AN61" s="349">
        <v>47241</v>
      </c>
      <c r="AO61" s="350">
        <v>23</v>
      </c>
      <c r="AP61" s="351">
        <v>71734</v>
      </c>
      <c r="AQ61" s="352">
        <v>0.1</v>
      </c>
      <c r="AR61" s="338">
        <v>22.9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595929</v>
      </c>
      <c r="AN62" s="342">
        <v>21450</v>
      </c>
      <c r="AO62" s="343">
        <v>17.3</v>
      </c>
      <c r="AP62" s="344">
        <v>38713</v>
      </c>
      <c r="AQ62" s="345">
        <v>1</v>
      </c>
      <c r="AR62" s="346">
        <v>16.3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af4h10VUmgjLPc2pVPoBk28CBtOwQjCMzVMWTb0Iq3FI614+fuIqK5TAfCOYWJ3x+EoQe5vQIhw81teLLy3lA==" saltValue="eIkuw3bXz8qU+MINH0oS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YY+R3DUtvwoLUgKFZwr1U36syKU+JdJrUmiFpem2zHU67MG3/U4TpTkwMUwMHyw3q9g0FGU5+GyUoFwLCSRzRQ==" saltValue="z3Js4x+KmYWaXx7s7D3P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FsGyxB+gEPQXoPQojNao5xCxp7gJiC43sks1x1/4DslddxZfSHu1uPmR8OBRdGMCWy2ZBB4qaqa8XJEaTVPSpQ==" saltValue="nsB6Lnmw4DQOn/xkaWG8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12.42</v>
      </c>
      <c r="G47" s="12">
        <v>8.66</v>
      </c>
      <c r="H47" s="12">
        <v>13.43</v>
      </c>
      <c r="I47" s="12">
        <v>10.24</v>
      </c>
      <c r="J47" s="13">
        <v>10.98</v>
      </c>
    </row>
    <row r="48" spans="2:10" ht="57.75" customHeight="1" x14ac:dyDescent="0.15">
      <c r="B48" s="14"/>
      <c r="C48" s="1177" t="s">
        <v>4</v>
      </c>
      <c r="D48" s="1177"/>
      <c r="E48" s="1178"/>
      <c r="F48" s="15">
        <v>6.43</v>
      </c>
      <c r="G48" s="16">
        <v>5.65</v>
      </c>
      <c r="H48" s="16">
        <v>5.4</v>
      </c>
      <c r="I48" s="16">
        <v>10.58</v>
      </c>
      <c r="J48" s="17">
        <v>10.17</v>
      </c>
    </row>
    <row r="49" spans="2:10" ht="57.75" customHeight="1" thickBot="1" x14ac:dyDescent="0.2">
      <c r="B49" s="18"/>
      <c r="C49" s="1179" t="s">
        <v>5</v>
      </c>
      <c r="D49" s="1179"/>
      <c r="E49" s="1180"/>
      <c r="F49" s="19" t="s">
        <v>555</v>
      </c>
      <c r="G49" s="20" t="s">
        <v>556</v>
      </c>
      <c r="H49" s="20">
        <v>5.96</v>
      </c>
      <c r="I49" s="20">
        <v>2.66</v>
      </c>
      <c r="J49" s="21" t="s">
        <v>557</v>
      </c>
    </row>
    <row r="50" spans="2:10" x14ac:dyDescent="0.15"/>
  </sheetData>
  <sheetProtection algorithmName="SHA-512" hashValue="8qSYSy9i2FTbxEOtA5qLbJVNOGMbkcYW0O9WKv6+VVyDIbycfUUu++6gxQUq6n12XTVtFAm35B+aOqNHtxg2kg==" saltValue="tnhYVFvV64HIVwuKCW+M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558</v>
      </c>
      <c r="D34" s="1187"/>
      <c r="E34" s="1188"/>
      <c r="F34" s="32">
        <v>9.76</v>
      </c>
      <c r="G34" s="33">
        <v>11.51</v>
      </c>
      <c r="H34" s="33">
        <v>12.11</v>
      </c>
      <c r="I34" s="33">
        <v>12.83</v>
      </c>
      <c r="J34" s="34">
        <v>14.3</v>
      </c>
      <c r="K34" s="22"/>
      <c r="L34" s="22"/>
      <c r="M34" s="22"/>
      <c r="N34" s="22"/>
      <c r="O34" s="22"/>
      <c r="P34" s="22"/>
    </row>
    <row r="35" spans="1:16" ht="39" customHeight="1" x14ac:dyDescent="0.15">
      <c r="A35" s="22"/>
      <c r="B35" s="35"/>
      <c r="C35" s="1181" t="s">
        <v>559</v>
      </c>
      <c r="D35" s="1182"/>
      <c r="E35" s="1183"/>
      <c r="F35" s="36">
        <v>6.29</v>
      </c>
      <c r="G35" s="37">
        <v>5.62</v>
      </c>
      <c r="H35" s="37">
        <v>5.35</v>
      </c>
      <c r="I35" s="37">
        <v>10.48</v>
      </c>
      <c r="J35" s="38">
        <v>10.15</v>
      </c>
      <c r="K35" s="22"/>
      <c r="L35" s="22"/>
      <c r="M35" s="22"/>
      <c r="N35" s="22"/>
      <c r="O35" s="22"/>
      <c r="P35" s="22"/>
    </row>
    <row r="36" spans="1:16" ht="39" customHeight="1" x14ac:dyDescent="0.15">
      <c r="A36" s="22"/>
      <c r="B36" s="35"/>
      <c r="C36" s="1181" t="s">
        <v>560</v>
      </c>
      <c r="D36" s="1182"/>
      <c r="E36" s="1183"/>
      <c r="F36" s="36">
        <v>6.83</v>
      </c>
      <c r="G36" s="37">
        <v>7.18</v>
      </c>
      <c r="H36" s="37">
        <v>7.4</v>
      </c>
      <c r="I36" s="37">
        <v>7.26</v>
      </c>
      <c r="J36" s="38">
        <v>7.33</v>
      </c>
      <c r="K36" s="22"/>
      <c r="L36" s="22"/>
      <c r="M36" s="22"/>
      <c r="N36" s="22"/>
      <c r="O36" s="22"/>
      <c r="P36" s="22"/>
    </row>
    <row r="37" spans="1:16" ht="39" customHeight="1" x14ac:dyDescent="0.15">
      <c r="A37" s="22"/>
      <c r="B37" s="35"/>
      <c r="C37" s="1181" t="s">
        <v>561</v>
      </c>
      <c r="D37" s="1182"/>
      <c r="E37" s="1183"/>
      <c r="F37" s="36">
        <v>1.56</v>
      </c>
      <c r="G37" s="37">
        <v>2.2400000000000002</v>
      </c>
      <c r="H37" s="37">
        <v>2.74</v>
      </c>
      <c r="I37" s="37">
        <v>1.73</v>
      </c>
      <c r="J37" s="38">
        <v>1.72</v>
      </c>
      <c r="K37" s="22"/>
      <c r="L37" s="22"/>
      <c r="M37" s="22"/>
      <c r="N37" s="22"/>
      <c r="O37" s="22"/>
      <c r="P37" s="22"/>
    </row>
    <row r="38" spans="1:16" ht="39" customHeight="1" x14ac:dyDescent="0.15">
      <c r="A38" s="22"/>
      <c r="B38" s="35"/>
      <c r="C38" s="1181" t="s">
        <v>562</v>
      </c>
      <c r="D38" s="1182"/>
      <c r="E38" s="1183"/>
      <c r="F38" s="36">
        <v>0.36</v>
      </c>
      <c r="G38" s="37">
        <v>0.32</v>
      </c>
      <c r="H38" s="37">
        <v>0.38</v>
      </c>
      <c r="I38" s="37">
        <v>0.56999999999999995</v>
      </c>
      <c r="J38" s="38">
        <v>0.4</v>
      </c>
      <c r="K38" s="22"/>
      <c r="L38" s="22"/>
      <c r="M38" s="22"/>
      <c r="N38" s="22"/>
      <c r="O38" s="22"/>
      <c r="P38" s="22"/>
    </row>
    <row r="39" spans="1:16" ht="39" customHeight="1" x14ac:dyDescent="0.15">
      <c r="A39" s="22"/>
      <c r="B39" s="35"/>
      <c r="C39" s="1181" t="s">
        <v>563</v>
      </c>
      <c r="D39" s="1182"/>
      <c r="E39" s="1183"/>
      <c r="F39" s="36">
        <v>0.13</v>
      </c>
      <c r="G39" s="37">
        <v>0.02</v>
      </c>
      <c r="H39" s="37">
        <v>0.03</v>
      </c>
      <c r="I39" s="37">
        <v>0.1</v>
      </c>
      <c r="J39" s="38">
        <v>0.01</v>
      </c>
      <c r="K39" s="22"/>
      <c r="L39" s="22"/>
      <c r="M39" s="22"/>
      <c r="N39" s="22"/>
      <c r="O39" s="22"/>
      <c r="P39" s="22"/>
    </row>
    <row r="40" spans="1:16" ht="39" customHeight="1" x14ac:dyDescent="0.15">
      <c r="A40" s="22"/>
      <c r="B40" s="35"/>
      <c r="C40" s="1181" t="s">
        <v>564</v>
      </c>
      <c r="D40" s="1182"/>
      <c r="E40" s="1183"/>
      <c r="F40" s="36">
        <v>0</v>
      </c>
      <c r="G40" s="37">
        <v>0</v>
      </c>
      <c r="H40" s="37">
        <v>0</v>
      </c>
      <c r="I40" s="37">
        <v>0</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565</v>
      </c>
      <c r="D42" s="1182"/>
      <c r="E42" s="1183"/>
      <c r="F42" s="36" t="s">
        <v>508</v>
      </c>
      <c r="G42" s="37" t="s">
        <v>508</v>
      </c>
      <c r="H42" s="37" t="s">
        <v>508</v>
      </c>
      <c r="I42" s="37" t="s">
        <v>508</v>
      </c>
      <c r="J42" s="38" t="s">
        <v>508</v>
      </c>
      <c r="K42" s="22"/>
      <c r="L42" s="22"/>
      <c r="M42" s="22"/>
      <c r="N42" s="22"/>
      <c r="O42" s="22"/>
      <c r="P42" s="22"/>
    </row>
    <row r="43" spans="1:16" ht="39" customHeight="1" thickBot="1" x14ac:dyDescent="0.2">
      <c r="A43" s="22"/>
      <c r="B43" s="40"/>
      <c r="C43" s="1184" t="s">
        <v>566</v>
      </c>
      <c r="D43" s="1185"/>
      <c r="E43" s="1186"/>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hzztgKk7tOpf/w4aFlJBdEyvSGcT0eWsOhFjEnSAylb7Ojt7zMPbwJ+roCabBnZiTs9IKLid/u70+QG4x8CQA==" saltValue="pz60frleSjwqW9guxq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1657</v>
      </c>
      <c r="L45" s="60">
        <v>1553</v>
      </c>
      <c r="M45" s="60">
        <v>1485</v>
      </c>
      <c r="N45" s="60">
        <v>1424</v>
      </c>
      <c r="O45" s="61">
        <v>1447</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191" t="s">
        <v>14</v>
      </c>
      <c r="F48" s="1191"/>
      <c r="G48" s="1191"/>
      <c r="H48" s="1191"/>
      <c r="I48" s="1191"/>
      <c r="J48" s="1192"/>
      <c r="K48" s="63">
        <v>2</v>
      </c>
      <c r="L48" s="64">
        <v>2</v>
      </c>
      <c r="M48" s="64">
        <v>1</v>
      </c>
      <c r="N48" s="64">
        <v>0</v>
      </c>
      <c r="O48" s="65">
        <v>0</v>
      </c>
      <c r="P48" s="48"/>
      <c r="Q48" s="48"/>
      <c r="R48" s="48"/>
      <c r="S48" s="48"/>
      <c r="T48" s="48"/>
      <c r="U48" s="48"/>
    </row>
    <row r="49" spans="1:21" ht="30.75" customHeight="1" x14ac:dyDescent="0.15">
      <c r="A49" s="48"/>
      <c r="B49" s="1214"/>
      <c r="C49" s="1215"/>
      <c r="D49" s="62"/>
      <c r="E49" s="1191" t="s">
        <v>15</v>
      </c>
      <c r="F49" s="1191"/>
      <c r="G49" s="1191"/>
      <c r="H49" s="1191"/>
      <c r="I49" s="1191"/>
      <c r="J49" s="1192"/>
      <c r="K49" s="63">
        <v>333</v>
      </c>
      <c r="L49" s="64">
        <v>304</v>
      </c>
      <c r="M49" s="64">
        <v>289</v>
      </c>
      <c r="N49" s="64">
        <v>311</v>
      </c>
      <c r="O49" s="65">
        <v>324</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508</v>
      </c>
      <c r="L50" s="64" t="s">
        <v>508</v>
      </c>
      <c r="M50" s="64" t="s">
        <v>508</v>
      </c>
      <c r="N50" s="64" t="s">
        <v>508</v>
      </c>
      <c r="O50" s="65" t="s">
        <v>508</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508</v>
      </c>
      <c r="L51" s="64" t="s">
        <v>508</v>
      </c>
      <c r="M51" s="64" t="s">
        <v>508</v>
      </c>
      <c r="N51" s="64" t="s">
        <v>508</v>
      </c>
      <c r="O51" s="65" t="s">
        <v>508</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1325</v>
      </c>
      <c r="L52" s="64">
        <v>1302</v>
      </c>
      <c r="M52" s="64">
        <v>1313</v>
      </c>
      <c r="N52" s="64">
        <v>1317</v>
      </c>
      <c r="O52" s="65">
        <v>1281</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667</v>
      </c>
      <c r="L53" s="69">
        <v>557</v>
      </c>
      <c r="M53" s="69">
        <v>462</v>
      </c>
      <c r="N53" s="69">
        <v>418</v>
      </c>
      <c r="O53" s="70">
        <v>490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587</v>
      </c>
      <c r="L58" s="84" t="s">
        <v>587</v>
      </c>
      <c r="M58" s="84" t="s">
        <v>587</v>
      </c>
      <c r="N58" s="84" t="s">
        <v>587</v>
      </c>
      <c r="O58" s="85" t="s">
        <v>587</v>
      </c>
    </row>
    <row r="59" spans="1:21" ht="31.5" customHeight="1" x14ac:dyDescent="0.15">
      <c r="B59" s="1199"/>
      <c r="C59" s="1200"/>
      <c r="D59" s="1206" t="s">
        <v>27</v>
      </c>
      <c r="E59" s="1207"/>
      <c r="F59" s="1207"/>
      <c r="G59" s="1207"/>
      <c r="H59" s="1207"/>
      <c r="I59" s="1207"/>
      <c r="J59" s="1208"/>
      <c r="K59" s="86" t="s">
        <v>587</v>
      </c>
      <c r="L59" s="87" t="s">
        <v>587</v>
      </c>
      <c r="M59" s="87" t="s">
        <v>587</v>
      </c>
      <c r="N59" s="87" t="s">
        <v>587</v>
      </c>
      <c r="O59" s="88" t="s">
        <v>587</v>
      </c>
    </row>
    <row r="60" spans="1:21" ht="31.5" customHeight="1" thickBot="1" x14ac:dyDescent="0.2">
      <c r="B60" s="1201"/>
      <c r="C60" s="1202"/>
      <c r="D60" s="1209" t="s">
        <v>28</v>
      </c>
      <c r="E60" s="1210"/>
      <c r="F60" s="1210"/>
      <c r="G60" s="1210"/>
      <c r="H60" s="1210"/>
      <c r="I60" s="1210"/>
      <c r="J60" s="1211"/>
      <c r="K60" s="89" t="s">
        <v>587</v>
      </c>
      <c r="L60" s="90" t="s">
        <v>587</v>
      </c>
      <c r="M60" s="90" t="s">
        <v>587</v>
      </c>
      <c r="N60" s="90" t="s">
        <v>587</v>
      </c>
      <c r="O60" s="91" t="s">
        <v>587</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tbl4fH9Fss5UNh1A30FitKdb+69NL7W5PeJO6huztQGccU2EbGjuc58HrQ5bVoOKXtkOsGbw6XF5ChTIjhF6g==" saltValue="2f3guFmbhr7j2dxDPyVW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32" t="s">
        <v>31</v>
      </c>
      <c r="C41" s="1233"/>
      <c r="D41" s="105"/>
      <c r="E41" s="1234" t="s">
        <v>32</v>
      </c>
      <c r="F41" s="1234"/>
      <c r="G41" s="1234"/>
      <c r="H41" s="1235"/>
      <c r="I41" s="355">
        <v>14004</v>
      </c>
      <c r="J41" s="356">
        <v>13780</v>
      </c>
      <c r="K41" s="356">
        <v>13343</v>
      </c>
      <c r="L41" s="356">
        <v>13478</v>
      </c>
      <c r="M41" s="357">
        <v>12834</v>
      </c>
    </row>
    <row r="42" spans="2:13" ht="27.75" customHeight="1" x14ac:dyDescent="0.15">
      <c r="B42" s="1222"/>
      <c r="C42" s="1223"/>
      <c r="D42" s="106"/>
      <c r="E42" s="1226" t="s">
        <v>33</v>
      </c>
      <c r="F42" s="1226"/>
      <c r="G42" s="1226"/>
      <c r="H42" s="1227"/>
      <c r="I42" s="358" t="s">
        <v>508</v>
      </c>
      <c r="J42" s="359" t="s">
        <v>508</v>
      </c>
      <c r="K42" s="359" t="s">
        <v>508</v>
      </c>
      <c r="L42" s="359" t="s">
        <v>508</v>
      </c>
      <c r="M42" s="360" t="s">
        <v>508</v>
      </c>
    </row>
    <row r="43" spans="2:13" ht="27.75" customHeight="1" x14ac:dyDescent="0.15">
      <c r="B43" s="1222"/>
      <c r="C43" s="1223"/>
      <c r="D43" s="106"/>
      <c r="E43" s="1226" t="s">
        <v>34</v>
      </c>
      <c r="F43" s="1226"/>
      <c r="G43" s="1226"/>
      <c r="H43" s="1227"/>
      <c r="I43" s="358">
        <v>18</v>
      </c>
      <c r="J43" s="359">
        <v>17</v>
      </c>
      <c r="K43" s="359">
        <v>13</v>
      </c>
      <c r="L43" s="359">
        <v>10</v>
      </c>
      <c r="M43" s="360">
        <v>5</v>
      </c>
    </row>
    <row r="44" spans="2:13" ht="27.75" customHeight="1" x14ac:dyDescent="0.15">
      <c r="B44" s="1222"/>
      <c r="C44" s="1223"/>
      <c r="D44" s="106"/>
      <c r="E44" s="1226" t="s">
        <v>35</v>
      </c>
      <c r="F44" s="1226"/>
      <c r="G44" s="1226"/>
      <c r="H44" s="1227"/>
      <c r="I44" s="358">
        <v>1950</v>
      </c>
      <c r="J44" s="359">
        <v>1860</v>
      </c>
      <c r="K44" s="359">
        <v>1918</v>
      </c>
      <c r="L44" s="359">
        <v>2240</v>
      </c>
      <c r="M44" s="360">
        <v>2313</v>
      </c>
    </row>
    <row r="45" spans="2:13" ht="27.75" customHeight="1" x14ac:dyDescent="0.15">
      <c r="B45" s="1222"/>
      <c r="C45" s="1223"/>
      <c r="D45" s="106"/>
      <c r="E45" s="1226" t="s">
        <v>36</v>
      </c>
      <c r="F45" s="1226"/>
      <c r="G45" s="1226"/>
      <c r="H45" s="1227"/>
      <c r="I45" s="358">
        <v>2468</v>
      </c>
      <c r="J45" s="359">
        <v>2430</v>
      </c>
      <c r="K45" s="359">
        <v>2427</v>
      </c>
      <c r="L45" s="359">
        <v>2376</v>
      </c>
      <c r="M45" s="360">
        <v>2354</v>
      </c>
    </row>
    <row r="46" spans="2:13" ht="27.75" customHeight="1" x14ac:dyDescent="0.15">
      <c r="B46" s="1222"/>
      <c r="C46" s="1223"/>
      <c r="D46" s="107"/>
      <c r="E46" s="1226" t="s">
        <v>37</v>
      </c>
      <c r="F46" s="1226"/>
      <c r="G46" s="1226"/>
      <c r="H46" s="1227"/>
      <c r="I46" s="358" t="s">
        <v>508</v>
      </c>
      <c r="J46" s="359">
        <v>0</v>
      </c>
      <c r="K46" s="359">
        <v>0</v>
      </c>
      <c r="L46" s="359">
        <v>1</v>
      </c>
      <c r="M46" s="360">
        <v>0</v>
      </c>
    </row>
    <row r="47" spans="2:13" ht="27.75" customHeight="1" x14ac:dyDescent="0.15">
      <c r="B47" s="1222"/>
      <c r="C47" s="1223"/>
      <c r="D47" s="108"/>
      <c r="E47" s="1236" t="s">
        <v>38</v>
      </c>
      <c r="F47" s="1237"/>
      <c r="G47" s="1237"/>
      <c r="H47" s="1238"/>
      <c r="I47" s="358" t="s">
        <v>508</v>
      </c>
      <c r="J47" s="359" t="s">
        <v>508</v>
      </c>
      <c r="K47" s="359" t="s">
        <v>508</v>
      </c>
      <c r="L47" s="359" t="s">
        <v>508</v>
      </c>
      <c r="M47" s="360" t="s">
        <v>508</v>
      </c>
    </row>
    <row r="48" spans="2:13" ht="27.75" customHeight="1" x14ac:dyDescent="0.15">
      <c r="B48" s="1222"/>
      <c r="C48" s="1223"/>
      <c r="D48" s="106"/>
      <c r="E48" s="1226" t="s">
        <v>39</v>
      </c>
      <c r="F48" s="1226"/>
      <c r="G48" s="1226"/>
      <c r="H48" s="1227"/>
      <c r="I48" s="358" t="s">
        <v>508</v>
      </c>
      <c r="J48" s="359" t="s">
        <v>508</v>
      </c>
      <c r="K48" s="359" t="s">
        <v>508</v>
      </c>
      <c r="L48" s="359" t="s">
        <v>508</v>
      </c>
      <c r="M48" s="360" t="s">
        <v>508</v>
      </c>
    </row>
    <row r="49" spans="2:13" ht="27.75" customHeight="1" x14ac:dyDescent="0.15">
      <c r="B49" s="1224"/>
      <c r="C49" s="1225"/>
      <c r="D49" s="106"/>
      <c r="E49" s="1226" t="s">
        <v>40</v>
      </c>
      <c r="F49" s="1226"/>
      <c r="G49" s="1226"/>
      <c r="H49" s="1227"/>
      <c r="I49" s="358" t="s">
        <v>508</v>
      </c>
      <c r="J49" s="359" t="s">
        <v>508</v>
      </c>
      <c r="K49" s="359" t="s">
        <v>508</v>
      </c>
      <c r="L49" s="359" t="s">
        <v>508</v>
      </c>
      <c r="M49" s="360" t="s">
        <v>508</v>
      </c>
    </row>
    <row r="50" spans="2:13" ht="27.75" customHeight="1" x14ac:dyDescent="0.15">
      <c r="B50" s="1220" t="s">
        <v>41</v>
      </c>
      <c r="C50" s="1221"/>
      <c r="D50" s="109"/>
      <c r="E50" s="1226" t="s">
        <v>42</v>
      </c>
      <c r="F50" s="1226"/>
      <c r="G50" s="1226"/>
      <c r="H50" s="1227"/>
      <c r="I50" s="358">
        <v>2137</v>
      </c>
      <c r="J50" s="359">
        <v>1443</v>
      </c>
      <c r="K50" s="359">
        <v>2102</v>
      </c>
      <c r="L50" s="359">
        <v>2667</v>
      </c>
      <c r="M50" s="360">
        <v>3374</v>
      </c>
    </row>
    <row r="51" spans="2:13" ht="27.75" customHeight="1" x14ac:dyDescent="0.15">
      <c r="B51" s="1222"/>
      <c r="C51" s="1223"/>
      <c r="D51" s="106"/>
      <c r="E51" s="1226" t="s">
        <v>43</v>
      </c>
      <c r="F51" s="1226"/>
      <c r="G51" s="1226"/>
      <c r="H51" s="1227"/>
      <c r="I51" s="358">
        <v>1443</v>
      </c>
      <c r="J51" s="359">
        <v>1424</v>
      </c>
      <c r="K51" s="359">
        <v>1433</v>
      </c>
      <c r="L51" s="359">
        <v>1464</v>
      </c>
      <c r="M51" s="360">
        <v>1501</v>
      </c>
    </row>
    <row r="52" spans="2:13" ht="27.75" customHeight="1" x14ac:dyDescent="0.15">
      <c r="B52" s="1224"/>
      <c r="C52" s="1225"/>
      <c r="D52" s="106"/>
      <c r="E52" s="1226" t="s">
        <v>44</v>
      </c>
      <c r="F52" s="1226"/>
      <c r="G52" s="1226"/>
      <c r="H52" s="1227"/>
      <c r="I52" s="358">
        <v>11130</v>
      </c>
      <c r="J52" s="359">
        <v>11043</v>
      </c>
      <c r="K52" s="359">
        <v>11249</v>
      </c>
      <c r="L52" s="359">
        <v>10925</v>
      </c>
      <c r="M52" s="360">
        <v>10560</v>
      </c>
    </row>
    <row r="53" spans="2:13" ht="27.75" customHeight="1" thickBot="1" x14ac:dyDescent="0.2">
      <c r="B53" s="1228" t="s">
        <v>45</v>
      </c>
      <c r="C53" s="1229"/>
      <c r="D53" s="110"/>
      <c r="E53" s="1230" t="s">
        <v>46</v>
      </c>
      <c r="F53" s="1230"/>
      <c r="G53" s="1230"/>
      <c r="H53" s="1231"/>
      <c r="I53" s="361">
        <v>3730</v>
      </c>
      <c r="J53" s="362">
        <v>4177</v>
      </c>
      <c r="K53" s="362">
        <v>2916</v>
      </c>
      <c r="L53" s="362">
        <v>3049</v>
      </c>
      <c r="M53" s="363">
        <v>2071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8OZGs1kIu/KsrQwMsy2lgWrBb4yAMhzDoTCIASI3dS4sac7IMhb5xHIdbHlIyEGbUuqHKvrKegyJbZ1MclkiSA==" saltValue="B+zoHocbsXVcCY9rQ35a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49</v>
      </c>
      <c r="D55" s="1247"/>
      <c r="E55" s="1248"/>
      <c r="F55" s="122">
        <v>995</v>
      </c>
      <c r="G55" s="122">
        <v>795</v>
      </c>
      <c r="H55" s="123">
        <v>817</v>
      </c>
    </row>
    <row r="56" spans="2:8" ht="52.5" customHeight="1" x14ac:dyDescent="0.15">
      <c r="B56" s="124"/>
      <c r="C56" s="1249" t="s">
        <v>50</v>
      </c>
      <c r="D56" s="1249"/>
      <c r="E56" s="1250"/>
      <c r="F56" s="125">
        <v>145</v>
      </c>
      <c r="G56" s="125">
        <v>438</v>
      </c>
      <c r="H56" s="126">
        <v>638</v>
      </c>
    </row>
    <row r="57" spans="2:8" ht="53.25" customHeight="1" x14ac:dyDescent="0.15">
      <c r="B57" s="124"/>
      <c r="C57" s="1251" t="s">
        <v>51</v>
      </c>
      <c r="D57" s="1251"/>
      <c r="E57" s="1252"/>
      <c r="F57" s="127">
        <v>539</v>
      </c>
      <c r="G57" s="127">
        <v>866</v>
      </c>
      <c r="H57" s="128">
        <v>1098</v>
      </c>
    </row>
    <row r="58" spans="2:8" ht="45.75" customHeight="1" x14ac:dyDescent="0.15">
      <c r="B58" s="129"/>
      <c r="C58" s="1239" t="s">
        <v>582</v>
      </c>
      <c r="D58" s="1240"/>
      <c r="E58" s="1241"/>
      <c r="F58" s="130">
        <v>171</v>
      </c>
      <c r="G58" s="130">
        <v>356</v>
      </c>
      <c r="H58" s="131">
        <v>556</v>
      </c>
    </row>
    <row r="59" spans="2:8" ht="45.75" customHeight="1" x14ac:dyDescent="0.15">
      <c r="B59" s="129"/>
      <c r="C59" s="1239" t="s">
        <v>583</v>
      </c>
      <c r="D59" s="1240"/>
      <c r="E59" s="1241"/>
      <c r="F59" s="130">
        <v>147</v>
      </c>
      <c r="G59" s="130">
        <v>302</v>
      </c>
      <c r="H59" s="131">
        <v>317</v>
      </c>
    </row>
    <row r="60" spans="2:8" ht="45.75" customHeight="1" x14ac:dyDescent="0.15">
      <c r="B60" s="129"/>
      <c r="C60" s="1239" t="s">
        <v>584</v>
      </c>
      <c r="D60" s="1240"/>
      <c r="E60" s="1241"/>
      <c r="F60" s="130">
        <v>34</v>
      </c>
      <c r="G60" s="130">
        <v>46</v>
      </c>
      <c r="H60" s="131">
        <v>69</v>
      </c>
    </row>
    <row r="61" spans="2:8" ht="45.75" customHeight="1" x14ac:dyDescent="0.15">
      <c r="B61" s="129"/>
      <c r="C61" s="1239" t="s">
        <v>585</v>
      </c>
      <c r="D61" s="1240"/>
      <c r="E61" s="1241"/>
      <c r="F61" s="130">
        <v>39</v>
      </c>
      <c r="G61" s="130">
        <v>43</v>
      </c>
      <c r="H61" s="131">
        <v>49</v>
      </c>
    </row>
    <row r="62" spans="2:8" ht="45.75" customHeight="1" thickBot="1" x14ac:dyDescent="0.2">
      <c r="B62" s="132"/>
      <c r="C62" s="1242" t="s">
        <v>586</v>
      </c>
      <c r="D62" s="1243"/>
      <c r="E62" s="1244"/>
      <c r="F62" s="133">
        <v>35</v>
      </c>
      <c r="G62" s="133">
        <v>35</v>
      </c>
      <c r="H62" s="134">
        <v>35</v>
      </c>
    </row>
    <row r="63" spans="2:8" ht="52.5" customHeight="1" thickBot="1" x14ac:dyDescent="0.2">
      <c r="B63" s="135"/>
      <c r="C63" s="1245" t="s">
        <v>52</v>
      </c>
      <c r="D63" s="1245"/>
      <c r="E63" s="1246"/>
      <c r="F63" s="136">
        <v>1679</v>
      </c>
      <c r="G63" s="136">
        <v>2099</v>
      </c>
      <c r="H63" s="137">
        <v>2554</v>
      </c>
    </row>
    <row r="64" spans="2:8" x14ac:dyDescent="0.15"/>
  </sheetData>
  <sheetProtection algorithmName="SHA-512" hashValue="YWanghLezN+uyjYhQVHh8FaTTS6PhJhQB/Zadv6/W39xcAgu5vZyBKUFDznOOCG2ZkO5ENnzZ5XKRqfqHOxYfQ==" saltValue="btbvbeB8r/ssLbE47pzQ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590</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550</v>
      </c>
      <c r="BQ50" s="1259"/>
      <c r="BR50" s="1259"/>
      <c r="BS50" s="1259"/>
      <c r="BT50" s="1259"/>
      <c r="BU50" s="1259"/>
      <c r="BV50" s="1259"/>
      <c r="BW50" s="1259"/>
      <c r="BX50" s="1259" t="s">
        <v>551</v>
      </c>
      <c r="BY50" s="1259"/>
      <c r="BZ50" s="1259"/>
      <c r="CA50" s="1259"/>
      <c r="CB50" s="1259"/>
      <c r="CC50" s="1259"/>
      <c r="CD50" s="1259"/>
      <c r="CE50" s="1259"/>
      <c r="CF50" s="1259" t="s">
        <v>552</v>
      </c>
      <c r="CG50" s="1259"/>
      <c r="CH50" s="1259"/>
      <c r="CI50" s="1259"/>
      <c r="CJ50" s="1259"/>
      <c r="CK50" s="1259"/>
      <c r="CL50" s="1259"/>
      <c r="CM50" s="1259"/>
      <c r="CN50" s="1259" t="s">
        <v>553</v>
      </c>
      <c r="CO50" s="1259"/>
      <c r="CP50" s="1259"/>
      <c r="CQ50" s="1259"/>
      <c r="CR50" s="1259"/>
      <c r="CS50" s="1259"/>
      <c r="CT50" s="1259"/>
      <c r="CU50" s="1259"/>
      <c r="CV50" s="1259" t="s">
        <v>554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591</v>
      </c>
      <c r="AO51" s="1258"/>
      <c r="AP51" s="1258"/>
      <c r="AQ51" s="1258"/>
      <c r="AR51" s="1258"/>
      <c r="AS51" s="1258"/>
      <c r="AT51" s="1258"/>
      <c r="AU51" s="1258"/>
      <c r="AV51" s="1258"/>
      <c r="AW51" s="1258"/>
      <c r="AX51" s="1258"/>
      <c r="AY51" s="1258"/>
      <c r="AZ51" s="1258"/>
      <c r="BA51" s="1258"/>
      <c r="BB51" s="1258" t="s">
        <v>592</v>
      </c>
      <c r="BC51" s="1258"/>
      <c r="BD51" s="1258"/>
      <c r="BE51" s="1258"/>
      <c r="BF51" s="1258"/>
      <c r="BG51" s="1258"/>
      <c r="BH51" s="1258"/>
      <c r="BI51" s="1258"/>
      <c r="BJ51" s="1258"/>
      <c r="BK51" s="1258"/>
      <c r="BL51" s="1258"/>
      <c r="BM51" s="1258"/>
      <c r="BN51" s="1258"/>
      <c r="BO51" s="1258"/>
      <c r="BP51" s="1255">
        <v>60.2</v>
      </c>
      <c r="BQ51" s="1255"/>
      <c r="BR51" s="1255"/>
      <c r="BS51" s="1255"/>
      <c r="BT51" s="1255"/>
      <c r="BU51" s="1255"/>
      <c r="BV51" s="1255"/>
      <c r="BW51" s="1255"/>
      <c r="BX51" s="1255">
        <v>67.900000000000006</v>
      </c>
      <c r="BY51" s="1255"/>
      <c r="BZ51" s="1255"/>
      <c r="CA51" s="1255"/>
      <c r="CB51" s="1255"/>
      <c r="CC51" s="1255"/>
      <c r="CD51" s="1255"/>
      <c r="CE51" s="1255"/>
      <c r="CF51" s="1255">
        <v>45.5</v>
      </c>
      <c r="CG51" s="1255"/>
      <c r="CH51" s="1255"/>
      <c r="CI51" s="1255"/>
      <c r="CJ51" s="1255"/>
      <c r="CK51" s="1255"/>
      <c r="CL51" s="1255"/>
      <c r="CM51" s="1255"/>
      <c r="CN51" s="1255">
        <v>45</v>
      </c>
      <c r="CO51" s="1255"/>
      <c r="CP51" s="1255"/>
      <c r="CQ51" s="1255"/>
      <c r="CR51" s="1255"/>
      <c r="CS51" s="1255"/>
      <c r="CT51" s="1255"/>
      <c r="CU51" s="1255"/>
      <c r="CV51" s="1255">
        <v>31.9</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593</v>
      </c>
      <c r="BC53" s="1258"/>
      <c r="BD53" s="1258"/>
      <c r="BE53" s="1258"/>
      <c r="BF53" s="1258"/>
      <c r="BG53" s="1258"/>
      <c r="BH53" s="1258"/>
      <c r="BI53" s="1258"/>
      <c r="BJ53" s="1258"/>
      <c r="BK53" s="1258"/>
      <c r="BL53" s="1258"/>
      <c r="BM53" s="1258"/>
      <c r="BN53" s="1258"/>
      <c r="BO53" s="1258"/>
      <c r="BP53" s="1255">
        <v>55.8</v>
      </c>
      <c r="BQ53" s="1255"/>
      <c r="BR53" s="1255"/>
      <c r="BS53" s="1255"/>
      <c r="BT53" s="1255"/>
      <c r="BU53" s="1255"/>
      <c r="BV53" s="1255"/>
      <c r="BW53" s="1255"/>
      <c r="BX53" s="1255">
        <v>57.2</v>
      </c>
      <c r="BY53" s="1255"/>
      <c r="BZ53" s="1255"/>
      <c r="CA53" s="1255"/>
      <c r="CB53" s="1255"/>
      <c r="CC53" s="1255"/>
      <c r="CD53" s="1255"/>
      <c r="CE53" s="1255"/>
      <c r="CF53" s="1255">
        <v>58.9</v>
      </c>
      <c r="CG53" s="1255"/>
      <c r="CH53" s="1255"/>
      <c r="CI53" s="1255"/>
      <c r="CJ53" s="1255"/>
      <c r="CK53" s="1255"/>
      <c r="CL53" s="1255"/>
      <c r="CM53" s="1255"/>
      <c r="CN53" s="1255">
        <v>59.6</v>
      </c>
      <c r="CO53" s="1255"/>
      <c r="CP53" s="1255"/>
      <c r="CQ53" s="1255"/>
      <c r="CR53" s="1255"/>
      <c r="CS53" s="1255"/>
      <c r="CT53" s="1255"/>
      <c r="CU53" s="1255"/>
      <c r="CV53" s="1255">
        <v>61.3</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594</v>
      </c>
      <c r="AO55" s="1259"/>
      <c r="AP55" s="1259"/>
      <c r="AQ55" s="1259"/>
      <c r="AR55" s="1259"/>
      <c r="AS55" s="1259"/>
      <c r="AT55" s="1259"/>
      <c r="AU55" s="1259"/>
      <c r="AV55" s="1259"/>
      <c r="AW55" s="1259"/>
      <c r="AX55" s="1259"/>
      <c r="AY55" s="1259"/>
      <c r="AZ55" s="1259"/>
      <c r="BA55" s="1259"/>
      <c r="BB55" s="1258" t="s">
        <v>592</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593</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595</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597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590</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550</v>
      </c>
      <c r="BQ72" s="1259"/>
      <c r="BR72" s="1259"/>
      <c r="BS72" s="1259"/>
      <c r="BT72" s="1259"/>
      <c r="BU72" s="1259"/>
      <c r="BV72" s="1259"/>
      <c r="BW72" s="1259"/>
      <c r="BX72" s="1259" t="s">
        <v>551</v>
      </c>
      <c r="BY72" s="1259"/>
      <c r="BZ72" s="1259"/>
      <c r="CA72" s="1259"/>
      <c r="CB72" s="1259"/>
      <c r="CC72" s="1259"/>
      <c r="CD72" s="1259"/>
      <c r="CE72" s="1259"/>
      <c r="CF72" s="1259" t="s">
        <v>552</v>
      </c>
      <c r="CG72" s="1259"/>
      <c r="CH72" s="1259"/>
      <c r="CI72" s="1259"/>
      <c r="CJ72" s="1259"/>
      <c r="CK72" s="1259"/>
      <c r="CL72" s="1259"/>
      <c r="CM72" s="1259"/>
      <c r="CN72" s="1259" t="s">
        <v>553</v>
      </c>
      <c r="CO72" s="1259"/>
      <c r="CP72" s="1259"/>
      <c r="CQ72" s="1259"/>
      <c r="CR72" s="1259"/>
      <c r="CS72" s="1259"/>
      <c r="CT72" s="1259"/>
      <c r="CU72" s="1259"/>
      <c r="CV72" s="1259" t="s">
        <v>554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591</v>
      </c>
      <c r="AO73" s="1258"/>
      <c r="AP73" s="1258"/>
      <c r="AQ73" s="1258"/>
      <c r="AR73" s="1258"/>
      <c r="AS73" s="1258"/>
      <c r="AT73" s="1258"/>
      <c r="AU73" s="1258"/>
      <c r="AV73" s="1258"/>
      <c r="AW73" s="1258"/>
      <c r="AX73" s="1258"/>
      <c r="AY73" s="1258"/>
      <c r="AZ73" s="1258"/>
      <c r="BA73" s="1258"/>
      <c r="BB73" s="1258" t="s">
        <v>592</v>
      </c>
      <c r="BC73" s="1258"/>
      <c r="BD73" s="1258"/>
      <c r="BE73" s="1258"/>
      <c r="BF73" s="1258"/>
      <c r="BG73" s="1258"/>
      <c r="BH73" s="1258"/>
      <c r="BI73" s="1258"/>
      <c r="BJ73" s="1258"/>
      <c r="BK73" s="1258"/>
      <c r="BL73" s="1258"/>
      <c r="BM73" s="1258"/>
      <c r="BN73" s="1258"/>
      <c r="BO73" s="1258"/>
      <c r="BP73" s="1255">
        <v>60.2</v>
      </c>
      <c r="BQ73" s="1255"/>
      <c r="BR73" s="1255"/>
      <c r="BS73" s="1255"/>
      <c r="BT73" s="1255"/>
      <c r="BU73" s="1255"/>
      <c r="BV73" s="1255"/>
      <c r="BW73" s="1255"/>
      <c r="BX73" s="1255">
        <v>67.900000000000006</v>
      </c>
      <c r="BY73" s="1255"/>
      <c r="BZ73" s="1255"/>
      <c r="CA73" s="1255"/>
      <c r="CB73" s="1255"/>
      <c r="CC73" s="1255"/>
      <c r="CD73" s="1255"/>
      <c r="CE73" s="1255"/>
      <c r="CF73" s="1255">
        <v>45.5</v>
      </c>
      <c r="CG73" s="1255"/>
      <c r="CH73" s="1255"/>
      <c r="CI73" s="1255"/>
      <c r="CJ73" s="1255"/>
      <c r="CK73" s="1255"/>
      <c r="CL73" s="1255"/>
      <c r="CM73" s="1255"/>
      <c r="CN73" s="1255">
        <v>45</v>
      </c>
      <c r="CO73" s="1255"/>
      <c r="CP73" s="1255"/>
      <c r="CQ73" s="1255"/>
      <c r="CR73" s="1255"/>
      <c r="CS73" s="1255"/>
      <c r="CT73" s="1255"/>
      <c r="CU73" s="1255"/>
      <c r="CV73" s="1255">
        <v>31.9</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596</v>
      </c>
      <c r="BC75" s="1258"/>
      <c r="BD75" s="1258"/>
      <c r="BE75" s="1258"/>
      <c r="BF75" s="1258"/>
      <c r="BG75" s="1258"/>
      <c r="BH75" s="1258"/>
      <c r="BI75" s="1258"/>
      <c r="BJ75" s="1258"/>
      <c r="BK75" s="1258"/>
      <c r="BL75" s="1258"/>
      <c r="BM75" s="1258"/>
      <c r="BN75" s="1258"/>
      <c r="BO75" s="1258"/>
      <c r="BP75" s="1255">
        <v>10.5</v>
      </c>
      <c r="BQ75" s="1255"/>
      <c r="BR75" s="1255"/>
      <c r="BS75" s="1255"/>
      <c r="BT75" s="1255"/>
      <c r="BU75" s="1255"/>
      <c r="BV75" s="1255"/>
      <c r="BW75" s="1255"/>
      <c r="BX75" s="1255">
        <v>10.199999999999999</v>
      </c>
      <c r="BY75" s="1255"/>
      <c r="BZ75" s="1255"/>
      <c r="CA75" s="1255"/>
      <c r="CB75" s="1255"/>
      <c r="CC75" s="1255"/>
      <c r="CD75" s="1255"/>
      <c r="CE75" s="1255"/>
      <c r="CF75" s="1255">
        <v>8.9</v>
      </c>
      <c r="CG75" s="1255"/>
      <c r="CH75" s="1255"/>
      <c r="CI75" s="1255"/>
      <c r="CJ75" s="1255"/>
      <c r="CK75" s="1255"/>
      <c r="CL75" s="1255"/>
      <c r="CM75" s="1255"/>
      <c r="CN75" s="1255">
        <v>7.4</v>
      </c>
      <c r="CO75" s="1255"/>
      <c r="CP75" s="1255"/>
      <c r="CQ75" s="1255"/>
      <c r="CR75" s="1255"/>
      <c r="CS75" s="1255"/>
      <c r="CT75" s="1255"/>
      <c r="CU75" s="1255"/>
      <c r="CV75" s="1255">
        <v>6.9</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594</v>
      </c>
      <c r="AO77" s="1259"/>
      <c r="AP77" s="1259"/>
      <c r="AQ77" s="1259"/>
      <c r="AR77" s="1259"/>
      <c r="AS77" s="1259"/>
      <c r="AT77" s="1259"/>
      <c r="AU77" s="1259"/>
      <c r="AV77" s="1259"/>
      <c r="AW77" s="1259"/>
      <c r="AX77" s="1259"/>
      <c r="AY77" s="1259"/>
      <c r="AZ77" s="1259"/>
      <c r="BA77" s="1259"/>
      <c r="BB77" s="1258" t="s">
        <v>592</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596</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XyOHDMj6SGsIxr1C49DczNIKwdrLy/8pi1CDcwUhitSa0xq9g2GrGt5ONo+nm0eQX08Tpo8S9YxlkK+KxyrTg==" saltValue="kXONrtgqDPkZOEoVe6/a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h4BPwV19yKuVGTDgLf+Hmz2Kpc1MvVKzsgPvUnIDN8bbBmdivP0EGE2PNnO/JnyKtAs+vrZTW7lgCGCkOIfUQw==" saltValue="sxv/mceeyJikuh2S875e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jCZisSCNDqJQcJ7o+hswyrWzjR8mVrg/jpXfM5eoOzB730F2jq9JUBmcMinMZ7jJCB7bKsDAXJvsEvYc1x1gVw==" saltValue="oW1xGyUU/YA4rgGwFhpf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36049</v>
      </c>
      <c r="E3" s="156"/>
      <c r="F3" s="157">
        <v>69729</v>
      </c>
      <c r="G3" s="158"/>
      <c r="H3" s="159"/>
    </row>
    <row r="4" spans="1:8" x14ac:dyDescent="0.15">
      <c r="A4" s="160"/>
      <c r="B4" s="161"/>
      <c r="C4" s="162"/>
      <c r="D4" s="163">
        <v>14879</v>
      </c>
      <c r="E4" s="164"/>
      <c r="F4" s="165">
        <v>38908</v>
      </c>
      <c r="G4" s="166"/>
      <c r="H4" s="167"/>
    </row>
    <row r="5" spans="1:8" x14ac:dyDescent="0.15">
      <c r="A5" s="148" t="s">
        <v>542</v>
      </c>
      <c r="B5" s="153"/>
      <c r="C5" s="154"/>
      <c r="D5" s="155">
        <v>51068</v>
      </c>
      <c r="E5" s="156"/>
      <c r="F5" s="157">
        <v>74581</v>
      </c>
      <c r="G5" s="158"/>
      <c r="H5" s="159"/>
    </row>
    <row r="6" spans="1:8" x14ac:dyDescent="0.15">
      <c r="A6" s="160"/>
      <c r="B6" s="161"/>
      <c r="C6" s="162"/>
      <c r="D6" s="163">
        <v>23140</v>
      </c>
      <c r="E6" s="164"/>
      <c r="F6" s="165">
        <v>41563</v>
      </c>
      <c r="G6" s="166"/>
      <c r="H6" s="167"/>
    </row>
    <row r="7" spans="1:8" x14ac:dyDescent="0.15">
      <c r="A7" s="148" t="s">
        <v>543</v>
      </c>
      <c r="B7" s="153"/>
      <c r="C7" s="154"/>
      <c r="D7" s="155">
        <v>35541</v>
      </c>
      <c r="E7" s="156"/>
      <c r="F7" s="157">
        <v>76347</v>
      </c>
      <c r="G7" s="158"/>
      <c r="H7" s="159"/>
    </row>
    <row r="8" spans="1:8" x14ac:dyDescent="0.15">
      <c r="A8" s="160"/>
      <c r="B8" s="161"/>
      <c r="C8" s="162"/>
      <c r="D8" s="163">
        <v>21103</v>
      </c>
      <c r="E8" s="164"/>
      <c r="F8" s="165">
        <v>41762</v>
      </c>
      <c r="G8" s="166"/>
      <c r="H8" s="167"/>
    </row>
    <row r="9" spans="1:8" x14ac:dyDescent="0.15">
      <c r="A9" s="148" t="s">
        <v>544</v>
      </c>
      <c r="B9" s="153"/>
      <c r="C9" s="154"/>
      <c r="D9" s="155">
        <v>63097</v>
      </c>
      <c r="E9" s="156"/>
      <c r="F9" s="157">
        <v>69604</v>
      </c>
      <c r="G9" s="158"/>
      <c r="H9" s="159"/>
    </row>
    <row r="10" spans="1:8" x14ac:dyDescent="0.15">
      <c r="A10" s="160"/>
      <c r="B10" s="161"/>
      <c r="C10" s="162"/>
      <c r="D10" s="163">
        <v>28151</v>
      </c>
      <c r="E10" s="164"/>
      <c r="F10" s="165">
        <v>36247</v>
      </c>
      <c r="G10" s="166"/>
      <c r="H10" s="167"/>
    </row>
    <row r="11" spans="1:8" x14ac:dyDescent="0.15">
      <c r="A11" s="148" t="s">
        <v>545</v>
      </c>
      <c r="B11" s="153"/>
      <c r="C11" s="154"/>
      <c r="D11" s="155">
        <v>50449</v>
      </c>
      <c r="E11" s="156"/>
      <c r="F11" s="157">
        <v>68410</v>
      </c>
      <c r="G11" s="158"/>
      <c r="H11" s="159"/>
    </row>
    <row r="12" spans="1:8" x14ac:dyDescent="0.15">
      <c r="A12" s="160"/>
      <c r="B12" s="161"/>
      <c r="C12" s="168"/>
      <c r="D12" s="163">
        <v>19976</v>
      </c>
      <c r="E12" s="164"/>
      <c r="F12" s="165">
        <v>35086</v>
      </c>
      <c r="G12" s="166"/>
      <c r="H12" s="167"/>
    </row>
    <row r="13" spans="1:8" x14ac:dyDescent="0.15">
      <c r="A13" s="148"/>
      <c r="B13" s="153"/>
      <c r="C13" s="169"/>
      <c r="D13" s="170">
        <v>47241</v>
      </c>
      <c r="E13" s="171"/>
      <c r="F13" s="172">
        <v>71734</v>
      </c>
      <c r="G13" s="173"/>
      <c r="H13" s="159"/>
    </row>
    <row r="14" spans="1:8" x14ac:dyDescent="0.15">
      <c r="A14" s="160"/>
      <c r="B14" s="161"/>
      <c r="C14" s="162"/>
      <c r="D14" s="163">
        <v>21450</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6.43</v>
      </c>
      <c r="C19" s="174">
        <f>ROUND(VALUE(SUBSTITUTE(実質収支比率等に係る経年分析!G$48,"▲","-")),2)</f>
        <v>5.65</v>
      </c>
      <c r="D19" s="174">
        <f>ROUND(VALUE(SUBSTITUTE(実質収支比率等に係る経年分析!H$48,"▲","-")),2)</f>
        <v>5.4</v>
      </c>
      <c r="E19" s="174">
        <f>ROUND(VALUE(SUBSTITUTE(実質収支比率等に係る経年分析!I$48,"▲","-")),2)</f>
        <v>10.58</v>
      </c>
      <c r="F19" s="174">
        <f>ROUND(VALUE(SUBSTITUTE(実質収支比率等に係る経年分析!J$48,"▲","-")),2)</f>
        <v>10.17</v>
      </c>
    </row>
    <row r="20" spans="1:11" x14ac:dyDescent="0.15">
      <c r="A20" s="174" t="s">
        <v>56</v>
      </c>
      <c r="B20" s="174">
        <f>ROUND(VALUE(SUBSTITUTE(実質収支比率等に係る経年分析!F$47,"▲","-")),2)</f>
        <v>12.42</v>
      </c>
      <c r="C20" s="174">
        <f>ROUND(VALUE(SUBSTITUTE(実質収支比率等に係る経年分析!G$47,"▲","-")),2)</f>
        <v>8.66</v>
      </c>
      <c r="D20" s="174">
        <f>ROUND(VALUE(SUBSTITUTE(実質収支比率等に係る経年分析!H$47,"▲","-")),2)</f>
        <v>13.43</v>
      </c>
      <c r="E20" s="174">
        <f>ROUND(VALUE(SUBSTITUTE(実質収支比率等に係る経年分析!I$47,"▲","-")),2)</f>
        <v>10.24</v>
      </c>
      <c r="F20" s="174">
        <f>ROUND(VALUE(SUBSTITUTE(実質収支比率等に係る経年分析!J$47,"▲","-")),2)</f>
        <v>10.98</v>
      </c>
    </row>
    <row r="21" spans="1:11" x14ac:dyDescent="0.15">
      <c r="A21" s="174" t="s">
        <v>57</v>
      </c>
      <c r="B21" s="174">
        <f>IF(ISNUMBER(VALUE(SUBSTITUTE(実質収支比率等に係る経年分析!F$49,"▲","-"))),ROUND(VALUE(SUBSTITUTE(実質収支比率等に係る経年分析!F$49,"▲","-")),2),NA())</f>
        <v>-3.4</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5.96</v>
      </c>
      <c r="E21" s="174">
        <f>IF(ISNUMBER(VALUE(SUBSTITUTE(実質収支比率等に係る経年分析!I$49,"▲","-"))),ROUND(VALUE(SUBSTITUTE(実質収支比率等に係る経年分析!I$49,"▲","-")),2),NA())</f>
        <v>2.66</v>
      </c>
      <c r="F21" s="174">
        <f>IF(ISNUMBER(VALUE(SUBSTITUTE(実質収支比率等に係る経年分析!J$49,"▲","-"))),ROUND(VALUE(SUBSTITUTE(実質収支比率等に係る経年分析!J$49,"▲","-")),2),NA())</f>
        <v>-0.56999999999999995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高萩市後期高齢者医療事業特別会計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高萩市霊園事業特別会計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高萩市国民健康保険事業特別会計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高萩市介護保険事業特別会計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2.2400000000000002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1.72</v>
      </c>
    </row>
    <row r="34" spans="1:16" x14ac:dyDescent="0.15">
      <c r="A34" s="175" t="str">
        <f>IF(連結実質赤字比率に係る赤字・黒字の構成分析!C$36="",NA(),連結実質赤字比率に係る赤字・黒字の構成分析!C$36)</f>
        <v>高萩市工業用水道事業会計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10.15</v>
      </c>
    </row>
    <row r="36" spans="1:16" x14ac:dyDescent="0.15">
      <c r="A36" s="175" t="str">
        <f>IF(連結実質赤字比率に係る赤字・黒字の構成分析!C$34="",NA(),連結実質赤字比率に係る赤字・黒字の構成分析!C$34)</f>
        <v>高萩市水道事業会計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1325</v>
      </c>
      <c r="E42" s="176"/>
      <c r="F42" s="176"/>
      <c r="G42" s="176">
        <f>'実質公債費比率（分子）の構造'!L$52</f>
        <v>1302</v>
      </c>
      <c r="H42" s="176"/>
      <c r="I42" s="176"/>
      <c r="J42" s="176">
        <f>'実質公債費比率（分子）の構造'!M$52</f>
        <v>1313</v>
      </c>
      <c r="K42" s="176"/>
      <c r="L42" s="176"/>
      <c r="M42" s="176">
        <f>'実質公債費比率（分子）の構造'!N$52</f>
        <v>1317</v>
      </c>
      <c r="N42" s="176"/>
      <c r="O42" s="176"/>
      <c r="P42" s="176">
        <f>'実質公債費比率（分子）の構造'!O$52</f>
        <v>1281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333</v>
      </c>
      <c r="C45" s="176"/>
      <c r="D45" s="176"/>
      <c r="E45" s="176">
        <f>'実質公債費比率（分子）の構造'!L$49</f>
        <v>304</v>
      </c>
      <c r="F45" s="176"/>
      <c r="G45" s="176"/>
      <c r="H45" s="176">
        <f>'実質公債費比率（分子）の構造'!M$49</f>
        <v>289</v>
      </c>
      <c r="I45" s="176"/>
      <c r="J45" s="176"/>
      <c r="K45" s="176">
        <f>'実質公債費比率（分子）の構造'!N$49</f>
        <v>311</v>
      </c>
      <c r="L45" s="176"/>
      <c r="M45" s="176"/>
      <c r="N45" s="176">
        <f>'実質公債費比率（分子）の構造'!O$49</f>
        <v>324</v>
      </c>
      <c r="O45" s="176"/>
      <c r="P45" s="176"/>
    </row>
    <row r="46" spans="1:16" x14ac:dyDescent="0.15">
      <c r="A46" s="176" t="s">
        <v>68</v>
      </c>
      <c r="B46" s="176">
        <f>'実質公債費比率（分子）の構造'!K$48</f>
        <v>2</v>
      </c>
      <c r="C46" s="176"/>
      <c r="D46" s="176"/>
      <c r="E46" s="176">
        <f>'実質公債費比率（分子）の構造'!L$48</f>
        <v>2</v>
      </c>
      <c r="F46" s="176"/>
      <c r="G46" s="176"/>
      <c r="H46" s="176">
        <f>'実質公債費比率（分子）の構造'!M$48</f>
        <v>1</v>
      </c>
      <c r="I46" s="176"/>
      <c r="J46" s="176"/>
      <c r="K46" s="176">
        <f>'実質公債費比率（分子）の構造'!N$48</f>
        <v>0</v>
      </c>
      <c r="L46" s="176"/>
      <c r="M46" s="176"/>
      <c r="N46" s="176">
        <f>'実質公債費比率（分子）の構造'!O$48</f>
        <v>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1657</v>
      </c>
      <c r="C49" s="176"/>
      <c r="D49" s="176"/>
      <c r="E49" s="176">
        <f>'実質公債費比率（分子）の構造'!L$45</f>
        <v>1553</v>
      </c>
      <c r="F49" s="176"/>
      <c r="G49" s="176"/>
      <c r="H49" s="176">
        <f>'実質公債費比率（分子）の構造'!M$45</f>
        <v>1485</v>
      </c>
      <c r="I49" s="176"/>
      <c r="J49" s="176"/>
      <c r="K49" s="176">
        <f>'実質公債費比率（分子）の構造'!N$45</f>
        <v>1424</v>
      </c>
      <c r="L49" s="176"/>
      <c r="M49" s="176"/>
      <c r="N49" s="176">
        <f>'実質公債費比率（分子）の構造'!O$45</f>
        <v>1447</v>
      </c>
      <c r="O49" s="176"/>
      <c r="P49" s="176"/>
    </row>
    <row r="50" spans="1:16" x14ac:dyDescent="0.15">
      <c r="A50" s="176" t="s">
        <v>72</v>
      </c>
      <c r="B50" s="176" t="e">
        <f>NA()</f>
        <v>#N/A</v>
      </c>
      <c r="C50" s="176">
        <f>IF(ISNUMBER('実質公債費比率（分子）の構造'!K$53),'実質公債費比率（分子）の構造'!K$53,NA())</f>
        <v>667</v>
      </c>
      <c r="D50" s="176" t="e">
        <f>NA()</f>
        <v>#N/A</v>
      </c>
      <c r="E50" s="176" t="e">
        <f>NA()</f>
        <v>#N/A</v>
      </c>
      <c r="F50" s="176">
        <f>IF(ISNUMBER('実質公債費比率（分子）の構造'!L$53),'実質公債費比率（分子）の構造'!L$53,NA())</f>
        <v>557</v>
      </c>
      <c r="G50" s="176" t="e">
        <f>NA()</f>
        <v>#N/A</v>
      </c>
      <c r="H50" s="176" t="e">
        <f>NA()</f>
        <v>#N/A</v>
      </c>
      <c r="I50" s="176">
        <f>IF(ISNUMBER('実質公債費比率（分子）の構造'!M$53),'実質公債費比率（分子）の構造'!M$53,NA())</f>
        <v>462</v>
      </c>
      <c r="J50" s="176" t="e">
        <f>NA()</f>
        <v>#N/A</v>
      </c>
      <c r="K50" s="176" t="e">
        <f>NA()</f>
        <v>#N/A</v>
      </c>
      <c r="L50" s="176">
        <f>IF(ISNUMBER('実質公債費比率（分子）の構造'!N$53),'実質公債費比率（分子）の構造'!N$53,NA())</f>
        <v>418</v>
      </c>
      <c r="M50" s="176" t="e">
        <f>NA()</f>
        <v>#N/A</v>
      </c>
      <c r="N50" s="176" t="e">
        <f>NA()</f>
        <v>#N/A</v>
      </c>
      <c r="O50" s="176">
        <f>IF(ISNUMBER('実質公債費比率（分子）の構造'!O$53),'実質公債費比率（分子）の構造'!O$53,NA())</f>
        <v>490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11130</v>
      </c>
      <c r="E56" s="175"/>
      <c r="F56" s="175"/>
      <c r="G56" s="175">
        <f>'将来負担比率（分子）の構造'!J$52</f>
        <v>11043</v>
      </c>
      <c r="H56" s="175"/>
      <c r="I56" s="175"/>
      <c r="J56" s="175">
        <f>'将来負担比率（分子）の構造'!K$52</f>
        <v>11249</v>
      </c>
      <c r="K56" s="175"/>
      <c r="L56" s="175"/>
      <c r="M56" s="175">
        <f>'将来負担比率（分子）の構造'!L$52</f>
        <v>10925</v>
      </c>
      <c r="N56" s="175"/>
      <c r="O56" s="175"/>
      <c r="P56" s="175">
        <f>'将来負担比率（分子）の構造'!M$52</f>
        <v>10560</v>
      </c>
    </row>
    <row r="57" spans="1:16" x14ac:dyDescent="0.15">
      <c r="A57" s="175" t="s">
        <v>43</v>
      </c>
      <c r="B57" s="175"/>
      <c r="C57" s="175"/>
      <c r="D57" s="175">
        <f>'将来負担比率（分子）の構造'!I$51</f>
        <v>1443</v>
      </c>
      <c r="E57" s="175"/>
      <c r="F57" s="175"/>
      <c r="G57" s="175">
        <f>'将来負担比率（分子）の構造'!J$51</f>
        <v>1424</v>
      </c>
      <c r="H57" s="175"/>
      <c r="I57" s="175"/>
      <c r="J57" s="175">
        <f>'将来負担比率（分子）の構造'!K$51</f>
        <v>1433</v>
      </c>
      <c r="K57" s="175"/>
      <c r="L57" s="175"/>
      <c r="M57" s="175">
        <f>'将来負担比率（分子）の構造'!L$51</f>
        <v>1464</v>
      </c>
      <c r="N57" s="175"/>
      <c r="O57" s="175"/>
      <c r="P57" s="175">
        <f>'将来負担比率（分子）の構造'!M$51</f>
        <v>1501</v>
      </c>
    </row>
    <row r="58" spans="1:16" x14ac:dyDescent="0.15">
      <c r="A58" s="175" t="s">
        <v>42</v>
      </c>
      <c r="B58" s="175"/>
      <c r="C58" s="175"/>
      <c r="D58" s="175">
        <f>'将来負担比率（分子）の構造'!I$50</f>
        <v>2137</v>
      </c>
      <c r="E58" s="175"/>
      <c r="F58" s="175"/>
      <c r="G58" s="175">
        <f>'将来負担比率（分子）の構造'!J$50</f>
        <v>1443</v>
      </c>
      <c r="H58" s="175"/>
      <c r="I58" s="175"/>
      <c r="J58" s="175">
        <f>'将来負担比率（分子）の構造'!K$50</f>
        <v>2102</v>
      </c>
      <c r="K58" s="175"/>
      <c r="L58" s="175"/>
      <c r="M58" s="175">
        <f>'将来負担比率（分子）の構造'!L$50</f>
        <v>2667</v>
      </c>
      <c r="N58" s="175"/>
      <c r="O58" s="175"/>
      <c r="P58" s="175">
        <f>'将来負担比率（分子）の構造'!M$50</f>
        <v>3374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f>'将来負担比率（分子）の構造'!J$46</f>
        <v>0</v>
      </c>
      <c r="F61" s="175"/>
      <c r="G61" s="175"/>
      <c r="H61" s="175">
        <f>'将来負担比率（分子）の構造'!K$46</f>
        <v>0</v>
      </c>
      <c r="I61" s="175"/>
      <c r="J61" s="175"/>
      <c r="K61" s="175">
        <f>'将来負担比率（分子）の構造'!L$46</f>
        <v>1</v>
      </c>
      <c r="L61" s="175"/>
      <c r="M61" s="175"/>
      <c r="N61" s="175">
        <f>'将来負担比率（分子）の構造'!M$46</f>
        <v>0</v>
      </c>
      <c r="O61" s="175"/>
      <c r="P61" s="175"/>
    </row>
    <row r="62" spans="1:16" x14ac:dyDescent="0.15">
      <c r="A62" s="175" t="s">
        <v>36</v>
      </c>
      <c r="B62" s="175">
        <f>'将来負担比率（分子）の構造'!I$45</f>
        <v>2468</v>
      </c>
      <c r="C62" s="175"/>
      <c r="D62" s="175"/>
      <c r="E62" s="175">
        <f>'将来負担比率（分子）の構造'!J$45</f>
        <v>2430</v>
      </c>
      <c r="F62" s="175"/>
      <c r="G62" s="175"/>
      <c r="H62" s="175">
        <f>'将来負担比率（分子）の構造'!K$45</f>
        <v>2427</v>
      </c>
      <c r="I62" s="175"/>
      <c r="J62" s="175"/>
      <c r="K62" s="175">
        <f>'将来負担比率（分子）の構造'!L$45</f>
        <v>2376</v>
      </c>
      <c r="L62" s="175"/>
      <c r="M62" s="175"/>
      <c r="N62" s="175">
        <f>'将来負担比率（分子）の構造'!M$45</f>
        <v>2354</v>
      </c>
      <c r="O62" s="175"/>
      <c r="P62" s="175"/>
    </row>
    <row r="63" spans="1:16" x14ac:dyDescent="0.15">
      <c r="A63" s="175" t="s">
        <v>35</v>
      </c>
      <c r="B63" s="175">
        <f>'将来負担比率（分子）の構造'!I$44</f>
        <v>1950</v>
      </c>
      <c r="C63" s="175"/>
      <c r="D63" s="175"/>
      <c r="E63" s="175">
        <f>'将来負担比率（分子）の構造'!J$44</f>
        <v>1860</v>
      </c>
      <c r="F63" s="175"/>
      <c r="G63" s="175"/>
      <c r="H63" s="175">
        <f>'将来負担比率（分子）の構造'!K$44</f>
        <v>1918</v>
      </c>
      <c r="I63" s="175"/>
      <c r="J63" s="175"/>
      <c r="K63" s="175">
        <f>'将来負担比率（分子）の構造'!L$44</f>
        <v>2240</v>
      </c>
      <c r="L63" s="175"/>
      <c r="M63" s="175"/>
      <c r="N63" s="175">
        <f>'将来負担比率（分子）の構造'!M$44</f>
        <v>2313</v>
      </c>
      <c r="O63" s="175"/>
      <c r="P63" s="175"/>
    </row>
    <row r="64" spans="1:16" x14ac:dyDescent="0.15">
      <c r="A64" s="175" t="s">
        <v>34</v>
      </c>
      <c r="B64" s="175">
        <f>'将来負担比率（分子）の構造'!I$43</f>
        <v>18</v>
      </c>
      <c r="C64" s="175"/>
      <c r="D64" s="175"/>
      <c r="E64" s="175">
        <f>'将来負担比率（分子）の構造'!J$43</f>
        <v>17</v>
      </c>
      <c r="F64" s="175"/>
      <c r="G64" s="175"/>
      <c r="H64" s="175">
        <f>'将来負担比率（分子）の構造'!K$43</f>
        <v>13</v>
      </c>
      <c r="I64" s="175"/>
      <c r="J64" s="175"/>
      <c r="K64" s="175">
        <f>'将来負担比率（分子）の構造'!L$43</f>
        <v>10</v>
      </c>
      <c r="L64" s="175"/>
      <c r="M64" s="175"/>
      <c r="N64" s="175">
        <f>'将来負担比率（分子）の構造'!M$43</f>
        <v>5</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14004</v>
      </c>
      <c r="C66" s="175"/>
      <c r="D66" s="175"/>
      <c r="E66" s="175">
        <f>'将来負担比率（分子）の構造'!J$41</f>
        <v>13780</v>
      </c>
      <c r="F66" s="175"/>
      <c r="G66" s="175"/>
      <c r="H66" s="175">
        <f>'将来負担比率（分子）の構造'!K$41</f>
        <v>13343</v>
      </c>
      <c r="I66" s="175"/>
      <c r="J66" s="175"/>
      <c r="K66" s="175">
        <f>'将来負担比率（分子）の構造'!L$41</f>
        <v>13478</v>
      </c>
      <c r="L66" s="175"/>
      <c r="M66" s="175"/>
      <c r="N66" s="175">
        <f>'将来負担比率（分子）の構造'!M$41</f>
        <v>12834</v>
      </c>
      <c r="O66" s="175"/>
      <c r="P66" s="175"/>
    </row>
    <row r="67" spans="1:16" x14ac:dyDescent="0.15">
      <c r="A67" s="175" t="s">
        <v>76</v>
      </c>
      <c r="B67" s="175" t="e">
        <f>NA()</f>
        <v>#N/A</v>
      </c>
      <c r="C67" s="175">
        <f>IF(ISNUMBER('将来負担比率（分子）の構造'!I$53), IF('将来負担比率（分子）の構造'!I$53 &lt; 0, 0, '将来負担比率（分子）の構造'!I$53), NA())</f>
        <v>3730</v>
      </c>
      <c r="D67" s="175" t="e">
        <f>NA()</f>
        <v>#N/A</v>
      </c>
      <c r="E67" s="175" t="e">
        <f>NA()</f>
        <v>#N/A</v>
      </c>
      <c r="F67" s="175">
        <f>IF(ISNUMBER('将来負担比率（分子）の構造'!J$53), IF('将来負担比率（分子）の構造'!J$53 &lt; 0, 0, '将来負担比率（分子）の構造'!J$53), NA())</f>
        <v>4177</v>
      </c>
      <c r="G67" s="175" t="e">
        <f>NA()</f>
        <v>#N/A</v>
      </c>
      <c r="H67" s="175" t="e">
        <f>NA()</f>
        <v>#N/A</v>
      </c>
      <c r="I67" s="175">
        <f>IF(ISNUMBER('将来負担比率（分子）の構造'!K$53), IF('将来負担比率（分子）の構造'!K$53 &lt; 0, 0, '将来負担比率（分子）の構造'!K$53), NA())</f>
        <v>2916</v>
      </c>
      <c r="J67" s="175" t="e">
        <f>NA()</f>
        <v>#N/A</v>
      </c>
      <c r="K67" s="175" t="e">
        <f>NA()</f>
        <v>#N/A</v>
      </c>
      <c r="L67" s="175">
        <f>IF(ISNUMBER('将来負担比率（分子）の構造'!L$53), IF('将来負担比率（分子）の構造'!L$53 &lt; 0, 0, '将来負担比率（分子）の構造'!L$53), NA())</f>
        <v>3049</v>
      </c>
      <c r="M67" s="175" t="e">
        <f>NA()</f>
        <v>#N/A</v>
      </c>
      <c r="N67" s="175" t="e">
        <f>NA()</f>
        <v>#N/A</v>
      </c>
      <c r="O67" s="175">
        <f>IF(ISNUMBER('将来負担比率（分子）の構造'!M$53), IF('将来負担比率（分子）の構造'!M$53 &lt; 0, 0, '将来負担比率（分子）の構造'!M$53), NA())</f>
        <v>2071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995</v>
      </c>
      <c r="C72" s="179">
        <f>基金残高に係る経年分析!G55</f>
        <v>795</v>
      </c>
      <c r="D72" s="179">
        <f>基金残高に係る経年分析!H55</f>
        <v>817</v>
      </c>
    </row>
    <row r="73" spans="1:16" x14ac:dyDescent="0.15">
      <c r="A73" s="178" t="s">
        <v>79</v>
      </c>
      <c r="B73" s="179">
        <f>基金残高に係る経年分析!F56</f>
        <v>145</v>
      </c>
      <c r="C73" s="179">
        <f>基金残高に係る経年分析!G56</f>
        <v>438</v>
      </c>
      <c r="D73" s="179">
        <f>基金残高に係る経年分析!H56</f>
        <v>638</v>
      </c>
    </row>
    <row r="74" spans="1:16" x14ac:dyDescent="0.15">
      <c r="A74" s="178" t="s">
        <v>80</v>
      </c>
      <c r="B74" s="179">
        <f>基金残高に係る経年分析!F57</f>
        <v>539</v>
      </c>
      <c r="C74" s="179">
        <f>基金残高に係る経年分析!G57</f>
        <v>866</v>
      </c>
      <c r="D74" s="179">
        <f>基金残高に係る経年分析!H57</f>
        <v>1098</v>
      </c>
    </row>
  </sheetData>
  <sheetProtection algorithmName="SHA-512" hashValue="aTWyWUMgtlTcnngAmbPbSiUgdMvQ6po5X8mz44WruBZwiPz5gWclN4Pp3u2ZcNyeD1A/quPNoIecQrVn95MSMQ==" saltValue="YOQSK2swO49zBKfv3a7S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2024-09-03T06:28:42Z</cp:lastPrinted>
  <dcterms:created xsi:type="dcterms:W3CDTF">2024-02-05T00:19:26Z</dcterms:created>
  <dcterms:modified xsi:type="dcterms:W3CDTF">2024-09-30T00:32:32Z</dcterms:modified>
  <cp:category/>
</cp:coreProperties>
</file>