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tabRatio="937"/>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35" i="10"/>
  <c r="CO34" i="10"/>
  <c r="BW34"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<sst xmlns="http://schemas.openxmlformats.org/spreadsheetml/2006/main" count="1152" uniqueCount="622">
  <si>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</si>
  <si>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</si>
  <si>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</si>
  <si>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</si>
  <si>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</si>
  <si>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</si>
  <si>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</si>
  <si>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</si>
  <si>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</si>
  <si>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</si>
  <si>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</si>
  <si>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</si>
  <si>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</si>
  <si>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</si>
  <si>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</si>
  <si>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</si>
  <si>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</si>
  <si>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</si>
  <si>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</si>
  <si>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</si>
  <si>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</si>
  <si>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</si>
  <si>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</si>
  <si>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</si>
  <si>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</si>
  <si>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</si>
  <si>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</si>
  <si>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</si>
  <si>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</si>
  <si>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</si>
  <si>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</si>
  <si>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</si>
  <si>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</si>
  <si>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</si>
  <si>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</si>
  <si>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</si>
  <si>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</si>
  <si>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</si>
  <si>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</si>
  <si>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</si>
  <si>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</si>
  <si>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</si>
  <si>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</si>
  <si>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</si>
  <si>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</si>
  <si>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</si>
  <si>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</si>
  <si>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</si>
  <si>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</si>
  <si>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</si>
  <si>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</si>
  <si>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</si>
  <si>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</si>
  <si>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</si>
  <si>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</si>
  <si>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</si>
  <si>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</si>
  <si>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</si>
  <si>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</si>
  <si>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</si>
  <si>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</si>
  <si>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</si>
  <si>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</si>
  <si>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</si>
  <si>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</si>
  <si>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</si>
  <si>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</si>
  <si>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</si>
  <si>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</si>
  <si>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</si>
  <si>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</si>
  <si>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</si>
  <si>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</si>
  <si>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</si>
  <si>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</si>
  <si>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</si>
  <si>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</si>
  <si>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</si>
  <si>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</si>
  <si>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</si>
  <si>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</si>
  <si>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</si>
  <si>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</si>
  <si>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</si>
  <si>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</si>
  <si>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</si>
  <si>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</si>
  <si>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</si>
  <si>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</si>
  <si>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</si>
  <si>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</si>
  <si>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</si>
  <si>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</si>
  <si>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</si>
  <si>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</si>
  <si>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</si>
  <si>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</si>
  <si>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</si>
  <si>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</si>
  <si>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</si>
  <si>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</si>
  <si>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</si>
  <si>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</si>
  <si>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</si>
  <si>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</si>
  <si>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</si>
  <si>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</si>
  <si>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</si>
  <si>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</si>
  <si>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</si>
  <si>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</si>
  <si>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</si>
  <si>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</si>
  <si>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</si>
  <si>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</si>
  <si>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</si>
  <si>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</si>
  <si>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</si>
  <si>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</si>
  <si>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</si>
  <si>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</si>
  <si>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</si>
  <si>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</si>
  <si>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</si>
  <si>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</si>
  <si>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</si>
  <si>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</si>
  <si>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</si>
  <si>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</si>
  <si>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</si>
  <si>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</si>
  <si>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</si>
  <si>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</si>
  <si>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</si>
  <si>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</si>
  <si>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</si>
  <si>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</si>
  <si>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</si>
  <si>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</si>
  <si>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</si>
  <si>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</si>
  <si>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</si>
  <si>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</si>
  <si>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</si>
  <si>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</si>
  <si>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</si>
  <si>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</si>
  <si>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</si>
  <si>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</si>
  <si>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</si>
  <si>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</si>
  <si>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</si>
  <si>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</si>
  <si>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</si>
  <si>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</si>
  <si>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</si>
  <si>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</si>
  <si>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</si>
  <si>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</si>
  <si>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</si>
  <si>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</si>
  <si>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</si>
  <si>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</si>
  <si>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</si>
  <si>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</si>
  <si>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</si>
  <si>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</si>
  <si>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</si>
  <si>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</si>
  <si>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</si>
  <si>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</si>
  <si>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</si>
  <si>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</si>
  <si>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</si>
  <si>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</si>
  <si>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</si>
  <si>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</si>
  <si>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</si>
  <si>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</si>
  <si>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</si>
  <si>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</si>
  <si>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</si>
  <si>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</si>
  <si>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</si>
  <si>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</si>
  <si>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</si>
  <si>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</si>
  <si>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</si>
  <si>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</si>
  <si>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</si>
  <si>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</si>
  <si>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</si>
  <si>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</si>
  <si>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</si>
  <si>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</si>
  <si>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</si>
  <si>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</si>
  <si>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</si>
  <si>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</si>
  <si>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</si>
  <si>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</si>
  <si>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</si>
  <si>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</si>
  <si>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</si>
  <si>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</si>
  <si>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</si>
  <si>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</si>
  <si>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</si>
  <si>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</si>
  <si>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</si>
  <si>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</si>
  <si>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</si>
  <si>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</si>
  <si>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</si>
  <si>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</si>
  <si>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</si>
  <si>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</si>
  <si>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</si>
  <si>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茨城県常陸太田市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</si>
  <si>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</si>
  <si>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</si>
  <si>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</si>
  <si>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</si>
  <si>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</si>
  <si>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</si>
  <si>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</si>
  <si>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</si>
  <si>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</si>
  <si>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</si>
  <si>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</si>
  <si>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</si>
  <si>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</si>
  <si>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</si>
  <si>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</si>
  <si>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</si>
  <si>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</si>
  <si>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</si>
  <si>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</si>
  <si>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</si>
  <si>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</si>
  <si>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</si>
  <si>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</si>
  <si>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</si>
  <si>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</si>
  <si>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</si>
  <si>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</si>
  <si>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</si>
  <si>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</si>
  <si>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</si>
  <si>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</si>
  <si>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</si>
  <si>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</si>
  <si>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</si>
  <si>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</si>
  <si>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</si>
  <si>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</si>
  <si>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</si>
  <si>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</si>
  <si>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</si>
  <si>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</si>
  <si>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</si>
  <si>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</si>
  <si>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</si>
  <si>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</si>
  <si>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</si>
  <si>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</si>
  <si>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</si>
  <si>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</si>
  <si>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</si>
  <si>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</si>
  <si>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</si>
  <si>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</si>
  <si>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</si>
  <si>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</si>
  <si>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</si>
  <si>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</si>
  <si>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</si>
  <si>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</si>
  <si>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</si>
  <si>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</si>
  <si>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</si>
  <si>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</si>
  <si>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</si>
  <si>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</si>
  <si>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</si>
  <si>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</si>
  <si>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</si>
  <si>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</si>
  <si>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</si>
  <si>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</si>
  <si>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</si>
  <si>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</si>
  <si>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</si>
  <si>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</si>
  <si>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</si>
  <si>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</si>
  <si>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</si>
  <si>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</si>
  <si>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</si>
  <si>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</si>
  <si>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</si>
  <si>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</si>
  <si>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</si>
  <si>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</si>
  <si>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</si>
  <si>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</si>
  <si>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</si>
  <si>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</si>
  <si>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</si>
  <si>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</si>
  <si>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</si>
  <si>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</si>
  <si>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</si>
  <si>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</si>
  <si>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</si>
  <si>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</si>
  <si>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</si>
  <si>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</si>
  <si>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</si>
  <si>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</si>
  <si>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</si>
  <si>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</si>
  <si>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</si>
  <si>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</si>
  <si>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</si>
  <si>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</si>
  <si>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</si>
  <si>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</si>
  <si>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</si>
  <si>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</si>
  <si>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</si>
  <si>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</si>
  <si>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</si>
  <si>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</si>
  <si>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</si>
  <si>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</si>
  <si>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</si>
  <si>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</si>
  <si>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</si>
  <si>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</si>
  <si>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</si>
  <si>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</si>
  <si>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</si>
  <si>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</si>
  <si>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</si>
  <si>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</si>
  <si>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</si>
  <si>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</si>
  <si>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</si>
  <si>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</si>
  <si>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</si>
  <si>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</si>
  <si>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</si>
  <si>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</si>
  <si>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</si>
  <si>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</si>
  <si>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</si>
  <si>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</si>
  <si>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</si>
  <si>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</si>
  <si>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</si>
  <si>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</si>
  <si>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</si>
  <si>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</si>
  <si>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</si>
  <si>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</si>
  <si>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</si>
  <si>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</si>
  <si>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</si>
  <si>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</si>
  <si>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</si>
  <si>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</si>
  <si>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茨城県常陸太田市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</si>
  <si>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</si>
  <si>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</si>
  <si>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</si>
  <si>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</si>
  <si>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</si>
  <si>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</si>
  <si>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</si>
  <si>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</si>
  <si>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</si>
  <si>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</si>
  <si>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</si>
  <si>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</si>
  <si>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</si>
  <si>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</si>
  <si>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</si>
  <si>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</si>
  <si>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</si>
  <si>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</si>
  <si>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</si>
  <si>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</si>
  <si>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</si>
  <si>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</si>
  <si>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</si>
  <si>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</si>
  <si>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</si>
  <si>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</si>
  <si>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</si>
  <si>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</si>
  <si>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</si>
  <si>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</si>
  <si>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</si>
  <si>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</si>
  <si>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</si>
  <si>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</si>
  <si>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</si>
  <si>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</si>
  <si>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</si>
  <si>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</si>
  <si>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</si>
  <si>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</si>
  <si>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</si>
  <si>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簡易水道事業会計</t>
    <phoneticPr fontId="5"/>
  </si>
  <si>
    <t>法適用企業</t>
    <phoneticPr fontId="5"/>
  </si>
  <si>
    <t>下水道事業等会計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</si>
  <si>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</si>
  <si>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</si>
  <si>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</si>
  <si>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</si>
  <si>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</si>
  <si>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</si>
  <si>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</si>
  <si>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</si>
  <si>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</si>
  <si>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</si>
  <si>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</si>
  <si>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</si>
  <si>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</si>
  <si>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</si>
  <si>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</si>
  <si>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</si>
  <si>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</si>
  <si>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</si>
  <si>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</si>
  <si>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</si>
  <si>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</si>
  <si>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</si>
  <si>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</si>
  <si>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</si>
  <si>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</si>
  <si>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</si>
  <si>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</si>
  <si>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</si>
  <si>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</si>
  <si>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</si>
  <si>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</si>
  <si>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</si>
  <si>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</si>
  <si>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</si>
  <si>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</si>
  <si>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</si>
  <si>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</si>
  <si>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</si>
  <si>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</si>
  <si>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</si>
  <si>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</si>
  <si>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</si>
  <si>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</si>
  <si>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</si>
  <si>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</si>
  <si>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</si>
  <si>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</si>
  <si>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</si>
  <si>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</si>
  <si>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</si>
  <si>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</si>
  <si>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</si>
  <si>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</si>
  <si>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</si>
  <si>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</si>
  <si>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</si>
  <si>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</si>
  <si>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</si>
  <si>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</si>
  <si>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</si>
  <si>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</si>
  <si>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</si>
  <si>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</si>
  <si>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</si>
  <si>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</si>
  <si>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</si>
  <si>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</si>
  <si>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</si>
  <si>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</si>
  <si>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</si>
  <si>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工業用水道事業会計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</si>
  <si>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</si>
  <si>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</si>
  <si>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</si>
  <si>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</si>
  <si>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</si>
  <si>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</si>
  <si>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</si>
  <si>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</si>
  <si>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</si>
  <si>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</si>
  <si>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</si>
  <si>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</si>
  <si>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</si>
  <si>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</si>
  <si>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</si>
  <si>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</si>
  <si>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</si>
  <si>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</si>
  <si>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</si>
  <si>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</si>
  <si>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</si>
  <si>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</si>
  <si>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</si>
  <si>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</si>
  <si>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</si>
  <si>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</si>
  <si>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</si>
  <si>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</si>
  <si>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</si>
  <si>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</si>
  <si>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</si>
  <si>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</si>
  <si>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</si>
  <si>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</si>
  <si>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</si>
  <si>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</si>
  <si>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</si>
  <si>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</si>
  <si>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</si>
  <si>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</si>
  <si>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</si>
  <si>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</si>
  <si>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</si>
  <si>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</si>
  <si>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</si>
  <si>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</si>
  <si>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</si>
  <si>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</si>
  <si>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</si>
  <si>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</si>
  <si>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</si>
  <si>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</si>
  <si>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</si>
  <si>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</si>
  <si>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</si>
  <si>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</si>
  <si>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</si>
  <si>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</si>
  <si>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</si>
  <si>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</si>
  <si>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</si>
  <si>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</si>
  <si>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</si>
  <si>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</si>
  <si>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</si>
  <si>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</si>
  <si>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</si>
  <si>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</si>
  <si>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</si>
  <si>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</si>
  <si>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</si>
  <si>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</si>
  <si>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</si>
  <si>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</si>
  <si>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</si>
  <si>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</si>
  <si>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</si>
  <si>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</si>
  <si>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</si>
  <si>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</si>
  <si>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</si>
  <si>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</si>
  <si>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</si>
  <si>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</si>
  <si>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</si>
  <si>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</si>
  <si>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</si>
  <si>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</si>
  <si>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</si>
  <si>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3.45</t>
  </si>
  <si>
    <t>▲ 2.47</t>
  </si>
  <si>
    <t>水道事業会計</t>
  </si>
  <si>
    <t>下水道事業等会計</t>
  </si>
  <si>
    <t>一般会計</t>
  </si>
  <si>
    <t>簡易水道事業会計</t>
  </si>
  <si>
    <t>介護保険特別会計</t>
  </si>
  <si>
    <t>国民健康保険特別会計</t>
  </si>
  <si>
    <t>工業用水道事業会計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</si>
  <si>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</si>
  <si>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</si>
  <si>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</si>
  <si>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</si>
  <si>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</si>
  <si>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</si>
  <si>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</si>
  <si>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</si>
  <si>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</si>
  <si>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</si>
  <si>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茨城県市町村総合事務組合（一般会計）</t>
    <rPh sb="0" eb="12">
      <t>イバラキケンシチョウソンソウゴウジムクミアイ</t>
    </rPh>
    <rPh sb="13" eb="17">
      <t>イッパンカイケイ</t>
    </rPh>
    <phoneticPr fontId="2"/>
  </si>
  <si>
    <t>茨城県市町村総合事務組合（県民交通災害共済事業特別会計）</t>
    <rPh sb="0" eb="3">
      <t>イバラキケン</t>
    </rPh>
    <rPh sb="3" eb="12">
      <t>シチョウソンソウゴウジムクミアイ</t>
    </rPh>
    <rPh sb="13" eb="27">
      <t>ケンミンコウツウサイガイキョウサイジギョウトクベツカイケイ</t>
    </rPh>
    <phoneticPr fontId="2"/>
  </si>
  <si>
    <t>茨城租税債権管理機構</t>
    <rPh sb="0" eb="10">
      <t>イバラキソゼイサイケンカンリキコウ</t>
    </rPh>
    <phoneticPr fontId="2"/>
  </si>
  <si>
    <t>茨城県後期高齢者医療連合（一般会計）</t>
    <rPh sb="0" eb="12">
      <t>イバラキケンコウキコウレイシャイリョウレンゴウ</t>
    </rPh>
    <rPh sb="13" eb="17">
      <t>イッパンカイケイ</t>
    </rPh>
    <phoneticPr fontId="2"/>
  </si>
  <si>
    <t>茨城県後期高齢者医療連合（後期高齢者医療特別会計）</t>
    <rPh sb="0" eb="3">
      <t>イバラキケン</t>
    </rPh>
    <rPh sb="3" eb="12">
      <t>コウキコウレイシャイリョウレンゴウ</t>
    </rPh>
    <rPh sb="13" eb="24">
      <t>コウキコウレイシャイリョウトクベツカイケイ</t>
    </rPh>
    <phoneticPr fontId="2"/>
  </si>
  <si>
    <t>水府振興公社</t>
    <rPh sb="0" eb="6">
      <t>スイフシンコウコウシャ</t>
    </rPh>
    <phoneticPr fontId="2"/>
  </si>
  <si>
    <t>里美ふるさと振興公社</t>
    <rPh sb="0" eb="2">
      <t>サトミ</t>
    </rPh>
    <rPh sb="6" eb="10">
      <t>シンコウコウシャ</t>
    </rPh>
    <phoneticPr fontId="2"/>
  </si>
  <si>
    <t>常陸太田産業振興株式会社</t>
    <rPh sb="0" eb="4">
      <t>ヒタチオオタ</t>
    </rPh>
    <rPh sb="4" eb="8">
      <t>サンギョウシンコウ</t>
    </rPh>
    <rPh sb="8" eb="12">
      <t>カブシキカイシャ</t>
    </rPh>
    <phoneticPr fontId="2"/>
  </si>
  <si>
    <t>まちづくり振興基金</t>
    <rPh sb="5" eb="9">
      <t>シンコウキキン</t>
    </rPh>
    <phoneticPr fontId="2"/>
  </si>
  <si>
    <t>地域福祉基金</t>
    <rPh sb="0" eb="6">
      <t>チイキフクシキキン</t>
    </rPh>
    <phoneticPr fontId="2"/>
  </si>
  <si>
    <t>水府地区観光施設管理基金</t>
    <rPh sb="0" eb="4">
      <t>スイフチク</t>
    </rPh>
    <rPh sb="4" eb="12">
      <t>カンコウシセツカンリキキン</t>
    </rPh>
    <phoneticPr fontId="2"/>
  </si>
  <si>
    <t>一般廃棄物処理施設整備基金</t>
    <rPh sb="0" eb="5">
      <t>イッパンハイキブツ</t>
    </rPh>
    <rPh sb="5" eb="13">
      <t>ショリシセツセイビキキン</t>
    </rPh>
    <phoneticPr fontId="2"/>
  </si>
  <si>
    <t>県北教育旅行推進事業基金</t>
    <rPh sb="0" eb="12">
      <t>ケンホクキョウイクリョコウスイシンジギョウキキン</t>
    </rPh>
    <phoneticPr fontId="2"/>
  </si>
  <si>
    <t>‐</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</si>
  <si>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</si>
  <si>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</si>
  <si>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</si>
  <si>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</si>
  <si>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</si>
  <si>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</si>
  <si>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</si>
  <si>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</si>
  <si>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</si>
  <si>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</si>
  <si>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将来負担比率は、充当可能基金と基準財政需要額算入見込額が多いため、平成25年度から算定されていない。
　有形固定資産減価償却率は、類似団体に比べて低い状況にあるが、インフラの老朽化に伴い、減価償却費が年々増加している状況にあることから、公共施設等総合管理計画に基づき、老朽化した施設の集約化や除却を進めるとともに、保有すべき施設の検討を行い、適切な施設管理・運営を図っていく。</t>
    <rPh sb="1" eb="7">
      <t>ショウライフタンヒリツ</t>
    </rPh>
    <rPh sb="16" eb="23">
      <t>キジュンザイセイジュヨウガク</t>
    </rPh>
    <rPh sb="23" eb="28">
      <t>サンニュウミコミガク</t>
    </rPh>
    <rPh sb="29" eb="30">
      <t>オオ</t>
    </rPh>
    <rPh sb="53" eb="64">
      <t>ユウケイコテイシサンゲンカショウキャクリツ</t>
    </rPh>
    <rPh sb="66" eb="70">
      <t>ルイジダンタイ</t>
    </rPh>
    <rPh sb="71" eb="72">
      <t>クラ</t>
    </rPh>
    <rPh sb="74" eb="75">
      <t>ヒク</t>
    </rPh>
    <rPh sb="76" eb="78">
      <t>ジョウキョウ</t>
    </rPh>
    <rPh sb="88" eb="91">
      <t>ロウキュウカ</t>
    </rPh>
    <rPh sb="92" eb="93">
      <t>トモナ</t>
    </rPh>
    <rPh sb="95" eb="100">
      <t>ゲンカショウキャクヒ</t>
    </rPh>
    <rPh sb="101" eb="111">
      <t>ネンネンゾウカシテイルジョウキョウ</t>
    </rPh>
    <rPh sb="119" eb="130">
      <t>コウキョウシセツトウソウゴウカンリケイカク</t>
    </rPh>
    <rPh sb="131" eb="132">
      <t>モト</t>
    </rPh>
    <rPh sb="135" eb="137">
      <t>ロウキュウ</t>
    </rPh>
    <rPh sb="137" eb="138">
      <t>カ</t>
    </rPh>
    <rPh sb="140" eb="142">
      <t>シセツ</t>
    </rPh>
    <rPh sb="143" eb="146">
      <t>シュウヤクカ</t>
    </rPh>
    <rPh sb="147" eb="149">
      <t>ジョキャク</t>
    </rPh>
    <rPh sb="150" eb="151">
      <t>スス</t>
    </rPh>
    <rPh sb="158" eb="160">
      <t>ホユウ</t>
    </rPh>
    <rPh sb="163" eb="165">
      <t>シセツ</t>
    </rPh>
    <rPh sb="166" eb="168">
      <t>ケントウ</t>
    </rPh>
    <rPh sb="169" eb="170">
      <t>オコナ</t>
    </rPh>
    <rPh sb="172" eb="174">
      <t>テキセツ</t>
    </rPh>
    <rPh sb="175" eb="179">
      <t>シセツカンリ</t>
    </rPh>
    <rPh sb="180" eb="182">
      <t>ウンエイ</t>
    </rPh>
    <rPh sb="183" eb="184">
      <t>ハカ</t>
    </rPh>
    <phoneticPr fontId="5"/>
  </si>
  <si>
    <t>　将来負担比率は、充当可能基金と基準財政需要額算入見込額が多いため、平成25年度から算定されていない。
　実質公債費比率は、過疎対策事業債（水府小中学校整備、大里ふれあい広場防球ネット整備など）の償還額が増加したことが主な要因で、前年度より1.0％増加していものの、類似団体平均値は大きく下回っている。
　今後は、大型ハード事業による公債費の増加が見込まれるが、その他の借入を抑制することなどにより、引き続き財政の健全化を図っていく。</t>
    <rPh sb="53" eb="60">
      <t>ジッシツコウサイヒヒリツ</t>
    </rPh>
    <rPh sb="70" eb="76">
      <t>スイフショウチュウガッコウ</t>
    </rPh>
    <rPh sb="76" eb="78">
      <t>セイビ</t>
    </rPh>
    <rPh sb="79" eb="81">
      <t>オオサト</t>
    </rPh>
    <rPh sb="85" eb="87">
      <t>ヒロバ</t>
    </rPh>
    <rPh sb="87" eb="89">
      <t>ボウキュウ</t>
    </rPh>
    <rPh sb="92" eb="94">
      <t>セイビ</t>
    </rPh>
    <rPh sb="98" eb="100">
      <t>ショウカン</t>
    </rPh>
    <rPh sb="100" eb="101">
      <t>ガク</t>
    </rPh>
    <rPh sb="102" eb="104">
      <t>ゾウカ</t>
    </rPh>
    <rPh sb="109" eb="110">
      <t>オモ</t>
    </rPh>
    <rPh sb="111" eb="113">
      <t>ヨウイン</t>
    </rPh>
    <rPh sb="115" eb="118">
      <t>ゼンネンド</t>
    </rPh>
    <rPh sb="124" eb="126">
      <t>ゾウカ</t>
    </rPh>
    <rPh sb="133" eb="140">
      <t>ルイジダンタイヘイキンチ</t>
    </rPh>
    <rPh sb="141" eb="142">
      <t>オオ</t>
    </rPh>
    <rPh sb="144" eb="146">
      <t>シタマワ</t>
    </rPh>
    <rPh sb="153" eb="155">
      <t>コンゴ</t>
    </rPh>
    <rPh sb="157" eb="159">
      <t>オオガタ</t>
    </rPh>
    <rPh sb="162" eb="164">
      <t>ジギョウ</t>
    </rPh>
    <rPh sb="167" eb="170">
      <t>コウサイヒ</t>
    </rPh>
    <rPh sb="171" eb="173">
      <t>ゾウカ</t>
    </rPh>
    <rPh sb="174" eb="176">
      <t>ミコ</t>
    </rPh>
    <rPh sb="183" eb="184">
      <t>タ</t>
    </rPh>
    <rPh sb="185" eb="187">
      <t>カリイレ</t>
    </rPh>
    <rPh sb="188" eb="190">
      <t>ヨクセイ</t>
    </rPh>
    <rPh sb="200" eb="201">
      <t>ヒ</t>
    </rPh>
    <rPh sb="202" eb="203">
      <t>ツヅ</t>
    </rPh>
    <rPh sb="204" eb="206">
      <t>ザイセイ</t>
    </rPh>
    <rPh sb="207" eb="210">
      <t>ケンゼンカ</t>
    </rPh>
    <rPh sb="211" eb="21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</si>
</sst>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96469</c:v>
                </c:pt>
                <c:pt idx="4">
                  <c:v>85743</c:v>
                </c:pt>
              </c:numCache>
            </c:numRef>
          </c:val>
          <c:smooth val="0"/>
          <c:extLst>
            <c:ext xmlns:c16="http://schemas.microsoft.com/office/drawing/2014/chart" uri="{C3380CC4-5D6E-409C-BE32-E72D297353CC}">
              <c16:uniqueId val="{00000000-FBE5-4AC4-BB05-9E513559A8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68902</c:v>
                </c:pt>
                <c:pt idx="1">
                  <c:v>80006</c:v>
                </c:pt>
                <c:pt idx="2">
                  <c:v>90945</c:v>
                </c:pt>
                <c:pt idx="3">
                  <c:v>63433</c:v>
                </c:pt>
                <c:pt idx="4">
                  <c:v>61005</c:v>
                </c:pt>
              </c:numCache>
            </c:numRef>
          </c:val>
          <c:smooth val="0"/>
          <c:extLst>
            <c:ext xmlns:c16="http://schemas.microsoft.com/office/drawing/2014/chart" uri="{C3380CC4-5D6E-409C-BE32-E72D297353CC}">
              <c16:uniqueId val="{00000001-FBE5-4AC4-BB05-9E513559A8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c:v>
                </c:pt>
                <c:pt idx="1">
                  <c:v>7.59</c:v>
                </c:pt>
                <c:pt idx="2">
                  <c:v>8.69</c:v>
                </c:pt>
                <c:pt idx="3">
                  <c:v>9.77</c:v>
                </c:pt>
                <c:pt idx="4">
                  <c:v>7.42</c:v>
                </c:pt>
              </c:numCache>
            </c:numRef>
          </c:val>
          <c:extLst>
            <c:ext xmlns:c16="http://schemas.microsoft.com/office/drawing/2014/chart" uri="{C3380CC4-5D6E-409C-BE32-E72D297353CC}">
              <c16:uniqueId val="{00000000-5F81-4836-8324-D09D326355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32.770000000000003</c:v>
                </c:pt>
                <c:pt idx="1">
                  <c:v>28.01</c:v>
                </c:pt>
                <c:pt idx="2">
                  <c:v>31.07</c:v>
                </c:pt>
                <c:pt idx="3">
                  <c:v>35.75</c:v>
                </c:pt>
                <c:pt idx="4">
                  <c:v>41.85</c:v>
                </c:pt>
              </c:numCache>
            </c:numRef>
          </c:val>
          <c:extLst>
            <c:ext xmlns:c16="http://schemas.microsoft.com/office/drawing/2014/chart" uri="{C3380CC4-5D6E-409C-BE32-E72D297353CC}">
              <c16:uniqueId val="{00000001-5F81-4836-8324-D09D326355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-3.45</c:v>
                </c:pt>
                <c:pt idx="1">
                  <c:v>-2.4700000000000002</c:v>
                </c:pt>
                <c:pt idx="2">
                  <c:v>5</c:v>
                </c:pt>
                <c:pt idx="3">
                  <c:v>7.18</c:v>
                </c:pt>
                <c:pt idx="4">
                  <c:v>2.4</c:v>
                </c:pt>
              </c:numCache>
            </c:numRef>
          </c:val>
          <c:smooth val="0"/>
          <c:extLst>
            <c:ext xmlns:c16="http://schemas.microsoft.com/office/drawing/2014/chart" uri="{C3380CC4-5D6E-409C-BE32-E72D297353CC}">
              <c16:uniqueId val="{00000002-5F81-4836-8324-D09D326355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EC-4403-8D55-3B673B8C7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EC-4403-8D55-3B673B8C7B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44EC-4403-8D55-3B673B8C7B4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0.64</c:v>
                </c:pt>
                <c:pt idx="2">
                  <c:v>#N/A</c:v>
                </c:pt>
                <c:pt idx="3">
                  <c:v>0.68</c:v>
                </c:pt>
                <c:pt idx="4">
                  <c:v>#N/A</c:v>
                </c:pt>
                <c:pt idx="5">
                  <c:v>0.74</c:v>
                </c:pt>
                <c:pt idx="6">
                  <c:v>#N/A</c:v>
                </c:pt>
                <c:pt idx="7">
                  <c:v>0.76</c:v>
                </c:pt>
                <c:pt idx="8">
                  <c:v>#N/A</c:v>
                </c:pt>
                <c:pt idx="9">
                  <c:v>0.82</c:v>
                </c:pt>
              </c:numCache>
            </c:numRef>
          </c:val>
          <c:extLst>
            <c:ext xmlns:c16="http://schemas.microsoft.com/office/drawing/2014/chart" uri="{C3380CC4-5D6E-409C-BE32-E72D297353CC}">
              <c16:uniqueId val="{00000003-44EC-4403-8D55-3B673B8C7B4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1.1000000000000001</c:v>
                </c:pt>
                <c:pt idx="2">
                  <c:v>#N/A</c:v>
                </c:pt>
                <c:pt idx="3">
                  <c:v>1.1000000000000001</c:v>
                </c:pt>
                <c:pt idx="4">
                  <c:v>#N/A</c:v>
                </c:pt>
                <c:pt idx="5">
                  <c:v>1.31</c:v>
                </c:pt>
                <c:pt idx="6">
                  <c:v>#N/A</c:v>
                </c:pt>
                <c:pt idx="7">
                  <c:v>1.37</c:v>
                </c:pt>
                <c:pt idx="8">
                  <c:v>#N/A</c:v>
                </c:pt>
                <c:pt idx="9">
                  <c:v>1.23</c:v>
                </c:pt>
              </c:numCache>
            </c:numRef>
          </c:val>
          <c:extLst>
            <c:ext xmlns:c16="http://schemas.microsoft.com/office/drawing/2014/chart" uri="{C3380CC4-5D6E-409C-BE32-E72D297353CC}">
              <c16:uniqueId val="{00000004-44EC-4403-8D55-3B673B8C7B4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0.56999999999999995</c:v>
                </c:pt>
                <c:pt idx="4">
                  <c:v>#N/A</c:v>
                </c:pt>
                <c:pt idx="5">
                  <c:v>1.08</c:v>
                </c:pt>
                <c:pt idx="6">
                  <c:v>#N/A</c:v>
                </c:pt>
                <c:pt idx="7">
                  <c:v>1.35</c:v>
                </c:pt>
                <c:pt idx="8">
                  <c:v>#N/A</c:v>
                </c:pt>
                <c:pt idx="9">
                  <c:v>1.38</c:v>
                </c:pt>
              </c:numCache>
            </c:numRef>
          </c:val>
          <c:extLst>
            <c:ext xmlns:c16="http://schemas.microsoft.com/office/drawing/2014/chart" uri="{C3380CC4-5D6E-409C-BE32-E72D297353CC}">
              <c16:uniqueId val="{00000005-44EC-4403-8D55-3B673B8C7B4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0.45</c:v>
                </c:pt>
                <c:pt idx="4">
                  <c:v>#N/A</c:v>
                </c:pt>
                <c:pt idx="5">
                  <c:v>1</c:v>
                </c:pt>
                <c:pt idx="6">
                  <c:v>#N/A</c:v>
                </c:pt>
                <c:pt idx="7">
                  <c:v>1.61</c:v>
                </c:pt>
                <c:pt idx="8">
                  <c:v>#N/A</c:v>
                </c:pt>
                <c:pt idx="9">
                  <c:v>2.19</c:v>
                </c:pt>
              </c:numCache>
            </c:numRef>
          </c:val>
          <c:extLst>
            <c:ext xmlns:c16="http://schemas.microsoft.com/office/drawing/2014/chart" uri="{C3380CC4-5D6E-409C-BE32-E72D297353CC}">
              <c16:uniqueId val="{00000006-44EC-4403-8D55-3B673B8C7B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4.13</c:v>
                </c:pt>
                <c:pt idx="2">
                  <c:v>#N/A</c:v>
                </c:pt>
                <c:pt idx="3">
                  <c:v>7.58</c:v>
                </c:pt>
                <c:pt idx="4">
                  <c:v>#N/A</c:v>
                </c:pt>
                <c:pt idx="5">
                  <c:v>8.68</c:v>
                </c:pt>
                <c:pt idx="6">
                  <c:v>#N/A</c:v>
                </c:pt>
                <c:pt idx="7">
                  <c:v>9.77</c:v>
                </c:pt>
                <c:pt idx="8">
                  <c:v>#N/A</c:v>
                </c:pt>
                <c:pt idx="9">
                  <c:v>7.41</c:v>
                </c:pt>
              </c:numCache>
            </c:numRef>
          </c:val>
          <c:extLst>
            <c:ext xmlns:c16="http://schemas.microsoft.com/office/drawing/2014/chart" uri="{C3380CC4-5D6E-409C-BE32-E72D297353CC}">
              <c16:uniqueId val="{00000007-44EC-4403-8D55-3B673B8C7B4C}"/>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2.2400000000000002</c:v>
                </c:pt>
                <c:pt idx="4">
                  <c:v>#N/A</c:v>
                </c:pt>
                <c:pt idx="5">
                  <c:v>5.22</c:v>
                </c:pt>
                <c:pt idx="6">
                  <c:v>#N/A</c:v>
                </c:pt>
                <c:pt idx="7">
                  <c:v>9.15</c:v>
                </c:pt>
                <c:pt idx="8">
                  <c:v>#N/A</c:v>
                </c:pt>
                <c:pt idx="9">
                  <c:v>13.16</c:v>
                </c:pt>
              </c:numCache>
            </c:numRef>
          </c:val>
          <c:extLst>
            <c:ext xmlns:c16="http://schemas.microsoft.com/office/drawing/2014/chart" uri="{C3380CC4-5D6E-409C-BE32-E72D297353CC}">
              <c16:uniqueId val="{00000008-44EC-4403-8D55-3B673B8C7B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12.95</c:v>
                </c:pt>
                <c:pt idx="2">
                  <c:v>#N/A</c:v>
                </c:pt>
                <c:pt idx="3">
                  <c:v>13.48</c:v>
                </c:pt>
                <c:pt idx="4">
                  <c:v>#N/A</c:v>
                </c:pt>
                <c:pt idx="5">
                  <c:v>13.23</c:v>
                </c:pt>
                <c:pt idx="6">
                  <c:v>#N/A</c:v>
                </c:pt>
                <c:pt idx="7">
                  <c:v>12.67</c:v>
                </c:pt>
                <c:pt idx="8">
                  <c:v>#N/A</c:v>
                </c:pt>
                <c:pt idx="9">
                  <c:v>13.47</c:v>
                </c:pt>
              </c:numCache>
            </c:numRef>
          </c:val>
          <c:extLst>
            <c:ext xmlns:c16="http://schemas.microsoft.com/office/drawing/2014/chart" uri="{C3380CC4-5D6E-409C-BE32-E72D297353CC}">
              <c16:uniqueId val="{00000009-44EC-4403-8D55-3B673B8C7B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2712</c:v>
                </c:pt>
                <c:pt idx="5">
                  <c:v>2566</c:v>
                </c:pt>
                <c:pt idx="8">
                  <c:v>2536</c:v>
                </c:pt>
                <c:pt idx="11">
                  <c:v>2429</c:v>
                </c:pt>
                <c:pt idx="14">
                  <c:v>2524</c:v>
                </c:pt>
              </c:numCache>
            </c:numRef>
          </c:val>
          <c:extLst>
            <c:ext xmlns:c16="http://schemas.microsoft.com/office/drawing/2014/chart" uri="{C3380CC4-5D6E-409C-BE32-E72D297353CC}">
              <c16:uniqueId val="{00000000-AE9B-47DC-A5FD-F77748D1E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9B-47DC-A5FD-F77748D1E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9B-47DC-A5FD-F77748D1E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B-47DC-A5FD-F77748D1E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765</c:v>
                </c:pt>
                <c:pt idx="3">
                  <c:v>770</c:v>
                </c:pt>
                <c:pt idx="6">
                  <c:v>778</c:v>
                </c:pt>
                <c:pt idx="9">
                  <c:v>693</c:v>
                </c:pt>
                <c:pt idx="12">
                  <c:v>716</c:v>
                </c:pt>
              </c:numCache>
            </c:numRef>
          </c:val>
          <c:extLst>
            <c:ext xmlns:c16="http://schemas.microsoft.com/office/drawing/2014/chart" uri="{C3380CC4-5D6E-409C-BE32-E72D297353CC}">
              <c16:uniqueId val="{00000004-AE9B-47DC-A5FD-F77748D1E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3</c:v>
                </c:pt>
                <c:pt idx="6">
                  <c:v>0</c:v>
                </c:pt>
                <c:pt idx="9">
                  <c:v>0</c:v>
                </c:pt>
                <c:pt idx="12">
                  <c:v>0</c:v>
                </c:pt>
              </c:numCache>
            </c:numRef>
          </c:val>
          <c:extLst>
            <c:ext xmlns:c16="http://schemas.microsoft.com/office/drawing/2014/chart" uri="{C3380CC4-5D6E-409C-BE32-E72D297353CC}">
              <c16:uniqueId val="{00000005-AE9B-47DC-A5FD-F77748D1E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9B-47DC-A5FD-F77748D1E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2113</c:v>
                </c:pt>
                <c:pt idx="3">
                  <c:v>2091</c:v>
                </c:pt>
                <c:pt idx="6">
                  <c:v>2162</c:v>
                </c:pt>
                <c:pt idx="9">
                  <c:v>2248</c:v>
                </c:pt>
                <c:pt idx="12">
                  <c:v>2398</c:v>
                </c:pt>
              </c:numCache>
            </c:numRef>
          </c:val>
          <c:extLst>
            <c:ext xmlns:c16="http://schemas.microsoft.com/office/drawing/2014/chart" uri="{C3380CC4-5D6E-409C-BE32-E72D297353CC}">
              <c16:uniqueId val="{00000007-AE9B-47DC-A5FD-F77748D1E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176</c:v>
                </c:pt>
                <c:pt idx="2">
                  <c:v>#N/A</c:v>
                </c:pt>
                <c:pt idx="3">
                  <c:v>#N/A</c:v>
                </c:pt>
                <c:pt idx="4">
                  <c:v>298</c:v>
                </c:pt>
                <c:pt idx="5">
                  <c:v>#N/A</c:v>
                </c:pt>
                <c:pt idx="6">
                  <c:v>#N/A</c:v>
                </c:pt>
                <c:pt idx="7">
                  <c:v>404</c:v>
                </c:pt>
                <c:pt idx="8">
                  <c:v>#N/A</c:v>
                </c:pt>
                <c:pt idx="9">
                  <c:v>#N/A</c:v>
                </c:pt>
                <c:pt idx="10">
                  <c:v>512</c:v>
                </c:pt>
                <c:pt idx="11">
                  <c:v>#N/A</c:v>
                </c:pt>
                <c:pt idx="12">
                  <c:v>#N/A</c:v>
                </c:pt>
                <c:pt idx="13">
                  <c:v>590</c:v>
                </c:pt>
                <c:pt idx="14">
                  <c:v>#N/A</c:v>
                </c:pt>
              </c:numCache>
            </c:numRef>
          </c:val>
          <c:smooth val="0"/>
          <c:extLst>
            <c:ext xmlns:c16="http://schemas.microsoft.com/office/drawing/2014/chart" uri="{C3380CC4-5D6E-409C-BE32-E72D297353CC}">
              <c16:uniqueId val="{00000008-AE9B-47DC-A5FD-F77748D1E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22228</c:v>
                </c:pt>
                <c:pt idx="5">
                  <c:v>21832</c:v>
                </c:pt>
                <c:pt idx="8">
                  <c:v>21292</c:v>
                </c:pt>
                <c:pt idx="11">
                  <c:v>21224</c:v>
                </c:pt>
                <c:pt idx="14">
                  <c:v>20303</c:v>
                </c:pt>
              </c:numCache>
            </c:numRef>
          </c:val>
          <c:extLst>
            <c:ext xmlns:c16="http://schemas.microsoft.com/office/drawing/2014/chart" uri="{C3380CC4-5D6E-409C-BE32-E72D297353CC}">
              <c16:uniqueId val="{00000000-0681-4988-B3A1-63D1408547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1691</c:v>
                </c:pt>
                <c:pt idx="5">
                  <c:v>1644</c:v>
                </c:pt>
                <c:pt idx="8">
                  <c:v>1564</c:v>
                </c:pt>
                <c:pt idx="11">
                  <c:v>1383</c:v>
                </c:pt>
                <c:pt idx="14">
                  <c:v>527</c:v>
                </c:pt>
              </c:numCache>
            </c:numRef>
          </c:val>
          <c:extLst>
            <c:ext xmlns:c16="http://schemas.microsoft.com/office/drawing/2014/chart" uri="{C3380CC4-5D6E-409C-BE32-E72D297353CC}">
              <c16:uniqueId val="{00000001-0681-4988-B3A1-63D1408547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17288</c:v>
                </c:pt>
                <c:pt idx="5">
                  <c:v>16438</c:v>
                </c:pt>
                <c:pt idx="8">
                  <c:v>15236</c:v>
                </c:pt>
                <c:pt idx="11">
                  <c:v>16488</c:v>
                </c:pt>
                <c:pt idx="14">
                  <c:v>17338</c:v>
                </c:pt>
              </c:numCache>
            </c:numRef>
          </c:val>
          <c:extLst>
            <c:ext xmlns:c16="http://schemas.microsoft.com/office/drawing/2014/chart" uri="{C3380CC4-5D6E-409C-BE32-E72D297353CC}">
              <c16:uniqueId val="{00000002-0681-4988-B3A1-63D1408547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81-4988-B3A1-63D1408547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81-4988-B3A1-63D1408547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6</c:v>
                </c:pt>
                <c:pt idx="6">
                  <c:v>0</c:v>
                </c:pt>
                <c:pt idx="9">
                  <c:v>0</c:v>
                </c:pt>
                <c:pt idx="12">
                  <c:v>0</c:v>
                </c:pt>
              </c:numCache>
            </c:numRef>
          </c:val>
          <c:extLst>
            <c:ext xmlns:c16="http://schemas.microsoft.com/office/drawing/2014/chart" uri="{C3380CC4-5D6E-409C-BE32-E72D297353CC}">
              <c16:uniqueId val="{00000005-0681-4988-B3A1-63D1408547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5841</c:v>
                </c:pt>
                <c:pt idx="3">
                  <c:v>5876</c:v>
                </c:pt>
                <c:pt idx="6">
                  <c:v>5854</c:v>
                </c:pt>
                <c:pt idx="9">
                  <c:v>5810</c:v>
                </c:pt>
                <c:pt idx="12">
                  <c:v>5735</c:v>
                </c:pt>
              </c:numCache>
            </c:numRef>
          </c:val>
          <c:extLst>
            <c:ext xmlns:c16="http://schemas.microsoft.com/office/drawing/2014/chart" uri="{C3380CC4-5D6E-409C-BE32-E72D297353CC}">
              <c16:uniqueId val="{00000006-0681-4988-B3A1-63D1408547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81-4988-B3A1-63D1408547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8188</c:v>
                </c:pt>
                <c:pt idx="3">
                  <c:v>7974</c:v>
                </c:pt>
                <c:pt idx="6">
                  <c:v>8125</c:v>
                </c:pt>
                <c:pt idx="9">
                  <c:v>7856</c:v>
                </c:pt>
                <c:pt idx="12">
                  <c:v>7501</c:v>
                </c:pt>
              </c:numCache>
            </c:numRef>
          </c:val>
          <c:extLst>
            <c:ext xmlns:c16="http://schemas.microsoft.com/office/drawing/2014/chart" uri="{C3380CC4-5D6E-409C-BE32-E72D297353CC}">
              <c16:uniqueId val="{00000008-0681-4988-B3A1-63D1408547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81-4988-B3A1-63D1408547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18682</c:v>
                </c:pt>
                <c:pt idx="3">
                  <c:v>18500</c:v>
                </c:pt>
                <c:pt idx="6">
                  <c:v>18341</c:v>
                </c:pt>
                <c:pt idx="9">
                  <c:v>18182</c:v>
                </c:pt>
                <c:pt idx="12">
                  <c:v>17367</c:v>
                </c:pt>
              </c:numCache>
            </c:numRef>
          </c:val>
          <c:extLst>
            <c:ext xmlns:c16="http://schemas.microsoft.com/office/drawing/2014/chart" uri="{C3380CC4-5D6E-409C-BE32-E72D297353CC}">
              <c16:uniqueId val="{0000000A-0681-4988-B3A1-63D1408547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81-4988-B3A1-63D1408547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4675</c:v>
                </c:pt>
                <c:pt idx="1">
                  <c:v>5578</c:v>
                </c:pt>
                <c:pt idx="2">
                  <c:v>6342</c:v>
                </c:pt>
              </c:numCache>
            </c:numRef>
          </c:val>
          <c:extLst>
            <c:ext xmlns:c16="http://schemas.microsoft.com/office/drawing/2014/chart" uri="{C3380CC4-5D6E-409C-BE32-E72D297353CC}">
              <c16:uniqueId val="{00000000-ED09-43F9-931D-63CDA3E105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7706</c:v>
                </c:pt>
                <c:pt idx="1">
                  <c:v>7911</c:v>
                </c:pt>
                <c:pt idx="2">
                  <c:v>7833</c:v>
                </c:pt>
              </c:numCache>
            </c:numRef>
          </c:val>
          <c:extLst>
            <c:ext xmlns:c16="http://schemas.microsoft.com/office/drawing/2014/chart" uri="{C3380CC4-5D6E-409C-BE32-E72D297353CC}">
              <c16:uniqueId val="{00000001-ED09-43F9-931D-63CDA3E105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4851</c:v>
                </c:pt>
                <c:pt idx="1">
                  <c:v>4876</c:v>
                </c:pt>
                <c:pt idx="2">
                  <c:v>4617</c:v>
                </c:pt>
              </c:numCache>
            </c:numRef>
          </c:val>
          <c:extLst>
            <c:ext xmlns:c16="http://schemas.microsoft.com/office/drawing/2014/chart" uri="{C3380CC4-5D6E-409C-BE32-E72D297353CC}">
              <c16:uniqueId val="{00000002-ED09-43F9-931D-63CDA3E105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{136ED632-2AAD-411F-8EF9-883BE23359B7}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64-45AD-B419-275E8BC58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{2E7EB894-97E2-41DF-AAFF-12BD194CB9AB}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64-45AD-B419-275E8BC58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{7220934F-D006-4B35-BB19-50A61D975C63}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64-45AD-B419-275E8BC58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{FFE5099B-BE23-4C05-8595-BB28C4E3DB93}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64-45AD-B419-275E8BC58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{3EF65955-DAE4-4E49-8DAD-40CD07E7660E}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64-45AD-B419-275E8BC58D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{B30E6479-9CF6-42A6-A6BF-26CCAFBA41C0}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64-45AD-B419-275E8BC58D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{2581121F-F92E-4510-BA4B-40FBD7B06DF8}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64-45AD-B419-275E8BC58D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{797B3ED1-B215-48F9-B66B-0C41DB582520}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64-45AD-B419-275E8BC58D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{EA0F4F4C-4AC2-46FD-B257-3AFA2A92974C}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64-45AD-B419-275E8BC58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57.9</c:v>
                </c:pt>
                <c:pt idx="16">
                  <c:v>59.3</c:v>
                </c:pt>
                <c:pt idx="24">
                  <c:v>61.2</c:v>
                </c:pt>
                <c:pt idx="32">
                  <c:v>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64-45AD-B419-275E8BC58D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{896BA7A0-CDF3-43B3-9567-AB08ED224580}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64-45AD-B419-275E8BC58D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{24F82111-2B77-4C3F-95D1-94365FC1C3DB}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64-45AD-B419-275E8BC58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{692E1879-A19B-4B26-8957-A2520ABBD9A7}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64-45AD-B419-275E8BC58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{C4077B0E-62BF-4047-8BDD-658CD542F9FD}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64-45AD-B419-275E8BC58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{D8F9BD5A-22A6-40F6-B71B-06B4B123332B}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64-45AD-B419-275E8BC58D0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{BE86A0E7-40DC-4146-A804-32032657966A}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64-45AD-B419-275E8BC58D0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{CFAE57FB-EC16-4DF3-8F90-7D1E5602744C}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64-45AD-B419-275E8BC58D0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{2B7D02B3-9754-4680-B82C-6C6F43E785B5}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64-45AD-B419-275E8BC58D0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{8A1AC791-157F-44A0-8EE1-744592B0B575}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64-45AD-B419-275E8BC58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61.7</c:v>
                </c:pt>
                <c:pt idx="24">
                  <c:v>62.5</c:v>
                </c:pt>
                <c:pt idx="32">
                  <c:v>65</c:v>
                </c:pt>
              </c:numCache>
            </c:numRef>
          </c:xVal>
          <c:yVal>
            <c:numRef>
              <c:f>公会計指標分析・財政指標組合せ分析表!$BP$55:$DC$55</c:f>
              <c:numCache>
                <c:formatCode>#,##0.0;"▲ "#,##0.0</c:formatCode>
                <c:ptCount val="40"/>
                <c:pt idx="0">
                  <c:v>25.4</c:v>
                </c:pt>
                <c:pt idx="8">
                  <c:v>23</c:v>
                </c:pt>
                <c:pt idx="16">
                  <c:v>41.5</c:v>
                </c:pt>
                <c:pt idx="24">
                  <c:v>25.2</c:v>
                </c:pt>
                <c:pt idx="32">
                  <c:v>15.7</c:v>
                </c:pt>
              </c:numCache>
            </c:numRef>
          </c:yVal>
          <c:smooth val="0"/>
          <c:extLst>
            <c:ext xmlns:c16="http://schemas.microsoft.com/office/drawing/2014/chart" uri="{C3380CC4-5D6E-409C-BE32-E72D297353CC}">
              <c16:uniqueId val="{00000013-E664-45AD-B419-275E8BC58D06}"/>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{41FFE412-FCCE-4676-8F2E-EF5684A053CA}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447-4EE0-95D9-98A1B97EEE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{7A70375F-29C0-46A0-A820-2D0B20F17E6B}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7-4EE0-95D9-98A1B97EEE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{B559E282-E28E-4EC2-84C8-A03C6964B16A}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7-4EE0-95D9-98A1B97EEE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{BC54982D-F3EA-4364-8A4F-F322ECB65636}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7-4EE0-95D9-98A1B97EEE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{092CF895-C079-4094-9A17-22FD222E007E}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7-4EE0-95D9-98A1B97EEE9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{1357129E-C3F9-4387-B0AF-8A5FD1B85AB4}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447-4EE0-95D9-98A1B97EEE9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{5BA5CF96-81B5-4F7C-91C1-521F2384E9F8}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447-4EE0-95D9-98A1B97EEE9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{A9850511-255D-47D9-B372-C96C0B446A89}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447-4EE0-95D9-98A1B97EEE9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{A00BB730-EE4C-4F8B-BFB3-39A9205B6609}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447-4EE0-95D9-98A1B97EEE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1.9</c:v>
                </c:pt>
                <c:pt idx="16">
                  <c:v>2</c:v>
                </c:pt>
                <c:pt idx="24">
                  <c:v>2.8</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47-4EE0-95D9-98A1B97EEE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{9BFD1F58-EEB3-408A-A312-4F95194F89F2}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447-4EE0-95D9-98A1B97EEE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{BF047A30-FFFE-475B-8C1F-49E9E5DBD997}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7-4EE0-95D9-98A1B97EEE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{1DF17EB5-C930-44B0-A08C-186E70F5FCCD}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7-4EE0-95D9-98A1B97EEE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{6C8DF263-E033-4049-AAA4-F055DE73AA86}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7-4EE0-95D9-98A1B97EEE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{60458264-44EC-4966-B817-3B3575603B64}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7-4EE0-95D9-98A1B97EEE9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{B4CE0B00-4CD0-42C8-A56D-C37E23E132F1}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447-4EE0-95D9-98A1B97EEE9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{DC657C2D-FDA7-41E3-97BF-9C1C1B4D5C45}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447-4EE0-95D9-98A1B97EEE9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{60FE0A99-ACF7-41D8-BDB3-6392CD08BBE7}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447-4EE0-95D9-98A1B97EEE9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{8CB148CD-25D5-4E14-8473-CC9B3CC87C1C}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447-4EE0-95D9-98A1B97EEE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9.1999999999999993</c:v>
                </c:pt>
                <c:pt idx="24">
                  <c:v>8.9</c:v>
                </c:pt>
                <c:pt idx="32">
                  <c:v>8.9</c:v>
                </c:pt>
              </c:numCache>
            </c:numRef>
          </c:xVal>
          <c:yVal>
            <c:numRef>
              <c:f>公会計指標分析・財政指標組合せ分析表!$BP$77:$DC$77</c:f>
              <c:numCache>
                <c:formatCode>#,##0.0;"▲ "#,##0.0</c:formatCode>
                <c:ptCount val="40"/>
                <c:pt idx="0">
                  <c:v>25.4</c:v>
                </c:pt>
                <c:pt idx="8">
                  <c:v>23</c:v>
                </c:pt>
                <c:pt idx="16">
                  <c:v>41.5</c:v>
                </c:pt>
                <c:pt idx="24">
                  <c:v>25.2</c:v>
                </c:pt>
                <c:pt idx="32">
                  <c:v>15.7</c:v>
                </c:pt>
              </c:numCache>
            </c:numRef>
          </c:yVal>
          <c:smooth val="0"/>
          <c:extLst>
            <c:ext xmlns:c16="http://schemas.microsoft.com/office/drawing/2014/chart" uri="{C3380CC4-5D6E-409C-BE32-E72D297353CC}">
              <c16:uniqueId val="{00000013-4447-4EE0-95D9-98A1B97EEE9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DA2905D-25ED-439D-A2CC-1540303E4BC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E017026-C972-49A3-A855-828BFD775A8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E417100-F522-4DF6-A84F-32C3873436B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9C6CB61-C017-44E2-BA3A-88584035414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0567D99-EE9E-4B23-BB7D-A190300038F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37A7924-739A-4A85-9AA0-D2CBADD7659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5318A20-8F48-41BF-A4B4-440C1BC1E9D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F954667-AC72-4C7C-8D04-4E3C2A25BF1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12EEDF6-B4D6-4523-9A39-44582A61F4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960DDE-BBFA-4648-8C18-0712B885984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6A4194-E1E5-41F3-8BC7-F3F990129F8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3BC29E5-B208-43FA-B47C-951CA86C8F3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2F90211-397A-4424-AEEC-B111A7DE1CC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49C535E-B1E5-497E-9A1E-ADFA5F890E9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87B8EE-752B-419D-B5FD-864F93D02F7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BEC61E5-766E-41C9-9491-3C24B181210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5156EEE-28BE-4C4E-99A9-4E443592D96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DFC897-80F9-4B67-966E-95991443987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7E365BC-041B-4619-AED2-C5DFA6AEE44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4A1F606-D671-4F98-B323-6B410761B8A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FE9BF69-F0D7-4BFD-B443-0D6DC1C9441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F11A271-1489-4C7D-B891-79C67EA8338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0739C58-F285-4B81-8851-83A514C5410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70FE6C8-F144-4724-AC3C-5429E86720F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1524EB5-69D5-469E-8222-21734FD380D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4BAF0D8-4AAD-46DD-A712-EA24C3408BA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8FA1890-1AC0-4A5A-902E-4C85488B4FC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ACABD6A-BDF3-4051-A3C4-BE9BA49C871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E1F7E32-D832-4450-8B73-5482DA1503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94E916E-BD76-424D-815A-571BB8A47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31C4F25-CB60-49A6-9EE6-FA70AD29A5F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28BDD78-23D8-4307-B289-20F2F0FBA90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F0B92AB-1D77-434A-8DFD-CF0C6D78652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CB92132-76CB-41F3-A8D8-9C891FC8570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439B5B5-6CE6-4682-BA94-2042D4963DA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CE842A2-497D-4693-B8FE-13B8F6A50EC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2D391DB-BEB4-41CB-BE78-D30777585F2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A169AE9-8738-459A-A0D8-30E3477A3D7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00DBCAD-DE30-423A-B474-31B3BA3B3B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AF49809-D97B-4AB1-B258-62A079526C6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B3B51B-EB3D-4662-B4F5-83B1883EDD5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A191932-15DB-4D6A-8EA3-43380B56E60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E0CA389-514C-4065-A10A-45A7A5819D8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E6CBFF8-5BF0-4003-BE09-011CBD339D8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5134F2-43D6-4D67-82D4-5A6121D4BBA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0AF26E4-5940-4A84-8823-81346A7E14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0D9759C-926C-4110-A05C-820C3F0FA63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％）に加え，市内に主だった企業がないことなどから財政基盤が弱く，財政力指数は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となっており，類似団体平均と同程度であるが，県平均と比較すると大きく下回っている。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土地区画整理事業を進めている東部地区への企業誘致，少子化人口減少対策などに積極的に取り組んでいく。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6EF2E6F-1C5E-40E0-93C1-ED2C2D2E80D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A343B2D-F911-4ABB-A253-BB2DAB42CAB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C61B94CC-B030-4297-B7A7-E93AB96CEB2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A4D46AB-122B-4921-9F4F-F621563CF688}"/>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1D5290A-4051-4188-8FAF-8AEA0A8D1834}"/>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C5BA8426-5B0C-4319-A21D-50979420F1C8}"/>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6CBFF44-72E4-4B9C-9E79-0AFC1EF11E34}"/>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DE9D1C6-D377-4615-AA2A-2D106181EB98}"/>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87A574D6-0DE4-45B6-97E0-E446969F51A6}"/>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CEEF1AD-3224-48EF-9FB2-85B9F6E5E97A}"/>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6C56B2F-3D6A-4CB6-9EE6-E3521DC44DE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4C8433C-0871-42DF-9BA8-D18C404448A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CE556B39-78E5-4BCB-A148-37B1B775A8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90F18269-CC90-4611-9564-B3AEA3BE7104}"/>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5CB8E321-CC6E-4629-AEC2-8092CC4F33D7}"/>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A98CC913-7D42-4F9A-9BA9-CFFCD040D92A}"/>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EE35B303-521C-4975-9E5E-4AC79EB69039}"/>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1FFBC761-5D73-4C60-ADA1-DCEB70C93FC9}"/>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DFD0BC03-BCD0-49A9-884B-5F65ED714D44}"/>
            </a:ext>
          </a:extLst>
        </xdr:cNvPr>
        <xdr:cNvCxnSpPr/>
      </xdr:nvCxnSpPr>
      <xdr:spPr>
        <a:xfrm>
          <a:off x="4114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DABFB6EB-135C-43EF-87C0-518AE744BBC8}"/>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521F29B6-4989-4BBA-B13C-B2DAF4A366A7}"/>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DB539B00-1CBA-408B-A563-D7F6FA956E7A}"/>
            </a:ext>
          </a:extLst>
        </xdr:cNvPr>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3D4D8993-455F-4F5B-8562-0CF35B6DBF8E}"/>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6DD05399-DA97-4866-B9B2-EA22B11C4BDB}"/>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7643C58E-FE76-42BF-96E8-09E5A461B536}"/>
            </a:ext>
          </a:extLst>
        </xdr:cNvPr>
        <xdr:cNvCxnSpPr/>
      </xdr:nvCxnSpPr>
      <xdr:spPr>
        <a:xfrm>
          <a:off x="2336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05C11FA-2E11-4973-9DAF-1F886605AC67}"/>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989F9EC7-D15B-48C2-80A0-F2FDBD17492D}"/>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76FFBDFD-EE4A-4045-895F-BC4BECDE2869}"/>
            </a:ext>
          </a:extLst>
        </xdr:cNvPr>
        <xdr:cNvCxnSpPr/>
      </xdr:nvCxnSpPr>
      <xdr:spPr>
        <a:xfrm>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C6573BC5-894B-4AB6-8A72-7E1D85E8485E}"/>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443C4BEF-B61E-424B-B681-FE0FD85CB4DA}"/>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4B232817-5900-4455-9D9A-CF256B7919C4}"/>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a:extLst>
            <a:ext uri="{FF2B5EF4-FFF2-40B4-BE49-F238E27FC236}">
              <a16:creationId xmlns:a16="http://schemas.microsoft.com/office/drawing/2014/main" id="{1570315B-E6BB-4F23-A139-BC1F28F703DE}"/>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34E9219-30D4-4AEC-9A66-4E4D406F577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C0E4ED8-1CC0-4A8F-B5EC-07E2D87E3EE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242F03C-4B47-489B-9FDA-26CCCFD1B53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B98AADD-786C-45FD-BB4E-0F60D4A9E42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BA7B302-72BE-4FC0-BC61-B232A743F6D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96756A1F-EE2A-4F68-B1EF-D3245480ACEC}"/>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8644868-66A0-4D2D-9162-81B0B02F3DC8}"/>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CB97B744-E626-48B7-ADA0-DA7B89F64D79}"/>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89FD2801-9BE2-48FC-B60C-547539DAEB84}"/>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8028117E-3EBF-4640-8A52-3A8133644BBE}"/>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65434CF8-FE2B-456A-A31B-49C04511F022}"/>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a:extLst>
            <a:ext uri="{FF2B5EF4-FFF2-40B4-BE49-F238E27FC236}">
              <a16:creationId xmlns:a16="http://schemas.microsoft.com/office/drawing/2014/main" id="{AC03012F-93FE-49BA-A58D-9CA6C61370C7}"/>
            </a:ext>
          </a:extLst>
        </xdr:cNvPr>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93" name="テキスト ボックス 92">
          <a:extLst>
            <a:ext uri="{FF2B5EF4-FFF2-40B4-BE49-F238E27FC236}">
              <a16:creationId xmlns:a16="http://schemas.microsoft.com/office/drawing/2014/main" id="{9275B813-2B4D-4C19-8AF7-B27770705FAD}"/>
            </a:ext>
          </a:extLst>
        </xdr:cNvPr>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82C70580-3CD1-4C68-AD1E-69CF0EE92012}"/>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4C66AAE9-F688-4C45-A422-E78F66CBF646}"/>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B0283F9-ACC8-4231-A2CE-29F4297051C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E86F0DCE-EAFC-4042-9FDF-D7B70854715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6A0A83CC-84F9-48C7-AA5F-170DC2BF36C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904FFA0-A3A3-4293-89FF-78EC2EA33FE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5B91B1D-FBA8-4648-BAE2-24116EE81FC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F9F7340D-9B64-43B3-B80F-6BFC520059B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AC9F08CB-F01E-4D46-80EE-F7968CE9841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C6146C47-44BA-44B9-8756-F339F41179C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BA8570D-9E17-444C-A752-5452B8D6536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F3FA910-8E6A-4084-9902-349F96043EA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8A7F90F-F104-41DA-B85D-34E22576157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EEDBE07-588E-420E-BDBE-22EFE0A120A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FAB037D-975B-4055-9489-FC13A92D2D7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歳入は普通交付税の減と臨時財政対策債の減，歳出は物価高騰に伴う光熱水費などの経常経費の増により経常収支比率は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％で，類似団体平均及び県平均を大きく上回っている。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今後も事務事業の見直しを進めるともに，事務事業の優先度を点検し，計画的な廃止や縮小を進め，経常経費の縮減に努める。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358F113-5815-4B20-BF48-188C460371D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DC8EC04-A309-426A-A4E6-A998FCA010A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56A8EA8-A58B-4CB8-9F1F-E63D14F4D0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114FD899-41C1-463C-8E4F-B1B978E7E0A8}"/>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C8867ACC-223C-4CF0-AEDF-EEE875A438C4}"/>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CE85680A-E402-4768-9845-5524E4B8C2E8}"/>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2D22936-4CD7-4F43-A422-94E090DD9877}"/>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9C97E4B9-AAF4-45F4-90A7-7EC1E358935F}"/>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F29E4979-BA77-4077-B702-7AE2AA44CDA8}"/>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51CAA3D8-93BF-4139-9700-7D62002C166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CECEBA64-0421-4248-BBEB-0A6B5D8B42DD}"/>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19BD828B-5486-456D-AD09-211C212DAFBB}"/>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F81D1A6D-53CB-46A4-B4B7-7ECF2FB2DBC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2402AD2-DD10-499C-960D-7CB889B9D309}"/>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85B0744B-64CB-49E8-B037-E0E6B9674422}"/>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D3D608B-FA83-4E2A-8380-8EC814D97DE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BACE1B-5B68-47CA-A90A-4C32F734EE2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C0965FA-9B2C-440C-9A85-DE08E4B7A61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5F11F9E4-258B-4018-A44D-DFC527AE5066}"/>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727F7AD8-E84F-43D3-996A-6356C5E250DC}"/>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D6C51060-5DCA-4AA1-B613-EC6CEBBD0E7A}"/>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BDD658AC-7868-42B5-9CB9-9870FE384B6B}"/>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90C77DF-A392-4CED-9E61-55A550DDDB12}"/>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116659</xdr:rowOff>
    </xdr:from>
    <xdr:to>
      <xdr:col>23</xdr:col>
      <xdr:colOff>133350</xdr:colOff>
      <xdr:row>61</xdr:row>
      <xdr:rowOff>50437</xdr:rowOff>
    </xdr:to>
    <xdr:cxnSp macro="">
      <xdr:nvCxnSpPr>
        <xdr:cNvPr id="132" name="直線コネクタ 131">
          <a:extLst>
            <a:ext uri="{FF2B5EF4-FFF2-40B4-BE49-F238E27FC236}">
              <a16:creationId xmlns:a16="http://schemas.microsoft.com/office/drawing/2014/main" id="{F4330B57-CE91-423E-A2D6-CE3AD55A08C4}"/>
            </a:ext>
          </a:extLst>
        </xdr:cNvPr>
        <xdr:cNvCxnSpPr/>
      </xdr:nvCxnSpPr>
      <xdr:spPr>
        <a:xfrm>
          <a:off x="4114800" y="10060759"/>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A9AD857D-8EB0-4C46-BBA1-91290C5DF127}"/>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4AB3F357-FA5D-49C8-ADA5-01064A16442A}"/>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116659</xdr:rowOff>
    </xdr:from>
    <xdr:to>
      <xdr:col>19</xdr:col>
      <xdr:colOff>133350</xdr:colOff>
      <xdr:row>60</xdr:row>
      <xdr:rowOff>90896</xdr:rowOff>
    </xdr:to>
    <xdr:cxnSp macro="">
      <xdr:nvCxnSpPr>
        <xdr:cNvPr id="135" name="直線コネクタ 134">
          <a:extLst>
            <a:ext uri="{FF2B5EF4-FFF2-40B4-BE49-F238E27FC236}">
              <a16:creationId xmlns:a16="http://schemas.microsoft.com/office/drawing/2014/main" id="{FB298D77-E683-42B0-8DD3-C3099D87B1EE}"/>
            </a:ext>
          </a:extLst>
        </xdr:cNvPr>
        <xdr:cNvCxnSpPr/>
      </xdr:nvCxnSpPr>
      <xdr:spPr>
        <a:xfrm flipV="1">
          <a:off x="3225800" y="10060759"/>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F3830B85-B7E4-4600-89BC-49350BBA1E9C}"/>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FAD9E50B-48B6-45BF-8A2F-E39569A6B2C5}"/>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60</xdr:row>
      <xdr:rowOff>90896</xdr:rowOff>
    </xdr:to>
    <xdr:cxnSp macro="">
      <xdr:nvCxnSpPr>
        <xdr:cNvPr id="138" name="直線コネクタ 137">
          <a:extLst>
            <a:ext uri="{FF2B5EF4-FFF2-40B4-BE49-F238E27FC236}">
              <a16:creationId xmlns:a16="http://schemas.microsoft.com/office/drawing/2014/main" id="{4C3E8D05-77CF-4070-BEA0-54AACBE988A4}"/>
            </a:ext>
          </a:extLst>
        </xdr:cNvPr>
        <xdr:cNvCxnSpPr/>
      </xdr:nvCxnSpPr>
      <xdr:spPr>
        <a:xfrm>
          <a:off x="2336800" y="1032274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4BC9290-61E2-4483-A20C-55A8F62027BE}"/>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D5CC02D0-A242-4425-9EE9-B24299B710D6}"/>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84001</xdr:rowOff>
    </xdr:to>
    <xdr:cxnSp macro="">
      <xdr:nvCxnSpPr>
        <xdr:cNvPr id="141" name="直線コネクタ 140">
          <a:extLst>
            <a:ext uri="{FF2B5EF4-FFF2-40B4-BE49-F238E27FC236}">
              <a16:creationId xmlns:a16="http://schemas.microsoft.com/office/drawing/2014/main" id="{ECDB88EF-188B-4FEA-8C3C-E5ABB1010F5E}"/>
            </a:ext>
          </a:extLst>
        </xdr:cNvPr>
        <xdr:cNvCxnSpPr/>
      </xdr:nvCxnSpPr>
      <xdr:spPr>
        <a:xfrm flipV="1">
          <a:off x="1447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a:extLst>
            <a:ext uri="{FF2B5EF4-FFF2-40B4-BE49-F238E27FC236}">
              <a16:creationId xmlns:a16="http://schemas.microsoft.com/office/drawing/2014/main" id="{911C5D45-E11A-4CF6-8EA7-6D3AF751C486}"/>
            </a:ext>
          </a:extLst>
        </xdr:cNvPr>
        <xdr:cNvSpPr/>
      </xdr:nvSpPr>
      <xdr:spPr>
        <a:xfrm>
          <a:off x="2286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43" name="テキスト ボックス 142">
          <a:extLst>
            <a:ext uri="{FF2B5EF4-FFF2-40B4-BE49-F238E27FC236}">
              <a16:creationId xmlns:a16="http://schemas.microsoft.com/office/drawing/2014/main" id="{858CC301-65E1-452C-989B-F7A7334C4F26}"/>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a:extLst>
            <a:ext uri="{FF2B5EF4-FFF2-40B4-BE49-F238E27FC236}">
              <a16:creationId xmlns:a16="http://schemas.microsoft.com/office/drawing/2014/main" id="{FEA96B11-2A74-4574-9381-8555137DA39A}"/>
            </a:ext>
          </a:extLst>
        </xdr:cNvPr>
        <xdr:cNvSpPr/>
      </xdr:nvSpPr>
      <xdr:spPr>
        <a:xfrm>
          <a:off x="1397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CAA8E78F-8C17-4DE0-8EFE-0B1D179400BD}"/>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5164E76-DBD6-4A27-9786-9D9DF181744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4CD5C90-F4AA-4127-B9E7-CC952567C7A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D9507F8-4001-476B-90FF-EB4F79EAF88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6A76676-274C-4B18-AB56-1AEC7E861B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A454E5D-E64F-4108-9D81-4ACA648F34D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171087</xdr:rowOff>
    </xdr:from>
    <xdr:to>
      <xdr:col>23</xdr:col>
      <xdr:colOff>184150</xdr:colOff>
      <xdr:row>61</xdr:row>
      <xdr:rowOff>101237</xdr:rowOff>
    </xdr:to>
    <xdr:sp macro="" textlink="">
      <xdr:nvSpPr>
        <xdr:cNvPr id="151" name="楕円 150">
          <a:extLst>
            <a:ext uri="{FF2B5EF4-FFF2-40B4-BE49-F238E27FC236}">
              <a16:creationId xmlns:a16="http://schemas.microsoft.com/office/drawing/2014/main" id="{A831C1FA-74B4-4758-AFDC-E410CA138D4D}"/>
            </a:ext>
          </a:extLst>
        </xdr:cNvPr>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143164</xdr:rowOff>
    </xdr:from>
    <xdr:ext cx="762000" cy="259045"/>
    <xdr:sp macro="" textlink="">
      <xdr:nvSpPr>
        <xdr:cNvPr id="152" name="財政構造の弾力性該当値テキスト">
          <a:extLst>
            <a:ext uri="{FF2B5EF4-FFF2-40B4-BE49-F238E27FC236}">
              <a16:creationId xmlns:a16="http://schemas.microsoft.com/office/drawing/2014/main" id="{70ABBBE4-1D0F-4A70-A19C-681EC5B9E057}"/>
            </a:ext>
          </a:extLst>
        </xdr:cNvPr>
        <xdr:cNvSpPr txBox="1"/>
      </xdr:nvSpPr>
      <xdr:spPr>
        <a:xfrm>
          <a:off x="5041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65859</xdr:rowOff>
    </xdr:from>
    <xdr:to>
      <xdr:col>19</xdr:col>
      <xdr:colOff>184150</xdr:colOff>
      <xdr:row>58</xdr:row>
      <xdr:rowOff>167459</xdr:rowOff>
    </xdr:to>
    <xdr:sp macro="" textlink="">
      <xdr:nvSpPr>
        <xdr:cNvPr id="153" name="楕円 152">
          <a:extLst>
            <a:ext uri="{FF2B5EF4-FFF2-40B4-BE49-F238E27FC236}">
              <a16:creationId xmlns:a16="http://schemas.microsoft.com/office/drawing/2014/main" id="{0677C853-90E6-4573-8F64-B4FED692F520}"/>
            </a:ext>
          </a:extLst>
        </xdr:cNvPr>
        <xdr:cNvSpPr/>
      </xdr:nvSpPr>
      <xdr:spPr>
        <a:xfrm>
          <a:off x="4064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6186</xdr:rowOff>
    </xdr:from>
    <xdr:ext cx="736600" cy="259045"/>
    <xdr:sp macro="" textlink="">
      <xdr:nvSpPr>
        <xdr:cNvPr id="154" name="テキスト ボックス 153">
          <a:extLst>
            <a:ext uri="{FF2B5EF4-FFF2-40B4-BE49-F238E27FC236}">
              <a16:creationId xmlns:a16="http://schemas.microsoft.com/office/drawing/2014/main" id="{3D84C60F-5D7C-4517-A997-EDAEB0EB0AB5}"/>
            </a:ext>
          </a:extLst>
        </xdr:cNvPr>
        <xdr:cNvSpPr txBox="1"/>
      </xdr:nvSpPr>
      <xdr:spPr>
        <a:xfrm>
          <a:off x="3733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5" name="楕円 154">
          <a:extLst>
            <a:ext uri="{FF2B5EF4-FFF2-40B4-BE49-F238E27FC236}">
              <a16:creationId xmlns:a16="http://schemas.microsoft.com/office/drawing/2014/main" id="{ADE6BBF9-84D1-47FE-960E-FACA0C1F3F4B}"/>
            </a:ext>
          </a:extLst>
        </xdr:cNvPr>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6" name="テキスト ボックス 155">
          <a:extLst>
            <a:ext uri="{FF2B5EF4-FFF2-40B4-BE49-F238E27FC236}">
              <a16:creationId xmlns:a16="http://schemas.microsoft.com/office/drawing/2014/main" id="{D8E5F7D2-9F77-4214-BF65-127C6A7ED16D}"/>
            </a:ext>
          </a:extLst>
        </xdr:cNvPr>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156391</xdr:rowOff>
    </xdr:from>
    <xdr:to>
      <xdr:col>11</xdr:col>
      <xdr:colOff>82550</xdr:colOff>
      <xdr:row>60</xdr:row>
      <xdr:rowOff>86541</xdr:rowOff>
    </xdr:to>
    <xdr:sp macro="" textlink="">
      <xdr:nvSpPr>
        <xdr:cNvPr id="157" name="楕円 156">
          <a:extLst>
            <a:ext uri="{FF2B5EF4-FFF2-40B4-BE49-F238E27FC236}">
              <a16:creationId xmlns:a16="http://schemas.microsoft.com/office/drawing/2014/main" id="{0F6CE5FF-4F9E-47F5-99DF-3F82B18ACFC3}"/>
            </a:ext>
          </a:extLst>
        </xdr:cNvPr>
        <xdr:cNvSpPr/>
      </xdr:nvSpPr>
      <xdr:spPr>
        <a:xfrm>
          <a:off x="2286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58" name="テキスト ボックス 157">
          <a:extLst>
            <a:ext uri="{FF2B5EF4-FFF2-40B4-BE49-F238E27FC236}">
              <a16:creationId xmlns:a16="http://schemas.microsoft.com/office/drawing/2014/main" id="{C60482C1-69BB-49B5-B498-4A260EFD97F6}"/>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33201</xdr:rowOff>
    </xdr:from>
    <xdr:to>
      <xdr:col>7</xdr:col>
      <xdr:colOff>31750</xdr:colOff>
      <xdr:row>60</xdr:row>
      <xdr:rowOff>134801</xdr:rowOff>
    </xdr:to>
    <xdr:sp macro="" textlink="">
      <xdr:nvSpPr>
        <xdr:cNvPr id="159" name="楕円 158">
          <a:extLst>
            <a:ext uri="{FF2B5EF4-FFF2-40B4-BE49-F238E27FC236}">
              <a16:creationId xmlns:a16="http://schemas.microsoft.com/office/drawing/2014/main" id="{C213575F-55B1-4CED-91B7-504F89290299}"/>
            </a:ext>
          </a:extLst>
        </xdr:cNvPr>
        <xdr:cNvSpPr/>
      </xdr:nvSpPr>
      <xdr:spPr>
        <a:xfrm>
          <a:off x="1397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119578</xdr:rowOff>
    </xdr:from>
    <xdr:ext cx="762000" cy="259045"/>
    <xdr:sp macro="" textlink="">
      <xdr:nvSpPr>
        <xdr:cNvPr id="160" name="テキスト ボックス 159">
          <a:extLst>
            <a:ext uri="{FF2B5EF4-FFF2-40B4-BE49-F238E27FC236}">
              <a16:creationId xmlns:a16="http://schemas.microsoft.com/office/drawing/2014/main" id="{4F96C47A-ADDC-456E-AB67-38AA2A1088DC}"/>
            </a:ext>
          </a:extLst>
        </xdr:cNvPr>
        <xdr:cNvSpPr txBox="1"/>
      </xdr:nvSpPr>
      <xdr:spPr>
        <a:xfrm>
          <a:off x="1066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802C475-2D77-412A-85BD-30A3D9C0E56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36521AF-EB49-4F5C-83CE-182AA0B2BB6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AD18CC5-F056-4C20-B9A7-1F483439EAB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9EE610CD-B921-47ED-A794-D42C7081A9E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A6B1578-936A-4C39-A08F-6F703AA7783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195708D-9B7C-459E-BA6B-585D20B15F9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1E774A2-39AF-4948-880D-5D9CDBC34CA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1F9C917-7645-472D-844F-CB09AE03F1F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1A151D4-28C2-4A93-B7CE-9FC7F145C29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99D0863-5722-4C5B-846C-11E87A210CD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E84BA6F-7F5A-4D08-B58F-73B7E30A203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64723F9-95C2-4CA0-9BBE-B3EF3C7D175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B6ABDBE-E9B0-49A1-B814-E9817975793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前年度に比べて，人口一人当たりの決算額は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要因としては，人件費が会計年度任用職員の報酬の増などにより，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百万円の増，物件費は物価高騰に伴う光熱水費及び委託料の増などにより，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今後も適正な定員管理による経常的経費の抑制，会計年度任用職員の人数・勤務時間・勤務日数の見直し及び行政改革の推進による徹底した事務事業の見直しを行い，更なる経費削減に努める。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B0E40A8-2B2F-4A13-A015-5D45736833F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1E764F2-576C-4B50-9D45-E021F2CD582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2460456-B446-4402-A151-E08F754F8F5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8FCC742-C1B0-4BF3-9EA3-2CD11131B4F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E835EC1-AF44-4392-98FC-992E06CBB1FE}"/>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DA8EC9C5-D65F-480C-8545-055926EC1E4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25EA2F35-3C53-46CB-B465-4751281D34D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E83FD31-6DD4-4E4E-BCB7-CAEC50D1FC1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3E173491-D18A-47D1-9111-D5319675B30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33328CA-A820-4F02-8E63-CE30EF20BD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FDC3657-CFF3-4E6C-AB21-A3CBB084927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A837E2DB-8EC4-4B2F-A5F9-659D1801612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29F741D-C188-4D47-8915-08BD08E5C2D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3D476AE-B6F5-400C-863D-E8CADA47442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6E2A580-4D23-4237-B2A9-3DB939A2ED4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9D4E0962-70CE-4DBB-B1B2-273F169D739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9CC4E8AF-2DCE-4713-ADB6-C1C90670316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E8DC8350-2C37-4CC4-9595-4D6F082E123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93C31EF-8D3A-4595-9AA6-02CFC6A0CA6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855887C4-439A-48AE-AC91-63A86695C7AD}"/>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53478B40-7BC4-4907-A636-DF662177C872}"/>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155583AD-2050-4FD1-A503-8EEA4F4BD3A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7879</xdr:rowOff>
    </xdr:from>
    <xdr:to>
      <xdr:col>23</xdr:col>
      <xdr:colOff>133350</xdr:colOff>
      <xdr:row>82</xdr:row>
      <xdr:rowOff>29394</xdr:rowOff>
    </xdr:to>
    <xdr:cxnSp macro="">
      <xdr:nvCxnSpPr>
        <xdr:cNvPr id="196" name="直線コネクタ 195">
          <a:extLst>
            <a:ext uri="{FF2B5EF4-FFF2-40B4-BE49-F238E27FC236}">
              <a16:creationId xmlns:a16="http://schemas.microsoft.com/office/drawing/2014/main" id="{9F1CE00C-64DE-440F-B26A-B1C6B980222E}"/>
            </a:ext>
          </a:extLst>
        </xdr:cNvPr>
        <xdr:cNvCxnSpPr/>
      </xdr:nvCxnSpPr>
      <xdr:spPr>
        <a:xfrm>
          <a:off x="4114800" y="14066779"/>
          <a:ext cx="8382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76AF47BD-A948-4FD4-90D4-A20D432B2F25}"/>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6389524-7F85-4B21-BB0B-C8CA69C1E46E}"/>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158511</xdr:rowOff>
    </xdr:from>
    <xdr:to>
      <xdr:col>19</xdr:col>
      <xdr:colOff>133350</xdr:colOff>
      <xdr:row>82</xdr:row>
      <xdr:rowOff>7879</xdr:rowOff>
    </xdr:to>
    <xdr:cxnSp macro="">
      <xdr:nvCxnSpPr>
        <xdr:cNvPr id="199" name="直線コネクタ 198">
          <a:extLst>
            <a:ext uri="{FF2B5EF4-FFF2-40B4-BE49-F238E27FC236}">
              <a16:creationId xmlns:a16="http://schemas.microsoft.com/office/drawing/2014/main" id="{C895144A-FCF8-41B6-9D19-1C43D644A5D3}"/>
            </a:ext>
          </a:extLst>
        </xdr:cNvPr>
        <xdr:cNvCxnSpPr/>
      </xdr:nvCxnSpPr>
      <xdr:spPr>
        <a:xfrm>
          <a:off x="3225800" y="14045961"/>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4A7D5B76-45F3-4FB1-9056-4AF04081CE79}"/>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49C7C623-C080-4DDE-90EB-C7A210C2C5B4}"/>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158511</xdr:rowOff>
    </xdr:from>
    <xdr:to>
      <xdr:col>15</xdr:col>
      <xdr:colOff>82550</xdr:colOff>
      <xdr:row>81</xdr:row>
      <xdr:rowOff>158570</xdr:rowOff>
    </xdr:to>
    <xdr:cxnSp macro="">
      <xdr:nvCxnSpPr>
        <xdr:cNvPr id="202" name="直線コネクタ 201">
          <a:extLst>
            <a:ext uri="{FF2B5EF4-FFF2-40B4-BE49-F238E27FC236}">
              <a16:creationId xmlns:a16="http://schemas.microsoft.com/office/drawing/2014/main" id="{91235EE4-B3B9-4C2B-98B2-048DB4DFEBC6}"/>
            </a:ext>
          </a:extLst>
        </xdr:cNvPr>
        <xdr:cNvCxnSpPr/>
      </xdr:nvCxnSpPr>
      <xdr:spPr>
        <a:xfrm flipV="1">
          <a:off x="2336800" y="1404596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82455464-68BA-4F9A-914C-66FB5330FCD2}"/>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6BC82C4F-B947-482F-9DC2-1CD2E92557AA}"/>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133765</xdr:rowOff>
    </xdr:from>
    <xdr:to>
      <xdr:col>11</xdr:col>
      <xdr:colOff>31750</xdr:colOff>
      <xdr:row>81</xdr:row>
      <xdr:rowOff>158570</xdr:rowOff>
    </xdr:to>
    <xdr:cxnSp macro="">
      <xdr:nvCxnSpPr>
        <xdr:cNvPr id="205" name="直線コネクタ 204">
          <a:extLst>
            <a:ext uri="{FF2B5EF4-FFF2-40B4-BE49-F238E27FC236}">
              <a16:creationId xmlns:a16="http://schemas.microsoft.com/office/drawing/2014/main" id="{0A3F3F31-879B-43A1-8205-281E936A93DD}"/>
            </a:ext>
          </a:extLst>
        </xdr:cNvPr>
        <xdr:cNvCxnSpPr/>
      </xdr:nvCxnSpPr>
      <xdr:spPr>
        <a:xfrm>
          <a:off x="1447800" y="14021215"/>
          <a:ext cx="889000" cy="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a:extLst>
            <a:ext uri="{FF2B5EF4-FFF2-40B4-BE49-F238E27FC236}">
              <a16:creationId xmlns:a16="http://schemas.microsoft.com/office/drawing/2014/main" id="{E87AB319-60EE-4FAC-83C8-DB49D02206FD}"/>
            </a:ext>
          </a:extLst>
        </xdr:cNvPr>
        <xdr:cNvSpPr/>
      </xdr:nvSpPr>
      <xdr:spPr>
        <a:xfrm>
          <a:off x="2286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162958</xdr:rowOff>
    </xdr:from>
    <xdr:ext cx="762000" cy="259045"/>
    <xdr:sp macro="" textlink="">
      <xdr:nvSpPr>
        <xdr:cNvPr id="207" name="テキスト ボックス 206">
          <a:extLst>
            <a:ext uri="{FF2B5EF4-FFF2-40B4-BE49-F238E27FC236}">
              <a16:creationId xmlns:a16="http://schemas.microsoft.com/office/drawing/2014/main" id="{0028409A-2621-4DF2-AE39-54ED2699906D}"/>
            </a:ext>
          </a:extLst>
        </xdr:cNvPr>
        <xdr:cNvSpPr txBox="1"/>
      </xdr:nvSpPr>
      <xdr:spPr>
        <a:xfrm>
          <a:off x="1955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a:extLst>
            <a:ext uri="{FF2B5EF4-FFF2-40B4-BE49-F238E27FC236}">
              <a16:creationId xmlns:a16="http://schemas.microsoft.com/office/drawing/2014/main" id="{2A16F400-9044-4609-93F5-B2AB5780B43D}"/>
            </a:ext>
          </a:extLst>
        </xdr:cNvPr>
        <xdr:cNvSpPr/>
      </xdr:nvSpPr>
      <xdr:spPr>
        <a:xfrm>
          <a:off x="1397000" y="139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155643</xdr:rowOff>
    </xdr:from>
    <xdr:ext cx="762000" cy="259045"/>
    <xdr:sp macro="" textlink="">
      <xdr:nvSpPr>
        <xdr:cNvPr id="209" name="テキスト ボックス 208">
          <a:extLst>
            <a:ext uri="{FF2B5EF4-FFF2-40B4-BE49-F238E27FC236}">
              <a16:creationId xmlns:a16="http://schemas.microsoft.com/office/drawing/2014/main" id="{5A0F582E-0329-4D08-A196-785FB063F7D4}"/>
            </a:ext>
          </a:extLst>
        </xdr:cNvPr>
        <xdr:cNvSpPr txBox="1"/>
      </xdr:nvSpPr>
      <xdr:spPr>
        <a:xfrm>
          <a:off x="1066800" y="1370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876D1FA-0259-42A8-A2BB-13094C5095C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78CD239-385D-45DF-B0D1-5E40A03981C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1AE8367-1A3F-4D28-9659-2CF1CC89C8F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CBBBC20-F81A-4389-B818-A881F14D782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8984743-D185-4F14-9280-B3F1C9E81C6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150044</xdr:rowOff>
    </xdr:from>
    <xdr:to>
      <xdr:col>23</xdr:col>
      <xdr:colOff>184150</xdr:colOff>
      <xdr:row>82</xdr:row>
      <xdr:rowOff>80194</xdr:rowOff>
    </xdr:to>
    <xdr:sp macro="" textlink="">
      <xdr:nvSpPr>
        <xdr:cNvPr id="215" name="楕円 214">
          <a:extLst>
            <a:ext uri="{FF2B5EF4-FFF2-40B4-BE49-F238E27FC236}">
              <a16:creationId xmlns:a16="http://schemas.microsoft.com/office/drawing/2014/main" id="{3047667B-542A-45E7-BDFE-B988AD786514}"/>
            </a:ext>
          </a:extLst>
        </xdr:cNvPr>
        <xdr:cNvSpPr/>
      </xdr:nvSpPr>
      <xdr:spPr>
        <a:xfrm>
          <a:off x="4902200" y="140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166571</xdr:rowOff>
    </xdr:from>
    <xdr:ext cx="762000" cy="259045"/>
    <xdr:sp macro="" textlink="">
      <xdr:nvSpPr>
        <xdr:cNvPr id="216" name="人件費・物件費等の状況該当値テキスト">
          <a:extLst>
            <a:ext uri="{FF2B5EF4-FFF2-40B4-BE49-F238E27FC236}">
              <a16:creationId xmlns:a16="http://schemas.microsoft.com/office/drawing/2014/main" id="{DA5B1820-8CC9-4EEC-81E5-FD9E97C6BA6D}"/>
            </a:ext>
          </a:extLst>
        </xdr:cNvPr>
        <xdr:cNvSpPr txBox="1"/>
      </xdr:nvSpPr>
      <xdr:spPr>
        <a:xfrm>
          <a:off x="5041900" y="1388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128529</xdr:rowOff>
    </xdr:from>
    <xdr:to>
      <xdr:col>19</xdr:col>
      <xdr:colOff>184150</xdr:colOff>
      <xdr:row>82</xdr:row>
      <xdr:rowOff>58679</xdr:rowOff>
    </xdr:to>
    <xdr:sp macro="" textlink="">
      <xdr:nvSpPr>
        <xdr:cNvPr id="217" name="楕円 216">
          <a:extLst>
            <a:ext uri="{FF2B5EF4-FFF2-40B4-BE49-F238E27FC236}">
              <a16:creationId xmlns:a16="http://schemas.microsoft.com/office/drawing/2014/main" id="{68C29DC3-22CE-4001-8D56-0CBF6219A1F9}"/>
            </a:ext>
          </a:extLst>
        </xdr:cNvPr>
        <xdr:cNvSpPr/>
      </xdr:nvSpPr>
      <xdr:spPr>
        <a:xfrm>
          <a:off x="4064000" y="140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68856</xdr:rowOff>
    </xdr:from>
    <xdr:ext cx="736600" cy="259045"/>
    <xdr:sp macro="" textlink="">
      <xdr:nvSpPr>
        <xdr:cNvPr id="218" name="テキスト ボックス 217">
          <a:extLst>
            <a:ext uri="{FF2B5EF4-FFF2-40B4-BE49-F238E27FC236}">
              <a16:creationId xmlns:a16="http://schemas.microsoft.com/office/drawing/2014/main" id="{7F42C00B-CA39-4C7F-B47C-E66362C22DF3}"/>
            </a:ext>
          </a:extLst>
        </xdr:cNvPr>
        <xdr:cNvSpPr txBox="1"/>
      </xdr:nvSpPr>
      <xdr:spPr>
        <a:xfrm>
          <a:off x="3733800" y="1378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107711</xdr:rowOff>
    </xdr:from>
    <xdr:to>
      <xdr:col>15</xdr:col>
      <xdr:colOff>133350</xdr:colOff>
      <xdr:row>82</xdr:row>
      <xdr:rowOff>37861</xdr:rowOff>
    </xdr:to>
    <xdr:sp macro="" textlink="">
      <xdr:nvSpPr>
        <xdr:cNvPr id="219" name="楕円 218">
          <a:extLst>
            <a:ext uri="{FF2B5EF4-FFF2-40B4-BE49-F238E27FC236}">
              <a16:creationId xmlns:a16="http://schemas.microsoft.com/office/drawing/2014/main" id="{9E59EC08-673B-423C-824E-0F4126B43028}"/>
            </a:ext>
          </a:extLst>
        </xdr:cNvPr>
        <xdr:cNvSpPr/>
      </xdr:nvSpPr>
      <xdr:spPr>
        <a:xfrm>
          <a:off x="3175000" y="139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48038</xdr:rowOff>
    </xdr:from>
    <xdr:ext cx="762000" cy="259045"/>
    <xdr:sp macro="" textlink="">
      <xdr:nvSpPr>
        <xdr:cNvPr id="220" name="テキスト ボックス 219">
          <a:extLst>
            <a:ext uri="{FF2B5EF4-FFF2-40B4-BE49-F238E27FC236}">
              <a16:creationId xmlns:a16="http://schemas.microsoft.com/office/drawing/2014/main" id="{E6EEA635-D393-4BD8-A3CB-6CB018A8C2D5}"/>
            </a:ext>
          </a:extLst>
        </xdr:cNvPr>
        <xdr:cNvSpPr txBox="1"/>
      </xdr:nvSpPr>
      <xdr:spPr>
        <a:xfrm>
          <a:off x="2844800" y="1376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107770</xdr:rowOff>
    </xdr:from>
    <xdr:to>
      <xdr:col>11</xdr:col>
      <xdr:colOff>82550</xdr:colOff>
      <xdr:row>82</xdr:row>
      <xdr:rowOff>37920</xdr:rowOff>
    </xdr:to>
    <xdr:sp macro="" textlink="">
      <xdr:nvSpPr>
        <xdr:cNvPr id="221" name="楕円 220">
          <a:extLst>
            <a:ext uri="{FF2B5EF4-FFF2-40B4-BE49-F238E27FC236}">
              <a16:creationId xmlns:a16="http://schemas.microsoft.com/office/drawing/2014/main" id="{44EEF7E2-14F6-4681-98DD-AF9CFCBDFB19}"/>
            </a:ext>
          </a:extLst>
        </xdr:cNvPr>
        <xdr:cNvSpPr/>
      </xdr:nvSpPr>
      <xdr:spPr>
        <a:xfrm>
          <a:off x="2286000" y="139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22697</xdr:rowOff>
    </xdr:from>
    <xdr:ext cx="762000" cy="259045"/>
    <xdr:sp macro="" textlink="">
      <xdr:nvSpPr>
        <xdr:cNvPr id="222" name="テキスト ボックス 221">
          <a:extLst>
            <a:ext uri="{FF2B5EF4-FFF2-40B4-BE49-F238E27FC236}">
              <a16:creationId xmlns:a16="http://schemas.microsoft.com/office/drawing/2014/main" id="{F76C6CF3-D7EC-4A6D-896F-DFE74D78A5FC}"/>
            </a:ext>
          </a:extLst>
        </xdr:cNvPr>
        <xdr:cNvSpPr txBox="1"/>
      </xdr:nvSpPr>
      <xdr:spPr>
        <a:xfrm>
          <a:off x="1955800" y="140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82965</xdr:rowOff>
    </xdr:from>
    <xdr:to>
      <xdr:col>7</xdr:col>
      <xdr:colOff>31750</xdr:colOff>
      <xdr:row>82</xdr:row>
      <xdr:rowOff>13115</xdr:rowOff>
    </xdr:to>
    <xdr:sp macro="" textlink="">
      <xdr:nvSpPr>
        <xdr:cNvPr id="223" name="楕円 222">
          <a:extLst>
            <a:ext uri="{FF2B5EF4-FFF2-40B4-BE49-F238E27FC236}">
              <a16:creationId xmlns:a16="http://schemas.microsoft.com/office/drawing/2014/main" id="{0F2F7CD0-8E38-4223-9222-E3B9F29D4DDC}"/>
            </a:ext>
          </a:extLst>
        </xdr:cNvPr>
        <xdr:cNvSpPr/>
      </xdr:nvSpPr>
      <xdr:spPr>
        <a:xfrm>
          <a:off x="1397000" y="139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169342</xdr:rowOff>
    </xdr:from>
    <xdr:ext cx="762000" cy="259045"/>
    <xdr:sp macro="" textlink="">
      <xdr:nvSpPr>
        <xdr:cNvPr id="224" name="テキスト ボックス 223">
          <a:extLst>
            <a:ext uri="{FF2B5EF4-FFF2-40B4-BE49-F238E27FC236}">
              <a16:creationId xmlns:a16="http://schemas.microsoft.com/office/drawing/2014/main" id="{766CA803-B917-44A4-922C-8A24BC328FB0}"/>
            </a:ext>
          </a:extLst>
        </xdr:cNvPr>
        <xdr:cNvSpPr txBox="1"/>
      </xdr:nvSpPr>
      <xdr:spPr>
        <a:xfrm>
          <a:off x="1066800" y="140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340ED98A-966B-4003-B291-D719BFC9003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2F43848F-107C-425E-BD65-9756C67FE72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AB1DB88-C23C-4D7C-BD90-F1E43B5BD0E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A3648771-B6BB-4482-8F48-BCCD96D02F3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929AE52A-BBB2-43DF-912F-34FE33CB2EA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8933D8C-BDC4-4439-83B5-EC1DAF0726F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967974-942E-434E-B1DA-4B9C9B0BAF7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712D6AE-53B8-42FC-9B4F-FC8062CC2C9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4C667941-FCE5-4187-9A16-78B73BA4596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D309D9D-3866-44E2-8F55-5B6A8464518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CDC86864-9D29-496F-BF55-2D2951DA2AC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C7813C76-1EC0-4469-8AE4-E8EB3E1B321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94856C11-44E2-4E48-92D2-AB442F9CEE2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類似団体平均及び全国市平均を下回っている。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今後も市の財政状況，社会情勢の変化や人事院勧告等の動向を注視しながら，給与水準の適正化に努める。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F92B4F88-8969-45B8-B380-10B5702A283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8668A8E0-FB10-4E26-9698-CC0484FEEA3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C8E57C6B-EB4E-49E8-8849-DB197601458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3D3F1D2-66A2-4E81-A7AE-C6D898B4774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98D4D3C8-34F5-439D-B047-724A642C508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70A70DC3-615A-4B46-AD1B-C10D2D19204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17FEB72-4953-4998-88F8-5F69EA33E26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E8A7A62E-3771-4579-B5A6-61259A10DA9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257F25EF-3629-4476-BA34-31D9989EA20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B63328F6-3745-4C08-A31D-34C972210AB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FD1BB25F-E2D1-401A-A7E8-8061EC6C650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E3E6FA50-7F3B-4FA5-9257-FA3887EB76A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17A5315-228D-4B4A-A437-5F3460EC83A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5E91A0D-C0C2-4F27-A12B-C168B8F2604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0A5B62B-A71B-4EFC-A262-7310C1FC1E2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B633F529-BE4F-495B-ACFC-3313D86953EF}"/>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BE70E1D9-CCEE-4D93-803F-9261CF12C34B}"/>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AD9FEFC5-C20F-4E93-A092-63325F73266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CBFDB814-185F-43D7-A0C7-39E289C31729}"/>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67F45089-5F2A-4A11-B00E-B9EDED8C7DAA}"/>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D8E22A8D-F4B4-40C8-8971-6B8F5F34DE78}"/>
            </a:ext>
          </a:extLst>
        </xdr:cNvPr>
        <xdr:cNvCxnSpPr/>
      </xdr:nvCxnSpPr>
      <xdr:spPr>
        <a:xfrm>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4B907153-5861-4E56-A162-5BC5A0AA6808}"/>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911711BA-157C-478A-9F0B-43166C1AB02F}"/>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47978</xdr:rowOff>
    </xdr:to>
    <xdr:cxnSp macro="">
      <xdr:nvCxnSpPr>
        <xdr:cNvPr id="261" name="直線コネクタ 260">
          <a:extLst>
            <a:ext uri="{FF2B5EF4-FFF2-40B4-BE49-F238E27FC236}">
              <a16:creationId xmlns:a16="http://schemas.microsoft.com/office/drawing/2014/main" id="{A58D9DEA-4467-43C4-8494-17F1BC38A58E}"/>
            </a:ext>
          </a:extLst>
        </xdr:cNvPr>
        <xdr:cNvCxnSpPr/>
      </xdr:nvCxnSpPr>
      <xdr:spPr>
        <a:xfrm flipV="1">
          <a:off x="15290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8AB3DB53-3832-4B9F-8FC0-848B1FC4819A}"/>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37183F77-CBBC-4A15-AB77-7E44A8D52394}"/>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EE392656-BC7E-460F-A4E5-42C22597C550}"/>
            </a:ext>
          </a:extLst>
        </xdr:cNvPr>
        <xdr:cNvCxnSpPr/>
      </xdr:nvCxnSpPr>
      <xdr:spPr>
        <a:xfrm>
          <a:off x="14401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CFEFBC0C-3F00-4059-9C95-F73275BE66F1}"/>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87320AE7-BEEF-4231-A155-ACF799E715A8}"/>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5D3D0EEC-15A2-4441-B267-91A5117A520A}"/>
            </a:ext>
          </a:extLst>
        </xdr:cNvPr>
        <xdr:cNvCxnSpPr/>
      </xdr:nvCxnSpPr>
      <xdr:spPr>
        <a:xfrm>
          <a:off x="13512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a:extLst>
            <a:ext uri="{FF2B5EF4-FFF2-40B4-BE49-F238E27FC236}">
              <a16:creationId xmlns:a16="http://schemas.microsoft.com/office/drawing/2014/main" id="{68CB69B8-A24D-4526-86C8-5B81DC451CA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9" name="テキスト ボックス 268">
          <a:extLst>
            <a:ext uri="{FF2B5EF4-FFF2-40B4-BE49-F238E27FC236}">
              <a16:creationId xmlns:a16="http://schemas.microsoft.com/office/drawing/2014/main" id="{246523F0-4707-43E9-846D-EC44D40E74A9}"/>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39637E9C-3586-430E-9861-97E508FE2E5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9A170A46-324D-4BDD-A494-D1A026C84518}"/>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ACBB96-9BEE-48FC-B61A-78B0365F0C9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7A10A8-B00F-4865-AABC-890C900117D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4BF3EB8-FBE9-44CD-86B6-B699986A637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E1B758A-A7AD-4592-A73A-91AFF84EC57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6B5E604-2BA4-4680-BA0E-B2D1968565E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2CAF5091-4592-4EF6-98B8-4560CCB60FA8}"/>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D6B614EC-3584-4933-9030-2D47D0BBCD89}"/>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a:extLst>
            <a:ext uri="{FF2B5EF4-FFF2-40B4-BE49-F238E27FC236}">
              <a16:creationId xmlns:a16="http://schemas.microsoft.com/office/drawing/2014/main" id="{1C79A5DF-F52D-483F-BA0A-628AC03A1C0B}"/>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0" name="テキスト ボックス 279">
          <a:extLst>
            <a:ext uri="{FF2B5EF4-FFF2-40B4-BE49-F238E27FC236}">
              <a16:creationId xmlns:a16="http://schemas.microsoft.com/office/drawing/2014/main" id="{99EF27CF-6939-4F16-9A99-FA6B683A78DE}"/>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1" name="楕円 280">
          <a:extLst>
            <a:ext uri="{FF2B5EF4-FFF2-40B4-BE49-F238E27FC236}">
              <a16:creationId xmlns:a16="http://schemas.microsoft.com/office/drawing/2014/main" id="{53479E97-4F4F-472F-876D-7CF55BD4D6C7}"/>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82" name="テキスト ボックス 281">
          <a:extLst>
            <a:ext uri="{FF2B5EF4-FFF2-40B4-BE49-F238E27FC236}">
              <a16:creationId xmlns:a16="http://schemas.microsoft.com/office/drawing/2014/main" id="{FFD2369A-8771-4557-9D3C-03C07269F6AB}"/>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9A8EBC4B-69D3-4F92-883D-82F3D2DEB0CD}"/>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862E8208-F8E5-461C-B27B-5435952F9378}"/>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a:extLst>
            <a:ext uri="{FF2B5EF4-FFF2-40B4-BE49-F238E27FC236}">
              <a16:creationId xmlns:a16="http://schemas.microsoft.com/office/drawing/2014/main" id="{E0B5DB94-ABEF-4303-AB94-C6B451B54B89}"/>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6" name="テキスト ボックス 285">
          <a:extLst>
            <a:ext uri="{FF2B5EF4-FFF2-40B4-BE49-F238E27FC236}">
              <a16:creationId xmlns:a16="http://schemas.microsoft.com/office/drawing/2014/main" id="{C4F19DC4-F6C2-4C75-BA5B-17D49B13F05A}"/>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20B71D4-6351-472E-B74D-BA9D875C965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BDD9D59-0543-41A9-8DA5-2C9938D96DE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5D88420-A85A-4213-93E1-5B880F65BB3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E9E3F90-98C8-451B-9E37-14EFF608A54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0E26646-850F-41E1-B182-5919DF26894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5EB40EDB-F26D-425E-95D1-38E8628C762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200D633C-5CA0-424C-A7A3-47B07B8762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4E8823BA-9FF8-4802-9A04-2429D280E9C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6E3CD97-95B5-4A0A-90B9-32F497C65BE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449D2F7-43F0-460D-8C87-FA83126153A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4908586-B93E-4017-9ABF-B5C99A1020C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F32DA79-CF6E-49E5-B76B-5CD38FF9803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40155B63-EB8F-4E5F-BF33-9EDBDCC89EE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同程度であるが，行政区域が茨城県内一広く，ごみ・し尿処理事業，消防事務などを単独で実施していることや，人口減少も進んでいることなどから，県平均を大きく上回っているため，今後も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800238D-609A-46A0-AF75-4BFDB6370DD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B926E8E-4E43-4453-94A1-2E27E5AA246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FB67100-37E0-452F-AD74-C23283B1EE4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61BEC190-B214-45EC-9068-22454438DE3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C3C974AF-40E7-4879-9413-55D278300DF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E4BE2B93-CE0C-4F1B-8922-314734B46B8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CEA9B9B6-3FA3-483D-BCAE-A09B71F5160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1BA128F1-2941-44C2-B90A-ACA627DE63F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D962E922-4758-4427-B82A-E1F84E23163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95BFDEA3-B132-4B62-A22F-D38C8AAB9D5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78B5ACBC-74BE-4B31-B747-00EBED0B862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3DBAFF39-7457-41F7-B135-AAC04623BB5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ABB84D87-587C-4D48-BDE7-648A3200BB0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9940BAB8-E395-4DD0-B49C-82DB03EA4EC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724E052D-116B-4A68-8811-F2B3699518F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513D997B-378A-4B12-9EB5-F079DEEA578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85292C7E-B210-4CF0-A1F9-C27C7874493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704F1DF-ACDC-4D85-8A3D-18FB26E4C13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4D666228-0CEA-42CD-8EB8-D006E0597FC8}"/>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1D169BA7-5C68-45DF-BB49-1C9813CE2772}"/>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DC233ED4-9A98-40F2-8E3A-23F650DF1DC5}"/>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9862E57A-27DA-4074-A2B6-14E879F2C701}"/>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500E9EFB-31B6-453B-BD86-C8C55CD809BD}"/>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61</xdr:row>
      <xdr:rowOff>10220</xdr:rowOff>
    </xdr:to>
    <xdr:cxnSp macro="">
      <xdr:nvCxnSpPr>
        <xdr:cNvPr id="323" name="直線コネクタ 322">
          <a:extLst>
            <a:ext uri="{FF2B5EF4-FFF2-40B4-BE49-F238E27FC236}">
              <a16:creationId xmlns:a16="http://schemas.microsoft.com/office/drawing/2014/main" id="{FBBBEDBC-A790-413B-8A59-A5A4533C86E0}"/>
            </a:ext>
          </a:extLst>
        </xdr:cNvPr>
        <xdr:cNvCxnSpPr/>
      </xdr:nvCxnSpPr>
      <xdr:spPr>
        <a:xfrm>
          <a:off x="16179800" y="10438795"/>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351521AC-0746-40C7-8A80-5168364BCBCC}"/>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B91E7154-AB2B-4470-9CD3-55E0ABA35B4B}"/>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151795</xdr:rowOff>
    </xdr:to>
    <xdr:cxnSp macro="">
      <xdr:nvCxnSpPr>
        <xdr:cNvPr id="326" name="直線コネクタ 325">
          <a:extLst>
            <a:ext uri="{FF2B5EF4-FFF2-40B4-BE49-F238E27FC236}">
              <a16:creationId xmlns:a16="http://schemas.microsoft.com/office/drawing/2014/main" id="{48CB4D14-81E0-460E-94F7-A6B03FB9880C}"/>
            </a:ext>
          </a:extLst>
        </xdr:cNvPr>
        <xdr:cNvCxnSpPr/>
      </xdr:nvCxnSpPr>
      <xdr:spPr>
        <a:xfrm>
          <a:off x="15290800" y="1041351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C52A4C84-CF42-48C7-A36C-04322730BAD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2A8F5C5F-CB7A-4CE2-AA18-91C1453D10E3}"/>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129963</xdr:rowOff>
    </xdr:to>
    <xdr:cxnSp macro="">
      <xdr:nvCxnSpPr>
        <xdr:cNvPr id="329" name="直線コネクタ 328">
          <a:extLst>
            <a:ext uri="{FF2B5EF4-FFF2-40B4-BE49-F238E27FC236}">
              <a16:creationId xmlns:a16="http://schemas.microsoft.com/office/drawing/2014/main" id="{6D1E575B-6A58-4A93-B0F4-C1BFDAEB2E2F}"/>
            </a:ext>
          </a:extLst>
        </xdr:cNvPr>
        <xdr:cNvCxnSpPr/>
      </xdr:nvCxnSpPr>
      <xdr:spPr>
        <a:xfrm flipV="1">
          <a:off x="14401800" y="104135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D8416811-B83C-49EF-9086-6782149C2112}"/>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8F61A838-B7C3-4BC3-A0D3-5305FAEB293D}"/>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129963</xdr:rowOff>
    </xdr:to>
    <xdr:cxnSp macro="">
      <xdr:nvCxnSpPr>
        <xdr:cNvPr id="332" name="直線コネクタ 331">
          <a:extLst>
            <a:ext uri="{FF2B5EF4-FFF2-40B4-BE49-F238E27FC236}">
              <a16:creationId xmlns:a16="http://schemas.microsoft.com/office/drawing/2014/main" id="{A53A8868-10DF-4099-A1A4-027581F27786}"/>
            </a:ext>
          </a:extLst>
        </xdr:cNvPr>
        <xdr:cNvCxnSpPr/>
      </xdr:nvCxnSpPr>
      <xdr:spPr>
        <a:xfrm>
          <a:off x="13512800" y="1041581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a:extLst>
            <a:ext uri="{FF2B5EF4-FFF2-40B4-BE49-F238E27FC236}">
              <a16:creationId xmlns:a16="http://schemas.microsoft.com/office/drawing/2014/main" id="{1BD7E970-ABF8-4716-856B-4AEB38C5AEEB}"/>
            </a:ext>
          </a:extLst>
        </xdr:cNvPr>
        <xdr:cNvSpPr/>
      </xdr:nvSpPr>
      <xdr:spPr>
        <a:xfrm>
          <a:off x="14351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a:extLst>
            <a:ext uri="{FF2B5EF4-FFF2-40B4-BE49-F238E27FC236}">
              <a16:creationId xmlns:a16="http://schemas.microsoft.com/office/drawing/2014/main" id="{E507EAF9-1CB0-4065-A394-134B36F407B2}"/>
            </a:ext>
          </a:extLst>
        </xdr:cNvPr>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a:extLst>
            <a:ext uri="{FF2B5EF4-FFF2-40B4-BE49-F238E27FC236}">
              <a16:creationId xmlns:a16="http://schemas.microsoft.com/office/drawing/2014/main" id="{024927BE-BAAD-4603-9A97-8E1A091F8A89}"/>
            </a:ext>
          </a:extLst>
        </xdr:cNvPr>
        <xdr:cNvSpPr/>
      </xdr:nvSpPr>
      <xdr:spPr>
        <a:xfrm>
          <a:off x="13462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a:extLst>
            <a:ext uri="{FF2B5EF4-FFF2-40B4-BE49-F238E27FC236}">
              <a16:creationId xmlns:a16="http://schemas.microsoft.com/office/drawing/2014/main" id="{689C169B-56A4-45BF-BBA5-D7A6B06A5525}"/>
            </a:ext>
          </a:extLst>
        </xdr:cNvPr>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8BEAFF6-6EDD-4271-851D-A5845DA5F52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BA38D6E-F157-4C68-BE1D-33E243D6BDD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74B81F0-89D3-4674-91DF-9FD51F86F75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740C741-0650-4F79-806B-17E7CF54AEF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88AEB31-E9E6-4607-BD13-DAC76D2FE6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42" name="楕円 341">
          <a:extLst>
            <a:ext uri="{FF2B5EF4-FFF2-40B4-BE49-F238E27FC236}">
              <a16:creationId xmlns:a16="http://schemas.microsoft.com/office/drawing/2014/main" id="{4D79D1D0-DC4C-444F-811D-C8A65BB48074}"/>
            </a:ext>
          </a:extLst>
        </xdr:cNvPr>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3" name="定員管理の状況該当値テキスト">
          <a:extLst>
            <a:ext uri="{FF2B5EF4-FFF2-40B4-BE49-F238E27FC236}">
              <a16:creationId xmlns:a16="http://schemas.microsoft.com/office/drawing/2014/main" id="{A176AAC4-A613-4193-BE00-CB0A78FD50C5}"/>
            </a:ext>
          </a:extLst>
        </xdr:cNvPr>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44" name="楕円 343">
          <a:extLst>
            <a:ext uri="{FF2B5EF4-FFF2-40B4-BE49-F238E27FC236}">
              <a16:creationId xmlns:a16="http://schemas.microsoft.com/office/drawing/2014/main" id="{BB229046-9E5A-447C-90BA-1EAF32EF0130}"/>
            </a:ext>
          </a:extLst>
        </xdr:cNvPr>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45" name="テキスト ボックス 344">
          <a:extLst>
            <a:ext uri="{FF2B5EF4-FFF2-40B4-BE49-F238E27FC236}">
              <a16:creationId xmlns:a16="http://schemas.microsoft.com/office/drawing/2014/main" id="{C8AF2DA1-C570-4887-A482-5775D0624569}"/>
            </a:ext>
          </a:extLst>
        </xdr:cNvPr>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75716</xdr:rowOff>
    </xdr:from>
    <xdr:to>
      <xdr:col>73</xdr:col>
      <xdr:colOff>44450</xdr:colOff>
      <xdr:row>61</xdr:row>
      <xdr:rowOff>5866</xdr:rowOff>
    </xdr:to>
    <xdr:sp macro="" textlink="">
      <xdr:nvSpPr>
        <xdr:cNvPr id="346" name="楕円 345">
          <a:extLst>
            <a:ext uri="{FF2B5EF4-FFF2-40B4-BE49-F238E27FC236}">
              <a16:creationId xmlns:a16="http://schemas.microsoft.com/office/drawing/2014/main" id="{D5BF3FC4-ED73-42B3-AC90-0C5384058708}"/>
            </a:ext>
          </a:extLst>
        </xdr:cNvPr>
        <xdr:cNvSpPr/>
      </xdr:nvSpPr>
      <xdr:spPr>
        <a:xfrm>
          <a:off x="15240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47" name="テキスト ボックス 346">
          <a:extLst>
            <a:ext uri="{FF2B5EF4-FFF2-40B4-BE49-F238E27FC236}">
              <a16:creationId xmlns:a16="http://schemas.microsoft.com/office/drawing/2014/main" id="{A49E02C3-DF77-498B-AB95-73B9959724F8}"/>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8" name="楕円 347">
          <a:extLst>
            <a:ext uri="{FF2B5EF4-FFF2-40B4-BE49-F238E27FC236}">
              <a16:creationId xmlns:a16="http://schemas.microsoft.com/office/drawing/2014/main" id="{DAD0EF70-C0E8-4FC0-921F-64C4F8473DB4}"/>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49" name="テキスト ボックス 348">
          <a:extLst>
            <a:ext uri="{FF2B5EF4-FFF2-40B4-BE49-F238E27FC236}">
              <a16:creationId xmlns:a16="http://schemas.microsoft.com/office/drawing/2014/main" id="{7DB81999-5C92-4333-BE2F-D4ED60653018}"/>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50" name="楕円 349">
          <a:extLst>
            <a:ext uri="{FF2B5EF4-FFF2-40B4-BE49-F238E27FC236}">
              <a16:creationId xmlns:a16="http://schemas.microsoft.com/office/drawing/2014/main" id="{8B4C8D57-386F-40DC-9199-EC37480BD6D9}"/>
            </a:ext>
          </a:extLst>
        </xdr:cNvPr>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164392</xdr:rowOff>
    </xdr:from>
    <xdr:ext cx="762000" cy="259045"/>
    <xdr:sp macro="" textlink="">
      <xdr:nvSpPr>
        <xdr:cNvPr id="351" name="テキスト ボックス 350">
          <a:extLst>
            <a:ext uri="{FF2B5EF4-FFF2-40B4-BE49-F238E27FC236}">
              <a16:creationId xmlns:a16="http://schemas.microsoft.com/office/drawing/2014/main" id="{48663EED-9734-4FE3-9B23-C3C8277F29C2}"/>
            </a:ext>
          </a:extLst>
        </xdr:cNvPr>
        <xdr:cNvSpPr txBox="1"/>
      </xdr:nvSpPr>
      <xdr:spPr>
        <a:xfrm>
          <a:off x="13131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AC4F5640-925C-49FB-98EB-151378E59C6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410206CE-A8C2-4EC5-A233-2C382073DC8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F11BC68-8506-4CD3-8134-4D185E935D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E6D8A2AB-6D2A-4A44-B2C5-A6C80158B9A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1484C6A3-6E5E-4458-AF5A-AD85782D149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FF807F4D-FC58-4132-843A-900878E7E26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1C905C61-747E-452C-AE85-CD491C5A5D4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3A3FF839-1EBF-4DD8-95CD-EAD749182D4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4E17194F-AAB9-4DAD-BD68-DF38F48491F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DF206456-6302-4E70-B9A7-A129D36A136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F732FCA-8EAD-42B3-B15A-A8F82A2D617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A97AB71D-3966-4802-A5E6-761CDB7C9D5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E2A4E3BC-0D13-4051-AA13-08824EC64B5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ポイント上昇したものの，将来負担を鑑み，借入を抑制していることにより，類似団体平均と比較すると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今後も，借入と償還のバランスに配慮した地方債の発行に努め，将来の公債費負担の縮減を図っていく。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717780F4-20FF-4F0B-936D-CB77F0874C3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90F4D72E-9E36-4E5E-886C-DA1BC23685B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8D315182-83A1-48E1-BF58-784AB886974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515F399F-1826-4960-BFB3-1CC4B233805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DD8040C-1D70-40FF-8ADB-4D9F2ACAD2C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A6724B9D-E58B-4AA7-825A-E02E4AA3290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15277749-9E1E-47B8-9862-D92B40963FF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25B792FE-3C50-44C3-8ABF-E7565B968E4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44C32F19-1924-403D-B00D-10EFF665D2F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86214530-9C11-470E-91EF-274B07BD58E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D4242BC-09C7-4EBB-B761-2078EEE5E9F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996BB03-373E-4EB4-8AAF-043352EAF11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6DFB2064-FBC9-43F7-B093-7657513FF379}"/>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7A882A5-B2A3-479E-AFB5-5FBDF294305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4A02C46-871A-4C6D-BFCF-455F96556C3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F3008FC8-C985-427C-8F47-8F45DB1C478D}"/>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DF5684C8-58DB-497B-A3A9-D1A20EDC128B}"/>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5CD6B1F9-0AB3-4081-99A5-7523EBB617B4}"/>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A97A3EE-F929-4E98-AC75-73F133E1A8CB}"/>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8D232879-E887-4659-AEFC-7F6BCDBED6ED}"/>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64770</xdr:rowOff>
    </xdr:from>
    <xdr:to>
      <xdr:col>81</xdr:col>
      <xdr:colOff>44450</xdr:colOff>
      <xdr:row>36</xdr:row>
      <xdr:rowOff>84878</xdr:rowOff>
    </xdr:to>
    <xdr:cxnSp macro="">
      <xdr:nvCxnSpPr>
        <xdr:cNvPr id="385" name="直線コネクタ 384">
          <a:extLst>
            <a:ext uri="{FF2B5EF4-FFF2-40B4-BE49-F238E27FC236}">
              <a16:creationId xmlns:a16="http://schemas.microsoft.com/office/drawing/2014/main" id="{43E2372D-D220-43ED-880F-B197355B785A}"/>
            </a:ext>
          </a:extLst>
        </xdr:cNvPr>
        <xdr:cNvCxnSpPr/>
      </xdr:nvCxnSpPr>
      <xdr:spPr>
        <a:xfrm>
          <a:off x="16179800" y="623697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A626E692-230B-4ACD-ACF6-A5AC1233DD4A}"/>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48DED400-2E89-4FB1-AD59-75C530D855B8}"/>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36</xdr:row>
      <xdr:rowOff>64770</xdr:rowOff>
    </xdr:to>
    <xdr:cxnSp macro="">
      <xdr:nvCxnSpPr>
        <xdr:cNvPr id="388" name="直線コネクタ 387">
          <a:extLst>
            <a:ext uri="{FF2B5EF4-FFF2-40B4-BE49-F238E27FC236}">
              <a16:creationId xmlns:a16="http://schemas.microsoft.com/office/drawing/2014/main" id="{530CB9CD-D8DB-4884-9B6E-EBB8F364338E}"/>
            </a:ext>
          </a:extLst>
        </xdr:cNvPr>
        <xdr:cNvCxnSpPr/>
      </xdr:nvCxnSpPr>
      <xdr:spPr>
        <a:xfrm>
          <a:off x="15290800" y="62208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5C887918-B70D-466A-8795-7190D1C4F27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515C48B3-DE21-45F0-88C7-A062494EDCAA}"/>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46672</xdr:rowOff>
    </xdr:from>
    <xdr:to>
      <xdr:col>72</xdr:col>
      <xdr:colOff>203200</xdr:colOff>
      <xdr:row>36</xdr:row>
      <xdr:rowOff>48683</xdr:rowOff>
    </xdr:to>
    <xdr:cxnSp macro="">
      <xdr:nvCxnSpPr>
        <xdr:cNvPr id="391" name="直線コネクタ 390">
          <a:extLst>
            <a:ext uri="{FF2B5EF4-FFF2-40B4-BE49-F238E27FC236}">
              <a16:creationId xmlns:a16="http://schemas.microsoft.com/office/drawing/2014/main" id="{E05F7326-E445-46CD-90B5-80BBCC8A8391}"/>
            </a:ext>
          </a:extLst>
        </xdr:cNvPr>
        <xdr:cNvCxnSpPr/>
      </xdr:nvCxnSpPr>
      <xdr:spPr>
        <a:xfrm>
          <a:off x="14401800" y="62188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16E75F29-398D-45B2-9A0F-8CC075EC7846}"/>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7B8F12E3-BE69-43D0-8A51-85268EEFBC15}"/>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46672</xdr:rowOff>
    </xdr:from>
    <xdr:to>
      <xdr:col>68</xdr:col>
      <xdr:colOff>152400</xdr:colOff>
      <xdr:row>36</xdr:row>
      <xdr:rowOff>52705</xdr:rowOff>
    </xdr:to>
    <xdr:cxnSp macro="">
      <xdr:nvCxnSpPr>
        <xdr:cNvPr id="394" name="直線コネクタ 393">
          <a:extLst>
            <a:ext uri="{FF2B5EF4-FFF2-40B4-BE49-F238E27FC236}">
              <a16:creationId xmlns:a16="http://schemas.microsoft.com/office/drawing/2014/main" id="{C88D78BD-631C-476A-B27A-3DEA63E10A76}"/>
            </a:ext>
          </a:extLst>
        </xdr:cNvPr>
        <xdr:cNvCxnSpPr/>
      </xdr:nvCxnSpPr>
      <xdr:spPr>
        <a:xfrm flipV="1">
          <a:off x="13512800" y="621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a:extLst>
            <a:ext uri="{FF2B5EF4-FFF2-40B4-BE49-F238E27FC236}">
              <a16:creationId xmlns:a16="http://schemas.microsoft.com/office/drawing/2014/main" id="{D8603708-C6CA-4D0F-BF2E-D691DF3354E4}"/>
            </a:ext>
          </a:extLst>
        </xdr:cNvPr>
        <xdr:cNvSpPr/>
      </xdr:nvSpPr>
      <xdr:spPr>
        <a:xfrm>
          <a:off x="14351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27428</xdr:rowOff>
    </xdr:from>
    <xdr:ext cx="762000" cy="259045"/>
    <xdr:sp macro="" textlink="">
      <xdr:nvSpPr>
        <xdr:cNvPr id="396" name="テキスト ボックス 395">
          <a:extLst>
            <a:ext uri="{FF2B5EF4-FFF2-40B4-BE49-F238E27FC236}">
              <a16:creationId xmlns:a16="http://schemas.microsoft.com/office/drawing/2014/main" id="{59035C87-0A5B-400E-A6A6-796173F26A2B}"/>
            </a:ext>
          </a:extLst>
        </xdr:cNvPr>
        <xdr:cNvSpPr txBox="1"/>
      </xdr:nvSpPr>
      <xdr:spPr>
        <a:xfrm>
          <a:off x="14020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a:extLst>
            <a:ext uri="{FF2B5EF4-FFF2-40B4-BE49-F238E27FC236}">
              <a16:creationId xmlns:a16="http://schemas.microsoft.com/office/drawing/2014/main" id="{DBE7CCA4-80BD-485A-A82C-84957D012577}"/>
            </a:ext>
          </a:extLst>
        </xdr:cNvPr>
        <xdr:cNvSpPr/>
      </xdr:nvSpPr>
      <xdr:spPr>
        <a:xfrm>
          <a:off x="13462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29439</xdr:rowOff>
    </xdr:from>
    <xdr:ext cx="762000" cy="259045"/>
    <xdr:sp macro="" textlink="">
      <xdr:nvSpPr>
        <xdr:cNvPr id="398" name="テキスト ボックス 397">
          <a:extLst>
            <a:ext uri="{FF2B5EF4-FFF2-40B4-BE49-F238E27FC236}">
              <a16:creationId xmlns:a16="http://schemas.microsoft.com/office/drawing/2014/main" id="{DB539CB6-6C35-45FB-83E6-B3E11FD4C351}"/>
            </a:ext>
          </a:extLst>
        </xdr:cNvPr>
        <xdr:cNvSpPr txBox="1"/>
      </xdr:nvSpPr>
      <xdr:spPr>
        <a:xfrm>
          <a:off x="13131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08CA113-0C0A-49C0-BAEC-1889A687602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1C7E4A2-A606-441E-BC5A-3DDA0FC24D7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275B310-653B-4100-AAF4-FAE7A5885CD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F8E052C-264F-4AD9-A27C-89DD5F2AF35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3A6990B-2331-4518-9A62-165D9B5376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4" name="楕円 403">
          <a:extLst>
            <a:ext uri="{FF2B5EF4-FFF2-40B4-BE49-F238E27FC236}">
              <a16:creationId xmlns:a16="http://schemas.microsoft.com/office/drawing/2014/main" id="{09D31844-F924-45DC-A31F-0003796564ED}"/>
            </a:ext>
          </a:extLst>
        </xdr:cNvPr>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5" name="公債費負担の状況該当値テキスト">
          <a:extLst>
            <a:ext uri="{FF2B5EF4-FFF2-40B4-BE49-F238E27FC236}">
              <a16:creationId xmlns:a16="http://schemas.microsoft.com/office/drawing/2014/main" id="{90D2DEAD-DDEE-4B15-B1FB-17BE60A3B396}"/>
            </a:ext>
          </a:extLst>
        </xdr:cNvPr>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13970</xdr:rowOff>
    </xdr:from>
    <xdr:to>
      <xdr:col>77</xdr:col>
      <xdr:colOff>95250</xdr:colOff>
      <xdr:row>36</xdr:row>
      <xdr:rowOff>115570</xdr:rowOff>
    </xdr:to>
    <xdr:sp macro="" textlink="">
      <xdr:nvSpPr>
        <xdr:cNvPr id="406" name="楕円 405">
          <a:extLst>
            <a:ext uri="{FF2B5EF4-FFF2-40B4-BE49-F238E27FC236}">
              <a16:creationId xmlns:a16="http://schemas.microsoft.com/office/drawing/2014/main" id="{4F01A121-AB55-4BCC-92AB-F5E9E282D3E1}"/>
            </a:ext>
          </a:extLst>
        </xdr:cNvPr>
        <xdr:cNvSpPr/>
      </xdr:nvSpPr>
      <xdr:spPr>
        <a:xfrm>
          <a:off x="1612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125747</xdr:rowOff>
    </xdr:from>
    <xdr:ext cx="736600" cy="259045"/>
    <xdr:sp macro="" textlink="">
      <xdr:nvSpPr>
        <xdr:cNvPr id="407" name="テキスト ボックス 406">
          <a:extLst>
            <a:ext uri="{FF2B5EF4-FFF2-40B4-BE49-F238E27FC236}">
              <a16:creationId xmlns:a16="http://schemas.microsoft.com/office/drawing/2014/main" id="{4055DBA3-94BF-42E0-BAEE-5A7348AED43E}"/>
            </a:ext>
          </a:extLst>
        </xdr:cNvPr>
        <xdr:cNvSpPr txBox="1"/>
      </xdr:nvSpPr>
      <xdr:spPr>
        <a:xfrm>
          <a:off x="15798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169333</xdr:rowOff>
    </xdr:from>
    <xdr:to>
      <xdr:col>73</xdr:col>
      <xdr:colOff>44450</xdr:colOff>
      <xdr:row>36</xdr:row>
      <xdr:rowOff>99483</xdr:rowOff>
    </xdr:to>
    <xdr:sp macro="" textlink="">
      <xdr:nvSpPr>
        <xdr:cNvPr id="408" name="楕円 407">
          <a:extLst>
            <a:ext uri="{FF2B5EF4-FFF2-40B4-BE49-F238E27FC236}">
              <a16:creationId xmlns:a16="http://schemas.microsoft.com/office/drawing/2014/main" id="{ECC4CA72-236E-4844-8014-947D3DEFEF4A}"/>
            </a:ext>
          </a:extLst>
        </xdr:cNvPr>
        <xdr:cNvSpPr/>
      </xdr:nvSpPr>
      <xdr:spPr>
        <a:xfrm>
          <a:off x="15240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109660</xdr:rowOff>
    </xdr:from>
    <xdr:ext cx="762000" cy="259045"/>
    <xdr:sp macro="" textlink="">
      <xdr:nvSpPr>
        <xdr:cNvPr id="409" name="テキスト ボックス 408">
          <a:extLst>
            <a:ext uri="{FF2B5EF4-FFF2-40B4-BE49-F238E27FC236}">
              <a16:creationId xmlns:a16="http://schemas.microsoft.com/office/drawing/2014/main" id="{87DC0C7D-C155-43AB-B203-E1564FD963D2}"/>
            </a:ext>
          </a:extLst>
        </xdr:cNvPr>
        <xdr:cNvSpPr txBox="1"/>
      </xdr:nvSpPr>
      <xdr:spPr>
        <a:xfrm>
          <a:off x="14909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167322</xdr:rowOff>
    </xdr:from>
    <xdr:to>
      <xdr:col>68</xdr:col>
      <xdr:colOff>203200</xdr:colOff>
      <xdr:row>36</xdr:row>
      <xdr:rowOff>97472</xdr:rowOff>
    </xdr:to>
    <xdr:sp macro="" textlink="">
      <xdr:nvSpPr>
        <xdr:cNvPr id="410" name="楕円 409">
          <a:extLst>
            <a:ext uri="{FF2B5EF4-FFF2-40B4-BE49-F238E27FC236}">
              <a16:creationId xmlns:a16="http://schemas.microsoft.com/office/drawing/2014/main" id="{18EC7968-07F1-41EA-B89D-3E66859BC1AB}"/>
            </a:ext>
          </a:extLst>
        </xdr:cNvPr>
        <xdr:cNvSpPr/>
      </xdr:nvSpPr>
      <xdr:spPr>
        <a:xfrm>
          <a:off x="14351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107649</xdr:rowOff>
    </xdr:from>
    <xdr:ext cx="762000" cy="259045"/>
    <xdr:sp macro="" textlink="">
      <xdr:nvSpPr>
        <xdr:cNvPr id="411" name="テキスト ボックス 410">
          <a:extLst>
            <a:ext uri="{FF2B5EF4-FFF2-40B4-BE49-F238E27FC236}">
              <a16:creationId xmlns:a16="http://schemas.microsoft.com/office/drawing/2014/main" id="{554C14F9-04F0-4442-A9AE-451C752F1725}"/>
            </a:ext>
          </a:extLst>
        </xdr:cNvPr>
        <xdr:cNvSpPr txBox="1"/>
      </xdr:nvSpPr>
      <xdr:spPr>
        <a:xfrm>
          <a:off x="14020800" y="59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1905</xdr:rowOff>
    </xdr:from>
    <xdr:to>
      <xdr:col>64</xdr:col>
      <xdr:colOff>152400</xdr:colOff>
      <xdr:row>36</xdr:row>
      <xdr:rowOff>103505</xdr:rowOff>
    </xdr:to>
    <xdr:sp macro="" textlink="">
      <xdr:nvSpPr>
        <xdr:cNvPr id="412" name="楕円 411">
          <a:extLst>
            <a:ext uri="{FF2B5EF4-FFF2-40B4-BE49-F238E27FC236}">
              <a16:creationId xmlns:a16="http://schemas.microsoft.com/office/drawing/2014/main" id="{18C21E2B-9AAC-4B0D-B870-1B85DC8F7D66}"/>
            </a:ext>
          </a:extLst>
        </xdr:cNvPr>
        <xdr:cNvSpPr/>
      </xdr:nvSpPr>
      <xdr:spPr>
        <a:xfrm>
          <a:off x="1346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113682</xdr:rowOff>
    </xdr:from>
    <xdr:ext cx="762000" cy="259045"/>
    <xdr:sp macro="" textlink="">
      <xdr:nvSpPr>
        <xdr:cNvPr id="413" name="テキスト ボックス 412">
          <a:extLst>
            <a:ext uri="{FF2B5EF4-FFF2-40B4-BE49-F238E27FC236}">
              <a16:creationId xmlns:a16="http://schemas.microsoft.com/office/drawing/2014/main" id="{5DAF492E-713C-445A-A813-C74E20435C28}"/>
            </a:ext>
          </a:extLst>
        </xdr:cNvPr>
        <xdr:cNvSpPr txBox="1"/>
      </xdr:nvSpPr>
      <xdr:spPr>
        <a:xfrm>
          <a:off x="1313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6D53B13-2FE7-4017-B4B6-821D6A99B81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6C102A4-7601-42A7-9EE3-13C55BF92CE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4F712C1-D692-44AA-9403-793592FF16C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ACCB671-487E-413E-92CD-F31FD4D8F58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28A06D8-9B1E-43A3-A7B4-DBF5A6BD1EF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4CCC587-3B19-42A9-BA70-E43A6D22BC6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C5D70E2-9B99-4429-BF2B-ACA6D3D2854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CF31681-0544-4515-8FE6-77265CF706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4AC5FE3-CF00-4693-8BC4-052DBF328C7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AF85C63-24C5-4B3B-AF00-A841941265D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58D1784-E373-40B6-A179-77211F978AC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EFD64B12-B410-4EB9-A2A8-D5CC0CE41BA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7BFAD83-9440-4627-AD47-0DB361664CD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年度から将来負担比率はマイナス算定となっている。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主な要因としては，地方債現在高の減や，将来の財源不足に備え，財政調整基金などの充当可能基金を積み立てていることが挙げられる。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今後も公債費等義務的経費の削減を中心とする行財政改革を進め，財政の健全化を図る。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BDC49AA1-C10F-4F99-9FD4-7189C78A92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16235E8-C97A-4298-89EE-3A15AEF7591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D09D1DBC-04E7-40D2-A942-C659CACD75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266F6D3-E048-4DEF-8445-1E28C245531C}"/>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AE4E384C-E121-4DA0-9F51-DBDD65D80CA3}"/>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AC55E827-0AFB-4845-9B8D-9DB0E30A3FC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608826CB-AC38-4FD0-A6AE-2284FED4B11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ADDA2856-9B8D-4FDE-B14A-2AA66CCF5E9B}"/>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BD63035C-CA6C-4CA0-9045-4672F228E6E9}"/>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CF21A79-F100-48DC-821F-B3B914CBF7B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A13F2D8-4278-4974-BF8F-25B3DA06505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5A2481D-935C-4D0A-A0D4-6B5BFCD6B22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B8F9DA0B-EE43-4F7A-A29B-E7CCD3ACAC84}"/>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7866F1B6-72DC-4694-A1AC-916385926B1E}"/>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F5DD8FE8-5E34-4349-940F-58B57DEC611D}"/>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1EDB26BE-C58D-44BC-BADC-92B045868A2F}"/>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BAD48E41-6B71-45DA-8291-2754F06A9351}"/>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AB10BA2B-9E05-4D4A-8658-E6CBDB77660C}"/>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A3DE1A9-3ACA-4526-B742-538961974506}"/>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48275096-8021-4C28-A904-563132E30A93}"/>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DF34D2F8-065E-4232-805A-AD252C52DECA}"/>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C9A210AE-CF76-41F9-BA5F-2B5E1716E6A7}"/>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87948</xdr:rowOff>
    </xdr:from>
    <xdr:to>
      <xdr:col>68</xdr:col>
      <xdr:colOff>203200</xdr:colOff>
      <xdr:row>16</xdr:row>
      <xdr:rowOff>18098</xdr:rowOff>
    </xdr:to>
    <xdr:sp macro="" textlink="">
      <xdr:nvSpPr>
        <xdr:cNvPr id="449" name="フローチャート: 判断 448">
          <a:extLst>
            <a:ext uri="{FF2B5EF4-FFF2-40B4-BE49-F238E27FC236}">
              <a16:creationId xmlns:a16="http://schemas.microsoft.com/office/drawing/2014/main" id="{F2A5EF08-1AC5-4405-B8BB-D72590DE5DBD}"/>
            </a:ext>
          </a:extLst>
        </xdr:cNvPr>
        <xdr:cNvSpPr/>
      </xdr:nvSpPr>
      <xdr:spPr>
        <a:xfrm>
          <a:off x="14351000" y="26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28275</xdr:rowOff>
    </xdr:from>
    <xdr:ext cx="762000" cy="259045"/>
    <xdr:sp macro="" textlink="">
      <xdr:nvSpPr>
        <xdr:cNvPr id="450" name="テキスト ボックス 449">
          <a:extLst>
            <a:ext uri="{FF2B5EF4-FFF2-40B4-BE49-F238E27FC236}">
              <a16:creationId xmlns:a16="http://schemas.microsoft.com/office/drawing/2014/main" id="{C1FA9C42-F66D-4622-B6C8-2747C98999EE}"/>
            </a:ext>
          </a:extLst>
        </xdr:cNvPr>
        <xdr:cNvSpPr txBox="1"/>
      </xdr:nvSpPr>
      <xdr:spPr>
        <a:xfrm>
          <a:off x="14020800" y="24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1" name="フローチャート: 判断 450">
          <a:extLst>
            <a:ext uri="{FF2B5EF4-FFF2-40B4-BE49-F238E27FC236}">
              <a16:creationId xmlns:a16="http://schemas.microsoft.com/office/drawing/2014/main" id="{88FFB752-A40D-41BA-BA48-7BD139DB5555}"/>
            </a:ext>
          </a:extLst>
        </xdr:cNvPr>
        <xdr:cNvSpPr/>
      </xdr:nvSpPr>
      <xdr:spPr>
        <a:xfrm>
          <a:off x="13462000" y="26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2" name="テキスト ボックス 451">
          <a:extLst>
            <a:ext uri="{FF2B5EF4-FFF2-40B4-BE49-F238E27FC236}">
              <a16:creationId xmlns:a16="http://schemas.microsoft.com/office/drawing/2014/main" id="{3E1B6005-A279-4BDC-9A24-A984A0B07761}"/>
            </a:ext>
          </a:extLst>
        </xdr:cNvPr>
        <xdr:cNvSpPr txBox="1"/>
      </xdr:nvSpPr>
      <xdr:spPr>
        <a:xfrm>
          <a:off x="13131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20375E6-00EC-4E7F-B625-3C0F6EF0C0A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216EF00-6FD1-47B6-B417-F540BC29300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724570E-19BC-48AB-A75B-8ADFD3216B8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99ABD85-76A3-4BD3-AC6F-0F18570E8DA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1EA9016-7CAC-49B7-B774-7B63FE82BE8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類似団体平均と比較すると高い水準にある。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理由としては，ごみ・し尿処理事業や消防事務を単独で行っていることが要因であり，行政サービスの提供方法の差異によるものと考える。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の継続や，会計年度任用職員勤務体系を見直し，最低限の人数・勤務時間・勤務日数とするなど，経常的経費の縮減に努める。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25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6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ポイント増加している。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主な要因としては，物価高騰に伴う光熱水費及び委託料が増になったことが挙げられる。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また，類似団体平均と比較して</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ポイント上回っている要因としては，市町村合併により保有することになった多くの公共施設において，維持管理経費及び老朽化に伴う修繕が必要になったことが挙げられる。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19</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98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5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72571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ポイントの増であるが，類似団体平均と比較すると</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ポイント下回っている。増となった要因は，医療福祉扶助費，自立支援給付費の増などが挙げられる。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今後も，継続事業内容の見直し，健康寿命の延伸，貧困の連鎖等を防ぐ取り組みにより，社会保障給付費の抑制に努める。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5.2</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要因としては，企業債元利償還金等として支出している公営企業会計への出資金が挙げられる。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公営企業の経営基盤の強化や，財政マネジメントの向上等に取り組み，普通会計の負担額を減らしていくよう努める。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34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59</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1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4.6</a:t>
          </a:r>
          <a:r>
            <a:rPr kumimoji="1" lang="ja-JP" altLang="en-US" sz="1300">
              <a:latin typeface="ＭＳ ゴシック" panose="020B0609070205080204" pitchFamily="49" charset="-128"/>
              <a:ea typeface="ＭＳ ゴシック" panose="020B0609070205080204" pitchFamily="49" charset="-128"/>
            </a:rPr>
            <a:t>ポイント下回っているが，下水道施設・簡易水道施設の維持管理経費等として支出している公営企業会計への補助金が大きな割合を占めていることから，公営企業会計の経営基盤の強化や，財政マネジメントの向上等に取り組み，普通会計の負担額を減らしていく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0143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0143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06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1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過疎対策事業債を活用して令和元年度に実施した水府小中学校校舎整備事業，令和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年度に実施した水府小中学校屋内運動場整備事業などの償還が開始したことから，前年度から</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ポイント上昇している。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今後も，借入と償還のバランスに配慮した地方債を発行し，将来の公債費の縮減に努める。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109855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68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94615</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8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111760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1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33037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43815</xdr:rowOff>
    </xdr:from>
    <xdr:to>
      <xdr:col>11</xdr:col>
      <xdr:colOff>60325</xdr:colOff>
      <xdr:row>74</xdr:row>
      <xdr:rowOff>145415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155592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経常収支比率に占める公債費以外の経費は，人件費及び物件費が高い割合を占めており，類似団体平均と比較して</a:t>
          </a:r>
          <a:r>
            <a:rPr kumimoji="1" lang="en-US" altLang="ja-JP" sz="1300">
              <a:latin typeface="ＭＳ ゴシック" panose="020B0609070205080204" pitchFamily="49" charset="-128"/>
              <a:ea typeface="ＭＳ ゴシック" panose="020B0609070205080204" pitchFamily="49" charset="-128"/>
            </a:rPr>
            <a:t>8.9</a:t>
          </a:r>
          <a:r>
            <a:rPr kumimoji="1" lang="ja-JP" altLang="en-US" sz="1300">
              <a:latin typeface="ＭＳ ゴシック" panose="020B0609070205080204" pitchFamily="49" charset="-128"/>
              <a:ea typeface="ＭＳ ゴシック" panose="020B0609070205080204" pitchFamily="49" charset="-128"/>
            </a:rPr>
            <a:t>ポイント上回っている。引き続き，適正な定員管理の継続，週休日の振替制度の活用，会計年度任用職員は最低限の人数・勤務時間・勤務日数とするなど，人件費の抑制に努める。また，公共施設等再配置計画に基づき，廃止・解体を進め，施設維持管理に係る経費の抑制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47472"/>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4747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57929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13843</xdr:rowOff>
    </xdr:from>
    <xdr:to>
      <xdr:col>29</xdr:col>
      <xdr:colOff>127000</xdr:colOff>
      <xdr:row>18</xdr:row>
      <xdr:rowOff>42603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7568"/>
          <a:ext cx="647700" cy="2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42603</xdr:rowOff>
    </xdr:from>
    <xdr:to>
      <xdr:col>26</xdr:col>
      <xdr:colOff>50800</xdr:colOff>
      <xdr:row>18</xdr:row>
      <xdr:rowOff>73159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6328"/>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72887</xdr:rowOff>
    </xdr:from>
    <xdr:to>
      <xdr:col>22</xdr:col>
      <xdr:colOff>114300</xdr:colOff>
      <xdr:row>18</xdr:row>
      <xdr:rowOff>73159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6612"/>
          <a:ext cx="698500" cy="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72887</xdr:rowOff>
    </xdr:from>
    <xdr:to>
      <xdr:col>18</xdr:col>
      <xdr:colOff>177800</xdr:colOff>
      <xdr:row>18</xdr:row>
      <xdr:rowOff>93657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6612"/>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134493</xdr:rowOff>
    </xdr:from>
    <xdr:to>
      <xdr:col>29</xdr:col>
      <xdr:colOff>177800</xdr:colOff>
      <xdr:row>18</xdr:row>
      <xdr:rowOff>64643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106570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163253</xdr:rowOff>
    </xdr:from>
    <xdr:to>
      <xdr:col>26</xdr:col>
      <xdr:colOff>101600</xdr:colOff>
      <xdr:row>18</xdr:row>
      <xdr:rowOff>93403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78180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22359</xdr:rowOff>
    </xdr:from>
    <xdr:to>
      <xdr:col>22</xdr:col>
      <xdr:colOff>165100</xdr:colOff>
      <xdr:row>18</xdr:row>
      <xdr:rowOff>123959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108736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22087</xdr:rowOff>
    </xdr:from>
    <xdr:to>
      <xdr:col>19</xdr:col>
      <xdr:colOff>38100</xdr:colOff>
      <xdr:row>18</xdr:row>
      <xdr:rowOff>123687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133864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42857</xdr:rowOff>
    </xdr:from>
    <xdr:to>
      <xdr:col>15</xdr:col>
      <xdr:colOff>101600</xdr:colOff>
      <xdr:row>18</xdr:row>
      <xdr:rowOff>144457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42319</xdr:rowOff>
    </xdr:from>
    <xdr:to>
      <xdr:col>29</xdr:col>
      <xdr:colOff>127000</xdr:colOff>
      <xdr:row>38</xdr:row>
      <xdr:rowOff>49352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09919"/>
          <a:ext cx="647700" cy="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49352</xdr:rowOff>
    </xdr:from>
    <xdr:to>
      <xdr:col>26</xdr:col>
      <xdr:colOff>50800</xdr:colOff>
      <xdr:row>38</xdr:row>
      <xdr:rowOff>58401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16952"/>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58401</xdr:rowOff>
    </xdr:from>
    <xdr:to>
      <xdr:col>22</xdr:col>
      <xdr:colOff>114300</xdr:colOff>
      <xdr:row>38</xdr:row>
      <xdr:rowOff>66669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26001"/>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66669</xdr:rowOff>
    </xdr:from>
    <xdr:to>
      <xdr:col>18</xdr:col>
      <xdr:colOff>177800</xdr:colOff>
      <xdr:row>38</xdr:row>
      <xdr:rowOff>75995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34269"/>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82551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84212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334419</xdr:rowOff>
    </xdr:from>
    <xdr:to>
      <xdr:col>29</xdr:col>
      <xdr:colOff>177800</xdr:colOff>
      <xdr:row>38</xdr:row>
      <xdr:rowOff>93119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242996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341452</xdr:rowOff>
    </xdr:from>
    <xdr:to>
      <xdr:col>26</xdr:col>
      <xdr:colOff>101600</xdr:colOff>
      <xdr:row>38</xdr:row>
      <xdr:rowOff>100152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84929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7601</xdr:rowOff>
    </xdr:from>
    <xdr:to>
      <xdr:col>22</xdr:col>
      <xdr:colOff>165100</xdr:colOff>
      <xdr:row>38</xdr:row>
      <xdr:rowOff>109201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7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93978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6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15869</xdr:rowOff>
    </xdr:from>
    <xdr:to>
      <xdr:col>19</xdr:col>
      <xdr:colOff>38100</xdr:colOff>
      <xdr:row>38</xdr:row>
      <xdr:rowOff>117469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102246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25195</xdr:rowOff>
    </xdr:from>
    <xdr:to>
      <xdr:col>15</xdr:col>
      <xdr:colOff>101600</xdr:colOff>
      <xdr:row>38</xdr:row>
      <xdr:rowOff>126795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111572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xdr:rowOff>
    </xdr:from>
    <xdr:to>
      <xdr:col>24</xdr:col>
      <xdr:colOff>63500</xdr:colOff>
      <xdr:row>36</xdr:row>
      <xdr:rowOff>44285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217"/>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44285</xdr:rowOff>
    </xdr:from>
    <xdr:to>
      <xdr:col>19</xdr:col>
      <xdr:colOff>177800</xdr:colOff>
      <xdr:row>36</xdr:row>
      <xdr:rowOff>78092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6485"/>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78092</xdr:rowOff>
    </xdr:from>
    <xdr:to>
      <xdr:col>15</xdr:col>
      <xdr:colOff>50800</xdr:colOff>
      <xdr:row>36</xdr:row>
      <xdr:rowOff>95021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29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95021</xdr:rowOff>
    </xdr:from>
    <xdr:to>
      <xdr:col>10</xdr:col>
      <xdr:colOff>114300</xdr:colOff>
      <xdr:row>36</xdr:row>
      <xdr:rowOff>128054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722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94607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108094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164935</xdr:rowOff>
    </xdr:from>
    <xdr:to>
      <xdr:col>20</xdr:col>
      <xdr:colOff>38100</xdr:colOff>
      <xdr:row>36</xdr:row>
      <xdr:rowOff>95085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86212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27292</xdr:rowOff>
    </xdr:from>
    <xdr:to>
      <xdr:col>15</xdr:col>
      <xdr:colOff>101600</xdr:colOff>
      <xdr:row>36</xdr:row>
      <xdr:rowOff>128892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44221</xdr:rowOff>
    </xdr:from>
    <xdr:to>
      <xdr:col>10</xdr:col>
      <xdr:colOff>165100</xdr:colOff>
      <xdr:row>36</xdr:row>
      <xdr:rowOff>145821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77254</xdr:rowOff>
    </xdr:from>
    <xdr:to>
      <xdr:col>6</xdr:col>
      <xdr:colOff>38100</xdr:colOff>
      <xdr:row>37</xdr:row>
      <xdr:rowOff>7404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56002</xdr:rowOff>
    </xdr:from>
    <xdr:to>
      <xdr:col>24</xdr:col>
      <xdr:colOff>63500</xdr:colOff>
      <xdr:row>58</xdr:row>
      <xdr:rowOff>69754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0102"/>
          <a:ext cx="8382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69754</xdr:rowOff>
    </xdr:from>
    <xdr:to>
      <xdr:col>19</xdr:col>
      <xdr:colOff>177800</xdr:colOff>
      <xdr:row>58</xdr:row>
      <xdr:rowOff>86579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385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76785</xdr:rowOff>
    </xdr:from>
    <xdr:to>
      <xdr:col>15</xdr:col>
      <xdr:colOff>50800</xdr:colOff>
      <xdr:row>58</xdr:row>
      <xdr:rowOff>86579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0885"/>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76785</xdr:rowOff>
    </xdr:from>
    <xdr:to>
      <xdr:col>10</xdr:col>
      <xdr:colOff>114300</xdr:colOff>
      <xdr:row>58</xdr:row>
      <xdr:rowOff>94073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0885"/>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161396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5202</xdr:rowOff>
    </xdr:from>
    <xdr:to>
      <xdr:col>24</xdr:col>
      <xdr:colOff>114300</xdr:colOff>
      <xdr:row>58</xdr:row>
      <xdr:rowOff>106802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18954</xdr:rowOff>
    </xdr:from>
    <xdr:to>
      <xdr:col>20</xdr:col>
      <xdr:colOff>38100</xdr:colOff>
      <xdr:row>58</xdr:row>
      <xdr:rowOff>120554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35779</xdr:rowOff>
    </xdr:from>
    <xdr:to>
      <xdr:col>15</xdr:col>
      <xdr:colOff>101600</xdr:colOff>
      <xdr:row>58</xdr:row>
      <xdr:rowOff>137379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25985</xdr:rowOff>
    </xdr:from>
    <xdr:to>
      <xdr:col>10</xdr:col>
      <xdr:colOff>165100</xdr:colOff>
      <xdr:row>58</xdr:row>
      <xdr:rowOff>127585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144112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43273</xdr:rowOff>
    </xdr:from>
    <xdr:to>
      <xdr:col>6</xdr:col>
      <xdr:colOff>38100</xdr:colOff>
      <xdr:row>58</xdr:row>
      <xdr:rowOff>144873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136000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146459</xdr:rowOff>
    </xdr:from>
    <xdr:to>
      <xdr:col>24</xdr:col>
      <xdr:colOff>63500</xdr:colOff>
      <xdr:row>78</xdr:row>
      <xdr:rowOff>17416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8109"/>
          <a:ext cx="838200" cy="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17416</xdr:rowOff>
    </xdr:from>
    <xdr:to>
      <xdr:col>19</xdr:col>
      <xdr:colOff>177800</xdr:colOff>
      <xdr:row>78</xdr:row>
      <xdr:rowOff>20388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905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20388</xdr:rowOff>
    </xdr:from>
    <xdr:to>
      <xdr:col>15</xdr:col>
      <xdr:colOff>50800</xdr:colOff>
      <xdr:row>78</xdr:row>
      <xdr:rowOff>80052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9348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80052</xdr:rowOff>
    </xdr:from>
    <xdr:to>
      <xdr:col>10</xdr:col>
      <xdr:colOff>114300</xdr:colOff>
      <xdr:row>78</xdr:row>
      <xdr:rowOff>129299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3152"/>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26767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95659</xdr:rowOff>
    </xdr:from>
    <xdr:to>
      <xdr:col>24</xdr:col>
      <xdr:colOff>114300</xdr:colOff>
      <xdr:row>78</xdr:row>
      <xdr:rowOff>25809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118536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138066</xdr:rowOff>
    </xdr:from>
    <xdr:to>
      <xdr:col>20</xdr:col>
      <xdr:colOff>38100</xdr:colOff>
      <xdr:row>78</xdr:row>
      <xdr:rowOff>68216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84743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141038</xdr:rowOff>
    </xdr:from>
    <xdr:to>
      <xdr:col>15</xdr:col>
      <xdr:colOff>101600</xdr:colOff>
      <xdr:row>78</xdr:row>
      <xdr:rowOff>71188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87715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29252</xdr:rowOff>
    </xdr:from>
    <xdr:to>
      <xdr:col>10</xdr:col>
      <xdr:colOff>165100</xdr:colOff>
      <xdr:row>78</xdr:row>
      <xdr:rowOff>130852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147379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78499</xdr:rowOff>
    </xdr:from>
    <xdr:to>
      <xdr:col>6</xdr:col>
      <xdr:colOff>38100</xdr:colOff>
      <xdr:row>79</xdr:row>
      <xdr:rowOff>8649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59288</xdr:rowOff>
    </xdr:from>
    <xdr:to>
      <xdr:col>24</xdr:col>
      <xdr:colOff>63500</xdr:colOff>
      <xdr:row>97</xdr:row>
      <xdr:rowOff>163495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89938"/>
          <a:ext cx="838200" cy="10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59288</xdr:rowOff>
    </xdr:from>
    <xdr:to>
      <xdr:col>19</xdr:col>
      <xdr:colOff>177800</xdr:colOff>
      <xdr:row>98</xdr:row>
      <xdr:rowOff>115697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9938"/>
          <a:ext cx="889000" cy="2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115697</xdr:rowOff>
    </xdr:from>
    <xdr:to>
      <xdr:col>15</xdr:col>
      <xdr:colOff>50800</xdr:colOff>
      <xdr:row>99</xdr:row>
      <xdr:rowOff>12762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17797"/>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12762</xdr:rowOff>
    </xdr:from>
    <xdr:to>
      <xdr:col>10</xdr:col>
      <xdr:colOff>114300</xdr:colOff>
      <xdr:row>99</xdr:row>
      <xdr:rowOff>42490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86312"/>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112695</xdr:rowOff>
    </xdr:from>
    <xdr:to>
      <xdr:col>24</xdr:col>
      <xdr:colOff>114300</xdr:colOff>
      <xdr:row>98</xdr:row>
      <xdr:rowOff>42845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91122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8488</xdr:rowOff>
    </xdr:from>
    <xdr:to>
      <xdr:col>20</xdr:col>
      <xdr:colOff>38100</xdr:colOff>
      <xdr:row>97</xdr:row>
      <xdr:rowOff>110088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101215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64897</xdr:rowOff>
    </xdr:from>
    <xdr:to>
      <xdr:col>15</xdr:col>
      <xdr:colOff>101600</xdr:colOff>
      <xdr:row>98</xdr:row>
      <xdr:rowOff>166497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157624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133412</xdr:rowOff>
    </xdr:from>
    <xdr:to>
      <xdr:col>10</xdr:col>
      <xdr:colOff>165100</xdr:colOff>
      <xdr:row>99</xdr:row>
      <xdr:rowOff>63562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163140</xdr:rowOff>
    </xdr:from>
    <xdr:to>
      <xdr:col>6</xdr:col>
      <xdr:colOff>38100</xdr:colOff>
      <xdr:row>99</xdr:row>
      <xdr:rowOff>93290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84417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74605</xdr:rowOff>
    </xdr:from>
    <xdr:to>
      <xdr:col>55</xdr:col>
      <xdr:colOff>0</xdr:colOff>
      <xdr:row>38</xdr:row>
      <xdr:rowOff>98840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89705"/>
          <a:ext cx="838200" cy="2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88229</xdr:rowOff>
    </xdr:from>
    <xdr:to>
      <xdr:col>50</xdr:col>
      <xdr:colOff>114300</xdr:colOff>
      <xdr:row>38</xdr:row>
      <xdr:rowOff>98840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60429"/>
          <a:ext cx="889000" cy="3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88229</xdr:rowOff>
    </xdr:from>
    <xdr:to>
      <xdr:col>45</xdr:col>
      <xdr:colOff>177800</xdr:colOff>
      <xdr:row>38</xdr:row>
      <xdr:rowOff>93088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60429"/>
          <a:ext cx="889000" cy="3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93088</xdr:rowOff>
    </xdr:from>
    <xdr:to>
      <xdr:col>41</xdr:col>
      <xdr:colOff>50800</xdr:colOff>
      <xdr:row>38</xdr:row>
      <xdr:rowOff>169872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8188"/>
          <a:ext cx="889000" cy="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159383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23805</xdr:rowOff>
    </xdr:from>
    <xdr:to>
      <xdr:col>55</xdr:col>
      <xdr:colOff>50800</xdr:colOff>
      <xdr:row>38</xdr:row>
      <xdr:rowOff>125405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110181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48040</xdr:rowOff>
    </xdr:from>
    <xdr:to>
      <xdr:col>50</xdr:col>
      <xdr:colOff>165100</xdr:colOff>
      <xdr:row>38</xdr:row>
      <xdr:rowOff>149640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140767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37429</xdr:rowOff>
    </xdr:from>
    <xdr:to>
      <xdr:col>46</xdr:col>
      <xdr:colOff>38100</xdr:colOff>
      <xdr:row>36</xdr:row>
      <xdr:rowOff>139029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130156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0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42288</xdr:rowOff>
    </xdr:from>
    <xdr:to>
      <xdr:col>41</xdr:col>
      <xdr:colOff>101600</xdr:colOff>
      <xdr:row>38</xdr:row>
      <xdr:rowOff>143888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135015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119072</xdr:rowOff>
    </xdr:from>
    <xdr:to>
      <xdr:col>36</xdr:col>
      <xdr:colOff>165100</xdr:colOff>
      <xdr:row>39</xdr:row>
      <xdr:rowOff>49222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40349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63174</xdr:rowOff>
    </xdr:from>
    <xdr:to>
      <xdr:col>55</xdr:col>
      <xdr:colOff>0</xdr:colOff>
      <xdr:row>58</xdr:row>
      <xdr:rowOff>71103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07274"/>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144778</xdr:rowOff>
    </xdr:from>
    <xdr:to>
      <xdr:col>50</xdr:col>
      <xdr:colOff>114300</xdr:colOff>
      <xdr:row>58</xdr:row>
      <xdr:rowOff>63174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7428"/>
          <a:ext cx="889000" cy="8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144778</xdr:rowOff>
    </xdr:from>
    <xdr:to>
      <xdr:col>45</xdr:col>
      <xdr:colOff>177800</xdr:colOff>
      <xdr:row>58</xdr:row>
      <xdr:rowOff>9052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17428"/>
          <a:ext cx="8890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9052</xdr:rowOff>
    </xdr:from>
    <xdr:to>
      <xdr:col>41</xdr:col>
      <xdr:colOff>50800</xdr:colOff>
      <xdr:row>58</xdr:row>
      <xdr:rowOff>45314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53152"/>
          <a:ext cx="889000" cy="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20303</xdr:rowOff>
    </xdr:from>
    <xdr:to>
      <xdr:col>55</xdr:col>
      <xdr:colOff>50800</xdr:colOff>
      <xdr:row>58</xdr:row>
      <xdr:rowOff>121903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170180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12374</xdr:rowOff>
    </xdr:from>
    <xdr:to>
      <xdr:col>50</xdr:col>
      <xdr:colOff>165100</xdr:colOff>
      <xdr:row>58</xdr:row>
      <xdr:rowOff>113974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105101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93978</xdr:rowOff>
    </xdr:from>
    <xdr:to>
      <xdr:col>46</xdr:col>
      <xdr:colOff>38100</xdr:colOff>
      <xdr:row>58</xdr:row>
      <xdr:rowOff>24128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5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129702</xdr:rowOff>
    </xdr:from>
    <xdr:to>
      <xdr:col>41</xdr:col>
      <xdr:colOff>101600</xdr:colOff>
      <xdr:row>58</xdr:row>
      <xdr:rowOff>59852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165964</xdr:rowOff>
    </xdr:from>
    <xdr:to>
      <xdr:col>36</xdr:col>
      <xdr:colOff>165100</xdr:colOff>
      <xdr:row>58</xdr:row>
      <xdr:rowOff>96114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87241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72606</xdr:rowOff>
    </xdr:from>
    <xdr:to>
      <xdr:col>55</xdr:col>
      <xdr:colOff>0</xdr:colOff>
      <xdr:row>76</xdr:row>
      <xdr:rowOff>74003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0280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72606</xdr:rowOff>
    </xdr:from>
    <xdr:to>
      <xdr:col>50</xdr:col>
      <xdr:colOff>114300</xdr:colOff>
      <xdr:row>76</xdr:row>
      <xdr:rowOff>109601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02806"/>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109601</xdr:rowOff>
    </xdr:from>
    <xdr:to>
      <xdr:col>45</xdr:col>
      <xdr:colOff>177800</xdr:colOff>
      <xdr:row>77</xdr:row>
      <xdr:rowOff>17399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39801"/>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17399</xdr:rowOff>
    </xdr:from>
    <xdr:to>
      <xdr:col>41</xdr:col>
      <xdr:colOff>50800</xdr:colOff>
      <xdr:row>77</xdr:row>
      <xdr:rowOff>88900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19049"/>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23203</xdr:rowOff>
    </xdr:from>
    <xdr:to>
      <xdr:col>55</xdr:col>
      <xdr:colOff>50800</xdr:colOff>
      <xdr:row>76</xdr:row>
      <xdr:rowOff>124803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46080</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21806</xdr:rowOff>
    </xdr:from>
    <xdr:to>
      <xdr:col>50</xdr:col>
      <xdr:colOff>165100</xdr:colOff>
      <xdr:row>76</xdr:row>
      <xdr:rowOff>123406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139933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58801</xdr:rowOff>
    </xdr:from>
    <xdr:to>
      <xdr:col>46</xdr:col>
      <xdr:colOff>38100</xdr:colOff>
      <xdr:row>76</xdr:row>
      <xdr:rowOff>160401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5478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138049</xdr:rowOff>
    </xdr:from>
    <xdr:to>
      <xdr:col>41</xdr:col>
      <xdr:colOff>101600</xdr:colOff>
      <xdr:row>77</xdr:row>
      <xdr:rowOff>68199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84726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38100</xdr:rowOff>
    </xdr:from>
    <xdr:to>
      <xdr:col>36</xdr:col>
      <xdr:colOff>165100</xdr:colOff>
      <xdr:row>77</xdr:row>
      <xdr:rowOff>139700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156227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32313</xdr:rowOff>
    </xdr:from>
    <xdr:to>
      <xdr:col>55</xdr:col>
      <xdr:colOff>0</xdr:colOff>
      <xdr:row>99</xdr:row>
      <xdr:rowOff>56209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7005863"/>
          <a:ext cx="8382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103725</xdr:rowOff>
    </xdr:from>
    <xdr:to>
      <xdr:col>50</xdr:col>
      <xdr:colOff>114300</xdr:colOff>
      <xdr:row>99</xdr:row>
      <xdr:rowOff>32313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05825"/>
          <a:ext cx="889000" cy="1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103725</xdr:rowOff>
    </xdr:from>
    <xdr:to>
      <xdr:col>45</xdr:col>
      <xdr:colOff>177800</xdr:colOff>
      <xdr:row>98</xdr:row>
      <xdr:rowOff>114498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05825"/>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114498</xdr:rowOff>
    </xdr:from>
    <xdr:to>
      <xdr:col>41</xdr:col>
      <xdr:colOff>50800</xdr:colOff>
      <xdr:row>98</xdr:row>
      <xdr:rowOff>131728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16598"/>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9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90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20483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5409</xdr:rowOff>
    </xdr:from>
    <xdr:to>
      <xdr:col>55</xdr:col>
      <xdr:colOff>50800</xdr:colOff>
      <xdr:row>99</xdr:row>
      <xdr:rowOff>107009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91786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152963</xdr:rowOff>
    </xdr:from>
    <xdr:to>
      <xdr:col>50</xdr:col>
      <xdr:colOff>165100</xdr:colOff>
      <xdr:row>99</xdr:row>
      <xdr:rowOff>83113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74240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52925</xdr:rowOff>
    </xdr:from>
    <xdr:to>
      <xdr:col>46</xdr:col>
      <xdr:colOff>38100</xdr:colOff>
      <xdr:row>98</xdr:row>
      <xdr:rowOff>154525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171052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63698</xdr:rowOff>
    </xdr:from>
    <xdr:to>
      <xdr:col>41</xdr:col>
      <xdr:colOff>101600</xdr:colOff>
      <xdr:row>98</xdr:row>
      <xdr:rowOff>165298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80928</xdr:rowOff>
    </xdr:from>
    <xdr:to>
      <xdr:col>36</xdr:col>
      <xdr:colOff>165100</xdr:colOff>
      <xdr:row>99</xdr:row>
      <xdr:rowOff>11078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27605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73439</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59989"/>
          <a:ext cx="8382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89865</xdr:rowOff>
    </xdr:from>
    <xdr:to>
      <xdr:col>81</xdr:col>
      <xdr:colOff>50800</xdr:colOff>
      <xdr:row>39</xdr:row>
      <xdr:rowOff>73439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04965"/>
          <a:ext cx="889000" cy="1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89865</xdr:rowOff>
    </xdr:from>
    <xdr:to>
      <xdr:col>76</xdr:col>
      <xdr:colOff>114300</xdr:colOff>
      <xdr:row>38</xdr:row>
      <xdr:rowOff>165809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04965"/>
          <a:ext cx="889000" cy="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165809</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80909"/>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0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39512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70063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22639</xdr:rowOff>
    </xdr:from>
    <xdr:to>
      <xdr:col>81</xdr:col>
      <xdr:colOff>101600</xdr:colOff>
      <xdr:row>39</xdr:row>
      <xdr:rowOff>124239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115366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8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39065</xdr:rowOff>
    </xdr:from>
    <xdr:to>
      <xdr:col>76</xdr:col>
      <xdr:colOff>165100</xdr:colOff>
      <xdr:row>38</xdr:row>
      <xdr:rowOff>140665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157192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3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115009</xdr:rowOff>
    </xdr:from>
    <xdr:to>
      <xdr:col>72</xdr:col>
      <xdr:colOff>38100</xdr:colOff>
      <xdr:row>39</xdr:row>
      <xdr:rowOff>45159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36286</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107934</xdr:rowOff>
    </xdr:from>
    <xdr:to>
      <xdr:col>85</xdr:col>
      <xdr:colOff>127000</xdr:colOff>
      <xdr:row>78</xdr:row>
      <xdr:rowOff>121193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48103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121193</xdr:rowOff>
    </xdr:from>
    <xdr:to>
      <xdr:col>81</xdr:col>
      <xdr:colOff>50800</xdr:colOff>
      <xdr:row>78</xdr:row>
      <xdr:rowOff>123420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94293"/>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123420</xdr:rowOff>
    </xdr:from>
    <xdr:to>
      <xdr:col>76</xdr:col>
      <xdr:colOff>114300</xdr:colOff>
      <xdr:row>78</xdr:row>
      <xdr:rowOff>129037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496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121408</xdr:rowOff>
    </xdr:from>
    <xdr:to>
      <xdr:col>71</xdr:col>
      <xdr:colOff>177800</xdr:colOff>
      <xdr:row>78</xdr:row>
      <xdr:rowOff>129037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94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159504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160599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57134</xdr:rowOff>
    </xdr:from>
    <xdr:to>
      <xdr:col>85</xdr:col>
      <xdr:colOff>177800</xdr:colOff>
      <xdr:row>78</xdr:row>
      <xdr:rowOff>158734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4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70393</xdr:rowOff>
    </xdr:from>
    <xdr:to>
      <xdr:col>81</xdr:col>
      <xdr:colOff>101600</xdr:colOff>
      <xdr:row>79</xdr:row>
      <xdr:rowOff>543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4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163120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5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72620</xdr:rowOff>
    </xdr:from>
    <xdr:to>
      <xdr:col>76</xdr:col>
      <xdr:colOff>165100</xdr:colOff>
      <xdr:row>79</xdr:row>
      <xdr:rowOff>2770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165347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78237</xdr:rowOff>
    </xdr:from>
    <xdr:to>
      <xdr:col>72</xdr:col>
      <xdr:colOff>38100</xdr:colOff>
      <xdr:row>79</xdr:row>
      <xdr:rowOff>8387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170964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70608</xdr:rowOff>
    </xdr:from>
    <xdr:to>
      <xdr:col>67</xdr:col>
      <xdr:colOff>101600</xdr:colOff>
      <xdr:row>79</xdr:row>
      <xdr:rowOff>758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163335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166529</xdr:rowOff>
    </xdr:from>
    <xdr:to>
      <xdr:col>85</xdr:col>
      <xdr:colOff>127000</xdr:colOff>
      <xdr:row>99</xdr:row>
      <xdr:rowOff>6705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968629"/>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166529</xdr:rowOff>
    </xdr:from>
    <xdr:to>
      <xdr:col>81</xdr:col>
      <xdr:colOff>50800</xdr:colOff>
      <xdr:row>99</xdr:row>
      <xdr:rowOff>20382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68629"/>
          <a:ext cx="889000" cy="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20382</xdr:rowOff>
    </xdr:from>
    <xdr:to>
      <xdr:col>76</xdr:col>
      <xdr:colOff>114300</xdr:colOff>
      <xdr:row>99</xdr:row>
      <xdr:rowOff>30297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93932"/>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23588</xdr:rowOff>
    </xdr:from>
    <xdr:to>
      <xdr:col>71</xdr:col>
      <xdr:colOff>177800</xdr:colOff>
      <xdr:row>99</xdr:row>
      <xdr:rowOff>30297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997138"/>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84079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127355</xdr:rowOff>
    </xdr:from>
    <xdr:to>
      <xdr:col>85</xdr:col>
      <xdr:colOff>177800</xdr:colOff>
      <xdr:row>99</xdr:row>
      <xdr:rowOff>57505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9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115729</xdr:rowOff>
    </xdr:from>
    <xdr:to>
      <xdr:col>81</xdr:col>
      <xdr:colOff>101600</xdr:colOff>
      <xdr:row>99</xdr:row>
      <xdr:rowOff>45879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37006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70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141032</xdr:rowOff>
    </xdr:from>
    <xdr:to>
      <xdr:col>76</xdr:col>
      <xdr:colOff>165100</xdr:colOff>
      <xdr:row>99</xdr:row>
      <xdr:rowOff>71182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62309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70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150947</xdr:rowOff>
    </xdr:from>
    <xdr:to>
      <xdr:col>72</xdr:col>
      <xdr:colOff>38100</xdr:colOff>
      <xdr:row>99</xdr:row>
      <xdr:rowOff>81097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72224</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70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144238</xdr:rowOff>
    </xdr:from>
    <xdr:to>
      <xdr:col>67</xdr:col>
      <xdr:colOff>101600</xdr:colOff>
      <xdr:row>99</xdr:row>
      <xdr:rowOff>74388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65515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7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140745</xdr:rowOff>
    </xdr:from>
    <xdr:to>
      <xdr:col>116</xdr:col>
      <xdr:colOff>63500</xdr:colOff>
      <xdr:row>38</xdr:row>
      <xdr:rowOff>10378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484395"/>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140745</xdr:rowOff>
    </xdr:from>
    <xdr:to>
      <xdr:col>111</xdr:col>
      <xdr:colOff>177800</xdr:colOff>
      <xdr:row>38</xdr:row>
      <xdr:rowOff>18771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48439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18771</xdr:rowOff>
    </xdr:from>
    <xdr:to>
      <xdr:col>107</xdr:col>
      <xdr:colOff>50800</xdr:colOff>
      <xdr:row>39</xdr:row>
      <xdr:rowOff>66744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533871"/>
          <a:ext cx="889000" cy="2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59168</xdr:rowOff>
    </xdr:from>
    <xdr:to>
      <xdr:col>102</xdr:col>
      <xdr:colOff>114300</xdr:colOff>
      <xdr:row>39</xdr:row>
      <xdr:rowOff>66744</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4571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6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131028</xdr:rowOff>
    </xdr:from>
    <xdr:to>
      <xdr:col>116</xdr:col>
      <xdr:colOff>114300</xdr:colOff>
      <xdr:row>38</xdr:row>
      <xdr:rowOff>61178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153905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32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89945</xdr:rowOff>
    </xdr:from>
    <xdr:to>
      <xdr:col>112</xdr:col>
      <xdr:colOff>38100</xdr:colOff>
      <xdr:row>38</xdr:row>
      <xdr:rowOff>20095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4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36622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2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139421</xdr:rowOff>
    </xdr:from>
    <xdr:to>
      <xdr:col>107</xdr:col>
      <xdr:colOff>101600</xdr:colOff>
      <xdr:row>38</xdr:row>
      <xdr:rowOff>69571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86098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15944</xdr:rowOff>
    </xdr:from>
    <xdr:to>
      <xdr:col>102</xdr:col>
      <xdr:colOff>165100</xdr:colOff>
      <xdr:row>39</xdr:row>
      <xdr:rowOff>117544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108671</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6017" y="67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8368</xdr:rowOff>
    </xdr:from>
    <xdr:to>
      <xdr:col>98</xdr:col>
      <xdr:colOff>38100</xdr:colOff>
      <xdr:row>39</xdr:row>
      <xdr:rowOff>109968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6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101095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678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135334</xdr:rowOff>
    </xdr:from>
    <xdr:to>
      <xdr:col>116</xdr:col>
      <xdr:colOff>63500</xdr:colOff>
      <xdr:row>58</xdr:row>
      <xdr:rowOff>135608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7943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134168</xdr:rowOff>
    </xdr:from>
    <xdr:to>
      <xdr:col>111</xdr:col>
      <xdr:colOff>177800</xdr:colOff>
      <xdr:row>58</xdr:row>
      <xdr:rowOff>135334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078268"/>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131539</xdr:rowOff>
    </xdr:from>
    <xdr:to>
      <xdr:col>107</xdr:col>
      <xdr:colOff>50800</xdr:colOff>
      <xdr:row>58</xdr:row>
      <xdr:rowOff>134168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7563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131539</xdr:rowOff>
    </xdr:from>
    <xdr:to>
      <xdr:col>102</xdr:col>
      <xdr:colOff>114300</xdr:colOff>
      <xdr:row>58</xdr:row>
      <xdr:rowOff>132224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756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85526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82463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84808</xdr:rowOff>
    </xdr:from>
    <xdr:to>
      <xdr:col>116</xdr:col>
      <xdr:colOff>114300</xdr:colOff>
      <xdr:row>59</xdr:row>
      <xdr:rowOff>14958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171185</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84534</xdr:rowOff>
    </xdr:from>
    <xdr:to>
      <xdr:col>112</xdr:col>
      <xdr:colOff>38100</xdr:colOff>
      <xdr:row>59</xdr:row>
      <xdr:rowOff>14684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5811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12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83368</xdr:rowOff>
    </xdr:from>
    <xdr:to>
      <xdr:col>107</xdr:col>
      <xdr:colOff>101600</xdr:colOff>
      <xdr:row>59</xdr:row>
      <xdr:rowOff>13518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4645</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80739</xdr:rowOff>
    </xdr:from>
    <xdr:to>
      <xdr:col>102</xdr:col>
      <xdr:colOff>165100</xdr:colOff>
      <xdr:row>59</xdr:row>
      <xdr:rowOff>10889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2016</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6017" y="101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81424</xdr:rowOff>
    </xdr:from>
    <xdr:to>
      <xdr:col>98</xdr:col>
      <xdr:colOff>38100</xdr:colOff>
      <xdr:row>59</xdr:row>
      <xdr:rowOff>11574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2701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67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155670</xdr:rowOff>
    </xdr:from>
    <xdr:to>
      <xdr:col>116</xdr:col>
      <xdr:colOff>63500</xdr:colOff>
      <xdr:row>77</xdr:row>
      <xdr:rowOff>19441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185870"/>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19441</xdr:rowOff>
    </xdr:from>
    <xdr:to>
      <xdr:col>111</xdr:col>
      <xdr:colOff>177800</xdr:colOff>
      <xdr:row>77</xdr:row>
      <xdr:rowOff>36128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22109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36128</xdr:rowOff>
    </xdr:from>
    <xdr:to>
      <xdr:col>107</xdr:col>
      <xdr:colOff>50800</xdr:colOff>
      <xdr:row>77</xdr:row>
      <xdr:rowOff>41239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237778"/>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86077</xdr:rowOff>
    </xdr:from>
    <xdr:to>
      <xdr:col>102</xdr:col>
      <xdr:colOff>114300</xdr:colOff>
      <xdr:row>77</xdr:row>
      <xdr:rowOff>41239</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2944827"/>
          <a:ext cx="889000" cy="2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42762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104870</xdr:rowOff>
    </xdr:from>
    <xdr:to>
      <xdr:col>116</xdr:col>
      <xdr:colOff>114300</xdr:colOff>
      <xdr:row>77</xdr:row>
      <xdr:rowOff>35020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1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83297</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1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140091</xdr:rowOff>
    </xdr:from>
    <xdr:to>
      <xdr:col>112</xdr:col>
      <xdr:colOff>38100</xdr:colOff>
      <xdr:row>77</xdr:row>
      <xdr:rowOff>70241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1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61368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26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156778</xdr:rowOff>
    </xdr:from>
    <xdr:to>
      <xdr:col>107</xdr:col>
      <xdr:colOff>101600</xdr:colOff>
      <xdr:row>77</xdr:row>
      <xdr:rowOff>86928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78055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2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161889</xdr:rowOff>
    </xdr:from>
    <xdr:to>
      <xdr:col>102</xdr:col>
      <xdr:colOff>165100</xdr:colOff>
      <xdr:row>77</xdr:row>
      <xdr:rowOff>92039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83166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2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35277</xdr:rowOff>
    </xdr:from>
    <xdr:to>
      <xdr:col>98</xdr:col>
      <xdr:colOff>38100</xdr:colOff>
      <xdr:row>75</xdr:row>
      <xdr:rowOff>136877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8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153404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6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537,516</a:t>
          </a:r>
          <a:r>
            <a:rPr kumimoji="1" lang="ja-JP" altLang="en-US" sz="1300">
              <a:latin typeface="ＭＳ ゴシック" panose="020B0609070205080204" pitchFamily="49" charset="-128"/>
              <a:ea typeface="ＭＳ ゴシック" panose="020B0609070205080204" pitchFamily="49" charset="-128"/>
            </a:rPr>
            <a:t>円で昨年度より</a:t>
          </a:r>
          <a:r>
            <a:rPr kumimoji="1" lang="en-US" altLang="ja-JP" sz="1300">
              <a:latin typeface="ＭＳ ゴシック" panose="020B0609070205080204" pitchFamily="49" charset="-128"/>
              <a:ea typeface="ＭＳ ゴシック" panose="020B0609070205080204" pitchFamily="49" charset="-128"/>
            </a:rPr>
            <a:t>5,299</a:t>
          </a:r>
          <a:r>
            <a:rPr kumimoji="1" lang="ja-JP" altLang="en-US" sz="1300">
              <a:latin typeface="ＭＳ ゴシック" panose="020B0609070205080204" pitchFamily="49" charset="-128"/>
              <a:ea typeface="ＭＳ ゴシック" panose="020B0609070205080204" pitchFamily="49" charset="-128"/>
            </a:rPr>
            <a:t>円高くなっている。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主な項目としては，物件費は物価高騰の影響により，光熱水費等が増となったことから，住民一人あたり</a:t>
          </a:r>
          <a:r>
            <a:rPr kumimoji="1" lang="en-US" altLang="ja-JP" sz="1300">
              <a:latin typeface="ＭＳ ゴシック" panose="020B0609070205080204" pitchFamily="49" charset="-128"/>
              <a:ea typeface="ＭＳ ゴシック" panose="020B0609070205080204" pitchFamily="49" charset="-128"/>
            </a:rPr>
            <a:t>83,936</a:t>
          </a:r>
          <a:r>
            <a:rPr kumimoji="1" lang="ja-JP" altLang="en-US" sz="1300">
              <a:latin typeface="ＭＳ ゴシック" panose="020B0609070205080204" pitchFamily="49" charset="-128"/>
              <a:ea typeface="ＭＳ ゴシック" panose="020B0609070205080204" pitchFamily="49" charset="-128"/>
            </a:rPr>
            <a:t>円（前年度比　</a:t>
          </a:r>
          <a:r>
            <a:rPr kumimoji="1" lang="en-US" altLang="ja-JP" sz="1300">
              <a:latin typeface="ＭＳ ゴシック" panose="020B0609070205080204" pitchFamily="49" charset="-128"/>
              <a:ea typeface="ＭＳ ゴシック" panose="020B0609070205080204" pitchFamily="49" charset="-128"/>
            </a:rPr>
            <a:t>+7,219</a:t>
          </a:r>
          <a:r>
            <a:rPr kumimoji="1" lang="ja-JP" altLang="en-US" sz="1300">
              <a:latin typeface="ＭＳ ゴシック" panose="020B0609070205080204" pitchFamily="49" charset="-128"/>
              <a:ea typeface="ＭＳ ゴシック" panose="020B0609070205080204" pitchFamily="49" charset="-128"/>
            </a:rPr>
            <a:t>円）となっている。今後は，公共施設等再配置計画に基づき，公共施設の集約化・複合化を進めることにより，施設の維持管理経費の縮減に努める。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補助費等は，主に下水道施設・簡易水道施設の維持管理等の経費であり，電気料等物価高騰に伴う運営費補助が増となったことなどから，住民一人当たり</a:t>
          </a:r>
          <a:r>
            <a:rPr kumimoji="1" lang="en-US" altLang="ja-JP" sz="1300">
              <a:latin typeface="ＭＳ ゴシック" panose="020B0609070205080204" pitchFamily="49" charset="-128"/>
              <a:ea typeface="ＭＳ ゴシック" panose="020B0609070205080204" pitchFamily="49" charset="-128"/>
            </a:rPr>
            <a:t>59,933</a:t>
          </a:r>
          <a:r>
            <a:rPr kumimoji="1" lang="ja-JP" altLang="en-US" sz="1300">
              <a:latin typeface="ＭＳ ゴシック" panose="020B0609070205080204" pitchFamily="49" charset="-128"/>
              <a:ea typeface="ＭＳ ゴシック" panose="020B0609070205080204" pitchFamily="49" charset="-128"/>
            </a:rPr>
            <a:t>円（前年度比　＋</a:t>
          </a:r>
          <a:r>
            <a:rPr kumimoji="1" lang="en-US" altLang="ja-JP" sz="1300">
              <a:latin typeface="ＭＳ ゴシック" panose="020B0609070205080204" pitchFamily="49" charset="-128"/>
              <a:ea typeface="ＭＳ ゴシック" panose="020B0609070205080204" pitchFamily="49" charset="-128"/>
            </a:rPr>
            <a:t>7,421</a:t>
          </a:r>
          <a:r>
            <a:rPr kumimoji="1" lang="ja-JP" altLang="en-US" sz="1300">
              <a:latin typeface="ＭＳ ゴシック" panose="020B0609070205080204" pitchFamily="49" charset="-128"/>
              <a:ea typeface="ＭＳ ゴシック" panose="020B0609070205080204" pitchFamily="49" charset="-128"/>
            </a:rPr>
            <a:t>円）となっている。今後は，公営企業の経営基盤の強化や財政マネジメントの向上等に取り組み，普通会計の負担額を減らしていくよう努める。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151511</xdr:rowOff>
    </xdr:from>
    <xdr:to>
      <xdr:col>24</xdr:col>
      <xdr:colOff>63500</xdr:colOff>
      <xdr:row>37</xdr:row>
      <xdr:rowOff>445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711"/>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151511</xdr:rowOff>
    </xdr:from>
    <xdr:to>
      <xdr:col>19</xdr:col>
      <xdr:colOff>177800</xdr:colOff>
      <xdr:row>37</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71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5207</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88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169037</xdr:rowOff>
    </xdr:from>
    <xdr:to>
      <xdr:col>10</xdr:col>
      <xdr:colOff>114300</xdr:colOff>
      <xdr:row>37</xdr:row>
      <xdr:rowOff>5207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1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121095</xdr:rowOff>
    </xdr:from>
    <xdr:to>
      <xdr:col>24</xdr:col>
      <xdr:colOff>114300</xdr:colOff>
      <xdr:row>37</xdr:row>
      <xdr:rowOff>51245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99522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100711</xdr:rowOff>
    </xdr:from>
    <xdr:to>
      <xdr:col>20</xdr:col>
      <xdr:colOff>38100</xdr:colOff>
      <xdr:row>37</xdr:row>
      <xdr:rowOff>30861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131953</xdr:rowOff>
    </xdr:from>
    <xdr:to>
      <xdr:col>15</xdr:col>
      <xdr:colOff>101600</xdr:colOff>
      <xdr:row>37</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53230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125857</xdr:rowOff>
    </xdr:from>
    <xdr:to>
      <xdr:col>10</xdr:col>
      <xdr:colOff>165100</xdr:colOff>
      <xdr:row>37</xdr:row>
      <xdr:rowOff>56007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72534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118237</xdr:rowOff>
    </xdr:from>
    <xdr:to>
      <xdr:col>6</xdr:col>
      <xdr:colOff>38100</xdr:colOff>
      <xdr:row>37</xdr:row>
      <xdr:rowOff>48387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64914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15095</xdr:rowOff>
    </xdr:from>
    <xdr:to>
      <xdr:col>24</xdr:col>
      <xdr:colOff>63500</xdr:colOff>
      <xdr:row>59</xdr:row>
      <xdr:rowOff>15115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0645"/>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90743</xdr:rowOff>
    </xdr:from>
    <xdr:to>
      <xdr:col>19</xdr:col>
      <xdr:colOff>177800</xdr:colOff>
      <xdr:row>59</xdr:row>
      <xdr:rowOff>15115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4843"/>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90743</xdr:rowOff>
    </xdr:from>
    <xdr:to>
      <xdr:col>15</xdr:col>
      <xdr:colOff>50800</xdr:colOff>
      <xdr:row>59</xdr:row>
      <xdr:rowOff>33299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4843"/>
          <a:ext cx="8890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30345</xdr:rowOff>
    </xdr:from>
    <xdr:to>
      <xdr:col>10</xdr:col>
      <xdr:colOff>114300</xdr:colOff>
      <xdr:row>59</xdr:row>
      <xdr:rowOff>33299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4589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90837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9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135745</xdr:rowOff>
    </xdr:from>
    <xdr:to>
      <xdr:col>24</xdr:col>
      <xdr:colOff>114300</xdr:colOff>
      <xdr:row>59</xdr:row>
      <xdr:rowOff>65895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135765</xdr:rowOff>
    </xdr:from>
    <xdr:to>
      <xdr:col>20</xdr:col>
      <xdr:colOff>38100</xdr:colOff>
      <xdr:row>59</xdr:row>
      <xdr:rowOff>65915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57042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39943</xdr:rowOff>
    </xdr:from>
    <xdr:to>
      <xdr:col>15</xdr:col>
      <xdr:colOff>101600</xdr:colOff>
      <xdr:row>58</xdr:row>
      <xdr:rowOff>141543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132670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153949</xdr:rowOff>
    </xdr:from>
    <xdr:to>
      <xdr:col>10</xdr:col>
      <xdr:colOff>165100</xdr:colOff>
      <xdr:row>59</xdr:row>
      <xdr:rowOff>84099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75226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150995</xdr:rowOff>
    </xdr:from>
    <xdr:to>
      <xdr:col>6</xdr:col>
      <xdr:colOff>38100</xdr:colOff>
      <xdr:row>59</xdr:row>
      <xdr:rowOff>81145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72272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158766</xdr:rowOff>
    </xdr:from>
    <xdr:to>
      <xdr:col>24</xdr:col>
      <xdr:colOff>63500</xdr:colOff>
      <xdr:row>77</xdr:row>
      <xdr:rowOff>8945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8966"/>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158766</xdr:rowOff>
    </xdr:from>
    <xdr:to>
      <xdr:col>19</xdr:col>
      <xdr:colOff>177800</xdr:colOff>
      <xdr:row>77</xdr:row>
      <xdr:rowOff>92064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8966"/>
          <a:ext cx="8890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92064</xdr:rowOff>
    </xdr:from>
    <xdr:to>
      <xdr:col>15</xdr:col>
      <xdr:colOff>50800</xdr:colOff>
      <xdr:row>77</xdr:row>
      <xdr:rowOff>120621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3714"/>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113050</xdr:rowOff>
    </xdr:from>
    <xdr:to>
      <xdr:col>10</xdr:col>
      <xdr:colOff>114300</xdr:colOff>
      <xdr:row>77</xdr:row>
      <xdr:rowOff>120621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4700"/>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129595</xdr:rowOff>
    </xdr:from>
    <xdr:to>
      <xdr:col>24</xdr:col>
      <xdr:colOff>114300</xdr:colOff>
      <xdr:row>77</xdr:row>
      <xdr:rowOff>59745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107966</xdr:rowOff>
    </xdr:from>
    <xdr:to>
      <xdr:col>20</xdr:col>
      <xdr:colOff>38100</xdr:colOff>
      <xdr:row>77</xdr:row>
      <xdr:rowOff>38116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41264</xdr:rowOff>
    </xdr:from>
    <xdr:to>
      <xdr:col>15</xdr:col>
      <xdr:colOff>101600</xdr:colOff>
      <xdr:row>77</xdr:row>
      <xdr:rowOff>142864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69821</xdr:rowOff>
    </xdr:from>
    <xdr:to>
      <xdr:col>10</xdr:col>
      <xdr:colOff>165100</xdr:colOff>
      <xdr:row>77</xdr:row>
      <xdr:rowOff>171421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62250</xdr:rowOff>
    </xdr:from>
    <xdr:to>
      <xdr:col>6</xdr:col>
      <xdr:colOff>38100</xdr:colOff>
      <xdr:row>77</xdr:row>
      <xdr:rowOff>163850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119955</xdr:rowOff>
    </xdr:from>
    <xdr:to>
      <xdr:col>24</xdr:col>
      <xdr:colOff>63500</xdr:colOff>
      <xdr:row>98</xdr:row>
      <xdr:rowOff>133679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2055"/>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76682</xdr:rowOff>
    </xdr:from>
    <xdr:to>
      <xdr:col>19</xdr:col>
      <xdr:colOff>177800</xdr:colOff>
      <xdr:row>98</xdr:row>
      <xdr:rowOff>133679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8782"/>
          <a:ext cx="889000" cy="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76682</xdr:rowOff>
    </xdr:from>
    <xdr:to>
      <xdr:col>15</xdr:col>
      <xdr:colOff>50800</xdr:colOff>
      <xdr:row>98</xdr:row>
      <xdr:rowOff>91850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878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91850</xdr:rowOff>
    </xdr:from>
    <xdr:to>
      <xdr:col>10</xdr:col>
      <xdr:colOff>114300</xdr:colOff>
      <xdr:row>98</xdr:row>
      <xdr:rowOff>170963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3950"/>
          <a:ext cx="8890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32808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69155</xdr:rowOff>
    </xdr:from>
    <xdr:to>
      <xdr:col>24</xdr:col>
      <xdr:colOff>114300</xdr:colOff>
      <xdr:row>98</xdr:row>
      <xdr:rowOff>170755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155532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82879</xdr:rowOff>
    </xdr:from>
    <xdr:to>
      <xdr:col>20</xdr:col>
      <xdr:colOff>38100</xdr:colOff>
      <xdr:row>99</xdr:row>
      <xdr:rowOff>13029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25882</xdr:rowOff>
    </xdr:from>
    <xdr:to>
      <xdr:col>15</xdr:col>
      <xdr:colOff>101600</xdr:colOff>
      <xdr:row>98</xdr:row>
      <xdr:rowOff>127482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144009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41050</xdr:rowOff>
    </xdr:from>
    <xdr:to>
      <xdr:col>10</xdr:col>
      <xdr:colOff>165100</xdr:colOff>
      <xdr:row>98</xdr:row>
      <xdr:rowOff>142650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159177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120163</xdr:rowOff>
    </xdr:from>
    <xdr:to>
      <xdr:col>6</xdr:col>
      <xdr:colOff>38100</xdr:colOff>
      <xdr:row>99</xdr:row>
      <xdr:rowOff>50313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41440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167459</xdr:rowOff>
    </xdr:from>
    <xdr:to>
      <xdr:col>55</xdr:col>
      <xdr:colOff>0</xdr:colOff>
      <xdr:row>39</xdr:row>
      <xdr:rowOff>10704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825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xdr:rowOff>
    </xdr:from>
    <xdr:to>
      <xdr:col>50</xdr:col>
      <xdr:colOff>114300</xdr:colOff>
      <xdr:row>39</xdr:row>
      <xdr:rowOff>10704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874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171377</xdr:rowOff>
    </xdr:from>
    <xdr:to>
      <xdr:col>45</xdr:col>
      <xdr:colOff>177800</xdr:colOff>
      <xdr:row>39</xdr:row>
      <xdr:rowOff>907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864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171377</xdr:rowOff>
    </xdr:from>
    <xdr:to>
      <xdr:col>41</xdr:col>
      <xdr:colOff>50800</xdr:colOff>
      <xdr:row>39</xdr:row>
      <xdr:rowOff>24094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6477"/>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106116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115261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116659</xdr:rowOff>
    </xdr:from>
    <xdr:to>
      <xdr:col>55</xdr:col>
      <xdr:colOff>50800</xdr:colOff>
      <xdr:row>39</xdr:row>
      <xdr:rowOff>46809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31586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6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131354</xdr:rowOff>
    </xdr:from>
    <xdr:to>
      <xdr:col>50</xdr:col>
      <xdr:colOff>165100</xdr:colOff>
      <xdr:row>39</xdr:row>
      <xdr:rowOff>61504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52631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121557</xdr:rowOff>
    </xdr:from>
    <xdr:to>
      <xdr:col>46</xdr:col>
      <xdr:colOff>38100</xdr:colOff>
      <xdr:row>39</xdr:row>
      <xdr:rowOff>51707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42834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120577</xdr:rowOff>
    </xdr:from>
    <xdr:to>
      <xdr:col>41</xdr:col>
      <xdr:colOff>101600</xdr:colOff>
      <xdr:row>39</xdr:row>
      <xdr:rowOff>50727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41854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144744</xdr:rowOff>
    </xdr:from>
    <xdr:to>
      <xdr:col>36</xdr:col>
      <xdr:colOff>165100</xdr:colOff>
      <xdr:row>39</xdr:row>
      <xdr:rowOff>74894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66021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96081</xdr:rowOff>
    </xdr:from>
    <xdr:to>
      <xdr:col>55</xdr:col>
      <xdr:colOff>0</xdr:colOff>
      <xdr:row>58</xdr:row>
      <xdr:rowOff>104659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40181"/>
          <a:ext cx="8382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169973</xdr:rowOff>
    </xdr:from>
    <xdr:to>
      <xdr:col>50</xdr:col>
      <xdr:colOff>114300</xdr:colOff>
      <xdr:row>58</xdr:row>
      <xdr:rowOff>96081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2623"/>
          <a:ext cx="889000" cy="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169973</xdr:rowOff>
    </xdr:from>
    <xdr:to>
      <xdr:col>45</xdr:col>
      <xdr:colOff>177800</xdr:colOff>
      <xdr:row>58</xdr:row>
      <xdr:rowOff>84237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2623"/>
          <a:ext cx="889000" cy="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75278</xdr:rowOff>
    </xdr:from>
    <xdr:to>
      <xdr:col>41</xdr:col>
      <xdr:colOff>50800</xdr:colOff>
      <xdr:row>58</xdr:row>
      <xdr:rowOff>84237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9378"/>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83790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81536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53859</xdr:rowOff>
    </xdr:from>
    <xdr:to>
      <xdr:col>55</xdr:col>
      <xdr:colOff>50800</xdr:colOff>
      <xdr:row>58</xdr:row>
      <xdr:rowOff>155459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140236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45281</xdr:rowOff>
    </xdr:from>
    <xdr:to>
      <xdr:col>50</xdr:col>
      <xdr:colOff>165100</xdr:colOff>
      <xdr:row>58</xdr:row>
      <xdr:rowOff>146881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138008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119173</xdr:rowOff>
    </xdr:from>
    <xdr:to>
      <xdr:col>46</xdr:col>
      <xdr:colOff>38100</xdr:colOff>
      <xdr:row>58</xdr:row>
      <xdr:rowOff>49323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40450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8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33437</xdr:rowOff>
    </xdr:from>
    <xdr:to>
      <xdr:col>41</xdr:col>
      <xdr:colOff>101600</xdr:colOff>
      <xdr:row>58</xdr:row>
      <xdr:rowOff>135037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126164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24478</xdr:rowOff>
    </xdr:from>
    <xdr:to>
      <xdr:col>36</xdr:col>
      <xdr:colOff>165100</xdr:colOff>
      <xdr:row>58</xdr:row>
      <xdr:rowOff>126078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117205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42249</xdr:rowOff>
    </xdr:from>
    <xdr:to>
      <xdr:col>55</xdr:col>
      <xdr:colOff>0</xdr:colOff>
      <xdr:row>78</xdr:row>
      <xdr:rowOff>87122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5349"/>
          <a:ext cx="8382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84246</xdr:rowOff>
    </xdr:from>
    <xdr:to>
      <xdr:col>50</xdr:col>
      <xdr:colOff>114300</xdr:colOff>
      <xdr:row>78</xdr:row>
      <xdr:rowOff>87122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734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82930</xdr:rowOff>
    </xdr:from>
    <xdr:to>
      <xdr:col>45</xdr:col>
      <xdr:colOff>177800</xdr:colOff>
      <xdr:row>78</xdr:row>
      <xdr:rowOff>84246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560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76953</xdr:rowOff>
    </xdr:from>
    <xdr:to>
      <xdr:col>41</xdr:col>
      <xdr:colOff>50800</xdr:colOff>
      <xdr:row>78</xdr:row>
      <xdr:rowOff>82930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500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122945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162899</xdr:rowOff>
    </xdr:from>
    <xdr:to>
      <xdr:col>55</xdr:col>
      <xdr:colOff>50800</xdr:colOff>
      <xdr:row>78</xdr:row>
      <xdr:rowOff>93049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36322</xdr:rowOff>
    </xdr:from>
    <xdr:to>
      <xdr:col>50</xdr:col>
      <xdr:colOff>165100</xdr:colOff>
      <xdr:row>78</xdr:row>
      <xdr:rowOff>137922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33446</xdr:rowOff>
    </xdr:from>
    <xdr:to>
      <xdr:col>46</xdr:col>
      <xdr:colOff>38100</xdr:colOff>
      <xdr:row>78</xdr:row>
      <xdr:rowOff>135046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126173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32130</xdr:rowOff>
    </xdr:from>
    <xdr:to>
      <xdr:col>41</xdr:col>
      <xdr:colOff>101600</xdr:colOff>
      <xdr:row>78</xdr:row>
      <xdr:rowOff>133730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124857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26153</xdr:rowOff>
    </xdr:from>
    <xdr:to>
      <xdr:col>36</xdr:col>
      <xdr:colOff>165100</xdr:colOff>
      <xdr:row>78</xdr:row>
      <xdr:rowOff>127753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144280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7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68053</xdr:rowOff>
    </xdr:from>
    <xdr:to>
      <xdr:col>55</xdr:col>
      <xdr:colOff>0</xdr:colOff>
      <xdr:row>95</xdr:row>
      <xdr:rowOff>101885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55803"/>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68053</xdr:rowOff>
    </xdr:from>
    <xdr:to>
      <xdr:col>50</xdr:col>
      <xdr:colOff>114300</xdr:colOff>
      <xdr:row>95</xdr:row>
      <xdr:rowOff>139128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55803"/>
          <a:ext cx="889000" cy="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139128</xdr:rowOff>
    </xdr:from>
    <xdr:to>
      <xdr:col>45</xdr:col>
      <xdr:colOff>177800</xdr:colOff>
      <xdr:row>96</xdr:row>
      <xdr:rowOff>122937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26878"/>
          <a:ext cx="889000" cy="1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122937</xdr:rowOff>
    </xdr:from>
    <xdr:to>
      <xdr:col>41</xdr:col>
      <xdr:colOff>50800</xdr:colOff>
      <xdr:row>97</xdr:row>
      <xdr:rowOff>55384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82137"/>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6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86250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51085</xdr:rowOff>
    </xdr:from>
    <xdr:to>
      <xdr:col>55</xdr:col>
      <xdr:colOff>50800</xdr:colOff>
      <xdr:row>95</xdr:row>
      <xdr:rowOff>152685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73962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17253</xdr:rowOff>
    </xdr:from>
    <xdr:to>
      <xdr:col>50</xdr:col>
      <xdr:colOff>165100</xdr:colOff>
      <xdr:row>95</xdr:row>
      <xdr:rowOff>118853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135380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88328</xdr:rowOff>
    </xdr:from>
    <xdr:to>
      <xdr:col>46</xdr:col>
      <xdr:colOff>38100</xdr:colOff>
      <xdr:row>96</xdr:row>
      <xdr:rowOff>18478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35005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72137</xdr:rowOff>
    </xdr:from>
    <xdr:to>
      <xdr:col>41</xdr:col>
      <xdr:colOff>101600</xdr:colOff>
      <xdr:row>97</xdr:row>
      <xdr:rowOff>2287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4584</xdr:rowOff>
    </xdr:from>
    <xdr:to>
      <xdr:col>36</xdr:col>
      <xdr:colOff>165100</xdr:colOff>
      <xdr:row>97</xdr:row>
      <xdr:rowOff>106184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97311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165551</xdr:rowOff>
    </xdr:from>
    <xdr:to>
      <xdr:col>85</xdr:col>
      <xdr:colOff>127000</xdr:colOff>
      <xdr:row>36</xdr:row>
      <xdr:rowOff>111792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66301"/>
          <a:ext cx="8382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111792</xdr:rowOff>
    </xdr:from>
    <xdr:to>
      <xdr:col>81</xdr:col>
      <xdr:colOff>50800</xdr:colOff>
      <xdr:row>36</xdr:row>
      <xdr:rowOff>156807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83992"/>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156807</xdr:rowOff>
    </xdr:from>
    <xdr:to>
      <xdr:col>76</xdr:col>
      <xdr:colOff>114300</xdr:colOff>
      <xdr:row>36</xdr:row>
      <xdr:rowOff>157474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2900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157474</xdr:rowOff>
    </xdr:from>
    <xdr:to>
      <xdr:col>71</xdr:col>
      <xdr:colOff>177800</xdr:colOff>
      <xdr:row>37</xdr:row>
      <xdr:rowOff>38354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29674"/>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92498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114751</xdr:rowOff>
    </xdr:from>
    <xdr:to>
      <xdr:col>85</xdr:col>
      <xdr:colOff>177800</xdr:colOff>
      <xdr:row>36</xdr:row>
      <xdr:rowOff>44901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137628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60992</xdr:rowOff>
    </xdr:from>
    <xdr:to>
      <xdr:col>81</xdr:col>
      <xdr:colOff>101600</xdr:colOff>
      <xdr:row>36</xdr:row>
      <xdr:rowOff>162592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106007</xdr:rowOff>
    </xdr:from>
    <xdr:to>
      <xdr:col>76</xdr:col>
      <xdr:colOff>165100</xdr:colOff>
      <xdr:row>37</xdr:row>
      <xdr:rowOff>36157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27284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106674</xdr:rowOff>
    </xdr:from>
    <xdr:to>
      <xdr:col>72</xdr:col>
      <xdr:colOff>38100</xdr:colOff>
      <xdr:row>37</xdr:row>
      <xdr:rowOff>36824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53351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159004</xdr:rowOff>
    </xdr:from>
    <xdr:to>
      <xdr:col>67</xdr:col>
      <xdr:colOff>101600</xdr:colOff>
      <xdr:row>37</xdr:row>
      <xdr:rowOff>89154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80281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406</xdr:rowOff>
    </xdr:from>
    <xdr:to>
      <xdr:col>85</xdr:col>
      <xdr:colOff>127000</xdr:colOff>
      <xdr:row>57</xdr:row>
      <xdr:rowOff>105601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73056"/>
          <a:ext cx="8382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106045</xdr:rowOff>
    </xdr:from>
    <xdr:to>
      <xdr:col>81</xdr:col>
      <xdr:colOff>50800</xdr:colOff>
      <xdr:row>57</xdr:row>
      <xdr:rowOff>406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07245"/>
          <a:ext cx="889000" cy="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57518</xdr:rowOff>
    </xdr:from>
    <xdr:to>
      <xdr:col>76</xdr:col>
      <xdr:colOff>114300</xdr:colOff>
      <xdr:row>56</xdr:row>
      <xdr:rowOff>106045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58718"/>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40336</xdr:rowOff>
    </xdr:from>
    <xdr:to>
      <xdr:col>71</xdr:col>
      <xdr:colOff>177800</xdr:colOff>
      <xdr:row>56</xdr:row>
      <xdr:rowOff>57518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41536"/>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54801</xdr:rowOff>
    </xdr:from>
    <xdr:to>
      <xdr:col>85</xdr:col>
      <xdr:colOff>177800</xdr:colOff>
      <xdr:row>57</xdr:row>
      <xdr:rowOff>156401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33228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121056</xdr:rowOff>
    </xdr:from>
    <xdr:to>
      <xdr:col>81</xdr:col>
      <xdr:colOff>101600</xdr:colOff>
      <xdr:row>57</xdr:row>
      <xdr:rowOff>51206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42333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55245</xdr:rowOff>
    </xdr:from>
    <xdr:to>
      <xdr:col>76</xdr:col>
      <xdr:colOff>165100</xdr:colOff>
      <xdr:row>56</xdr:row>
      <xdr:rowOff>156845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147972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6718</xdr:rowOff>
    </xdr:from>
    <xdr:to>
      <xdr:col>72</xdr:col>
      <xdr:colOff>38100</xdr:colOff>
      <xdr:row>56</xdr:row>
      <xdr:rowOff>108318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124845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160986</xdr:rowOff>
    </xdr:from>
    <xdr:to>
      <xdr:col>67</xdr:col>
      <xdr:colOff>101600</xdr:colOff>
      <xdr:row>56</xdr:row>
      <xdr:rowOff>91136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107663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73439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7989"/>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89866</xdr:rowOff>
    </xdr:from>
    <xdr:to>
      <xdr:col>81</xdr:col>
      <xdr:colOff>50800</xdr:colOff>
      <xdr:row>79</xdr:row>
      <xdr:rowOff>73439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62966"/>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89866</xdr:rowOff>
    </xdr:from>
    <xdr:to>
      <xdr:col>76</xdr:col>
      <xdr:colOff>114300</xdr:colOff>
      <xdr:row>78</xdr:row>
      <xdr:rowOff>165810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462966"/>
          <a:ext cx="889000" cy="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165810</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38910"/>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6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39512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70063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22639</xdr:rowOff>
    </xdr:from>
    <xdr:to>
      <xdr:col>81</xdr:col>
      <xdr:colOff>101600</xdr:colOff>
      <xdr:row>79</xdr:row>
      <xdr:rowOff>124239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115366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39066</xdr:rowOff>
    </xdr:from>
    <xdr:to>
      <xdr:col>76</xdr:col>
      <xdr:colOff>165100</xdr:colOff>
      <xdr:row>78</xdr:row>
      <xdr:rowOff>140666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157193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115010</xdr:rowOff>
    </xdr:from>
    <xdr:to>
      <xdr:col>72</xdr:col>
      <xdr:colOff>38100</xdr:colOff>
      <xdr:row>79</xdr:row>
      <xdr:rowOff>45160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36287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107934</xdr:rowOff>
    </xdr:from>
    <xdr:to>
      <xdr:col>85</xdr:col>
      <xdr:colOff>127000</xdr:colOff>
      <xdr:row>98</xdr:row>
      <xdr:rowOff>121193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1003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121193</xdr:rowOff>
    </xdr:from>
    <xdr:to>
      <xdr:col>81</xdr:col>
      <xdr:colOff>50800</xdr:colOff>
      <xdr:row>98</xdr:row>
      <xdr:rowOff>123420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23293"/>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123420</xdr:rowOff>
    </xdr:from>
    <xdr:to>
      <xdr:col>76</xdr:col>
      <xdr:colOff>114300</xdr:colOff>
      <xdr:row>98</xdr:row>
      <xdr:rowOff>129037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25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121408</xdr:rowOff>
    </xdr:from>
    <xdr:to>
      <xdr:col>71</xdr:col>
      <xdr:colOff>177800</xdr:colOff>
      <xdr:row>98</xdr:row>
      <xdr:rowOff>129037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23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57134</xdr:rowOff>
    </xdr:from>
    <xdr:to>
      <xdr:col>85</xdr:col>
      <xdr:colOff>177800</xdr:colOff>
      <xdr:row>98</xdr:row>
      <xdr:rowOff>158734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70393</xdr:rowOff>
    </xdr:from>
    <xdr:to>
      <xdr:col>81</xdr:col>
      <xdr:colOff>101600</xdr:colOff>
      <xdr:row>99</xdr:row>
      <xdr:rowOff>543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163120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72620</xdr:rowOff>
    </xdr:from>
    <xdr:to>
      <xdr:col>76</xdr:col>
      <xdr:colOff>165100</xdr:colOff>
      <xdr:row>99</xdr:row>
      <xdr:rowOff>2770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165347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78237</xdr:rowOff>
    </xdr:from>
    <xdr:to>
      <xdr:col>72</xdr:col>
      <xdr:colOff>38100</xdr:colOff>
      <xdr:row>99</xdr:row>
      <xdr:rowOff>8387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70608</xdr:rowOff>
    </xdr:from>
    <xdr:to>
      <xdr:col>67</xdr:col>
      <xdr:colOff>101600</xdr:colOff>
      <xdr:row>99</xdr:row>
      <xdr:rowOff>758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163335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住民一人当たりのコストが大きく増加した項目は衛生費（前年度比　</a:t>
          </a:r>
          <a:r>
            <a:rPr kumimoji="1" lang="en-US" altLang="ja-JP" sz="1300">
              <a:latin typeface="ＭＳ ゴシック" panose="020B0609070205080204" pitchFamily="49" charset="-128"/>
              <a:ea typeface="ＭＳ ゴシック" panose="020B0609070205080204" pitchFamily="49" charset="-128"/>
            </a:rPr>
            <a:t>+4,202</a:t>
          </a:r>
          <a:r>
            <a:rPr kumimoji="1" lang="ja-JP" altLang="en-US" sz="1300">
              <a:latin typeface="ＭＳ ゴシック" panose="020B0609070205080204" pitchFamily="49" charset="-128"/>
              <a:ea typeface="ＭＳ ゴシック" panose="020B0609070205080204" pitchFamily="49" charset="-128"/>
            </a:rPr>
            <a:t>円），商工費（前年度比　</a:t>
          </a:r>
          <a:r>
            <a:rPr kumimoji="1" lang="en-US" altLang="ja-JP" sz="1300">
              <a:latin typeface="ＭＳ ゴシック" panose="020B0609070205080204" pitchFamily="49" charset="-128"/>
              <a:ea typeface="ＭＳ ゴシック" panose="020B0609070205080204" pitchFamily="49" charset="-128"/>
            </a:rPr>
            <a:t>+9,815</a:t>
          </a:r>
          <a:r>
            <a:rPr kumimoji="1" lang="ja-JP" altLang="en-US" sz="1300">
              <a:latin typeface="ＭＳ ゴシック" panose="020B0609070205080204" pitchFamily="49" charset="-128"/>
              <a:ea typeface="ＭＳ ゴシック" panose="020B0609070205080204" pitchFamily="49" charset="-128"/>
            </a:rPr>
            <a:t>円），消防費（前年度比　</a:t>
          </a:r>
          <a:r>
            <a:rPr kumimoji="1" lang="en-US" altLang="ja-JP" sz="1300">
              <a:latin typeface="ＭＳ ゴシック" panose="020B0609070205080204" pitchFamily="49" charset="-128"/>
              <a:ea typeface="ＭＳ ゴシック" panose="020B0609070205080204" pitchFamily="49" charset="-128"/>
            </a:rPr>
            <a:t>+6,178</a:t>
          </a:r>
          <a:r>
            <a:rPr kumimoji="1" lang="ja-JP" altLang="en-US" sz="1300">
              <a:latin typeface="ＭＳ ゴシック" panose="020B0609070205080204" pitchFamily="49" charset="-128"/>
              <a:ea typeface="ＭＳ ゴシック" panose="020B0609070205080204" pitchFamily="49" charset="-128"/>
            </a:rPr>
            <a:t>円）である。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増加した要因としては，衛生費は電気料金等物価高騰に伴う水道事業会計への運営費補助金の増（前年度比　</a:t>
          </a:r>
          <a:r>
            <a:rPr kumimoji="1" lang="en-US" altLang="ja-JP" sz="1300">
              <a:latin typeface="ＭＳ ゴシック" panose="020B0609070205080204" pitchFamily="49" charset="-128"/>
              <a:ea typeface="ＭＳ ゴシック" panose="020B0609070205080204" pitchFamily="49" charset="-128"/>
            </a:rPr>
            <a:t>+135</a:t>
          </a:r>
          <a:r>
            <a:rPr kumimoji="1" lang="ja-JP" altLang="en-US" sz="1300">
              <a:latin typeface="ＭＳ ゴシック" panose="020B0609070205080204" pitchFamily="49" charset="-128"/>
              <a:ea typeface="ＭＳ ゴシック" panose="020B0609070205080204" pitchFamily="49" charset="-128"/>
            </a:rPr>
            <a:t>百万円），商工費は官民連携複合施設に係る用地の取得（前年度比　</a:t>
          </a:r>
          <a:r>
            <a:rPr kumimoji="1" lang="en-US" altLang="ja-JP" sz="1300">
              <a:latin typeface="ＭＳ ゴシック" panose="020B0609070205080204" pitchFamily="49" charset="-128"/>
              <a:ea typeface="ＭＳ ゴシック" panose="020B0609070205080204" pitchFamily="49" charset="-128"/>
            </a:rPr>
            <a:t>+343</a:t>
          </a:r>
          <a:r>
            <a:rPr kumimoji="1" lang="ja-JP" altLang="en-US" sz="1300">
              <a:latin typeface="ＭＳ ゴシック" panose="020B0609070205080204" pitchFamily="49" charset="-128"/>
              <a:ea typeface="ＭＳ ゴシック" panose="020B0609070205080204" pitchFamily="49" charset="-128"/>
            </a:rPr>
            <a:t>百万円），消防費は防災行政無線整備工事費の増（前年度比　</a:t>
          </a:r>
          <a:r>
            <a:rPr kumimoji="1" lang="en-US" altLang="ja-JP" sz="1300">
              <a:latin typeface="ＭＳ ゴシック" panose="020B0609070205080204" pitchFamily="49" charset="-128"/>
              <a:ea typeface="ＭＳ ゴシック" panose="020B0609070205080204" pitchFamily="49" charset="-128"/>
            </a:rPr>
            <a:t>+270</a:t>
          </a:r>
          <a:r>
            <a:rPr kumimoji="1" lang="ja-JP" altLang="en-US" sz="1300">
              <a:latin typeface="ＭＳ ゴシック" panose="020B0609070205080204" pitchFamily="49" charset="-128"/>
              <a:ea typeface="ＭＳ ゴシック" panose="020B0609070205080204" pitchFamily="49" charset="-128"/>
            </a:rPr>
            <a:t>百万円）によるものである。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今後も，行政改革の推進により，徹底した事務事業の見直しを図り，更なる経費削減に努める。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財政調整基金残高は，適切な財源の確保と歳出の精査により取り崩しを回避しており，前年度と比較して</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実質収支額及び実質単年度収支は，普通交付税や臨時財政対策債の減により，実質収支額は</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ポイント，実質単年度収支は</a:t>
          </a:r>
          <a:r>
            <a:rPr kumimoji="1" lang="en-US" altLang="ja-JP" sz="1400">
              <a:latin typeface="ＭＳ ゴシック" pitchFamily="49" charset="-128"/>
              <a:ea typeface="ＭＳ ゴシック" pitchFamily="49" charset="-128"/>
            </a:rPr>
            <a:t>4.78</a:t>
          </a:r>
          <a:r>
            <a:rPr kumimoji="1" lang="ja-JP" altLang="en-US" sz="1400">
              <a:latin typeface="ＭＳ ゴシック" pitchFamily="49" charset="-128"/>
              <a:ea typeface="ＭＳ ゴシック" pitchFamily="49" charset="-128"/>
            </a:rPr>
            <a:t>ポイント減少している。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今後も行政改革の推進により，事業実施内容の見直しを進めるとともに，公共施設等再配置計画に基づき，公共施設の集約化・複合化を図り，維持管理経費の削減を図り，健全な行財政運営に努める。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公営企業会計においては，大型ハード事業に備え，事業規模を縮小・見直ししたことから黒字幅が増加している。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）のうち，元利償還金が前年度より増加した理由は，令和元年度と令和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年度に借入した過疎対策事業債（水府小中学校校舎整備事業，水府小中学校屋内運動場整備事業）の償還が始まったことによる。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今後も，借入と償還のバランスに配慮した地方債を発行し，将来の公債費の縮減に努める。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基金残高が積立相当額を大きく上回っているため，積立不足算定額はマイナス算定となっている。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これは，一般会計における地方債の借入抑制による地方債現在高の減少が要因となっている。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）については，新型コロナウイルス感染症対応地方創生臨時交付金を当初予算に計上した事業へ活用したことなどに伴い，財政調整基金の取り崩しを行わなかったことが増加の要因となっている。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今後も，借入と償還のバランスに配慮した地方債の発行を実施し，将来の公債費負担の縮減を図っていく。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・増加となった主な理由は，新型コロナウイルス感染症対応地方創生臨時交付金を当初予算に計上した事業へ活用したことに伴い，財政調整基金の取り崩しを行わなかったことである。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施設管理経費の増，高齢化に伴う社会保障給付費の増などが予想され，基金取り崩しによる財源確保が見込まれることから，適正な定員管理による人件費の抑制，公共施設等再配置計画に基づく施設の廃止・集約化による施設管理経費の削減，借入と償還のバランスに配慮した地方債の発行を徹底し，基金繰入に頼らない収支均衡の予算編成と安定した財政構造の確立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・まちづくり振興基金：市民の一体感の醸成及び地域の振興並びに都市施設の効率的な整備の促進を図る。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・一般廃棄物処理施設整備基金：一般廃棄物処理施設の建替えに必要な財源を確保する。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・県北教育旅行推進事業基金：民泊を中心とした教育旅行推進事業を茨城県県北地域（日立市，常陸太田市，高萩市，北茨城市，常陸大宮市，大子町）が連携し，広域的に推進を図る。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・まちづくり振興基金：企業誘致推進のため，官民連携複合施設の用地を取得する財源として取り崩ししたことにより，前年度と比較して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・一般廃棄物処理施設整備基金：施設整備のために積み立てしたことにより，前年度と比較して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・県北教育旅行推進事業基金：教育旅行推進事業の財源として取り崩ししたことにより，前年度と比較して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・公共施設，インフラ等の長寿命化計画や維持補修，建替えによる多額の費用負担が見込まれる特定の財政支出に備えるため，計画的に基金の積み立てを行い，適切に管理していく。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・新型コロナウイルス感染症対応地方創生臨時交付金を当初予算に計上した事業へ活用したことに伴い，財政調整基金の取り崩しを行わなかったため，前年度と比較して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・将来の財源不足に備え，計画的に積み立てを行ってきたことにより，標準財政規模の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％程度を積み立てておくことができている。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施設管理経費の増，高齢化に伴う社会保障給付費の増などが予想され，基金取り崩しによる財源確保が見込まれることから，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・過疎地域自立促進交付金を積み立てたことから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百万円の増加，臨時財政対策債元利償還金の財源として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年度に積み立てした臨時財政対策債償還基金費について，臨時財政対策債元利償還金の財源として計画的に取り崩しを行っていく。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160076-8A5E-4ED4-B11D-90A4CDAEB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D460D0-04F2-42AB-8676-4AD949196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A28880D-C55B-4ADA-9918-B4C26D41203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9FDAC63-1BB5-4285-893B-E0C2FD6F0C4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A3A7944-DDE2-4F1F-8197-AF826E69EDA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05BE145-D9DB-4B9F-970F-2EBE3ED1718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AAD265A-4198-425B-8114-2C1F4FD3C03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2E6DBF1-3EA0-41F6-948F-C794D70C16E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41C3B0B-1EC8-4AA3-8B6A-38692C17312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95AEDAD-F05C-489D-A027-2AD8C08B5AE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6A8363E-020A-40EA-8417-9214C5CC73A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F75DEEB-2908-4CA3-9B50-D06C61D4A18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9017FBF-9AC0-413B-920B-3CD6DD525B3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42F1640-1E26-4599-B879-7CBB92CA33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234824F-C416-4C17-A8E8-E35989497D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18659DA-C23D-46DD-8424-BB2CE7F2D26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188304E-361B-467F-876D-DDC73569AAB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FD3D070-B6A8-4C97-B61D-4510DB1D045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F161785-45E0-415A-A27D-AFE3667F3B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48DF08C-C45B-4942-BC42-7A2AD5DD57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55B0AEE-3F71-4E6C-9476-755D662B6D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725B9E1-8AA1-47BE-B3B7-DE150882658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337633F-E6E7-499A-97C8-884D9F776D4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8BFAFD7-3624-483F-9BF8-D15FFAB106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4A78544-9D31-4429-A076-13DCCC8C35E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FDD5680-44C6-429A-BB35-072423613E7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3E7CBB0-9218-4AEF-81BD-66A550E8F3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3344D79-6A09-4F20-A1E4-0EC4A87F6E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4A66CFB-0C76-46A0-9099-CFB986F611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CBDD39-1790-4752-8777-3E2B63420D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24FA0DC-D8AE-4961-B485-CCEC97C106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168F9C2-D99A-4548-BB51-9E5728E3C80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3A3C9B8-A8B6-42C7-AFCE-3C7AFA5CBF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F54D629-432D-45BA-BAEE-902394BD349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E3C4C54-4730-4A6A-B74A-8DF44E7F49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C03F050-F576-4D9D-9F47-F3758503E2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6A00948-ECF4-48BF-A436-58B1B1B182E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4B470C5-8018-435F-8521-F47DA260FF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C82E20F-3342-429C-B675-8BC4C23131F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65D9B36-5E2C-47D8-9A4E-758716CF4A5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222ADE8-35E9-4D14-AEB1-6205AA0FDCA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E748E97-DACA-4F9C-9C89-F1E4FBE3333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81737D5-6E26-47CE-8BB9-FC6CABB1F16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60BBF93-4A8D-4FCA-AB3A-F756897A19A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FA0DC8E-8BF2-4302-A5EE-928371D4D7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CBA23E3-10A4-4F52-845F-56A210379B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E1F3FC1-BF94-477F-A951-C4EDFA337F2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7C5DCE0-0D97-4010-9BF9-93FDEFE819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DA04A13-1E28-4071-9437-AC075AE297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04C875C-AE84-4E8C-B0A4-1E10EC2379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89F6C9E-0A96-4D7E-A715-D419B11B5CF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DB77807-7FF0-4ECC-BF62-8D40D84982E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E0696E1-D848-4CD1-A950-DA980917EA8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A52F1B9-3D09-45B0-A89F-6AADD78EDC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F00252B-8E90-4753-9288-4EBCAC85DFD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D3FE0C3-5579-4FBE-97C9-85A8355B4E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36D8817-6040-43F1-BD50-3B715AB280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町村合併前の各市町村で整備した類似施設を複数保有している状況にあることから、公共施設等総合管理計画に基づき、施設保有に係る将来費用の抑制を図るため、老朽化した施設の集約化や除却を進め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また、人口減少に伴い、市民ニーズの変化も考えられることから、これからのまちづくりのために必要な施設を精査し、保有を続ける施設等の検討を進めていく。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B329E93-4E90-4970-BC20-B7D3E18984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79AD1B0-0E57-4EB4-A8EE-33053608738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EE02D15-4830-4F2B-879F-07FA3B8A364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4AC29B2-65AE-4532-A3D1-7F70F0FD445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B8C3BB27-A6EA-4103-8AE3-33C9FBEA5FC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E2601EC-CAF5-4BE6-9A5B-4829F03F7EB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5FAC201-5C7F-4520-928D-8B00005DC74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0890AFE-8340-45DE-93DF-C216099106F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CA8A6E9-0FBC-48FB-893C-9A86D152F8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EE04E9F-8684-4D28-AC8C-96A4589C28F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DB7C36E-3425-4C50-9DAD-EBF7DE85741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310F3EB-95B1-41F2-8805-8B3B0217F40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3BC1874-E19D-4A79-B889-89B08537EDB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2A60660-9063-40BF-85DD-EECD88819F7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DB62554B-AED6-453B-BAB3-5B5F8BF3B4F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278C0ED-946C-48C7-BEED-6159B42F84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A7F303BF-411C-4BAD-BF8B-504C1D510F34}"/>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5905275B-D230-4867-96FF-571BEBAE996C}"/>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2CEAAB86-F228-4B32-A0AB-847AC9208062}"/>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3BA7E079-4703-43C0-9B91-A9BC38FC60C3}"/>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1AAFEC29-BFC6-4F08-BB33-9108CFC89EE4}"/>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a:extLst>
            <a:ext uri="{FF2B5EF4-FFF2-40B4-BE49-F238E27FC236}">
              <a16:creationId xmlns:a16="http://schemas.microsoft.com/office/drawing/2014/main" id="{797BC16E-1034-4BB3-AED4-06C214AC09B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3836F591-D00A-4321-BF86-45F31F65C0F4}"/>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B5CE6A9E-E3EA-40D1-9447-39784FC2565A}"/>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a:extLst>
            <a:ext uri="{FF2B5EF4-FFF2-40B4-BE49-F238E27FC236}">
              <a16:creationId xmlns:a16="http://schemas.microsoft.com/office/drawing/2014/main" id="{0550AFCA-9662-4808-8AA1-7D025704F108}"/>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AD5300C4-3962-4915-A7B6-17B6E89A760D}"/>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1C43306A-365A-4BDC-83CE-6DE7CBBC1248}"/>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020A71B-A509-4364-93B1-9C99CBB5DE8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D0D7DCC-757C-45A4-9C6E-917D6D3691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EC69C6B-E2CB-4E69-A56F-77EA387C71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412D412-5743-4D88-A328-1D2F776DEA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3E1C767-AE1D-49C8-8861-A5593BE0B3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1" name="楕円 90">
          <a:extLst>
            <a:ext uri="{FF2B5EF4-FFF2-40B4-BE49-F238E27FC236}">
              <a16:creationId xmlns:a16="http://schemas.microsoft.com/office/drawing/2014/main" id="{C381F727-B74B-4D8D-9149-D7376CF90F0A}"/>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2" name="有形固定資産減価償却率該当値テキスト">
          <a:extLst>
            <a:ext uri="{FF2B5EF4-FFF2-40B4-BE49-F238E27FC236}">
              <a16:creationId xmlns:a16="http://schemas.microsoft.com/office/drawing/2014/main" id="{584788E3-28C5-4820-A328-942F7B73541F}"/>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a:extLst>
            <a:ext uri="{FF2B5EF4-FFF2-40B4-BE49-F238E27FC236}">
              <a16:creationId xmlns:a16="http://schemas.microsoft.com/office/drawing/2014/main" id="{C97274A6-740D-48EB-AB46-CBFB2E4CA2B8}"/>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0</xdr:rowOff>
    </xdr:to>
    <xdr:cxnSp macro="">
      <xdr:nvCxnSpPr>
        <xdr:cNvPr id="94" name="直線コネクタ 93">
          <a:extLst>
            <a:ext uri="{FF2B5EF4-FFF2-40B4-BE49-F238E27FC236}">
              <a16:creationId xmlns:a16="http://schemas.microsoft.com/office/drawing/2014/main" id="{3DAFF2DF-DCDC-4A13-8CB8-3A4B33FA6E8D}"/>
            </a:ext>
          </a:extLst>
        </xdr:cNvPr>
        <xdr:cNvCxnSpPr/>
      </xdr:nvCxnSpPr>
      <xdr:spPr>
        <a:xfrm>
          <a:off x="4051300" y="605409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95" name="楕円 94">
          <a:extLst>
            <a:ext uri="{FF2B5EF4-FFF2-40B4-BE49-F238E27FC236}">
              <a16:creationId xmlns:a16="http://schemas.microsoft.com/office/drawing/2014/main" id="{E3A5E713-D607-486B-9972-8D7BEA1DAEF4}"/>
            </a:ext>
          </a:extLst>
        </xdr:cNvPr>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139065</xdr:rowOff>
    </xdr:to>
    <xdr:cxnSp macro="">
      <xdr:nvCxnSpPr>
        <xdr:cNvPr id="96" name="直線コネクタ 95">
          <a:extLst>
            <a:ext uri="{FF2B5EF4-FFF2-40B4-BE49-F238E27FC236}">
              <a16:creationId xmlns:a16="http://schemas.microsoft.com/office/drawing/2014/main" id="{01885CDA-A3A6-4D95-BE94-45B0CDE9AF03}"/>
            </a:ext>
          </a:extLst>
        </xdr:cNvPr>
        <xdr:cNvCxnSpPr/>
      </xdr:nvCxnSpPr>
      <xdr:spPr>
        <a:xfrm>
          <a:off x="3289300" y="6019906"/>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97" name="楕円 96">
          <a:extLst>
            <a:ext uri="{FF2B5EF4-FFF2-40B4-BE49-F238E27FC236}">
              <a16:creationId xmlns:a16="http://schemas.microsoft.com/office/drawing/2014/main" id="{00D05738-2B5D-4CFF-9B7E-26FF3386982F}"/>
            </a:ext>
          </a:extLst>
        </xdr:cNvPr>
        <xdr:cNvSpPr/>
      </xdr:nvSpPr>
      <xdr:spPr>
        <a:xfrm>
          <a:off x="2476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79692</xdr:rowOff>
    </xdr:from>
    <xdr:to>
      <xdr:col>15</xdr:col>
      <xdr:colOff>136525</xdr:colOff>
      <xdr:row>30</xdr:row>
      <xdr:rowOff>104881</xdr:rowOff>
    </xdr:to>
    <xdr:cxnSp macro="">
      <xdr:nvCxnSpPr>
        <xdr:cNvPr id="98" name="直線コネクタ 97">
          <a:extLst>
            <a:ext uri="{FF2B5EF4-FFF2-40B4-BE49-F238E27FC236}">
              <a16:creationId xmlns:a16="http://schemas.microsoft.com/office/drawing/2014/main" id="{D5DBFE74-9211-430E-97E6-DFC3C3395021}"/>
            </a:ext>
          </a:extLst>
        </xdr:cNvPr>
        <xdr:cNvCxnSpPr/>
      </xdr:nvCxnSpPr>
      <xdr:spPr>
        <a:xfrm>
          <a:off x="2527300" y="599471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9" name="楕円 98">
          <a:extLst>
            <a:ext uri="{FF2B5EF4-FFF2-40B4-BE49-F238E27FC236}">
              <a16:creationId xmlns:a16="http://schemas.microsoft.com/office/drawing/2014/main" id="{3F7FC590-9964-4561-9448-202130612ED4}"/>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79692</xdr:rowOff>
    </xdr:to>
    <xdr:cxnSp macro="">
      <xdr:nvCxnSpPr>
        <xdr:cNvPr id="100" name="直線コネクタ 99">
          <a:extLst>
            <a:ext uri="{FF2B5EF4-FFF2-40B4-BE49-F238E27FC236}">
              <a16:creationId xmlns:a16="http://schemas.microsoft.com/office/drawing/2014/main" id="{1EA4AA92-30A4-4B75-A840-D62DA55AFDE1}"/>
            </a:ext>
          </a:extLst>
        </xdr:cNvPr>
        <xdr:cNvCxnSpPr/>
      </xdr:nvCxnSpPr>
      <xdr:spPr>
        <a:xfrm>
          <a:off x="1765300" y="596773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a:extLst>
            <a:ext uri="{FF2B5EF4-FFF2-40B4-BE49-F238E27FC236}">
              <a16:creationId xmlns:a16="http://schemas.microsoft.com/office/drawing/2014/main" id="{1F4F0C39-6927-49BE-9ED6-EEF3552DB489}"/>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102" name="n_2aveValue有形固定資産減価償却率">
          <a:extLst>
            <a:ext uri="{FF2B5EF4-FFF2-40B4-BE49-F238E27FC236}">
              <a16:creationId xmlns:a16="http://schemas.microsoft.com/office/drawing/2014/main" id="{984DBC1F-9573-4391-BC7E-B5AD23FBC7C4}"/>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24C7C07D-47F3-4EED-922D-E0BF73C76231}"/>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457CF3E9-600F-4BA1-B27B-04D79BD5640A}"/>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a:extLst>
            <a:ext uri="{FF2B5EF4-FFF2-40B4-BE49-F238E27FC236}">
              <a16:creationId xmlns:a16="http://schemas.microsoft.com/office/drawing/2014/main" id="{100321FD-E7B1-4761-9B6B-D62FBE3AC1AF}"/>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106" name="n_2mainValue有形固定資産減価償却率">
          <a:extLst>
            <a:ext uri="{FF2B5EF4-FFF2-40B4-BE49-F238E27FC236}">
              <a16:creationId xmlns:a16="http://schemas.microsoft.com/office/drawing/2014/main" id="{27F5039E-9E1E-4953-B52F-E59AF5A02DE4}"/>
            </a:ext>
          </a:extLst>
        </xdr:cNvPr>
        <xdr:cNvSpPr txBox="1"/>
      </xdr:nvSpPr>
      <xdr:spPr>
        <a:xfrm>
          <a:off x="3086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147019</xdr:rowOff>
    </xdr:from>
    <xdr:ext cx="405111" cy="259045"/>
    <xdr:sp macro="" textlink="">
      <xdr:nvSpPr>
        <xdr:cNvPr id="107" name="n_3mainValue有形固定資産減価償却率">
          <a:extLst>
            <a:ext uri="{FF2B5EF4-FFF2-40B4-BE49-F238E27FC236}">
              <a16:creationId xmlns:a16="http://schemas.microsoft.com/office/drawing/2014/main" id="{D36001D9-F2A9-440C-AEF1-97BE2D3F1478}"/>
            </a:ext>
          </a:extLst>
        </xdr:cNvPr>
        <xdr:cNvSpPr txBox="1"/>
      </xdr:nvSpPr>
      <xdr:spPr>
        <a:xfrm>
          <a:off x="2324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8" name="n_4mainValue有形固定資産減価償却率">
          <a:extLst>
            <a:ext uri="{FF2B5EF4-FFF2-40B4-BE49-F238E27FC236}">
              <a16:creationId xmlns:a16="http://schemas.microsoft.com/office/drawing/2014/main" id="{81CC40F2-02E1-4BFF-8150-557E68BAAF63}"/>
            </a:ext>
          </a:extLst>
        </xdr:cNvPr>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2D4C38F-349F-4A01-8F7E-F0E63AC762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82B0155-FBF1-4D01-9D9F-D681DA5AD8A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FD657A6-D611-4388-878F-022038F16A6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8F8110D-5F28-4D41-91F4-515E832D38D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6F598A8-CA39-486C-AA21-B75A6AF3E4A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791A128-E240-46C8-9B8A-D30351CDF0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5FE19A4-A601-4413-87DF-184CC89DCB7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04C7C09-E049-4B1A-8FCB-E98FAEBDCC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062488E-565B-4081-98BA-61CB6A0AF2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ABFA6AE-65ED-42B1-840F-7497C7A2B6C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3602ED4-6720-4DF6-85E1-BF32C35672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BEA5819-7A9F-4820-9746-BA13CC580B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8F28716-2035-480B-8D5F-44E9F51347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類似団体平均と比較して大きく下回っているが、今後は大型ハード事業や施設の更新費用の増加により、債務償還比率が伸びていくことが予想されるため、引き続き業務支出と地方債の借入残高のバランスを考慮しながら、将来世代への負担の先送りが顕著とならないよう、財政の健全化を図っていく。</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E83361A-1616-4E90-BFFE-3335043F5A6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02F5EC2-9B95-4E05-8735-8AE6046334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95788C7-AB26-4ADE-B2FF-33751CE1C82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5BDE0F1-9042-42EC-A175-446FA5F7A2E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E25EBE2-1191-4D80-BCB9-09E1BF37E41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557B36F-C4AE-40C5-AF36-65B1651A61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EEB3831-626C-4BF0-8376-9832364373A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CBE40A7-63AB-4B90-8942-E3E8D2A1D8B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38CA686-56DF-47DC-A4A4-CBA54708FC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1B135AF-642F-4086-815A-12D02D7B60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8F609B7-2C56-45B5-993A-2D0B230B233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E56C658-62E4-4A07-971F-4B8E8961A8F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CF71B8F-8245-47AF-83FC-87D2B2E5055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0AB08E2-CCB1-4299-9E2C-179A69E0AE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6AEB116-4761-4878-86AB-A0B1E44DBC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5660AD11-D039-48ED-8470-DE6B448433CF}"/>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CA37AB15-02F6-43D7-8DF3-ED2001AC9D23}"/>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DB275BF1-AF3E-4789-BF38-3D95DBD7B3D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F9F7370-D8B1-4598-98B1-08A970D23F1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BA71D21-D42D-454B-B42E-D9C7C74BA9A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4DA4715C-B13B-4DA9-B1C5-9388DF703EC8}"/>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B35EC1A8-D873-42CF-B4B6-D617516ADEC9}"/>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E80DA991-2DD7-4503-BB1F-6B5AE6A1AA77}"/>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50B36818-968F-4DD7-AA7D-AB6B5DC85795}"/>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A467BB7B-56D3-487C-834B-AF7257411341}"/>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4CE59D0D-0173-4748-9A44-E151FC1F9D3C}"/>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6CC3990-527B-4158-900F-1C73D2BC34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AF34FEA-424F-4003-B296-20EFC1AA4D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223CE02-C608-460F-9D94-D847DD757AE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16670A0-3238-4BC3-95FD-F01309B246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6AB7FA0-E4AF-4EDC-97D1-98E48F3B102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126146</xdr:rowOff>
    </xdr:from>
    <xdr:to>
      <xdr:col>76</xdr:col>
      <xdr:colOff>73025</xdr:colOff>
      <xdr:row>29</xdr:row>
      <xdr:rowOff>56296</xdr:rowOff>
    </xdr:to>
    <xdr:sp macro="" textlink="">
      <xdr:nvSpPr>
        <xdr:cNvPr id="153" name="楕円 152">
          <a:extLst>
            <a:ext uri="{FF2B5EF4-FFF2-40B4-BE49-F238E27FC236}">
              <a16:creationId xmlns:a16="http://schemas.microsoft.com/office/drawing/2014/main" id="{278903FE-BC28-4AB2-98F0-067AC1DE7830}"/>
            </a:ext>
          </a:extLst>
        </xdr:cNvPr>
        <xdr:cNvSpPr/>
      </xdr:nvSpPr>
      <xdr:spPr>
        <a:xfrm>
          <a:off x="14744700" y="56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149023</xdr:rowOff>
    </xdr:from>
    <xdr:ext cx="469744" cy="259045"/>
    <xdr:sp macro="" textlink="">
      <xdr:nvSpPr>
        <xdr:cNvPr id="154" name="債務償還比率該当値テキスト">
          <a:extLst>
            <a:ext uri="{FF2B5EF4-FFF2-40B4-BE49-F238E27FC236}">
              <a16:creationId xmlns:a16="http://schemas.microsoft.com/office/drawing/2014/main" id="{C4D9A833-7221-4185-84BB-FC7B24C2E74B}"/>
            </a:ext>
          </a:extLst>
        </xdr:cNvPr>
        <xdr:cNvSpPr txBox="1"/>
      </xdr:nvSpPr>
      <xdr:spPr>
        <a:xfrm>
          <a:off x="14846300" y="5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xdr:rowOff>
    </xdr:from>
    <xdr:to>
      <xdr:col>72</xdr:col>
      <xdr:colOff>123825</xdr:colOff>
      <xdr:row>28</xdr:row>
      <xdr:rowOff>101684</xdr:rowOff>
    </xdr:to>
    <xdr:sp macro="" textlink="">
      <xdr:nvSpPr>
        <xdr:cNvPr id="155" name="楕円 154">
          <a:extLst>
            <a:ext uri="{FF2B5EF4-FFF2-40B4-BE49-F238E27FC236}">
              <a16:creationId xmlns:a16="http://schemas.microsoft.com/office/drawing/2014/main" id="{CD35B900-B3A6-4B47-9B79-D85B6AD90A41}"/>
            </a:ext>
          </a:extLst>
        </xdr:cNvPr>
        <xdr:cNvSpPr/>
      </xdr:nvSpPr>
      <xdr:spPr>
        <a:xfrm>
          <a:off x="14033500" y="55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50884</xdr:rowOff>
    </xdr:from>
    <xdr:to>
      <xdr:col>76</xdr:col>
      <xdr:colOff>22225</xdr:colOff>
      <xdr:row>29</xdr:row>
      <xdr:rowOff>5496</xdr:rowOff>
    </xdr:to>
    <xdr:cxnSp macro="">
      <xdr:nvCxnSpPr>
        <xdr:cNvPr id="156" name="直線コネクタ 155">
          <a:extLst>
            <a:ext uri="{FF2B5EF4-FFF2-40B4-BE49-F238E27FC236}">
              <a16:creationId xmlns:a16="http://schemas.microsoft.com/office/drawing/2014/main" id="{82F6B2FD-E337-48B2-9A90-0431BAD59AF9}"/>
            </a:ext>
          </a:extLst>
        </xdr:cNvPr>
        <xdr:cNvCxnSpPr/>
      </xdr:nvCxnSpPr>
      <xdr:spPr>
        <a:xfrm>
          <a:off x="14084300" y="5623009"/>
          <a:ext cx="711200" cy="1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159371</xdr:rowOff>
    </xdr:from>
    <xdr:to>
      <xdr:col>68</xdr:col>
      <xdr:colOff>123825</xdr:colOff>
      <xdr:row>29</xdr:row>
      <xdr:rowOff>89521</xdr:rowOff>
    </xdr:to>
    <xdr:sp macro="" textlink="">
      <xdr:nvSpPr>
        <xdr:cNvPr id="157" name="楕円 156">
          <a:extLst>
            <a:ext uri="{FF2B5EF4-FFF2-40B4-BE49-F238E27FC236}">
              <a16:creationId xmlns:a16="http://schemas.microsoft.com/office/drawing/2014/main" id="{F6AE3228-E366-424B-8858-82D1457AB8A0}"/>
            </a:ext>
          </a:extLst>
        </xdr:cNvPr>
        <xdr:cNvSpPr/>
      </xdr:nvSpPr>
      <xdr:spPr>
        <a:xfrm>
          <a:off x="13271500" y="5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50884</xdr:rowOff>
    </xdr:from>
    <xdr:to>
      <xdr:col>72</xdr:col>
      <xdr:colOff>73025</xdr:colOff>
      <xdr:row>29</xdr:row>
      <xdr:rowOff>38721</xdr:rowOff>
    </xdr:to>
    <xdr:cxnSp macro="">
      <xdr:nvCxnSpPr>
        <xdr:cNvPr id="158" name="直線コネクタ 157">
          <a:extLst>
            <a:ext uri="{FF2B5EF4-FFF2-40B4-BE49-F238E27FC236}">
              <a16:creationId xmlns:a16="http://schemas.microsoft.com/office/drawing/2014/main" id="{81923EF3-E68A-4878-8F86-FE6479502742}"/>
            </a:ext>
          </a:extLst>
        </xdr:cNvPr>
        <xdr:cNvCxnSpPr/>
      </xdr:nvCxnSpPr>
      <xdr:spPr>
        <a:xfrm flipV="1">
          <a:off x="13322300" y="5623009"/>
          <a:ext cx="762000" cy="15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105995</xdr:rowOff>
    </xdr:from>
    <xdr:to>
      <xdr:col>64</xdr:col>
      <xdr:colOff>123825</xdr:colOff>
      <xdr:row>29</xdr:row>
      <xdr:rowOff>36145</xdr:rowOff>
    </xdr:to>
    <xdr:sp macro="" textlink="">
      <xdr:nvSpPr>
        <xdr:cNvPr id="159" name="楕円 158">
          <a:extLst>
            <a:ext uri="{FF2B5EF4-FFF2-40B4-BE49-F238E27FC236}">
              <a16:creationId xmlns:a16="http://schemas.microsoft.com/office/drawing/2014/main" id="{D53E3E13-A201-4189-9DD0-EFEBC589785B}"/>
            </a:ext>
          </a:extLst>
        </xdr:cNvPr>
        <xdr:cNvSpPr/>
      </xdr:nvSpPr>
      <xdr:spPr>
        <a:xfrm>
          <a:off x="12509500" y="5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156795</xdr:rowOff>
    </xdr:from>
    <xdr:to>
      <xdr:col>68</xdr:col>
      <xdr:colOff>73025</xdr:colOff>
      <xdr:row>29</xdr:row>
      <xdr:rowOff>38721</xdr:rowOff>
    </xdr:to>
    <xdr:cxnSp macro="">
      <xdr:nvCxnSpPr>
        <xdr:cNvPr id="160" name="直線コネクタ 159">
          <a:extLst>
            <a:ext uri="{FF2B5EF4-FFF2-40B4-BE49-F238E27FC236}">
              <a16:creationId xmlns:a16="http://schemas.microsoft.com/office/drawing/2014/main" id="{ED252881-BBC2-4E70-BD69-E19103A0DEC1}"/>
            </a:ext>
          </a:extLst>
        </xdr:cNvPr>
        <xdr:cNvCxnSpPr/>
      </xdr:nvCxnSpPr>
      <xdr:spPr>
        <a:xfrm>
          <a:off x="12560300" y="5728920"/>
          <a:ext cx="762000" cy="5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65334</xdr:rowOff>
    </xdr:from>
    <xdr:to>
      <xdr:col>60</xdr:col>
      <xdr:colOff>123825</xdr:colOff>
      <xdr:row>28</xdr:row>
      <xdr:rowOff>166934</xdr:rowOff>
    </xdr:to>
    <xdr:sp macro="" textlink="">
      <xdr:nvSpPr>
        <xdr:cNvPr id="161" name="楕円 160">
          <a:extLst>
            <a:ext uri="{FF2B5EF4-FFF2-40B4-BE49-F238E27FC236}">
              <a16:creationId xmlns:a16="http://schemas.microsoft.com/office/drawing/2014/main" id="{305D0638-21E9-485C-9D26-4E58F818CA9F}"/>
            </a:ext>
          </a:extLst>
        </xdr:cNvPr>
        <xdr:cNvSpPr/>
      </xdr:nvSpPr>
      <xdr:spPr>
        <a:xfrm>
          <a:off x="11747500" y="56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116134</xdr:rowOff>
    </xdr:from>
    <xdr:to>
      <xdr:col>64</xdr:col>
      <xdr:colOff>73025</xdr:colOff>
      <xdr:row>28</xdr:row>
      <xdr:rowOff>156795</xdr:rowOff>
    </xdr:to>
    <xdr:cxnSp macro="">
      <xdr:nvCxnSpPr>
        <xdr:cNvPr id="162" name="直線コネクタ 161">
          <a:extLst>
            <a:ext uri="{FF2B5EF4-FFF2-40B4-BE49-F238E27FC236}">
              <a16:creationId xmlns:a16="http://schemas.microsoft.com/office/drawing/2014/main" id="{D6D7BAF8-1E68-412C-B9E6-9B8EA5A1A804}"/>
            </a:ext>
          </a:extLst>
        </xdr:cNvPr>
        <xdr:cNvCxnSpPr/>
      </xdr:nvCxnSpPr>
      <xdr:spPr>
        <a:xfrm>
          <a:off x="11798300" y="5688259"/>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5EF2A055-4D0A-4B1D-B186-289BD79ADA63}"/>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6CB05170-9797-4A1E-B369-9A70327DA48D}"/>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3E13F4B9-FD76-44D7-94B4-76643F4471A2}"/>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9FB66863-175A-4693-90F1-CACEC596D5A6}"/>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118211</xdr:rowOff>
    </xdr:from>
    <xdr:ext cx="469744" cy="259045"/>
    <xdr:sp macro="" textlink="">
      <xdr:nvSpPr>
        <xdr:cNvPr id="167" name="n_1mainValue債務償還比率">
          <a:extLst>
            <a:ext uri="{FF2B5EF4-FFF2-40B4-BE49-F238E27FC236}">
              <a16:creationId xmlns:a16="http://schemas.microsoft.com/office/drawing/2014/main" id="{D9E77A59-B137-49F5-9066-262042346694}"/>
            </a:ext>
          </a:extLst>
        </xdr:cNvPr>
        <xdr:cNvSpPr txBox="1"/>
      </xdr:nvSpPr>
      <xdr:spPr>
        <a:xfrm>
          <a:off x="13836727" y="534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106048</xdr:rowOff>
    </xdr:from>
    <xdr:ext cx="469744" cy="259045"/>
    <xdr:sp macro="" textlink="">
      <xdr:nvSpPr>
        <xdr:cNvPr id="168" name="n_2mainValue債務償還比率">
          <a:extLst>
            <a:ext uri="{FF2B5EF4-FFF2-40B4-BE49-F238E27FC236}">
              <a16:creationId xmlns:a16="http://schemas.microsoft.com/office/drawing/2014/main" id="{EDB27679-C130-4F61-B7CF-FACD25FEC2EE}"/>
            </a:ext>
          </a:extLst>
        </xdr:cNvPr>
        <xdr:cNvSpPr txBox="1"/>
      </xdr:nvSpPr>
      <xdr:spPr>
        <a:xfrm>
          <a:off x="13087427" y="550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52672</xdr:rowOff>
    </xdr:from>
    <xdr:ext cx="469744" cy="259045"/>
    <xdr:sp macro="" textlink="">
      <xdr:nvSpPr>
        <xdr:cNvPr id="169" name="n_3mainValue債務償還比率">
          <a:extLst>
            <a:ext uri="{FF2B5EF4-FFF2-40B4-BE49-F238E27FC236}">
              <a16:creationId xmlns:a16="http://schemas.microsoft.com/office/drawing/2014/main" id="{BE472570-4365-4504-AA47-727A202EF8A2}"/>
            </a:ext>
          </a:extLst>
        </xdr:cNvPr>
        <xdr:cNvSpPr txBox="1"/>
      </xdr:nvSpPr>
      <xdr:spPr>
        <a:xfrm>
          <a:off x="12325427" y="54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12011</xdr:rowOff>
    </xdr:from>
    <xdr:ext cx="469744" cy="259045"/>
    <xdr:sp macro="" textlink="">
      <xdr:nvSpPr>
        <xdr:cNvPr id="170" name="n_4mainValue債務償還比率">
          <a:extLst>
            <a:ext uri="{FF2B5EF4-FFF2-40B4-BE49-F238E27FC236}">
              <a16:creationId xmlns:a16="http://schemas.microsoft.com/office/drawing/2014/main" id="{633202E0-B4E4-4634-8856-D8364D4F19CE}"/>
            </a:ext>
          </a:extLst>
        </xdr:cNvPr>
        <xdr:cNvSpPr txBox="1"/>
      </xdr:nvSpPr>
      <xdr:spPr>
        <a:xfrm>
          <a:off x="11563427" y="541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17A32A0-896A-484B-8B73-2445316AA5B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3CA6A3D-3AA5-429E-AAE4-A71273222F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30D3FEE-1C6F-4549-BA3B-77799574B1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C90FBF1-3DA9-4337-9E04-C2EF03E801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7219BE9-D509-48A2-BE7A-BA9467295A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8705D79-3650-4510-AA9B-37BDF51B86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CB4B31-A6F8-4F1D-8DE8-4E460537DE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2FBA02-E94A-47F3-AB10-DD628B8685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9F49D0-7119-4673-96F3-A53421A9DB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622CDB-FC71-454D-92F8-00CDE2E053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6260BC-B8AE-47CC-B6F4-9FF101DA76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684F66-F9F2-4F44-BB9C-E2321932C8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1C712A-4EBB-4E99-AEE4-A23648A60D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307908-306B-4AED-873F-472A0FD95A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338CCC-7280-4996-9B1C-033615ACC7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6686AA-6FFF-486C-BC4C-CD4FA064FF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2668F9-873B-4B78-9D27-C90F72D866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AFA1D0-73F8-4C14-BE67-1261B24150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65CCFF-C9D9-4CDC-AADD-4FE69E4A23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C7EBA1-0792-4BC3-9D32-A3A9E9BD5F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036C82-2192-4FA4-B53F-5EF9F3398C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65ADA3-3757-4FF4-B996-CE0055855E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B03BD1-B7F6-4FA0-80E7-D710C8C63F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152CF1-1B7E-410A-A9A4-E084C8FA4D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54EE43-A5FF-4F93-A989-A0C9407974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A4AA14-37F7-4DC5-90AE-7D51DF8BA6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A4B1F8-D561-4E46-8FEF-CC5643289B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6DCC86-308A-4948-B84D-C32E9FE151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E9088D-CB43-476B-B84B-0BEE8FD1AB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C8D0CF-9613-45A8-8018-88F1694A16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08D857-E3DD-40C7-94E8-D24A7E94DF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2855D0-D328-404B-B06E-C85BB929DA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3213DF-97E7-44CB-A3A6-6D4EF107BD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45E3F5-C85A-4FC6-87E3-E03C1C1A29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939D24-2912-4E9B-B270-C79DC3243F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AB4D81-AFC6-4880-BECA-C191F696DE8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0DD006-7FD8-4FD9-991E-122D4AC6CB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6CF923-92F8-4E0C-A254-4D57D219C2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70AF5A-A5B8-46B3-9A5B-45449F2402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F22D7D-158C-4744-8BE2-761EDF0317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03CF8B-9DB6-425D-BEDE-CCCD514D24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3F5D3B-34F3-4606-BB54-693C269FA1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84652B-D1DA-4AAD-8A47-597BBE5BA9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24B37E-F6AF-4E33-BB28-0A6D66B996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EC92BF-15CE-4752-9DCE-E5D414366E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C847B1-7520-4B34-BF12-BAF3A4AA30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022BB1-BBBF-45DC-9B23-863D9697D6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FF91DB-E1C1-423E-B717-96BF5E13D1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0CD955-6691-4497-B081-7AD8C0FAEEE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132CA28-9C02-4859-A26F-B6778F90BEA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64B3D1-0E4C-4F34-947F-02FE3D34EA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E22C12-B4D3-4470-B671-13CAC903CD1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BC1849-C443-438F-8A9C-7138E7C372D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2CA809-D926-47E7-AC58-E4106F17A8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BC5F09-123C-41B0-8AA4-EFAADD08575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739AA7E-1577-4631-9EFB-CDF7B8D02E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94AA9C-D5D7-4FED-87B4-8942153EE8F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611375-4034-46D3-BCD9-E77E32BA68A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0144E22-8E3C-4A5F-BF10-93FF950ACD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9D20F4D-1B94-482F-9F93-C776DF7C8C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07BE3DD-6D47-4944-AB08-4E482A1B06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BF63A579-1757-42A0-8157-3585DF7AA6AB}"/>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AD0103D9-CE15-4F55-A8A6-457A88B5E66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81CA7E34-BE67-4F0D-B9A3-FA63122ABEEB}"/>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633869CB-764B-4BDD-9983-CD109959E0C6}"/>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B0C30750-58EE-409C-812D-26F3EE46FC8F}"/>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7481CA30-5507-4E1A-B075-C4F359689F5D}"/>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30FCF2C4-1E34-4C98-8FA8-4943E339B731}"/>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8D71343-2003-4620-96E2-83F587E349BE}"/>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52466F01-22BC-433A-8AFA-DB99CC5DDAF2}"/>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DE4F469F-2E98-4A1A-8C74-DF4DBF1C36E1}"/>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90C2AF9E-7CF1-4F1F-B578-2E30DFFCC554}"/>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676935-6C9B-40E2-AB80-4085E516A6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E09DEF-6471-41E8-AC20-FF7F5C75AC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55D67A-1E40-4100-80E9-24E121EAEE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076E99-BC02-40D4-ABFD-9DC538B636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74B043-B712-4E1F-A43E-271E00F754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1F6C50CD-7DD7-4C7F-B04E-F2F3D373744C}"/>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B417A073-E55E-46B3-99E5-0192F51F3D1E}"/>
            </a:ext>
          </a:extLst>
        </xdr:cNvPr>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a:extLst>
            <a:ext uri="{FF2B5EF4-FFF2-40B4-BE49-F238E27FC236}">
              <a16:creationId xmlns:a16="http://schemas.microsoft.com/office/drawing/2014/main" id="{35E54871-70A3-49FF-9A53-80986A86F6A7}"/>
            </a:ext>
          </a:extLst>
        </xdr:cNvPr>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5715</xdr:rowOff>
    </xdr:to>
    <xdr:cxnSp macro="">
      <xdr:nvCxnSpPr>
        <xdr:cNvPr id="76" name="直線コネクタ 75">
          <a:extLst>
            <a:ext uri="{FF2B5EF4-FFF2-40B4-BE49-F238E27FC236}">
              <a16:creationId xmlns:a16="http://schemas.microsoft.com/office/drawing/2014/main" id="{7FE67A0D-5F84-4832-935A-8B960CEB8D05}"/>
            </a:ext>
          </a:extLst>
        </xdr:cNvPr>
        <xdr:cNvCxnSpPr/>
      </xdr:nvCxnSpPr>
      <xdr:spPr>
        <a:xfrm>
          <a:off x="3797300" y="6486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F6D54507-7AC6-47BB-8B3B-3837688EB65C}"/>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01621D3A-7B4C-4E2F-8604-2ED1CA810D0F}"/>
            </a:ext>
          </a:extLst>
        </xdr:cNvPr>
        <xdr:cNvCxnSpPr/>
      </xdr:nvCxnSpPr>
      <xdr:spPr>
        <a:xfrm>
          <a:off x="2908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a:extLst>
            <a:ext uri="{FF2B5EF4-FFF2-40B4-BE49-F238E27FC236}">
              <a16:creationId xmlns:a16="http://schemas.microsoft.com/office/drawing/2014/main" id="{6852211D-7926-4752-B6CC-39A86C9C5A39}"/>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EB7967B8-1A61-4A79-8DFB-1532F2364EBE}"/>
            </a:ext>
          </a:extLst>
        </xdr:cNvPr>
        <xdr:cNvCxnSpPr/>
      </xdr:nvCxnSpPr>
      <xdr:spPr>
        <a:xfrm>
          <a:off x="2019300" y="643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55DCA291-5E15-4A78-9EC7-6C7736CC35F4}"/>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87630</xdr:rowOff>
    </xdr:to>
    <xdr:cxnSp macro="">
      <xdr:nvCxnSpPr>
        <xdr:cNvPr id="82" name="直線コネクタ 81">
          <a:extLst>
            <a:ext uri="{FF2B5EF4-FFF2-40B4-BE49-F238E27FC236}">
              <a16:creationId xmlns:a16="http://schemas.microsoft.com/office/drawing/2014/main" id="{107EB463-9054-4AA1-A746-23359BD28463}"/>
            </a:ext>
          </a:extLst>
        </xdr:cNvPr>
        <xdr:cNvCxnSpPr/>
      </xdr:nvCxnSpPr>
      <xdr:spPr>
        <a:xfrm>
          <a:off x="1130300" y="638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1459343-A228-4474-802A-FEE90915762F}"/>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D360AB7D-4234-477E-A813-4BB7FEDA2A4E}"/>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75B67726-905F-4A06-8203-948762249B9B}"/>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9FBAF89F-DFE5-425C-98C6-A1B8958EDA32}"/>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3BF587C4-A9CB-4B65-92EF-0370925AF4EF}"/>
            </a:ext>
          </a:extLst>
        </xdr:cNvPr>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4302D59F-AFDC-4E6A-B749-1B464627580A}"/>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9" name="n_3mainValue【道路】&#10;有形固定資産減価償却率">
          <a:extLst>
            <a:ext uri="{FF2B5EF4-FFF2-40B4-BE49-F238E27FC236}">
              <a16:creationId xmlns:a16="http://schemas.microsoft.com/office/drawing/2014/main" id="{B3FCED07-D4A7-4633-BACC-092FBC08A8D1}"/>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FD0AAC05-DD99-4C06-A892-DEF4BEEAB3CF}"/>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55095D-7CD7-4BD3-9DA2-0CDCF2978D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AE6A1E-ACC6-4BAE-9614-E9331CA842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B3FBBB0-8B6F-4189-B1CF-3E86C7136C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FB5E56-07E0-4A1A-8E0B-0CD8C45357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9C99B2E-572C-4005-A39B-A5A91D5B3F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EE790CF-B648-4666-AE59-893C4DE485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BB29363-4C0C-4A7F-BB2D-32C07E53B8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7705402-2F00-4A1A-A034-8E6F751533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A142C04-FFC2-43CA-9587-620AEC14AC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4F72D50-4111-419C-A24E-C42391BD06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2038512-BAE1-4AE2-B3AD-9DE6464092B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D34BB5D-91DC-4A21-BCC3-2464683E018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C297867-2E51-4565-A3D2-48FEEEA3823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3A553D92-972D-45A3-BB4A-41CA44FB36D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0839B4F-60AD-44F0-9E54-787EE7A6DC1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026AFB1-C2F0-459D-80F4-5CB1315CF98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522833D-BC05-4685-AB90-DC2EE09416C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E961596-6D2D-4EAA-B17A-FA24763AB64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EADF75-4A16-4D87-8332-9C748F1879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B5351F0-C10E-431E-9A18-59EA0C349F9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97A94EA-0AC4-42D0-B7D2-DF602882E7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63C4ED79-74DC-4720-B5DE-627EC8659A8E}"/>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7A2B0248-977D-4C6B-8A99-FFEE8C6E0B7B}"/>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88AE50A8-3EC8-4DE2-9A26-004CE78743B4}"/>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A6C9C37D-C759-4830-A57A-D875A855B943}"/>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8E1827A8-7B98-450E-8353-B462D178C9C1}"/>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F92397DB-553D-4B32-9076-052F08F4D17B}"/>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62C3E823-EA59-499E-B6A2-9A9A6E373096}"/>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16E2F22F-8D0E-488E-A500-001AFFE6D381}"/>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C57DE0A0-C2C9-4263-95D9-54B3471EC19F}"/>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78298</xdr:rowOff>
    </xdr:from>
    <xdr:to>
      <xdr:col>41</xdr:col>
      <xdr:colOff>101600</xdr:colOff>
      <xdr:row>41</xdr:row>
      <xdr:rowOff>8448</xdr:rowOff>
    </xdr:to>
    <xdr:sp macro="" textlink="">
      <xdr:nvSpPr>
        <xdr:cNvPr id="121" name="フローチャート: 判断 120">
          <a:extLst>
            <a:ext uri="{FF2B5EF4-FFF2-40B4-BE49-F238E27FC236}">
              <a16:creationId xmlns:a16="http://schemas.microsoft.com/office/drawing/2014/main" id="{4B9C62C3-89BE-484A-8FE5-9C00851023A4}"/>
            </a:ext>
          </a:extLst>
        </xdr:cNvPr>
        <xdr:cNvSpPr/>
      </xdr:nvSpPr>
      <xdr:spPr>
        <a:xfrm>
          <a:off x="7810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80657</xdr:rowOff>
    </xdr:from>
    <xdr:to>
      <xdr:col>36</xdr:col>
      <xdr:colOff>165100</xdr:colOff>
      <xdr:row>41</xdr:row>
      <xdr:rowOff>10807</xdr:rowOff>
    </xdr:to>
    <xdr:sp macro="" textlink="">
      <xdr:nvSpPr>
        <xdr:cNvPr id="122" name="フローチャート: 判断 121">
          <a:extLst>
            <a:ext uri="{FF2B5EF4-FFF2-40B4-BE49-F238E27FC236}">
              <a16:creationId xmlns:a16="http://schemas.microsoft.com/office/drawing/2014/main" id="{6E2C0350-014B-4F9F-B419-7198B44B35E5}"/>
            </a:ext>
          </a:extLst>
        </xdr:cNvPr>
        <xdr:cNvSpPr/>
      </xdr:nvSpPr>
      <xdr:spPr>
        <a:xfrm>
          <a:off x="6921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433249C-92C5-44F0-9CB0-9897A87B06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899EA1-6E0D-4BC2-93CF-2B8C9F8D32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A9C607-94D9-46C0-BC7D-C2A2B05D6C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DAC8AD-9B20-41CA-9E05-611366FF2D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B094CB5-8995-4FDC-AEBB-1506FF0D9B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57157</xdr:rowOff>
    </xdr:from>
    <xdr:to>
      <xdr:col>55</xdr:col>
      <xdr:colOff>50800</xdr:colOff>
      <xdr:row>40</xdr:row>
      <xdr:rowOff>158757</xdr:rowOff>
    </xdr:to>
    <xdr:sp macro="" textlink="">
      <xdr:nvSpPr>
        <xdr:cNvPr id="128" name="楕円 127">
          <a:extLst>
            <a:ext uri="{FF2B5EF4-FFF2-40B4-BE49-F238E27FC236}">
              <a16:creationId xmlns:a16="http://schemas.microsoft.com/office/drawing/2014/main" id="{01F26272-4105-440E-93A8-D004BC235943}"/>
            </a:ext>
          </a:extLst>
        </xdr:cNvPr>
        <xdr:cNvSpPr/>
      </xdr:nvSpPr>
      <xdr:spPr>
        <a:xfrm>
          <a:off x="10426700" y="6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35584</xdr:rowOff>
    </xdr:from>
    <xdr:ext cx="534377" cy="259045"/>
    <xdr:sp macro="" textlink="">
      <xdr:nvSpPr>
        <xdr:cNvPr id="129" name="【道路】&#10;一人当たり延長該当値テキスト">
          <a:extLst>
            <a:ext uri="{FF2B5EF4-FFF2-40B4-BE49-F238E27FC236}">
              <a16:creationId xmlns:a16="http://schemas.microsoft.com/office/drawing/2014/main" id="{25671BBA-3956-48BC-B39C-8E52177AE65F}"/>
            </a:ext>
          </a:extLst>
        </xdr:cNvPr>
        <xdr:cNvSpPr txBox="1"/>
      </xdr:nvSpPr>
      <xdr:spPr>
        <a:xfrm>
          <a:off x="10515600" y="6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61564</xdr:rowOff>
    </xdr:from>
    <xdr:to>
      <xdr:col>50</xdr:col>
      <xdr:colOff>165100</xdr:colOff>
      <xdr:row>40</xdr:row>
      <xdr:rowOff>163164</xdr:rowOff>
    </xdr:to>
    <xdr:sp macro="" textlink="">
      <xdr:nvSpPr>
        <xdr:cNvPr id="130" name="楕円 129">
          <a:extLst>
            <a:ext uri="{FF2B5EF4-FFF2-40B4-BE49-F238E27FC236}">
              <a16:creationId xmlns:a16="http://schemas.microsoft.com/office/drawing/2014/main" id="{0B88DDEE-6AAC-40E3-98D9-C13C14C3A6D8}"/>
            </a:ext>
          </a:extLst>
        </xdr:cNvPr>
        <xdr:cNvSpPr/>
      </xdr:nvSpPr>
      <xdr:spPr>
        <a:xfrm>
          <a:off x="95885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107957</xdr:rowOff>
    </xdr:from>
    <xdr:to>
      <xdr:col>55</xdr:col>
      <xdr:colOff>0</xdr:colOff>
      <xdr:row>40</xdr:row>
      <xdr:rowOff>112364</xdr:rowOff>
    </xdr:to>
    <xdr:cxnSp macro="">
      <xdr:nvCxnSpPr>
        <xdr:cNvPr id="131" name="直線コネクタ 130">
          <a:extLst>
            <a:ext uri="{FF2B5EF4-FFF2-40B4-BE49-F238E27FC236}">
              <a16:creationId xmlns:a16="http://schemas.microsoft.com/office/drawing/2014/main" id="{E5E85D7C-6226-402C-8266-B4AC8361847F}"/>
            </a:ext>
          </a:extLst>
        </xdr:cNvPr>
        <xdr:cNvCxnSpPr/>
      </xdr:nvCxnSpPr>
      <xdr:spPr>
        <a:xfrm flipV="1">
          <a:off x="9639300" y="6965957"/>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66164</xdr:rowOff>
    </xdr:from>
    <xdr:to>
      <xdr:col>46</xdr:col>
      <xdr:colOff>38100</xdr:colOff>
      <xdr:row>40</xdr:row>
      <xdr:rowOff>167764</xdr:rowOff>
    </xdr:to>
    <xdr:sp macro="" textlink="">
      <xdr:nvSpPr>
        <xdr:cNvPr id="132" name="楕円 131">
          <a:extLst>
            <a:ext uri="{FF2B5EF4-FFF2-40B4-BE49-F238E27FC236}">
              <a16:creationId xmlns:a16="http://schemas.microsoft.com/office/drawing/2014/main" id="{398A7C99-2EE8-4090-B533-4E5927F21BF0}"/>
            </a:ext>
          </a:extLst>
        </xdr:cNvPr>
        <xdr:cNvSpPr/>
      </xdr:nvSpPr>
      <xdr:spPr>
        <a:xfrm>
          <a:off x="8699500" y="69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112364</xdr:rowOff>
    </xdr:from>
    <xdr:to>
      <xdr:col>50</xdr:col>
      <xdr:colOff>114300</xdr:colOff>
      <xdr:row>40</xdr:row>
      <xdr:rowOff>116964</xdr:rowOff>
    </xdr:to>
    <xdr:cxnSp macro="">
      <xdr:nvCxnSpPr>
        <xdr:cNvPr id="133" name="直線コネクタ 132">
          <a:extLst>
            <a:ext uri="{FF2B5EF4-FFF2-40B4-BE49-F238E27FC236}">
              <a16:creationId xmlns:a16="http://schemas.microsoft.com/office/drawing/2014/main" id="{2D4EC4BB-8A23-460B-B23A-DF871156863E}"/>
            </a:ext>
          </a:extLst>
        </xdr:cNvPr>
        <xdr:cNvCxnSpPr/>
      </xdr:nvCxnSpPr>
      <xdr:spPr>
        <a:xfrm flipV="1">
          <a:off x="8750300" y="6970364"/>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69228</xdr:rowOff>
    </xdr:from>
    <xdr:to>
      <xdr:col>41</xdr:col>
      <xdr:colOff>101600</xdr:colOff>
      <xdr:row>40</xdr:row>
      <xdr:rowOff>170828</xdr:rowOff>
    </xdr:to>
    <xdr:sp macro="" textlink="">
      <xdr:nvSpPr>
        <xdr:cNvPr id="134" name="楕円 133">
          <a:extLst>
            <a:ext uri="{FF2B5EF4-FFF2-40B4-BE49-F238E27FC236}">
              <a16:creationId xmlns:a16="http://schemas.microsoft.com/office/drawing/2014/main" id="{8A1B3946-874A-4CBA-B0F0-1D9EB5577343}"/>
            </a:ext>
          </a:extLst>
        </xdr:cNvPr>
        <xdr:cNvSpPr/>
      </xdr:nvSpPr>
      <xdr:spPr>
        <a:xfrm>
          <a:off x="7810500" y="69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116964</xdr:rowOff>
    </xdr:from>
    <xdr:to>
      <xdr:col>45</xdr:col>
      <xdr:colOff>177800</xdr:colOff>
      <xdr:row>40</xdr:row>
      <xdr:rowOff>120028</xdr:rowOff>
    </xdr:to>
    <xdr:cxnSp macro="">
      <xdr:nvCxnSpPr>
        <xdr:cNvPr id="135" name="直線コネクタ 134">
          <a:extLst>
            <a:ext uri="{FF2B5EF4-FFF2-40B4-BE49-F238E27FC236}">
              <a16:creationId xmlns:a16="http://schemas.microsoft.com/office/drawing/2014/main" id="{760C7D27-E0BF-4593-8DE5-323B3A6B99FD}"/>
            </a:ext>
          </a:extLst>
        </xdr:cNvPr>
        <xdr:cNvCxnSpPr/>
      </xdr:nvCxnSpPr>
      <xdr:spPr>
        <a:xfrm flipV="1">
          <a:off x="7861300" y="6974964"/>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72501</xdr:rowOff>
    </xdr:from>
    <xdr:to>
      <xdr:col>36</xdr:col>
      <xdr:colOff>165100</xdr:colOff>
      <xdr:row>41</xdr:row>
      <xdr:rowOff>2651</xdr:rowOff>
    </xdr:to>
    <xdr:sp macro="" textlink="">
      <xdr:nvSpPr>
        <xdr:cNvPr id="136" name="楕円 135">
          <a:extLst>
            <a:ext uri="{FF2B5EF4-FFF2-40B4-BE49-F238E27FC236}">
              <a16:creationId xmlns:a16="http://schemas.microsoft.com/office/drawing/2014/main" id="{AB4FBAB9-EE55-4D3E-BCE9-3321847A464C}"/>
            </a:ext>
          </a:extLst>
        </xdr:cNvPr>
        <xdr:cNvSpPr/>
      </xdr:nvSpPr>
      <xdr:spPr>
        <a:xfrm>
          <a:off x="6921500" y="6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120028</xdr:rowOff>
    </xdr:from>
    <xdr:to>
      <xdr:col>41</xdr:col>
      <xdr:colOff>50800</xdr:colOff>
      <xdr:row>40</xdr:row>
      <xdr:rowOff>123301</xdr:rowOff>
    </xdr:to>
    <xdr:cxnSp macro="">
      <xdr:nvCxnSpPr>
        <xdr:cNvPr id="137" name="直線コネクタ 136">
          <a:extLst>
            <a:ext uri="{FF2B5EF4-FFF2-40B4-BE49-F238E27FC236}">
              <a16:creationId xmlns:a16="http://schemas.microsoft.com/office/drawing/2014/main" id="{5FB5A548-AFDF-4680-83C0-C4DBA9E9E31D}"/>
            </a:ext>
          </a:extLst>
        </xdr:cNvPr>
        <xdr:cNvCxnSpPr/>
      </xdr:nvCxnSpPr>
      <xdr:spPr>
        <a:xfrm flipV="1">
          <a:off x="6972300" y="6978028"/>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0081100A-45EF-466D-9D58-7C1143D21E2A}"/>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AF8BF341-117F-4D53-8DC5-4972DEB0294A}"/>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171025</xdr:rowOff>
    </xdr:from>
    <xdr:ext cx="534377" cy="259045"/>
    <xdr:sp macro="" textlink="">
      <xdr:nvSpPr>
        <xdr:cNvPr id="140" name="n_3aveValue【道路】&#10;一人当たり延長">
          <a:extLst>
            <a:ext uri="{FF2B5EF4-FFF2-40B4-BE49-F238E27FC236}">
              <a16:creationId xmlns:a16="http://schemas.microsoft.com/office/drawing/2014/main" id="{561C06AA-5A77-496E-A246-CA1FC7E45121}"/>
            </a:ext>
          </a:extLst>
        </xdr:cNvPr>
        <xdr:cNvSpPr txBox="1"/>
      </xdr:nvSpPr>
      <xdr:spPr>
        <a:xfrm>
          <a:off x="7594111" y="70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1934</xdr:rowOff>
    </xdr:from>
    <xdr:ext cx="534377" cy="259045"/>
    <xdr:sp macro="" textlink="">
      <xdr:nvSpPr>
        <xdr:cNvPr id="141" name="n_4aveValue【道路】&#10;一人当たり延長">
          <a:extLst>
            <a:ext uri="{FF2B5EF4-FFF2-40B4-BE49-F238E27FC236}">
              <a16:creationId xmlns:a16="http://schemas.microsoft.com/office/drawing/2014/main" id="{7B4BB6C5-BA7F-4C31-B69A-1F830AF0317A}"/>
            </a:ext>
          </a:extLst>
        </xdr:cNvPr>
        <xdr:cNvSpPr txBox="1"/>
      </xdr:nvSpPr>
      <xdr:spPr>
        <a:xfrm>
          <a:off x="6705111" y="7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154291</xdr:rowOff>
    </xdr:from>
    <xdr:ext cx="534377" cy="259045"/>
    <xdr:sp macro="" textlink="">
      <xdr:nvSpPr>
        <xdr:cNvPr id="142" name="n_1mainValue【道路】&#10;一人当たり延長">
          <a:extLst>
            <a:ext uri="{FF2B5EF4-FFF2-40B4-BE49-F238E27FC236}">
              <a16:creationId xmlns:a16="http://schemas.microsoft.com/office/drawing/2014/main" id="{E09DF681-0200-4776-A39F-AC59940D89CC}"/>
            </a:ext>
          </a:extLst>
        </xdr:cNvPr>
        <xdr:cNvSpPr txBox="1"/>
      </xdr:nvSpPr>
      <xdr:spPr>
        <a:xfrm>
          <a:off x="9359411" y="70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158891</xdr:rowOff>
    </xdr:from>
    <xdr:ext cx="534377" cy="259045"/>
    <xdr:sp macro="" textlink="">
      <xdr:nvSpPr>
        <xdr:cNvPr id="143" name="n_2mainValue【道路】&#10;一人当たり延長">
          <a:extLst>
            <a:ext uri="{FF2B5EF4-FFF2-40B4-BE49-F238E27FC236}">
              <a16:creationId xmlns:a16="http://schemas.microsoft.com/office/drawing/2014/main" id="{4309578E-8A70-4F00-B2B2-67B866348E1F}"/>
            </a:ext>
          </a:extLst>
        </xdr:cNvPr>
        <xdr:cNvSpPr txBox="1"/>
      </xdr:nvSpPr>
      <xdr:spPr>
        <a:xfrm>
          <a:off x="8483111" y="70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15905</xdr:rowOff>
    </xdr:from>
    <xdr:ext cx="534377" cy="259045"/>
    <xdr:sp macro="" textlink="">
      <xdr:nvSpPr>
        <xdr:cNvPr id="144" name="n_3mainValue【道路】&#10;一人当たり延長">
          <a:extLst>
            <a:ext uri="{FF2B5EF4-FFF2-40B4-BE49-F238E27FC236}">
              <a16:creationId xmlns:a16="http://schemas.microsoft.com/office/drawing/2014/main" id="{97BE0514-F045-4FD8-8E96-EFD0A348A95B}"/>
            </a:ext>
          </a:extLst>
        </xdr:cNvPr>
        <xdr:cNvSpPr txBox="1"/>
      </xdr:nvSpPr>
      <xdr:spPr>
        <a:xfrm>
          <a:off x="7594111" y="67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19178</xdr:rowOff>
    </xdr:from>
    <xdr:ext cx="534377" cy="259045"/>
    <xdr:sp macro="" textlink="">
      <xdr:nvSpPr>
        <xdr:cNvPr id="145" name="n_4mainValue【道路】&#10;一人当たり延長">
          <a:extLst>
            <a:ext uri="{FF2B5EF4-FFF2-40B4-BE49-F238E27FC236}">
              <a16:creationId xmlns:a16="http://schemas.microsoft.com/office/drawing/2014/main" id="{1D516F95-3E96-4AC6-A891-97117BA59223}"/>
            </a:ext>
          </a:extLst>
        </xdr:cNvPr>
        <xdr:cNvSpPr txBox="1"/>
      </xdr:nvSpPr>
      <xdr:spPr>
        <a:xfrm>
          <a:off x="6705111" y="67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BA8CAD3-4F43-4EE2-80D3-633560CE60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04BB07C-D849-4369-8D80-B9674A231B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C3E0FA8-1ADC-44BC-9BF1-2F383D17B1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D2B4791-9444-4D27-9D2D-2AA5CA5BF9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3CE92F8-C6DD-4AC9-8CF9-E32C66D02B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9904794-FF56-4B28-BEE5-F5CAD307E0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429C207-DAA5-4C28-99FF-8158804A3A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500B7A-7A97-4BC3-A399-9D7B4AEA25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F73B25D-38D8-4280-B238-965B2FA9C4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B529542-C2E7-4E85-A08C-A74F51E923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6334174-8FCE-4C10-94BF-D44CC54656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B567D02-E1BD-4690-9364-4EB6F46A9FC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D7E8124-E5F7-4BF5-93BE-591FF98173B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9A67198-FD8F-4603-A09B-D70BA3509A9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BD82770-E656-45F0-BE53-80E7F87F7C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7AF03CF-E0B7-4AF8-BEE3-C32DFB9388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2E85FAE-73A5-49C7-8573-469D31CB5F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800D187-18EA-4CEC-A846-B61A30237B1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1D1478A-B7D1-4FAD-A79E-F9CCBAF7D4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6C2D3C4-88DE-4C97-BAE8-18E014E749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91F856E-3A01-4299-A16C-716498D7DF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EFCF1DF-0E01-48AE-88ED-F554223AD62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2D7F259-44CD-42A5-8F5F-07F7E88B1A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EE1246F-3130-4A9B-A848-7D5E1D1269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3C7A8A0-CDA5-419B-9583-3BF9313A94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5E560A50-E255-403D-BB98-555F7A666734}"/>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CB0892A-1989-4C5F-BF3B-260173720B01}"/>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DDC1EC51-918C-4FA7-915D-33C779B96A27}"/>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D492719-4967-432F-99C0-57B84E0655C2}"/>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57231EEE-4D8A-4B61-BE55-286FF52EC1F9}"/>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818EBA1-4479-4561-A57E-CEEDC7A1AD3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4A1AEC7-84CC-4E14-B94D-F57AFDAA7BEE}"/>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12D3F376-BEAA-4507-A997-7E4D10BBA988}"/>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61C62137-DE89-43FE-975B-555BC5500903}"/>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2F45ACB5-5D5B-4624-8B49-1565AEE1D152}"/>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1" name="フローチャート: 判断 180">
          <a:extLst>
            <a:ext uri="{FF2B5EF4-FFF2-40B4-BE49-F238E27FC236}">
              <a16:creationId xmlns:a16="http://schemas.microsoft.com/office/drawing/2014/main" id="{E909DB38-2023-4941-93E5-90FBDA3FF42B}"/>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C6B226C-0BC3-40F1-902C-614B13691A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253FBE-194A-495B-95F1-4CCC2C9A8D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308EE4-129B-48B8-87B3-53C7BC03E7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254445-24CB-4CD9-81AF-DB13B56564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23DC16-83FD-41D0-B012-C2E247746C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a:extLst>
            <a:ext uri="{FF2B5EF4-FFF2-40B4-BE49-F238E27FC236}">
              <a16:creationId xmlns:a16="http://schemas.microsoft.com/office/drawing/2014/main" id="{E7D08A3E-AEE9-43F8-A3FF-DBE4B864AAC6}"/>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D258808-FE6A-4956-BDAA-15BC358ED20F}"/>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a:extLst>
            <a:ext uri="{FF2B5EF4-FFF2-40B4-BE49-F238E27FC236}">
              <a16:creationId xmlns:a16="http://schemas.microsoft.com/office/drawing/2014/main" id="{118B0E1A-4B8F-42DA-8937-41FE0FF2BE9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21227</xdr:rowOff>
    </xdr:to>
    <xdr:cxnSp macro="">
      <xdr:nvCxnSpPr>
        <xdr:cNvPr id="190" name="直線コネクタ 189">
          <a:extLst>
            <a:ext uri="{FF2B5EF4-FFF2-40B4-BE49-F238E27FC236}">
              <a16:creationId xmlns:a16="http://schemas.microsoft.com/office/drawing/2014/main" id="{A7BFE261-9C1F-48F1-8DBB-B348AC33CC96}"/>
            </a:ext>
          </a:extLst>
        </xdr:cNvPr>
        <xdr:cNvCxnSpPr/>
      </xdr:nvCxnSpPr>
      <xdr:spPr>
        <a:xfrm>
          <a:off x="3797300" y="104584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a:extLst>
            <a:ext uri="{FF2B5EF4-FFF2-40B4-BE49-F238E27FC236}">
              <a16:creationId xmlns:a16="http://schemas.microsoft.com/office/drawing/2014/main" id="{F252E3B6-40ED-4630-8F41-33D1F471D9F7}"/>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0</xdr:rowOff>
    </xdr:to>
    <xdr:cxnSp macro="">
      <xdr:nvCxnSpPr>
        <xdr:cNvPr id="192" name="直線コネクタ 191">
          <a:extLst>
            <a:ext uri="{FF2B5EF4-FFF2-40B4-BE49-F238E27FC236}">
              <a16:creationId xmlns:a16="http://schemas.microsoft.com/office/drawing/2014/main" id="{3E05DB27-5B14-4A87-8AA4-BD01238A2F11}"/>
            </a:ext>
          </a:extLst>
        </xdr:cNvPr>
        <xdr:cNvCxnSpPr/>
      </xdr:nvCxnSpPr>
      <xdr:spPr>
        <a:xfrm>
          <a:off x="2908300" y="1043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3" name="楕円 192">
          <a:extLst>
            <a:ext uri="{FF2B5EF4-FFF2-40B4-BE49-F238E27FC236}">
              <a16:creationId xmlns:a16="http://schemas.microsoft.com/office/drawing/2014/main" id="{201E41D6-4577-4786-BF7C-76C44A5DE841}"/>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151856</xdr:rowOff>
    </xdr:to>
    <xdr:cxnSp macro="">
      <xdr:nvCxnSpPr>
        <xdr:cNvPr id="194" name="直線コネクタ 193">
          <a:extLst>
            <a:ext uri="{FF2B5EF4-FFF2-40B4-BE49-F238E27FC236}">
              <a16:creationId xmlns:a16="http://schemas.microsoft.com/office/drawing/2014/main" id="{463F7B92-7A43-4656-B14A-B17B0A480440}"/>
            </a:ext>
          </a:extLst>
        </xdr:cNvPr>
        <xdr:cNvCxnSpPr/>
      </xdr:nvCxnSpPr>
      <xdr:spPr>
        <a:xfrm>
          <a:off x="2019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5" name="楕円 194">
          <a:extLst>
            <a:ext uri="{FF2B5EF4-FFF2-40B4-BE49-F238E27FC236}">
              <a16:creationId xmlns:a16="http://schemas.microsoft.com/office/drawing/2014/main" id="{3EB80576-AFAF-4FC5-AD2A-17477DDEEC78}"/>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128996</xdr:rowOff>
    </xdr:to>
    <xdr:cxnSp macro="">
      <xdr:nvCxnSpPr>
        <xdr:cNvPr id="196" name="直線コネクタ 195">
          <a:extLst>
            <a:ext uri="{FF2B5EF4-FFF2-40B4-BE49-F238E27FC236}">
              <a16:creationId xmlns:a16="http://schemas.microsoft.com/office/drawing/2014/main" id="{18D8A352-8C2D-499F-821F-F54B6FBF9615}"/>
            </a:ext>
          </a:extLst>
        </xdr:cNvPr>
        <xdr:cNvCxnSpPr/>
      </xdr:nvCxnSpPr>
      <xdr:spPr>
        <a:xfrm>
          <a:off x="1130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553A3F4-598F-40E3-829E-F0EE6CE82799}"/>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8270BEE-B61A-439B-B6D1-86779AFD6AFC}"/>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CB6B7A8-83CD-4ABD-87E7-A5D7D167FD2D}"/>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9C05244-2E79-47B7-850B-0A381B4EE55E}"/>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CA4EFE4-794C-4DBC-8281-68156C69F8B1}"/>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71F6A95-FA57-4973-89A7-E9F698D46A32}"/>
            </a:ext>
          </a:extLst>
        </xdr:cNvPr>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D29CC6E-4CB3-4901-8BB7-1E160C4F793F}"/>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F652D54-07CA-45FD-8A24-E56D64737198}"/>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1515AA3-4D81-4980-AA51-AA9D818AC1A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0A2250-3A22-4347-B27E-35E72CBADE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A1BF12F-EEE7-49E5-812A-FE6162F496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231C046-5DF6-4AF9-B240-7469ECB668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762D895-6A74-41EE-AD1E-2C98B6834A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198955B-AE93-46E6-AAAA-BA30F56E50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1B42C07-B630-4B66-A57E-2B47BBD916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755ECD9-E2C0-464E-B757-03201C78AD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359A69D-CF21-4675-AD83-77189C6856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3E3FCB9-4563-4D31-9594-71E11FE27C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F834275-9BFB-48D4-9698-8EB79C0AF74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52DBE6D-671C-4FAD-8F11-1444EF13997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A548466-C84B-4FDF-9B67-96C15B591B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1F6E6FD-BB76-4FF5-87B9-9803B4FEC8C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1B83A26-F62C-4979-A810-1E5B9A87AC0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D70BDB6-41F1-4913-AA1A-C5906032801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359BDA0-CEC0-4CAC-8B3A-D18DB13ACF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B373AAD8-E8AE-4C82-9951-8C889612574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C0CA8BE-462D-4B18-BA1E-BE01382651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202FACC-089A-4946-B972-90E335D61D4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CAD9730-791E-4D0F-956A-7F5A89A7A1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396063E-1C48-4EBC-8577-BB22C76B7B6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2B5A7F4-691C-4FCD-8AE9-ECE4A6953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45A97CBF-A9B1-41C5-B809-D28E2878E77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8C127AB-935F-4176-B478-412F4425F6F4}"/>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488061C-A9AF-4AE7-AA4C-50E0B82070C9}"/>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5A24D05-B491-42CC-8C73-BDCECB424648}"/>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24995E10-25BA-489A-B27A-BCC4526F425D}"/>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0C4F462-1DCB-4371-816C-CD802D5125A8}"/>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531FD60E-7884-425C-988B-692D67A5F7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8D2BD6A6-848C-42DA-8274-675BBF3EEEAF}"/>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BBBB1DCB-AEA9-4EEE-AC2C-C5FB7EE82E6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116434</xdr:rowOff>
    </xdr:from>
    <xdr:to>
      <xdr:col>41</xdr:col>
      <xdr:colOff>101600</xdr:colOff>
      <xdr:row>63</xdr:row>
      <xdr:rowOff>46584</xdr:rowOff>
    </xdr:to>
    <xdr:sp macro="" textlink="">
      <xdr:nvSpPr>
        <xdr:cNvPr id="237" name="フローチャート: 判断 236">
          <a:extLst>
            <a:ext uri="{FF2B5EF4-FFF2-40B4-BE49-F238E27FC236}">
              <a16:creationId xmlns:a16="http://schemas.microsoft.com/office/drawing/2014/main" id="{490B9AAD-C2EC-43FD-8BD5-973D7140D7A2}"/>
            </a:ext>
          </a:extLst>
        </xdr:cNvPr>
        <xdr:cNvSpPr/>
      </xdr:nvSpPr>
      <xdr:spPr>
        <a:xfrm>
          <a:off x="7810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114926</xdr:rowOff>
    </xdr:from>
    <xdr:to>
      <xdr:col>36</xdr:col>
      <xdr:colOff>165100</xdr:colOff>
      <xdr:row>63</xdr:row>
      <xdr:rowOff>45076</xdr:rowOff>
    </xdr:to>
    <xdr:sp macro="" textlink="">
      <xdr:nvSpPr>
        <xdr:cNvPr id="238" name="フローチャート: 判断 237">
          <a:extLst>
            <a:ext uri="{FF2B5EF4-FFF2-40B4-BE49-F238E27FC236}">
              <a16:creationId xmlns:a16="http://schemas.microsoft.com/office/drawing/2014/main" id="{2137182D-5682-49E7-8F5B-207F1151A366}"/>
            </a:ext>
          </a:extLst>
        </xdr:cNvPr>
        <xdr:cNvSpPr/>
      </xdr:nvSpPr>
      <xdr:spPr>
        <a:xfrm>
          <a:off x="6921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1D4818B-15D6-4B19-9346-BD41AA5252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15CE64-F0F9-4D89-AE49-6D6C5D579B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1CDA99-DE8F-4E0B-958F-868CED38FF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EEF6B9A-6633-4138-943F-4898B88B16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B35299-BB7C-420C-A4E5-636DA9D413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163674</xdr:rowOff>
    </xdr:from>
    <xdr:to>
      <xdr:col>55</xdr:col>
      <xdr:colOff>50800</xdr:colOff>
      <xdr:row>62</xdr:row>
      <xdr:rowOff>93824</xdr:rowOff>
    </xdr:to>
    <xdr:sp macro="" textlink="">
      <xdr:nvSpPr>
        <xdr:cNvPr id="244" name="楕円 243">
          <a:extLst>
            <a:ext uri="{FF2B5EF4-FFF2-40B4-BE49-F238E27FC236}">
              <a16:creationId xmlns:a16="http://schemas.microsoft.com/office/drawing/2014/main" id="{2752B9DA-3DBC-44D3-AB58-ACB8BDCC96E8}"/>
            </a:ext>
          </a:extLst>
        </xdr:cNvPr>
        <xdr:cNvSpPr/>
      </xdr:nvSpPr>
      <xdr:spPr>
        <a:xfrm>
          <a:off x="10426700" y="10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15101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13BFBDE-92A8-48E3-950E-2356416313C3}"/>
            </a:ext>
          </a:extLst>
        </xdr:cNvPr>
        <xdr:cNvSpPr txBox="1"/>
      </xdr:nvSpPr>
      <xdr:spPr>
        <a:xfrm>
          <a:off x="10515600" y="104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1132</xdr:rowOff>
    </xdr:from>
    <xdr:to>
      <xdr:col>50</xdr:col>
      <xdr:colOff>165100</xdr:colOff>
      <xdr:row>62</xdr:row>
      <xdr:rowOff>102732</xdr:rowOff>
    </xdr:to>
    <xdr:sp macro="" textlink="">
      <xdr:nvSpPr>
        <xdr:cNvPr id="246" name="楕円 245">
          <a:extLst>
            <a:ext uri="{FF2B5EF4-FFF2-40B4-BE49-F238E27FC236}">
              <a16:creationId xmlns:a16="http://schemas.microsoft.com/office/drawing/2014/main" id="{9C2F27F8-9F45-4CDA-9AF5-D21A5E2E6913}"/>
            </a:ext>
          </a:extLst>
        </xdr:cNvPr>
        <xdr:cNvSpPr/>
      </xdr:nvSpPr>
      <xdr:spPr>
        <a:xfrm>
          <a:off x="9588500" y="106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43024</xdr:rowOff>
    </xdr:from>
    <xdr:to>
      <xdr:col>55</xdr:col>
      <xdr:colOff>0</xdr:colOff>
      <xdr:row>62</xdr:row>
      <xdr:rowOff>51932</xdr:rowOff>
    </xdr:to>
    <xdr:cxnSp macro="">
      <xdr:nvCxnSpPr>
        <xdr:cNvPr id="247" name="直線コネクタ 246">
          <a:extLst>
            <a:ext uri="{FF2B5EF4-FFF2-40B4-BE49-F238E27FC236}">
              <a16:creationId xmlns:a16="http://schemas.microsoft.com/office/drawing/2014/main" id="{ACF746C5-A612-4900-8A9A-07F57A27FA79}"/>
            </a:ext>
          </a:extLst>
        </xdr:cNvPr>
        <xdr:cNvCxnSpPr/>
      </xdr:nvCxnSpPr>
      <xdr:spPr>
        <a:xfrm flipV="1">
          <a:off x="9639300" y="10672924"/>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10096</xdr:rowOff>
    </xdr:from>
    <xdr:to>
      <xdr:col>46</xdr:col>
      <xdr:colOff>38100</xdr:colOff>
      <xdr:row>62</xdr:row>
      <xdr:rowOff>111696</xdr:rowOff>
    </xdr:to>
    <xdr:sp macro="" textlink="">
      <xdr:nvSpPr>
        <xdr:cNvPr id="248" name="楕円 247">
          <a:extLst>
            <a:ext uri="{FF2B5EF4-FFF2-40B4-BE49-F238E27FC236}">
              <a16:creationId xmlns:a16="http://schemas.microsoft.com/office/drawing/2014/main" id="{ADCE75D1-021C-433D-98CE-34E258686440}"/>
            </a:ext>
          </a:extLst>
        </xdr:cNvPr>
        <xdr:cNvSpPr/>
      </xdr:nvSpPr>
      <xdr:spPr>
        <a:xfrm>
          <a:off x="8699500" y="106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51932</xdr:rowOff>
    </xdr:from>
    <xdr:to>
      <xdr:col>50</xdr:col>
      <xdr:colOff>114300</xdr:colOff>
      <xdr:row>62</xdr:row>
      <xdr:rowOff>60896</xdr:rowOff>
    </xdr:to>
    <xdr:cxnSp macro="">
      <xdr:nvCxnSpPr>
        <xdr:cNvPr id="249" name="直線コネクタ 248">
          <a:extLst>
            <a:ext uri="{FF2B5EF4-FFF2-40B4-BE49-F238E27FC236}">
              <a16:creationId xmlns:a16="http://schemas.microsoft.com/office/drawing/2014/main" id="{68B3D9D8-9B33-48FD-BA39-A4FA401C98C9}"/>
            </a:ext>
          </a:extLst>
        </xdr:cNvPr>
        <xdr:cNvCxnSpPr/>
      </xdr:nvCxnSpPr>
      <xdr:spPr>
        <a:xfrm flipV="1">
          <a:off x="8750300" y="10681832"/>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16856</xdr:rowOff>
    </xdr:from>
    <xdr:to>
      <xdr:col>41</xdr:col>
      <xdr:colOff>101600</xdr:colOff>
      <xdr:row>62</xdr:row>
      <xdr:rowOff>118456</xdr:rowOff>
    </xdr:to>
    <xdr:sp macro="" textlink="">
      <xdr:nvSpPr>
        <xdr:cNvPr id="250" name="楕円 249">
          <a:extLst>
            <a:ext uri="{FF2B5EF4-FFF2-40B4-BE49-F238E27FC236}">
              <a16:creationId xmlns:a16="http://schemas.microsoft.com/office/drawing/2014/main" id="{FCA73659-6F5F-4B76-A344-E1D37CBBB853}"/>
            </a:ext>
          </a:extLst>
        </xdr:cNvPr>
        <xdr:cNvSpPr/>
      </xdr:nvSpPr>
      <xdr:spPr>
        <a:xfrm>
          <a:off x="7810500" y="106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60896</xdr:rowOff>
    </xdr:from>
    <xdr:to>
      <xdr:col>45</xdr:col>
      <xdr:colOff>177800</xdr:colOff>
      <xdr:row>62</xdr:row>
      <xdr:rowOff>67656</xdr:rowOff>
    </xdr:to>
    <xdr:cxnSp macro="">
      <xdr:nvCxnSpPr>
        <xdr:cNvPr id="251" name="直線コネクタ 250">
          <a:extLst>
            <a:ext uri="{FF2B5EF4-FFF2-40B4-BE49-F238E27FC236}">
              <a16:creationId xmlns:a16="http://schemas.microsoft.com/office/drawing/2014/main" id="{756EEECD-67C7-4AEB-A826-3AA862B1FCF8}"/>
            </a:ext>
          </a:extLst>
        </xdr:cNvPr>
        <xdr:cNvCxnSpPr/>
      </xdr:nvCxnSpPr>
      <xdr:spPr>
        <a:xfrm flipV="1">
          <a:off x="7861300" y="10690796"/>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23089</xdr:rowOff>
    </xdr:from>
    <xdr:to>
      <xdr:col>36</xdr:col>
      <xdr:colOff>165100</xdr:colOff>
      <xdr:row>62</xdr:row>
      <xdr:rowOff>124689</xdr:rowOff>
    </xdr:to>
    <xdr:sp macro="" textlink="">
      <xdr:nvSpPr>
        <xdr:cNvPr id="252" name="楕円 251">
          <a:extLst>
            <a:ext uri="{FF2B5EF4-FFF2-40B4-BE49-F238E27FC236}">
              <a16:creationId xmlns:a16="http://schemas.microsoft.com/office/drawing/2014/main" id="{79196D47-5358-4385-9643-C517D0BF8570}"/>
            </a:ext>
          </a:extLst>
        </xdr:cNvPr>
        <xdr:cNvSpPr/>
      </xdr:nvSpPr>
      <xdr:spPr>
        <a:xfrm>
          <a:off x="6921500" y="106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67656</xdr:rowOff>
    </xdr:from>
    <xdr:to>
      <xdr:col>41</xdr:col>
      <xdr:colOff>50800</xdr:colOff>
      <xdr:row>62</xdr:row>
      <xdr:rowOff>73889</xdr:rowOff>
    </xdr:to>
    <xdr:cxnSp macro="">
      <xdr:nvCxnSpPr>
        <xdr:cNvPr id="253" name="直線コネクタ 252">
          <a:extLst>
            <a:ext uri="{FF2B5EF4-FFF2-40B4-BE49-F238E27FC236}">
              <a16:creationId xmlns:a16="http://schemas.microsoft.com/office/drawing/2014/main" id="{628DB2E7-B740-42F4-A23A-BB0E5F7179A8}"/>
            </a:ext>
          </a:extLst>
        </xdr:cNvPr>
        <xdr:cNvCxnSpPr/>
      </xdr:nvCxnSpPr>
      <xdr:spPr>
        <a:xfrm flipV="1">
          <a:off x="6972300" y="10697556"/>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C0D747F-D292-4A72-A3C9-44364EF3CDB2}"/>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07BE3FD-62D8-4861-8D21-F8A2DC6AC0E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37711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9337F09-11EB-48C9-98A4-E9F3581EBEC8}"/>
            </a:ext>
          </a:extLst>
        </xdr:cNvPr>
        <xdr:cNvSpPr txBox="1"/>
      </xdr:nvSpPr>
      <xdr:spPr>
        <a:xfrm>
          <a:off x="7561795" y="10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36203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920D64B-1BC1-444E-976A-A94041CECA7C}"/>
            </a:ext>
          </a:extLst>
        </xdr:cNvPr>
        <xdr:cNvSpPr txBox="1"/>
      </xdr:nvSpPr>
      <xdr:spPr>
        <a:xfrm>
          <a:off x="6672795" y="108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119259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5EB7D54-5C2B-43CC-9DEF-1AC76369A2F1}"/>
            </a:ext>
          </a:extLst>
        </xdr:cNvPr>
        <xdr:cNvSpPr txBox="1"/>
      </xdr:nvSpPr>
      <xdr:spPr>
        <a:xfrm>
          <a:off x="9327095" y="104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128223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19805887-F02B-4C42-9D3B-5F507118AC3D}"/>
            </a:ext>
          </a:extLst>
        </xdr:cNvPr>
        <xdr:cNvSpPr txBox="1"/>
      </xdr:nvSpPr>
      <xdr:spPr>
        <a:xfrm>
          <a:off x="8450795" y="104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134983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D0B7A07-18BE-4E78-8025-59A3995254B4}"/>
            </a:ext>
          </a:extLst>
        </xdr:cNvPr>
        <xdr:cNvSpPr txBox="1"/>
      </xdr:nvSpPr>
      <xdr:spPr>
        <a:xfrm>
          <a:off x="7561795" y="104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141216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128CE62-8FF8-4D41-AB02-9C66AA0910BE}"/>
            </a:ext>
          </a:extLst>
        </xdr:cNvPr>
        <xdr:cNvSpPr txBox="1"/>
      </xdr:nvSpPr>
      <xdr:spPr>
        <a:xfrm>
          <a:off x="6672795" y="104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2F4655D-5EE8-4CE3-B7E0-18F6F70F20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F9CCBAC-0C97-49A8-AEDD-16AC804948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1C38E87-49F9-4DE9-9BCA-E8CECF6F2A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088B0EF-604E-4CB5-92CD-359C44897A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0E6E742-2FD0-46F2-ABF9-B5C371B84B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EAEDD6F-F491-4F30-AD4E-0EFB97D9D8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A85975F-F2BF-4270-A4AF-686F072105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5E75D34-58DC-4FEE-BA6E-39E5FE6484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F41C01B-F0CD-436F-A905-8579D7ECB2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FF9E9E5-49FC-4196-803E-6EDE4EDD5D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D3753D1-F1EA-431C-BB70-505F3F37A5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5A66721-AECB-45D5-B487-FBC0A68A65F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25E34AF2-4E92-4507-9637-1DD5C8A4007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693F197-493E-4DBC-BC0A-CCDC1D870B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8C202D9-7DD3-429E-910A-E9B69F06AD1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30540AB-5CF4-42D7-937A-5A982838F9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9FA9DE8-3F94-4A1B-AEFF-E28D04F2C92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6BC3A86-B882-4A2B-8855-0D802BE7BC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E078974-87C6-42DB-A42B-734E6B09CFF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46A2C3F-D38F-4595-8F1E-E8C6E6D1AEA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B250D9B-3C80-4CFB-840E-7EE783A8359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6356B79-4E37-44C8-8235-8D8C50FB31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BD07F95-9608-4B97-A3FE-E5FF576129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7B92DB5-462F-444C-970D-876E84762E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2DA66D2-3D25-439C-8CD7-941A6929BA6C}"/>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22DD3AD-367B-47E2-A648-49ADC3BAC1A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20248AD-4C23-4A12-B3FA-3C6ACA3088B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960BC8A-2684-4AA1-B6C4-9070FC6F705D}"/>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4EE16457-F1D4-4658-805B-7CAFF0022377}"/>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7CE79B1-9877-41FC-B9E3-D83C593BB249}"/>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691CD51E-CAE7-4E66-8714-ED9BDB40CBE2}"/>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A56E0308-73DC-4027-96E0-DDD3336F37AA}"/>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2B380C0E-49A6-43BB-88B1-B16809D65896}"/>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95" name="フローチャート: 判断 294">
          <a:extLst>
            <a:ext uri="{FF2B5EF4-FFF2-40B4-BE49-F238E27FC236}">
              <a16:creationId xmlns:a16="http://schemas.microsoft.com/office/drawing/2014/main" id="{19CFC2CE-A2B2-45B6-BF28-64E4A84C237C}"/>
            </a:ext>
          </a:extLst>
        </xdr:cNvPr>
        <xdr:cNvSpPr/>
      </xdr:nvSpPr>
      <xdr:spPr>
        <a:xfrm>
          <a:off x="1968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795BD624-A417-432E-A95F-3249ACA6E9CA}"/>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EC1780A-D073-49E6-94ED-8D56E4868C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AD137DC-6AE0-4226-8CC7-6C9AC0AE2B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276E534-BC6D-4ECD-8370-88C4C74A70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FA48601-10DE-40CF-B7B6-A32AD96194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98A581-B1C3-44D7-A61D-1B62277B9E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2" name="楕円 301">
          <a:extLst>
            <a:ext uri="{FF2B5EF4-FFF2-40B4-BE49-F238E27FC236}">
              <a16:creationId xmlns:a16="http://schemas.microsoft.com/office/drawing/2014/main" id="{ADF17E52-2EC6-496D-BA56-0296C6B5BE69}"/>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27322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F6970FB-6B71-47BF-A8B4-569D6EA1F34C}"/>
            </a:ext>
          </a:extLst>
        </xdr:cNvPr>
        <xdr:cNvSpPr txBox="1"/>
      </xdr:nvSpPr>
      <xdr:spPr>
        <a:xfrm>
          <a:off x="4673600"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4" name="楕円 303">
          <a:extLst>
            <a:ext uri="{FF2B5EF4-FFF2-40B4-BE49-F238E27FC236}">
              <a16:creationId xmlns:a16="http://schemas.microsoft.com/office/drawing/2014/main" id="{C96D5A10-7D2B-4042-984F-27569D6A5FF4}"/>
            </a:ext>
          </a:extLst>
        </xdr:cNvPr>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55245</xdr:rowOff>
    </xdr:to>
    <xdr:cxnSp macro="">
      <xdr:nvCxnSpPr>
        <xdr:cNvPr id="305" name="直線コネクタ 304">
          <a:extLst>
            <a:ext uri="{FF2B5EF4-FFF2-40B4-BE49-F238E27FC236}">
              <a16:creationId xmlns:a16="http://schemas.microsoft.com/office/drawing/2014/main" id="{6039F9AE-C745-4E71-8C8B-14F91BF753BE}"/>
            </a:ext>
          </a:extLst>
        </xdr:cNvPr>
        <xdr:cNvCxnSpPr/>
      </xdr:nvCxnSpPr>
      <xdr:spPr>
        <a:xfrm>
          <a:off x="3797300" y="1424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6" name="楕円 305">
          <a:extLst>
            <a:ext uri="{FF2B5EF4-FFF2-40B4-BE49-F238E27FC236}">
              <a16:creationId xmlns:a16="http://schemas.microsoft.com/office/drawing/2014/main" id="{44AD9629-A364-4291-B9B1-03324499EEA5}"/>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17145</xdr:rowOff>
    </xdr:to>
    <xdr:cxnSp macro="">
      <xdr:nvCxnSpPr>
        <xdr:cNvPr id="307" name="直線コネクタ 306">
          <a:extLst>
            <a:ext uri="{FF2B5EF4-FFF2-40B4-BE49-F238E27FC236}">
              <a16:creationId xmlns:a16="http://schemas.microsoft.com/office/drawing/2014/main" id="{139051EC-4D6D-453E-AD32-733BC13C3B59}"/>
            </a:ext>
          </a:extLst>
        </xdr:cNvPr>
        <xdr:cNvCxnSpPr/>
      </xdr:nvCxnSpPr>
      <xdr:spPr>
        <a:xfrm>
          <a:off x="2908300" y="14213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8" name="楕円 307">
          <a:extLst>
            <a:ext uri="{FF2B5EF4-FFF2-40B4-BE49-F238E27FC236}">
              <a16:creationId xmlns:a16="http://schemas.microsoft.com/office/drawing/2014/main" id="{A69E1974-07A8-4BA7-9265-1091B59B5159}"/>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154305</xdr:rowOff>
    </xdr:to>
    <xdr:cxnSp macro="">
      <xdr:nvCxnSpPr>
        <xdr:cNvPr id="309" name="直線コネクタ 308">
          <a:extLst>
            <a:ext uri="{FF2B5EF4-FFF2-40B4-BE49-F238E27FC236}">
              <a16:creationId xmlns:a16="http://schemas.microsoft.com/office/drawing/2014/main" id="{7BBDD453-D0B6-4664-9191-80D72265BE6D}"/>
            </a:ext>
          </a:extLst>
        </xdr:cNvPr>
        <xdr:cNvCxnSpPr/>
      </xdr:nvCxnSpPr>
      <xdr:spPr>
        <a:xfrm>
          <a:off x="2019300" y="1418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0" name="楕円 309">
          <a:extLst>
            <a:ext uri="{FF2B5EF4-FFF2-40B4-BE49-F238E27FC236}">
              <a16:creationId xmlns:a16="http://schemas.microsoft.com/office/drawing/2014/main" id="{327554EF-ABA4-43D1-9AE7-4B98F3CBC3E4}"/>
            </a:ext>
          </a:extLst>
        </xdr:cNvPr>
        <xdr:cNvSpPr/>
      </xdr:nvSpPr>
      <xdr:spPr>
        <a:xfrm>
          <a:off x="107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121920</xdr:rowOff>
    </xdr:to>
    <xdr:cxnSp macro="">
      <xdr:nvCxnSpPr>
        <xdr:cNvPr id="311" name="直線コネクタ 310">
          <a:extLst>
            <a:ext uri="{FF2B5EF4-FFF2-40B4-BE49-F238E27FC236}">
              <a16:creationId xmlns:a16="http://schemas.microsoft.com/office/drawing/2014/main" id="{052065E1-F1EA-49DE-92F6-87391848C759}"/>
            </a:ext>
          </a:extLst>
        </xdr:cNvPr>
        <xdr:cNvCxnSpPr/>
      </xdr:nvCxnSpPr>
      <xdr:spPr>
        <a:xfrm>
          <a:off x="1130300" y="14138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7041FDD2-702D-45B3-9119-EB9922920A6F}"/>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7E9D99D6-3AC1-49CA-90F7-8CFDB58DC115}"/>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4" name="n_3aveValue【公営住宅】&#10;有形固定資産減価償却率">
          <a:extLst>
            <a:ext uri="{FF2B5EF4-FFF2-40B4-BE49-F238E27FC236}">
              <a16:creationId xmlns:a16="http://schemas.microsoft.com/office/drawing/2014/main" id="{C04DE9C1-8B30-486D-BBAC-69F7A780B4EF}"/>
            </a:ext>
          </a:extLst>
        </xdr:cNvPr>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F6B0B782-2627-4844-98BE-FC8B997E5E1B}"/>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84472</xdr:rowOff>
    </xdr:from>
    <xdr:ext cx="405111" cy="259045"/>
    <xdr:sp macro="" textlink="">
      <xdr:nvSpPr>
        <xdr:cNvPr id="316" name="n_1mainValue【公営住宅】&#10;有形固定資産減価償却率">
          <a:extLst>
            <a:ext uri="{FF2B5EF4-FFF2-40B4-BE49-F238E27FC236}">
              <a16:creationId xmlns:a16="http://schemas.microsoft.com/office/drawing/2014/main" id="{2DC14E88-1913-46EA-A3ED-23D7B8AAF309}"/>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7" name="n_2mainValue【公営住宅】&#10;有形固定資産減価償却率">
          <a:extLst>
            <a:ext uri="{FF2B5EF4-FFF2-40B4-BE49-F238E27FC236}">
              <a16:creationId xmlns:a16="http://schemas.microsoft.com/office/drawing/2014/main" id="{DBF42BA1-6C5A-4C7B-9A0D-78BB802C6FFA}"/>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318" name="n_3mainValue【公営住宅】&#10;有形固定資産減価償却率">
          <a:extLst>
            <a:ext uri="{FF2B5EF4-FFF2-40B4-BE49-F238E27FC236}">
              <a16:creationId xmlns:a16="http://schemas.microsoft.com/office/drawing/2014/main" id="{F6E7FE4C-71B4-4C33-AC09-F4EACA71A31B}"/>
            </a:ext>
          </a:extLst>
        </xdr:cNvPr>
        <xdr:cNvSpPr txBox="1"/>
      </xdr:nvSpPr>
      <xdr:spPr>
        <a:xfrm>
          <a:off x="1816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9" name="n_4mainValue【公営住宅】&#10;有形固定資産減価償却率">
          <a:extLst>
            <a:ext uri="{FF2B5EF4-FFF2-40B4-BE49-F238E27FC236}">
              <a16:creationId xmlns:a16="http://schemas.microsoft.com/office/drawing/2014/main" id="{488F3669-7DA2-42F0-B3BB-28ED895FE514}"/>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0B9861D-B7E8-4A90-A773-9615A036D7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19F25B2-EB1C-45C4-8C7C-CCF804CDDC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452BDE4-D125-45D2-9C71-1BBB98681E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3E8611A-068F-4549-98AE-A8FB43CCD8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A250A94-586D-4D2E-A643-F93A76E34E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797AD74-E772-4B66-AEE9-F57966E439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3E48341-2EDE-4CD6-8750-39D848DC67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EB588FF-8A7D-4A10-9852-BA450746D5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04C75AD-C7FD-471C-8C14-60052D77BC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6C9250F-DECD-4A6E-BEE0-B868006164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A6E9399-9C6B-40CD-9EA2-9F44D9BBF4C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3F59183-8FC9-4DF7-B7BC-58A37390BCD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C85326A-9AB9-494F-A0AC-7F49214F885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8E55267F-E999-4F74-AA36-C1F7CFC7FD3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1F9810E-FF0D-41DB-AEE3-73747AA4122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81AD84E-ED36-4305-B141-95837F043F1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FA0321C-7342-48AC-A22B-2EFCB44D20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5355B78-9624-46DE-9235-8D05099D5BE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EC008E0-B556-4804-BC33-774E4E7315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DC1A8E9-4406-4258-B408-DD41EADA708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4E9022D-D613-483F-8376-4DA8C8684B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78980920-43FC-4F6B-B9BE-CBF54F6B7E2A}"/>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433FF1FD-3D4A-44F6-BA99-E5924A5345D5}"/>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ABE3E1C9-2512-4AEA-BD79-10E5ECC2A098}"/>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8ED11DA6-3B7B-406A-8D6F-D53FE0C47115}"/>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8C6ED550-7DD0-4677-8476-E7D0D9942776}"/>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5806F16F-8577-4675-8CC1-61791D82A414}"/>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FA3BA859-FC02-4A13-BF42-219855D272EB}"/>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F97AA13A-901D-48F9-A711-B2BDDA73B11C}"/>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2EEBD29D-3D2A-428D-A94E-527A773B3B22}"/>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124689</xdr:rowOff>
    </xdr:from>
    <xdr:to>
      <xdr:col>41</xdr:col>
      <xdr:colOff>101600</xdr:colOff>
      <xdr:row>86</xdr:row>
      <xdr:rowOff>54839</xdr:rowOff>
    </xdr:to>
    <xdr:sp macro="" textlink="">
      <xdr:nvSpPr>
        <xdr:cNvPr id="350" name="フローチャート: 判断 349">
          <a:extLst>
            <a:ext uri="{FF2B5EF4-FFF2-40B4-BE49-F238E27FC236}">
              <a16:creationId xmlns:a16="http://schemas.microsoft.com/office/drawing/2014/main" id="{3797D8CB-9E07-4A0B-B994-6EB4EB183E34}"/>
            </a:ext>
          </a:extLst>
        </xdr:cNvPr>
        <xdr:cNvSpPr/>
      </xdr:nvSpPr>
      <xdr:spPr>
        <a:xfrm>
          <a:off x="7810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124871</xdr:rowOff>
    </xdr:from>
    <xdr:to>
      <xdr:col>36</xdr:col>
      <xdr:colOff>165100</xdr:colOff>
      <xdr:row>86</xdr:row>
      <xdr:rowOff>55021</xdr:rowOff>
    </xdr:to>
    <xdr:sp macro="" textlink="">
      <xdr:nvSpPr>
        <xdr:cNvPr id="351" name="フローチャート: 判断 350">
          <a:extLst>
            <a:ext uri="{FF2B5EF4-FFF2-40B4-BE49-F238E27FC236}">
              <a16:creationId xmlns:a16="http://schemas.microsoft.com/office/drawing/2014/main" id="{2E45DD59-2354-41E5-9427-5A0B6D06E3B9}"/>
            </a:ext>
          </a:extLst>
        </xdr:cNvPr>
        <xdr:cNvSpPr/>
      </xdr:nvSpPr>
      <xdr:spPr>
        <a:xfrm>
          <a:off x="6921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9FA86C9-7CA5-4CFE-83E2-882C28BCB0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CE16304-A9B1-4DD5-BB1E-673828CB43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2143EBE-CCC9-4A0E-877A-DA462D9AF6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2F8024-369E-4C93-B7BF-2A17752C40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7550C23-BC78-4097-AA33-39D4881F7B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122997</xdr:rowOff>
    </xdr:from>
    <xdr:to>
      <xdr:col>55</xdr:col>
      <xdr:colOff>50800</xdr:colOff>
      <xdr:row>86</xdr:row>
      <xdr:rowOff>53147</xdr:rowOff>
    </xdr:to>
    <xdr:sp macro="" textlink="">
      <xdr:nvSpPr>
        <xdr:cNvPr id="357" name="楕円 356">
          <a:extLst>
            <a:ext uri="{FF2B5EF4-FFF2-40B4-BE49-F238E27FC236}">
              <a16:creationId xmlns:a16="http://schemas.microsoft.com/office/drawing/2014/main" id="{FE4237C5-474B-4365-ABFB-65F779C5F493}"/>
            </a:ext>
          </a:extLst>
        </xdr:cNvPr>
        <xdr:cNvSpPr/>
      </xdr:nvSpPr>
      <xdr:spPr>
        <a:xfrm>
          <a:off x="10426700" y="146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9CB6634-6204-4D61-8997-CBEEEE1A3454}"/>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122906</xdr:rowOff>
    </xdr:from>
    <xdr:to>
      <xdr:col>50</xdr:col>
      <xdr:colOff>165100</xdr:colOff>
      <xdr:row>86</xdr:row>
      <xdr:rowOff>53056</xdr:rowOff>
    </xdr:to>
    <xdr:sp macro="" textlink="">
      <xdr:nvSpPr>
        <xdr:cNvPr id="359" name="楕円 358">
          <a:extLst>
            <a:ext uri="{FF2B5EF4-FFF2-40B4-BE49-F238E27FC236}">
              <a16:creationId xmlns:a16="http://schemas.microsoft.com/office/drawing/2014/main" id="{A6689540-B081-4ACB-ADB8-23C7B0B903A3}"/>
            </a:ext>
          </a:extLst>
        </xdr:cNvPr>
        <xdr:cNvSpPr/>
      </xdr:nvSpPr>
      <xdr:spPr>
        <a:xfrm>
          <a:off x="9588500" y="14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2256</xdr:rowOff>
    </xdr:from>
    <xdr:to>
      <xdr:col>55</xdr:col>
      <xdr:colOff>0</xdr:colOff>
      <xdr:row>86</xdr:row>
      <xdr:rowOff>2347</xdr:rowOff>
    </xdr:to>
    <xdr:cxnSp macro="">
      <xdr:nvCxnSpPr>
        <xdr:cNvPr id="360" name="直線コネクタ 359">
          <a:extLst>
            <a:ext uri="{FF2B5EF4-FFF2-40B4-BE49-F238E27FC236}">
              <a16:creationId xmlns:a16="http://schemas.microsoft.com/office/drawing/2014/main" id="{BF979BF9-717B-47CA-BD91-48A68ED7BECF}"/>
            </a:ext>
          </a:extLst>
        </xdr:cNvPr>
        <xdr:cNvCxnSpPr/>
      </xdr:nvCxnSpPr>
      <xdr:spPr>
        <a:xfrm>
          <a:off x="9639300" y="1474695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122265</xdr:rowOff>
    </xdr:from>
    <xdr:to>
      <xdr:col>46</xdr:col>
      <xdr:colOff>38100</xdr:colOff>
      <xdr:row>86</xdr:row>
      <xdr:rowOff>52415</xdr:rowOff>
    </xdr:to>
    <xdr:sp macro="" textlink="">
      <xdr:nvSpPr>
        <xdr:cNvPr id="361" name="楕円 360">
          <a:extLst>
            <a:ext uri="{FF2B5EF4-FFF2-40B4-BE49-F238E27FC236}">
              <a16:creationId xmlns:a16="http://schemas.microsoft.com/office/drawing/2014/main" id="{CE51F719-E227-4557-8DD9-A3A01645B6D1}"/>
            </a:ext>
          </a:extLst>
        </xdr:cNvPr>
        <xdr:cNvSpPr/>
      </xdr:nvSpPr>
      <xdr:spPr>
        <a:xfrm>
          <a:off x="8699500" y="146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1615</xdr:rowOff>
    </xdr:from>
    <xdr:to>
      <xdr:col>50</xdr:col>
      <xdr:colOff>114300</xdr:colOff>
      <xdr:row>86</xdr:row>
      <xdr:rowOff>2256</xdr:rowOff>
    </xdr:to>
    <xdr:cxnSp macro="">
      <xdr:nvCxnSpPr>
        <xdr:cNvPr id="362" name="直線コネクタ 361">
          <a:extLst>
            <a:ext uri="{FF2B5EF4-FFF2-40B4-BE49-F238E27FC236}">
              <a16:creationId xmlns:a16="http://schemas.microsoft.com/office/drawing/2014/main" id="{B8F7A110-09E1-4F04-A229-AAF7E12E49F7}"/>
            </a:ext>
          </a:extLst>
        </xdr:cNvPr>
        <xdr:cNvCxnSpPr/>
      </xdr:nvCxnSpPr>
      <xdr:spPr>
        <a:xfrm>
          <a:off x="8750300" y="14746315"/>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121351</xdr:rowOff>
    </xdr:from>
    <xdr:to>
      <xdr:col>41</xdr:col>
      <xdr:colOff>101600</xdr:colOff>
      <xdr:row>86</xdr:row>
      <xdr:rowOff>51501</xdr:rowOff>
    </xdr:to>
    <xdr:sp macro="" textlink="">
      <xdr:nvSpPr>
        <xdr:cNvPr id="363" name="楕円 362">
          <a:extLst>
            <a:ext uri="{FF2B5EF4-FFF2-40B4-BE49-F238E27FC236}">
              <a16:creationId xmlns:a16="http://schemas.microsoft.com/office/drawing/2014/main" id="{11528F75-94A4-457E-AD34-CC4C67DE132E}"/>
            </a:ext>
          </a:extLst>
        </xdr:cNvPr>
        <xdr:cNvSpPr/>
      </xdr:nvSpPr>
      <xdr:spPr>
        <a:xfrm>
          <a:off x="7810500" y="146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xdr:rowOff>
    </xdr:from>
    <xdr:to>
      <xdr:col>45</xdr:col>
      <xdr:colOff>177800</xdr:colOff>
      <xdr:row>86</xdr:row>
      <xdr:rowOff>1615</xdr:rowOff>
    </xdr:to>
    <xdr:cxnSp macro="">
      <xdr:nvCxnSpPr>
        <xdr:cNvPr id="364" name="直線コネクタ 363">
          <a:extLst>
            <a:ext uri="{FF2B5EF4-FFF2-40B4-BE49-F238E27FC236}">
              <a16:creationId xmlns:a16="http://schemas.microsoft.com/office/drawing/2014/main" id="{599BF4FC-D0FC-4810-BFE8-313F25522CD4}"/>
            </a:ext>
          </a:extLst>
        </xdr:cNvPr>
        <xdr:cNvCxnSpPr/>
      </xdr:nvCxnSpPr>
      <xdr:spPr>
        <a:xfrm>
          <a:off x="7861300" y="1474540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121672</xdr:rowOff>
    </xdr:from>
    <xdr:to>
      <xdr:col>36</xdr:col>
      <xdr:colOff>165100</xdr:colOff>
      <xdr:row>86</xdr:row>
      <xdr:rowOff>51822</xdr:rowOff>
    </xdr:to>
    <xdr:sp macro="" textlink="">
      <xdr:nvSpPr>
        <xdr:cNvPr id="365" name="楕円 364">
          <a:extLst>
            <a:ext uri="{FF2B5EF4-FFF2-40B4-BE49-F238E27FC236}">
              <a16:creationId xmlns:a16="http://schemas.microsoft.com/office/drawing/2014/main" id="{AF4124EC-CCCD-4021-A84B-A23310EEA067}"/>
            </a:ext>
          </a:extLst>
        </xdr:cNvPr>
        <xdr:cNvSpPr/>
      </xdr:nvSpPr>
      <xdr:spPr>
        <a:xfrm>
          <a:off x="6921500" y="14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xdr:rowOff>
    </xdr:from>
    <xdr:to>
      <xdr:col>41</xdr:col>
      <xdr:colOff>50800</xdr:colOff>
      <xdr:row>86</xdr:row>
      <xdr:rowOff>1022</xdr:rowOff>
    </xdr:to>
    <xdr:cxnSp macro="">
      <xdr:nvCxnSpPr>
        <xdr:cNvPr id="366" name="直線コネクタ 365">
          <a:extLst>
            <a:ext uri="{FF2B5EF4-FFF2-40B4-BE49-F238E27FC236}">
              <a16:creationId xmlns:a16="http://schemas.microsoft.com/office/drawing/2014/main" id="{349D8FEC-8283-47A4-B90C-0A7432FE2245}"/>
            </a:ext>
          </a:extLst>
        </xdr:cNvPr>
        <xdr:cNvCxnSpPr/>
      </xdr:nvCxnSpPr>
      <xdr:spPr>
        <a:xfrm flipV="1">
          <a:off x="6972300" y="1474540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BB303135-6A43-4E7C-A552-D23C3B421B72}"/>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3914EDA6-6D8F-4D27-86E6-C0C59ED06982}"/>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45966</xdr:rowOff>
    </xdr:from>
    <xdr:ext cx="469744" cy="259045"/>
    <xdr:sp macro="" textlink="">
      <xdr:nvSpPr>
        <xdr:cNvPr id="369" name="n_3aveValue【公営住宅】&#10;一人当たり面積">
          <a:extLst>
            <a:ext uri="{FF2B5EF4-FFF2-40B4-BE49-F238E27FC236}">
              <a16:creationId xmlns:a16="http://schemas.microsoft.com/office/drawing/2014/main" id="{C515E99D-0956-43BA-BE85-5CFAC12BDB19}"/>
            </a:ext>
          </a:extLst>
        </xdr:cNvPr>
        <xdr:cNvSpPr txBox="1"/>
      </xdr:nvSpPr>
      <xdr:spPr>
        <a:xfrm>
          <a:off x="76264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46148</xdr:rowOff>
    </xdr:from>
    <xdr:ext cx="469744" cy="259045"/>
    <xdr:sp macro="" textlink="">
      <xdr:nvSpPr>
        <xdr:cNvPr id="370" name="n_4aveValue【公営住宅】&#10;一人当たり面積">
          <a:extLst>
            <a:ext uri="{FF2B5EF4-FFF2-40B4-BE49-F238E27FC236}">
              <a16:creationId xmlns:a16="http://schemas.microsoft.com/office/drawing/2014/main" id="{D6C9D14A-7AE5-46CE-88DA-B37056420D60}"/>
            </a:ext>
          </a:extLst>
        </xdr:cNvPr>
        <xdr:cNvSpPr txBox="1"/>
      </xdr:nvSpPr>
      <xdr:spPr>
        <a:xfrm>
          <a:off x="6737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44183</xdr:rowOff>
    </xdr:from>
    <xdr:ext cx="469744" cy="259045"/>
    <xdr:sp macro="" textlink="">
      <xdr:nvSpPr>
        <xdr:cNvPr id="371" name="n_1mainValue【公営住宅】&#10;一人当たり面積">
          <a:extLst>
            <a:ext uri="{FF2B5EF4-FFF2-40B4-BE49-F238E27FC236}">
              <a16:creationId xmlns:a16="http://schemas.microsoft.com/office/drawing/2014/main" id="{A7538D17-F055-4A51-A3DF-2CD581E46519}"/>
            </a:ext>
          </a:extLst>
        </xdr:cNvPr>
        <xdr:cNvSpPr txBox="1"/>
      </xdr:nvSpPr>
      <xdr:spPr>
        <a:xfrm>
          <a:off x="9391727" y="147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43542</xdr:rowOff>
    </xdr:from>
    <xdr:ext cx="469744" cy="259045"/>
    <xdr:sp macro="" textlink="">
      <xdr:nvSpPr>
        <xdr:cNvPr id="372" name="n_2mainValue【公営住宅】&#10;一人当たり面積">
          <a:extLst>
            <a:ext uri="{FF2B5EF4-FFF2-40B4-BE49-F238E27FC236}">
              <a16:creationId xmlns:a16="http://schemas.microsoft.com/office/drawing/2014/main" id="{3A39D75B-5E61-4BD9-9515-1A4501DAC560}"/>
            </a:ext>
          </a:extLst>
        </xdr:cNvPr>
        <xdr:cNvSpPr txBox="1"/>
      </xdr:nvSpPr>
      <xdr:spPr>
        <a:xfrm>
          <a:off x="8515427" y="14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68028</xdr:rowOff>
    </xdr:from>
    <xdr:ext cx="469744" cy="259045"/>
    <xdr:sp macro="" textlink="">
      <xdr:nvSpPr>
        <xdr:cNvPr id="373" name="n_3mainValue【公営住宅】&#10;一人当たり面積">
          <a:extLst>
            <a:ext uri="{FF2B5EF4-FFF2-40B4-BE49-F238E27FC236}">
              <a16:creationId xmlns:a16="http://schemas.microsoft.com/office/drawing/2014/main" id="{1AD11428-CEA4-42BE-B422-C7E8A585414E}"/>
            </a:ext>
          </a:extLst>
        </xdr:cNvPr>
        <xdr:cNvSpPr txBox="1"/>
      </xdr:nvSpPr>
      <xdr:spPr>
        <a:xfrm>
          <a:off x="7626427" y="144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68349</xdr:rowOff>
    </xdr:from>
    <xdr:ext cx="469744" cy="259045"/>
    <xdr:sp macro="" textlink="">
      <xdr:nvSpPr>
        <xdr:cNvPr id="374" name="n_4mainValue【公営住宅】&#10;一人当たり面積">
          <a:extLst>
            <a:ext uri="{FF2B5EF4-FFF2-40B4-BE49-F238E27FC236}">
              <a16:creationId xmlns:a16="http://schemas.microsoft.com/office/drawing/2014/main" id="{0CEBACFE-6D3A-44C9-A4F7-E4EF356D0621}"/>
            </a:ext>
          </a:extLst>
        </xdr:cNvPr>
        <xdr:cNvSpPr txBox="1"/>
      </xdr:nvSpPr>
      <xdr:spPr>
        <a:xfrm>
          <a:off x="6737427" y="1447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937B3EC-173B-4F5A-877E-75CC8904B9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169B444-836A-4871-8DE8-3FA79E3585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576E1B7-0A1A-4AF5-8C08-5095895F61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6BBBFE9-8085-4AA6-AE8E-D348AADB04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9373285-D0EC-4125-B46C-CA01CA6CB9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1850B86-AE24-408F-9AA5-79C973E761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862BC06-4368-4D04-9F8B-D9F33EAA21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EF76A30-A51E-4C40-9F3E-42564F41DA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DF5C8B8-BA7C-42E1-B823-4547E07A5C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B325A4A-BB7E-43FD-82E7-CEE99FF880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E089AB1-194C-4599-85DD-3ECA142FB8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2F0D944-6A4C-42ED-A05B-AF2DA2F83F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81DBBAC-C5A2-4E28-B569-9E50EE0EDA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9162CB2-9BB7-43B3-A768-FF776309BA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966D3F9-022C-4BFB-A58C-B031C7ADF8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E77F386B-31C3-480F-995B-4DD5D83C888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22D0F3D-33D5-46F5-B1DB-ED1110759D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1341B50-3536-4C66-A26A-4A4A3AF95A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ADDD765-9586-471E-812C-2DCE2FF597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56D944D-A124-4D76-93BE-29A03FFE3C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94F6F57-6E24-49F9-B746-5003B3CA4B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F7F0004-4CC2-4DE2-88EC-A219830582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3271375-C25E-4BF0-B8B6-ECC7925B39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0F9CB33-BA1E-4601-BA1F-76885836BD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502686B-CC52-49AC-B7C0-AC2D2342D2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894A387B-3B74-4E9E-8362-7684AACD77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EEAC783-39CA-4A92-845B-B369E1948D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48E3D3C7-B218-43EC-8609-92519490CA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198257A5-84A7-4B9A-AC54-9646B26EED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264F5CA-FB3C-4165-8111-D51BF1AB583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B7EF0D35-71F3-45B7-9D30-7B6B861F010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39F7A95C-D77E-4D67-81CC-3B39334C84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E522159C-1871-426C-81C2-8E63AD98B6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7D4EE45D-4B75-4899-989B-509B89C034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B98A1E13-2592-4F44-987F-52DC41090B7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1E049ACC-D870-40B8-BA30-D84E6A2F1C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290AFC6B-EF53-4283-98BE-B412C03180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8CAFF525-0AD4-44B9-9648-4F57BCBE9A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2E1A2993-AB95-4A7E-8110-DFE37EE667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BD28F03F-A14C-4B71-91A2-80C15E502C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55EC862B-AA0D-4F0D-9755-7085CC98A7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983E694-1CF4-4B7D-9DC5-B0A2AF4E1B3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6C6C0A22-26B3-49C2-8B64-C8F8D127F10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5FE3F3E8-D75A-4CE0-8255-23FD15131D3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8623B5CD-07C8-4800-A164-FDA2ABE909C5}"/>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42868A81-4028-4525-B79D-EBFAADB7D533}"/>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7C2EB08B-E995-4AF8-9FE3-D6F7DE864CA8}"/>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85D9C337-A022-4517-9363-F5B7565340ED}"/>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F43231FF-4CA6-4963-8ADC-8291ABDE65B1}"/>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7BCF23ED-8292-4FC2-AC60-B3314CF7095E}"/>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25" name="フローチャート: 判断 424">
          <a:extLst>
            <a:ext uri="{FF2B5EF4-FFF2-40B4-BE49-F238E27FC236}">
              <a16:creationId xmlns:a16="http://schemas.microsoft.com/office/drawing/2014/main" id="{DD871CFE-5143-4805-8387-92D501199689}"/>
            </a:ext>
          </a:extLst>
        </xdr:cNvPr>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26" name="フローチャート: 判断 425">
          <a:extLst>
            <a:ext uri="{FF2B5EF4-FFF2-40B4-BE49-F238E27FC236}">
              <a16:creationId xmlns:a16="http://schemas.microsoft.com/office/drawing/2014/main" id="{EF46667C-30E3-46AC-8630-40EE5CB3F453}"/>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C8B6DC3-C0DD-4843-96E6-43ABEBC13F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74A1CD3-1E5C-49E7-B372-8F30BBB5A3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BF48773-BE64-4DAC-B0B3-724B1C9F97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21B0C9A-DA32-403F-9508-B5E726517F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ECAF929-B895-4EE6-8B8C-AECF984F82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432" name="楕円 431">
          <a:extLst>
            <a:ext uri="{FF2B5EF4-FFF2-40B4-BE49-F238E27FC236}">
              <a16:creationId xmlns:a16="http://schemas.microsoft.com/office/drawing/2014/main" id="{BA3EEADD-D88C-4E65-AE04-50B7E2CB71CF}"/>
            </a:ext>
          </a:extLst>
        </xdr:cNvPr>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8961E4F2-4450-41A4-972D-8D080703E0B7}"/>
            </a:ext>
          </a:extLst>
        </xdr:cNvPr>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434" name="楕円 433">
          <a:extLst>
            <a:ext uri="{FF2B5EF4-FFF2-40B4-BE49-F238E27FC236}">
              <a16:creationId xmlns:a16="http://schemas.microsoft.com/office/drawing/2014/main" id="{C5780D83-C4B5-45EC-A36C-05DA3231DC9B}"/>
            </a:ext>
          </a:extLst>
        </xdr:cNvPr>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161109</xdr:rowOff>
    </xdr:to>
    <xdr:cxnSp macro="">
      <xdr:nvCxnSpPr>
        <xdr:cNvPr id="435" name="直線コネクタ 434">
          <a:extLst>
            <a:ext uri="{FF2B5EF4-FFF2-40B4-BE49-F238E27FC236}">
              <a16:creationId xmlns:a16="http://schemas.microsoft.com/office/drawing/2014/main" id="{2FADB990-ADE4-4BC4-804B-F56087BFD247}"/>
            </a:ext>
          </a:extLst>
        </xdr:cNvPr>
        <xdr:cNvCxnSpPr/>
      </xdr:nvCxnSpPr>
      <xdr:spPr>
        <a:xfrm>
          <a:off x="15481300" y="698155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436" name="楕円 435">
          <a:extLst>
            <a:ext uri="{FF2B5EF4-FFF2-40B4-BE49-F238E27FC236}">
              <a16:creationId xmlns:a16="http://schemas.microsoft.com/office/drawing/2014/main" id="{E9CE3E08-37D1-4E54-B3E4-5D8FF512F8EB}"/>
            </a:ext>
          </a:extLst>
        </xdr:cNvPr>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123553</xdr:rowOff>
    </xdr:to>
    <xdr:cxnSp macro="">
      <xdr:nvCxnSpPr>
        <xdr:cNvPr id="437" name="直線コネクタ 436">
          <a:extLst>
            <a:ext uri="{FF2B5EF4-FFF2-40B4-BE49-F238E27FC236}">
              <a16:creationId xmlns:a16="http://schemas.microsoft.com/office/drawing/2014/main" id="{3BAFC8C1-ED61-46A0-B70A-1ADE28F3AB3F}"/>
            </a:ext>
          </a:extLst>
        </xdr:cNvPr>
        <xdr:cNvCxnSpPr/>
      </xdr:nvCxnSpPr>
      <xdr:spPr>
        <a:xfrm>
          <a:off x="14592300" y="692277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438" name="楕円 437">
          <a:extLst>
            <a:ext uri="{FF2B5EF4-FFF2-40B4-BE49-F238E27FC236}">
              <a16:creationId xmlns:a16="http://schemas.microsoft.com/office/drawing/2014/main" id="{E7C75D24-B7BD-495C-A548-F2B21156DCE7}"/>
            </a:ext>
          </a:extLst>
        </xdr:cNvPr>
        <xdr:cNvSpPr/>
      </xdr:nvSpPr>
      <xdr:spPr>
        <a:xfrm>
          <a:off x="1365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64770</xdr:rowOff>
    </xdr:to>
    <xdr:cxnSp macro="">
      <xdr:nvCxnSpPr>
        <xdr:cNvPr id="439" name="直線コネクタ 438">
          <a:extLst>
            <a:ext uri="{FF2B5EF4-FFF2-40B4-BE49-F238E27FC236}">
              <a16:creationId xmlns:a16="http://schemas.microsoft.com/office/drawing/2014/main" id="{B81CC7CA-6229-44D1-98B4-17220885C7FD}"/>
            </a:ext>
          </a:extLst>
        </xdr:cNvPr>
        <xdr:cNvCxnSpPr/>
      </xdr:nvCxnSpPr>
      <xdr:spPr>
        <a:xfrm>
          <a:off x="13703300" y="686072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17235</xdr:rowOff>
    </xdr:from>
    <xdr:to>
      <xdr:col>67</xdr:col>
      <xdr:colOff>101600</xdr:colOff>
      <xdr:row>40</xdr:row>
      <xdr:rowOff>118835</xdr:rowOff>
    </xdr:to>
    <xdr:sp macro="" textlink="">
      <xdr:nvSpPr>
        <xdr:cNvPr id="440" name="楕円 439">
          <a:extLst>
            <a:ext uri="{FF2B5EF4-FFF2-40B4-BE49-F238E27FC236}">
              <a16:creationId xmlns:a16="http://schemas.microsoft.com/office/drawing/2014/main" id="{E36CA406-5D8C-498E-9B1D-594F7D76D972}"/>
            </a:ext>
          </a:extLst>
        </xdr:cNvPr>
        <xdr:cNvSpPr/>
      </xdr:nvSpPr>
      <xdr:spPr>
        <a:xfrm>
          <a:off x="12763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68035</xdr:rowOff>
    </xdr:to>
    <xdr:cxnSp macro="">
      <xdr:nvCxnSpPr>
        <xdr:cNvPr id="441" name="直線コネクタ 440">
          <a:extLst>
            <a:ext uri="{FF2B5EF4-FFF2-40B4-BE49-F238E27FC236}">
              <a16:creationId xmlns:a16="http://schemas.microsoft.com/office/drawing/2014/main" id="{8CF9778E-B370-4D44-8827-57CCA2CCA62D}"/>
            </a:ext>
          </a:extLst>
        </xdr:cNvPr>
        <xdr:cNvCxnSpPr/>
      </xdr:nvCxnSpPr>
      <xdr:spPr>
        <a:xfrm flipV="1">
          <a:off x="12814300" y="686072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7B68BC4-C024-4C65-8B30-C64C3F8D9674}"/>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B68C9B00-5B3C-4B23-BBDC-CF77FAA89FB6}"/>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3D672BFF-6D18-4AAC-81C1-90D033F94509}"/>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6303E7DB-2555-4FE9-A046-D071F5E94D58}"/>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F1E1791-E095-436B-9486-EAAB52198565}"/>
            </a:ext>
          </a:extLst>
        </xdr:cNvPr>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800F486-0975-4479-808C-C78A5EA54BB9}"/>
            </a:ext>
          </a:extLst>
        </xdr:cNvPr>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1C9293E7-F833-41DA-B164-7452F1D6E4B9}"/>
            </a:ext>
          </a:extLst>
        </xdr:cNvPr>
        <xdr:cNvSpPr txBox="1"/>
      </xdr:nvSpPr>
      <xdr:spPr>
        <a:xfrm>
          <a:off x="13500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109962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6A807E66-387A-40C1-B97C-1E221B070CE0}"/>
            </a:ext>
          </a:extLst>
        </xdr:cNvPr>
        <xdr:cNvSpPr txBox="1"/>
      </xdr:nvSpPr>
      <xdr:spPr>
        <a:xfrm>
          <a:off x="12611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F29FD5E-B108-4C34-9DD4-DF1CB70318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457051FD-7ABC-4AF1-88FA-84A0172319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ABD0F032-6986-4E3B-891E-A784B2EE0B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CCE4AD7B-40AD-4671-80B3-FD8D233AE4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E13B370A-1FFA-43CB-8839-83872D2FB9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7FC6500-531E-4EEF-BDB4-FC8111A378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1E93DE5-49EF-4D66-952E-55F2A10CFD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74AADED-B2AB-4B31-AA6F-74FDE24CC2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CC7CA5A-AD8E-4401-975C-6CB57E4B1D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19FF00E-611B-4085-8B26-EEEA8B2EA3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58BC5A20-6641-4B8B-AA68-E914CF53550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C2C2B548-87F4-461F-BAEA-BF9D4E1BAF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CB706D9D-7257-4749-B139-21864F24530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8E041379-13DA-404A-AA48-517626E800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A436F3E9-8D65-4821-8682-F6DA2BE9323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D852B853-B60E-46C8-A451-CD52075EE1B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EA0271F7-5DDC-4835-AECD-D4F6F803C66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D1D04064-AA1C-4745-9011-EC2D627E2CB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4816D1D-3572-493B-8017-9BCB50360E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42A4A81-5E28-4C72-86E3-DEE28F4CE0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2151BE32-CF37-4B1E-ABF5-D58F8B1EE4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451D4319-B495-400B-8847-20955C5F3D6C}"/>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254CD52A-900A-48AC-AE2A-AFF872086D5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77DE6E11-58CD-4B67-B1F5-8EB7E1996EDD}"/>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75AE24C1-7D54-489F-B3EE-F10B7D7B3536}"/>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6A282245-EC23-445E-A654-FD102AD15444}"/>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2BB99DE0-A5A7-4837-BF23-26470266E0CC}"/>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72E1E341-25EE-4146-BFD0-57FB894DE56F}"/>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87014459-C751-4D07-B380-D6BA8CB32B8C}"/>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21D516B7-9822-4BD3-9FA4-CC1E10538CC3}"/>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480" name="フローチャート: 判断 479">
          <a:extLst>
            <a:ext uri="{FF2B5EF4-FFF2-40B4-BE49-F238E27FC236}">
              <a16:creationId xmlns:a16="http://schemas.microsoft.com/office/drawing/2014/main" id="{FFCEEB0E-7567-4D0F-969A-692ED50A141C}"/>
            </a:ext>
          </a:extLst>
        </xdr:cNvPr>
        <xdr:cNvSpPr/>
      </xdr:nvSpPr>
      <xdr:spPr>
        <a:xfrm>
          <a:off x="19494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1" name="フローチャート: 判断 480">
          <a:extLst>
            <a:ext uri="{FF2B5EF4-FFF2-40B4-BE49-F238E27FC236}">
              <a16:creationId xmlns:a16="http://schemas.microsoft.com/office/drawing/2014/main" id="{D6ECD1F9-A5FE-404D-9D30-8E6FDCEDABF9}"/>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C4629AE-3271-4B1F-BB25-81EE563FA1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7FB68F5A-23F2-41CE-B866-6AD3ED1A5F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6CC50C6-21E2-4A2C-857F-7A34C5E177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C3C16BB-DE60-4C50-A625-B44328AE53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85A10B5-7BC7-43F9-A6BA-51AD60B0FA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18542</xdr:rowOff>
    </xdr:from>
    <xdr:to>
      <xdr:col>116</xdr:col>
      <xdr:colOff>114300</xdr:colOff>
      <xdr:row>39</xdr:row>
      <xdr:rowOff>120142</xdr:rowOff>
    </xdr:to>
    <xdr:sp macro="" textlink="">
      <xdr:nvSpPr>
        <xdr:cNvPr id="487" name="楕円 486">
          <a:extLst>
            <a:ext uri="{FF2B5EF4-FFF2-40B4-BE49-F238E27FC236}">
              <a16:creationId xmlns:a16="http://schemas.microsoft.com/office/drawing/2014/main" id="{05DB5F34-7D30-4A07-9D9C-34FF3ADF2F3B}"/>
            </a:ext>
          </a:extLst>
        </xdr:cNvPr>
        <xdr:cNvSpPr/>
      </xdr:nvSpPr>
      <xdr:spPr>
        <a:xfrm>
          <a:off x="22110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168419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43543BD5-B5D0-4266-84C3-0DC84EF496DF}"/>
            </a:ext>
          </a:extLst>
        </xdr:cNvPr>
        <xdr:cNvSpPr txBox="1"/>
      </xdr:nvSpPr>
      <xdr:spPr>
        <a:xfrm>
          <a:off x="22199600"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89" name="楕円 488">
          <a:extLst>
            <a:ext uri="{FF2B5EF4-FFF2-40B4-BE49-F238E27FC236}">
              <a16:creationId xmlns:a16="http://schemas.microsoft.com/office/drawing/2014/main" id="{3DDE0C38-E92C-464B-B1B7-D60D24524893}"/>
            </a:ext>
          </a:extLst>
        </xdr:cNvPr>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69342</xdr:rowOff>
    </xdr:to>
    <xdr:cxnSp macro="">
      <xdr:nvCxnSpPr>
        <xdr:cNvPr id="490" name="直線コネクタ 489">
          <a:extLst>
            <a:ext uri="{FF2B5EF4-FFF2-40B4-BE49-F238E27FC236}">
              <a16:creationId xmlns:a16="http://schemas.microsoft.com/office/drawing/2014/main" id="{CCBE2A17-EFFE-47C4-948F-3B4ADC479B42}"/>
            </a:ext>
          </a:extLst>
        </xdr:cNvPr>
        <xdr:cNvCxnSpPr/>
      </xdr:nvCxnSpPr>
      <xdr:spPr>
        <a:xfrm>
          <a:off x="21323300" y="6737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xdr:rowOff>
    </xdr:from>
    <xdr:to>
      <xdr:col>107</xdr:col>
      <xdr:colOff>101600</xdr:colOff>
      <xdr:row>39</xdr:row>
      <xdr:rowOff>110998</xdr:rowOff>
    </xdr:to>
    <xdr:sp macro="" textlink="">
      <xdr:nvSpPr>
        <xdr:cNvPr id="491" name="楕円 490">
          <a:extLst>
            <a:ext uri="{FF2B5EF4-FFF2-40B4-BE49-F238E27FC236}">
              <a16:creationId xmlns:a16="http://schemas.microsoft.com/office/drawing/2014/main" id="{F0C82EBC-BF96-4917-85AB-7B04784FD4C2}"/>
            </a:ext>
          </a:extLst>
        </xdr:cNvPr>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60198</xdr:rowOff>
    </xdr:to>
    <xdr:cxnSp macro="">
      <xdr:nvCxnSpPr>
        <xdr:cNvPr id="492" name="直線コネクタ 491">
          <a:extLst>
            <a:ext uri="{FF2B5EF4-FFF2-40B4-BE49-F238E27FC236}">
              <a16:creationId xmlns:a16="http://schemas.microsoft.com/office/drawing/2014/main" id="{F7F8F678-6833-4AE2-B13C-642D8A8E200E}"/>
            </a:ext>
          </a:extLst>
        </xdr:cNvPr>
        <xdr:cNvCxnSpPr/>
      </xdr:nvCxnSpPr>
      <xdr:spPr>
        <a:xfrm flipV="1">
          <a:off x="20434300" y="673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93" name="楕円 492">
          <a:extLst>
            <a:ext uri="{FF2B5EF4-FFF2-40B4-BE49-F238E27FC236}">
              <a16:creationId xmlns:a16="http://schemas.microsoft.com/office/drawing/2014/main" id="{AAF783BA-2E66-4AC0-889E-8042B56AE14F}"/>
            </a:ext>
          </a:extLst>
        </xdr:cNvPr>
        <xdr:cNvSpPr/>
      </xdr:nvSpPr>
      <xdr:spPr>
        <a:xfrm>
          <a:off x="19494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60198</xdr:rowOff>
    </xdr:from>
    <xdr:to>
      <xdr:col>107</xdr:col>
      <xdr:colOff>50800</xdr:colOff>
      <xdr:row>39</xdr:row>
      <xdr:rowOff>67056</xdr:rowOff>
    </xdr:to>
    <xdr:cxnSp macro="">
      <xdr:nvCxnSpPr>
        <xdr:cNvPr id="494" name="直線コネクタ 493">
          <a:extLst>
            <a:ext uri="{FF2B5EF4-FFF2-40B4-BE49-F238E27FC236}">
              <a16:creationId xmlns:a16="http://schemas.microsoft.com/office/drawing/2014/main" id="{2763281D-7B00-40C7-921A-FAF7F760C805}"/>
            </a:ext>
          </a:extLst>
        </xdr:cNvPr>
        <xdr:cNvCxnSpPr/>
      </xdr:nvCxnSpPr>
      <xdr:spPr>
        <a:xfrm flipV="1">
          <a:off x="19545300" y="674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95" name="楕円 494">
          <a:extLst>
            <a:ext uri="{FF2B5EF4-FFF2-40B4-BE49-F238E27FC236}">
              <a16:creationId xmlns:a16="http://schemas.microsoft.com/office/drawing/2014/main" id="{9957B6ED-E9CF-481F-B3AB-B880C838679F}"/>
            </a:ext>
          </a:extLst>
        </xdr:cNvPr>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67056</xdr:rowOff>
    </xdr:to>
    <xdr:cxnSp macro="">
      <xdr:nvCxnSpPr>
        <xdr:cNvPr id="496" name="直線コネクタ 495">
          <a:extLst>
            <a:ext uri="{FF2B5EF4-FFF2-40B4-BE49-F238E27FC236}">
              <a16:creationId xmlns:a16="http://schemas.microsoft.com/office/drawing/2014/main" id="{669AB162-B42C-41DB-B2A6-BD15E6213F6E}"/>
            </a:ext>
          </a:extLst>
        </xdr:cNvPr>
        <xdr:cNvCxnSpPr/>
      </xdr:nvCxnSpPr>
      <xdr:spPr>
        <a:xfrm>
          <a:off x="18656300" y="670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877612A5-EE3C-4A8E-B9B9-A4DF6BFF0A31}"/>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F78AC740-26A3-4397-ABA0-B8AD1683FF0F}"/>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EBC740C5-3084-4B02-854A-084B0DC115FB}"/>
            </a:ext>
          </a:extLst>
        </xdr:cNvPr>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DB7844A4-D6E2-4439-8B52-3EF0EA84E2AD}"/>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92981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943805D-3148-44A6-B17C-0727EE8D934E}"/>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102125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39FB6A39-170E-4FD5-9A7C-F30BB912818D}"/>
            </a:ext>
          </a:extLst>
        </xdr:cNvPr>
        <xdr:cNvSpPr txBox="1"/>
      </xdr:nvSpPr>
      <xdr:spPr>
        <a:xfrm>
          <a:off x="20199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6A75E1DC-0CA9-430E-8C5C-504276B7AF4D}"/>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AA35F525-4FC0-4D95-B1A8-AADE6B2D3F7E}"/>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492CE5B-FAD3-452F-89F6-F1F7EA0F8D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946928D-8AB0-420D-A222-341E5C3915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1F258450-285F-4679-A808-E6932110AA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B6AEFF3-24DB-4473-ACFA-AF46CEE10E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D1B2157-1676-4BF1-8D14-5AA17AA35C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14A47F8-A7E5-4531-8A6A-9D49A77E35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9CAEC10-29EB-4FA1-A805-A108E1AACF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B22369AF-693E-4C86-B932-EF79C0CE3D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3DDFD928-386C-4F9B-B4F6-A8DC626E19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5C163AD-2B4F-4480-B6C5-85BA38FFF9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2AE5BAD9-F282-490D-8C4F-BCFE9654BE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A42094A9-2EC5-4DA7-A0CD-92DF1E0A3CB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AB67F9E9-08B4-4609-9C51-95CD41AEE24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5A4DA021-8C64-43DD-B7CC-94BECC1E5A9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65ED0F7B-BD7B-44F0-BBCA-AAE5F3E29F7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D64D3A16-79D9-4F73-850B-6781F57AC2E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56B8C6E0-B6D5-4DBA-A87D-62C0F062F36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BAB2D5A4-B861-4B46-B2DC-B717AF0E581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702FFA6-C498-40B1-BCBD-A4444BFDB71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282B037B-3573-42E6-ADD2-2E39BD4ACF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793BF821-D124-4E7F-81CF-8B50F33D7B8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B52F547B-DD46-4BE1-9473-A93A8EEFA4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D0E242F4-1801-4136-83E9-B0F6E21B8E5D}"/>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4D448096-235F-4A73-867C-A2863D7B945A}"/>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9D63C919-9C80-4E17-900F-008EAD235E9B}"/>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8F3287E4-80D0-4744-AF39-9046AE0106D3}"/>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88083C9A-E03B-4206-98C1-C786FFB17709}"/>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7E3FA3EF-89EA-4C2B-B759-63A66C44ABC8}"/>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44FFF80D-CD88-4FF1-8525-8495A7538905}"/>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794A14E9-6FA9-4AAB-875E-2196B610DDC8}"/>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9ABCA068-1776-46A7-8CE7-EBB2DE0BA8A3}"/>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36" name="フローチャート: 判断 535">
          <a:extLst>
            <a:ext uri="{FF2B5EF4-FFF2-40B4-BE49-F238E27FC236}">
              <a16:creationId xmlns:a16="http://schemas.microsoft.com/office/drawing/2014/main" id="{8A2DAC83-1583-43F8-A5F9-CBEB0D63FBE6}"/>
            </a:ext>
          </a:extLst>
        </xdr:cNvPr>
        <xdr:cNvSpPr/>
      </xdr:nvSpPr>
      <xdr:spPr>
        <a:xfrm>
          <a:off x="13652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37" name="フローチャート: 判断 536">
          <a:extLst>
            <a:ext uri="{FF2B5EF4-FFF2-40B4-BE49-F238E27FC236}">
              <a16:creationId xmlns:a16="http://schemas.microsoft.com/office/drawing/2014/main" id="{50ED10F6-9BE9-4D54-BE45-43C99FAA8084}"/>
            </a:ext>
          </a:extLst>
        </xdr:cNvPr>
        <xdr:cNvSpPr/>
      </xdr:nvSpPr>
      <xdr:spPr>
        <a:xfrm>
          <a:off x="12763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1BF3526-6583-4737-8675-672B9297FB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FCE8579-DE28-4641-8B7E-2E7C3DE061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13C98A3-85B1-41FF-8E93-68CA634C6C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A1D13E3-71C5-42E6-AACE-4A2AFAB403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444AED9-722F-4882-A54F-F403C5D825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42926</xdr:rowOff>
    </xdr:from>
    <xdr:to>
      <xdr:col>85</xdr:col>
      <xdr:colOff>177800</xdr:colOff>
      <xdr:row>57</xdr:row>
      <xdr:rowOff>144526</xdr:rowOff>
    </xdr:to>
    <xdr:sp macro="" textlink="">
      <xdr:nvSpPr>
        <xdr:cNvPr id="543" name="楕円 542">
          <a:extLst>
            <a:ext uri="{FF2B5EF4-FFF2-40B4-BE49-F238E27FC236}">
              <a16:creationId xmlns:a16="http://schemas.microsoft.com/office/drawing/2014/main" id="{7ACA190C-BB42-44F6-8FEE-7EA802B6C1DA}"/>
            </a:ext>
          </a:extLst>
        </xdr:cNvPr>
        <xdr:cNvSpPr/>
      </xdr:nvSpPr>
      <xdr:spPr>
        <a:xfrm>
          <a:off x="16268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65803</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BBF04B14-C1A8-459E-B4EC-1317A174C5E6}"/>
            </a:ext>
          </a:extLst>
        </xdr:cNvPr>
        <xdr:cNvSpPr txBox="1"/>
      </xdr:nvSpPr>
      <xdr:spPr>
        <a:xfrm>
          <a:off x="16357600" y="96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45" name="楕円 544">
          <a:extLst>
            <a:ext uri="{FF2B5EF4-FFF2-40B4-BE49-F238E27FC236}">
              <a16:creationId xmlns:a16="http://schemas.microsoft.com/office/drawing/2014/main" id="{97CD9BE2-D3CF-47A7-A255-3D3567C1147C}"/>
            </a:ext>
          </a:extLst>
        </xdr:cNvPr>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93726</xdr:rowOff>
    </xdr:from>
    <xdr:to>
      <xdr:col>85</xdr:col>
      <xdr:colOff>127000</xdr:colOff>
      <xdr:row>57</xdr:row>
      <xdr:rowOff>137160</xdr:rowOff>
    </xdr:to>
    <xdr:cxnSp macro="">
      <xdr:nvCxnSpPr>
        <xdr:cNvPr id="546" name="直線コネクタ 545">
          <a:extLst>
            <a:ext uri="{FF2B5EF4-FFF2-40B4-BE49-F238E27FC236}">
              <a16:creationId xmlns:a16="http://schemas.microsoft.com/office/drawing/2014/main" id="{879AE9F8-D70A-454B-A9F5-D970437259DE}"/>
            </a:ext>
          </a:extLst>
        </xdr:cNvPr>
        <xdr:cNvCxnSpPr/>
      </xdr:nvCxnSpPr>
      <xdr:spPr>
        <a:xfrm flipV="1">
          <a:off x="15481300" y="98663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81788</xdr:rowOff>
    </xdr:from>
    <xdr:to>
      <xdr:col>76</xdr:col>
      <xdr:colOff>165100</xdr:colOff>
      <xdr:row>58</xdr:row>
      <xdr:rowOff>11938</xdr:rowOff>
    </xdr:to>
    <xdr:sp macro="" textlink="">
      <xdr:nvSpPr>
        <xdr:cNvPr id="547" name="楕円 546">
          <a:extLst>
            <a:ext uri="{FF2B5EF4-FFF2-40B4-BE49-F238E27FC236}">
              <a16:creationId xmlns:a16="http://schemas.microsoft.com/office/drawing/2014/main" id="{4C0E896B-F2AA-446F-B666-2F953EBBB006}"/>
            </a:ext>
          </a:extLst>
        </xdr:cNvPr>
        <xdr:cNvSpPr/>
      </xdr:nvSpPr>
      <xdr:spPr>
        <a:xfrm>
          <a:off x="14541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132588</xdr:rowOff>
    </xdr:from>
    <xdr:to>
      <xdr:col>81</xdr:col>
      <xdr:colOff>50800</xdr:colOff>
      <xdr:row>57</xdr:row>
      <xdr:rowOff>137160</xdr:rowOff>
    </xdr:to>
    <xdr:cxnSp macro="">
      <xdr:nvCxnSpPr>
        <xdr:cNvPr id="548" name="直線コネクタ 547">
          <a:extLst>
            <a:ext uri="{FF2B5EF4-FFF2-40B4-BE49-F238E27FC236}">
              <a16:creationId xmlns:a16="http://schemas.microsoft.com/office/drawing/2014/main" id="{55C66179-EC9B-4DD4-9B1B-A1EA25A26830}"/>
            </a:ext>
          </a:extLst>
        </xdr:cNvPr>
        <xdr:cNvCxnSpPr/>
      </xdr:nvCxnSpPr>
      <xdr:spPr>
        <a:xfrm>
          <a:off x="14592300" y="99052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113792</xdr:rowOff>
    </xdr:from>
    <xdr:to>
      <xdr:col>72</xdr:col>
      <xdr:colOff>38100</xdr:colOff>
      <xdr:row>58</xdr:row>
      <xdr:rowOff>43942</xdr:rowOff>
    </xdr:to>
    <xdr:sp macro="" textlink="">
      <xdr:nvSpPr>
        <xdr:cNvPr id="549" name="楕円 548">
          <a:extLst>
            <a:ext uri="{FF2B5EF4-FFF2-40B4-BE49-F238E27FC236}">
              <a16:creationId xmlns:a16="http://schemas.microsoft.com/office/drawing/2014/main" id="{C8494029-F349-4844-AB8E-6F4957B234DE}"/>
            </a:ext>
          </a:extLst>
        </xdr:cNvPr>
        <xdr:cNvSpPr/>
      </xdr:nvSpPr>
      <xdr:spPr>
        <a:xfrm>
          <a:off x="13652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132588</xdr:rowOff>
    </xdr:from>
    <xdr:to>
      <xdr:col>76</xdr:col>
      <xdr:colOff>114300</xdr:colOff>
      <xdr:row>57</xdr:row>
      <xdr:rowOff>164592</xdr:rowOff>
    </xdr:to>
    <xdr:cxnSp macro="">
      <xdr:nvCxnSpPr>
        <xdr:cNvPr id="550" name="直線コネクタ 549">
          <a:extLst>
            <a:ext uri="{FF2B5EF4-FFF2-40B4-BE49-F238E27FC236}">
              <a16:creationId xmlns:a16="http://schemas.microsoft.com/office/drawing/2014/main" id="{62F9588E-7B77-4F98-8CFE-BF1D1E30E4C1}"/>
            </a:ext>
          </a:extLst>
        </xdr:cNvPr>
        <xdr:cNvCxnSpPr/>
      </xdr:nvCxnSpPr>
      <xdr:spPr>
        <a:xfrm flipV="1">
          <a:off x="13703300" y="990523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xdr:rowOff>
    </xdr:from>
    <xdr:to>
      <xdr:col>67</xdr:col>
      <xdr:colOff>101600</xdr:colOff>
      <xdr:row>58</xdr:row>
      <xdr:rowOff>110236</xdr:rowOff>
    </xdr:to>
    <xdr:sp macro="" textlink="">
      <xdr:nvSpPr>
        <xdr:cNvPr id="551" name="楕円 550">
          <a:extLst>
            <a:ext uri="{FF2B5EF4-FFF2-40B4-BE49-F238E27FC236}">
              <a16:creationId xmlns:a16="http://schemas.microsoft.com/office/drawing/2014/main" id="{07817DAD-FB6C-426C-9CE4-903CEC234D8D}"/>
            </a:ext>
          </a:extLst>
        </xdr:cNvPr>
        <xdr:cNvSpPr/>
      </xdr:nvSpPr>
      <xdr:spPr>
        <a:xfrm>
          <a:off x="12763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164592</xdr:rowOff>
    </xdr:from>
    <xdr:to>
      <xdr:col>71</xdr:col>
      <xdr:colOff>177800</xdr:colOff>
      <xdr:row>58</xdr:row>
      <xdr:rowOff>59436</xdr:rowOff>
    </xdr:to>
    <xdr:cxnSp macro="">
      <xdr:nvCxnSpPr>
        <xdr:cNvPr id="552" name="直線コネクタ 551">
          <a:extLst>
            <a:ext uri="{FF2B5EF4-FFF2-40B4-BE49-F238E27FC236}">
              <a16:creationId xmlns:a16="http://schemas.microsoft.com/office/drawing/2014/main" id="{CC74072C-D5EA-4D0E-B785-DA6CD4F15307}"/>
            </a:ext>
          </a:extLst>
        </xdr:cNvPr>
        <xdr:cNvCxnSpPr/>
      </xdr:nvCxnSpPr>
      <xdr:spPr>
        <a:xfrm flipV="1">
          <a:off x="12814300" y="993724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26708F8C-7EB9-42F1-B30C-36A24BCB6859}"/>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5FA0474F-0A57-46D1-AC4C-8A8D38D36714}"/>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121937</xdr:rowOff>
    </xdr:from>
    <xdr:ext cx="405111" cy="259045"/>
    <xdr:sp macro="" textlink="">
      <xdr:nvSpPr>
        <xdr:cNvPr id="555" name="n_3aveValue【学校施設】&#10;有形固定資産減価償却率">
          <a:extLst>
            <a:ext uri="{FF2B5EF4-FFF2-40B4-BE49-F238E27FC236}">
              <a16:creationId xmlns:a16="http://schemas.microsoft.com/office/drawing/2014/main" id="{1EB49F94-13C7-4090-9ED6-C647C48E5077}"/>
            </a:ext>
          </a:extLst>
        </xdr:cNvPr>
        <xdr:cNvSpPr txBox="1"/>
      </xdr:nvSpPr>
      <xdr:spPr>
        <a:xfrm>
          <a:off x="13500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115079</xdr:rowOff>
    </xdr:from>
    <xdr:ext cx="405111" cy="259045"/>
    <xdr:sp macro="" textlink="">
      <xdr:nvSpPr>
        <xdr:cNvPr id="556" name="n_4aveValue【学校施設】&#10;有形固定資産減価償却率">
          <a:extLst>
            <a:ext uri="{FF2B5EF4-FFF2-40B4-BE49-F238E27FC236}">
              <a16:creationId xmlns:a16="http://schemas.microsoft.com/office/drawing/2014/main" id="{F3BD75D3-2D01-432C-87BD-B5E964DCAD8B}"/>
            </a:ext>
          </a:extLst>
        </xdr:cNvPr>
        <xdr:cNvSpPr txBox="1"/>
      </xdr:nvSpPr>
      <xdr:spPr>
        <a:xfrm>
          <a:off x="126117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557" name="n_1mainValue【学校施設】&#10;有形固定資産減価償却率">
          <a:extLst>
            <a:ext uri="{FF2B5EF4-FFF2-40B4-BE49-F238E27FC236}">
              <a16:creationId xmlns:a16="http://schemas.microsoft.com/office/drawing/2014/main" id="{E26BD6AF-6E91-4026-B097-87ABA2C04C5F}"/>
            </a:ext>
          </a:extLst>
        </xdr:cNvPr>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28465</xdr:rowOff>
    </xdr:from>
    <xdr:ext cx="405111" cy="259045"/>
    <xdr:sp macro="" textlink="">
      <xdr:nvSpPr>
        <xdr:cNvPr id="558" name="n_2mainValue【学校施設】&#10;有形固定資産減価償却率">
          <a:extLst>
            <a:ext uri="{FF2B5EF4-FFF2-40B4-BE49-F238E27FC236}">
              <a16:creationId xmlns:a16="http://schemas.microsoft.com/office/drawing/2014/main" id="{122C1875-F4D1-4318-9553-27C76AA1353F}"/>
            </a:ext>
          </a:extLst>
        </xdr:cNvPr>
        <xdr:cNvSpPr txBox="1"/>
      </xdr:nvSpPr>
      <xdr:spPr>
        <a:xfrm>
          <a:off x="14389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60469</xdr:rowOff>
    </xdr:from>
    <xdr:ext cx="405111" cy="259045"/>
    <xdr:sp macro="" textlink="">
      <xdr:nvSpPr>
        <xdr:cNvPr id="559" name="n_3mainValue【学校施設】&#10;有形固定資産減価償却率">
          <a:extLst>
            <a:ext uri="{FF2B5EF4-FFF2-40B4-BE49-F238E27FC236}">
              <a16:creationId xmlns:a16="http://schemas.microsoft.com/office/drawing/2014/main" id="{4CBD4564-DDC0-4CC6-9240-D7C8ADA9631E}"/>
            </a:ext>
          </a:extLst>
        </xdr:cNvPr>
        <xdr:cNvSpPr txBox="1"/>
      </xdr:nvSpPr>
      <xdr:spPr>
        <a:xfrm>
          <a:off x="13500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126763</xdr:rowOff>
    </xdr:from>
    <xdr:ext cx="405111" cy="259045"/>
    <xdr:sp macro="" textlink="">
      <xdr:nvSpPr>
        <xdr:cNvPr id="560" name="n_4mainValue【学校施設】&#10;有形固定資産減価償却率">
          <a:extLst>
            <a:ext uri="{FF2B5EF4-FFF2-40B4-BE49-F238E27FC236}">
              <a16:creationId xmlns:a16="http://schemas.microsoft.com/office/drawing/2014/main" id="{DBB2E555-A4A7-486B-9DA0-08F2AA89CB62}"/>
            </a:ext>
          </a:extLst>
        </xdr:cNvPr>
        <xdr:cNvSpPr txBox="1"/>
      </xdr:nvSpPr>
      <xdr:spPr>
        <a:xfrm>
          <a:off x="12611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67F42AEE-551A-4520-A132-DF3B26C9EE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12B853B-E4AC-45C3-9EF3-472FABEC0A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F66C2076-69DD-4FF3-B2B4-55932A9785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459F74DC-FFCD-4A4B-8898-AB0CE20CCF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4DA903B-2453-4683-B99A-80EF8E80BB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0D6F0C0-5796-4F91-AAF9-1258CA7D90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6A7692F-1EAA-4E08-9093-5F1953C6DF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86D7856-0ABA-41F9-930E-B03DA70898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B667D558-0E98-46AE-B553-BD4E83302D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7E8DF2E4-2AC4-43B6-A0D4-6995212670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3E3C9A8E-8834-44C1-96AB-42DE68DF12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FD32DCE5-57FF-4961-8594-867753E944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B3D350E7-EC3A-4743-8BCB-26C5B541E1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FE633512-A615-405E-8A85-38C8ED0B7DF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6C73F5F4-26BD-458D-ACCD-2E2188B854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CCF95753-CD6E-4E32-BF0A-76F7C5D3CC7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EBA86DA5-B43E-4A80-9C3E-E4E3827A9F6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87FF6B34-2D66-4533-B859-C6BEB5D0AC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51BBB9BC-140B-46BB-9365-B2E451D7C80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570A4A13-3C4E-4E60-9A0E-D47231DE53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FFD0F13-5DBB-483B-9213-DF11503D84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51B0EBA-604E-4DA6-B098-81A8152F557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A41DFA53-2ABD-48C8-B16A-A4B268CCA7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6AB23B79-9D67-4158-A23F-48000E09C94A}"/>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4C650DD4-1EE9-4FB7-8BCC-1A7B6DC72CE1}"/>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1FC6AF38-04BA-4025-8C18-10F0454AFCF6}"/>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258EE7F2-0CDF-44AD-9303-782D8ADFD41B}"/>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C8B9C407-4212-4DFF-9FD7-1876926196CB}"/>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58571007-A500-473E-A1A0-700E93168AEE}"/>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1BF7070E-9435-46DE-A8C6-96C3FC83D331}"/>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B46AE62E-8EDE-4EE8-A84B-DD2A004177FD}"/>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50244DD2-189D-4D7F-98EF-0D7274D65C0B}"/>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3" name="フローチャート: 判断 592">
          <a:extLst>
            <a:ext uri="{FF2B5EF4-FFF2-40B4-BE49-F238E27FC236}">
              <a16:creationId xmlns:a16="http://schemas.microsoft.com/office/drawing/2014/main" id="{ADAC9D04-B2BE-4F09-A528-E0DBEA3B4D05}"/>
            </a:ext>
          </a:extLst>
        </xdr:cNvPr>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94" name="フローチャート: 判断 593">
          <a:extLst>
            <a:ext uri="{FF2B5EF4-FFF2-40B4-BE49-F238E27FC236}">
              <a16:creationId xmlns:a16="http://schemas.microsoft.com/office/drawing/2014/main" id="{582C9FA8-2EA9-4670-94AB-ABE72302350A}"/>
            </a:ext>
          </a:extLst>
        </xdr:cNvPr>
        <xdr:cNvSpPr/>
      </xdr:nvSpPr>
      <xdr:spPr>
        <a:xfrm>
          <a:off x="18605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26AE74E-4E11-4BF7-9C3A-E203437EAC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E5C1DC7-6B6C-407F-857B-33955A0D7D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DCFCAE9-8897-47A1-8997-C4C88E7E87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1AD5934-4DEF-4444-8157-03050F4924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6FA43FA-B619-4CA1-B3B2-E24F5E914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84645</xdr:rowOff>
    </xdr:from>
    <xdr:to>
      <xdr:col>116</xdr:col>
      <xdr:colOff>114300</xdr:colOff>
      <xdr:row>63</xdr:row>
      <xdr:rowOff>14795</xdr:rowOff>
    </xdr:to>
    <xdr:sp macro="" textlink="">
      <xdr:nvSpPr>
        <xdr:cNvPr id="600" name="楕円 599">
          <a:extLst>
            <a:ext uri="{FF2B5EF4-FFF2-40B4-BE49-F238E27FC236}">
              <a16:creationId xmlns:a16="http://schemas.microsoft.com/office/drawing/2014/main" id="{534F789C-CA25-4661-867B-364CA331E862}"/>
            </a:ext>
          </a:extLst>
        </xdr:cNvPr>
        <xdr:cNvSpPr/>
      </xdr:nvSpPr>
      <xdr:spPr>
        <a:xfrm>
          <a:off x="22110700" y="107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171022</xdr:rowOff>
    </xdr:from>
    <xdr:ext cx="469744" cy="259045"/>
    <xdr:sp macro="" textlink="">
      <xdr:nvSpPr>
        <xdr:cNvPr id="601" name="【学校施設】&#10;一人当たり面積該当値テキスト">
          <a:extLst>
            <a:ext uri="{FF2B5EF4-FFF2-40B4-BE49-F238E27FC236}">
              <a16:creationId xmlns:a16="http://schemas.microsoft.com/office/drawing/2014/main" id="{50282286-1D44-4E5D-B15D-D02F2AE81A7C}"/>
            </a:ext>
          </a:extLst>
        </xdr:cNvPr>
        <xdr:cNvSpPr txBox="1"/>
      </xdr:nvSpPr>
      <xdr:spPr>
        <a:xfrm>
          <a:off x="22199600" y="106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38354</xdr:rowOff>
    </xdr:from>
    <xdr:to>
      <xdr:col>112</xdr:col>
      <xdr:colOff>38100</xdr:colOff>
      <xdr:row>62</xdr:row>
      <xdr:rowOff>139954</xdr:rowOff>
    </xdr:to>
    <xdr:sp macro="" textlink="">
      <xdr:nvSpPr>
        <xdr:cNvPr id="602" name="楕円 601">
          <a:extLst>
            <a:ext uri="{FF2B5EF4-FFF2-40B4-BE49-F238E27FC236}">
              <a16:creationId xmlns:a16="http://schemas.microsoft.com/office/drawing/2014/main" id="{BF752A92-E3EC-4CD1-8491-20CEFB0EBF18}"/>
            </a:ext>
          </a:extLst>
        </xdr:cNvPr>
        <xdr:cNvSpPr/>
      </xdr:nvSpPr>
      <xdr:spPr>
        <a:xfrm>
          <a:off x="2127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62</xdr:row>
      <xdr:rowOff>135445</xdr:rowOff>
    </xdr:to>
    <xdr:cxnSp macro="">
      <xdr:nvCxnSpPr>
        <xdr:cNvPr id="603" name="直線コネクタ 602">
          <a:extLst>
            <a:ext uri="{FF2B5EF4-FFF2-40B4-BE49-F238E27FC236}">
              <a16:creationId xmlns:a16="http://schemas.microsoft.com/office/drawing/2014/main" id="{CAC1E761-D39F-4B8C-895E-B331BD08C8C2}"/>
            </a:ext>
          </a:extLst>
        </xdr:cNvPr>
        <xdr:cNvCxnSpPr/>
      </xdr:nvCxnSpPr>
      <xdr:spPr>
        <a:xfrm>
          <a:off x="21323300" y="10719054"/>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604" name="楕円 603">
          <a:extLst>
            <a:ext uri="{FF2B5EF4-FFF2-40B4-BE49-F238E27FC236}">
              <a16:creationId xmlns:a16="http://schemas.microsoft.com/office/drawing/2014/main" id="{587FB40F-C852-43DA-A0AA-B48035C53050}"/>
            </a:ext>
          </a:extLst>
        </xdr:cNvPr>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89154</xdr:rowOff>
    </xdr:from>
    <xdr:to>
      <xdr:col>111</xdr:col>
      <xdr:colOff>177800</xdr:colOff>
      <xdr:row>62</xdr:row>
      <xdr:rowOff>90297</xdr:rowOff>
    </xdr:to>
    <xdr:cxnSp macro="">
      <xdr:nvCxnSpPr>
        <xdr:cNvPr id="605" name="直線コネクタ 604">
          <a:extLst>
            <a:ext uri="{FF2B5EF4-FFF2-40B4-BE49-F238E27FC236}">
              <a16:creationId xmlns:a16="http://schemas.microsoft.com/office/drawing/2014/main" id="{E9A3C781-0F35-4775-BCAB-84E42BFB50C2}"/>
            </a:ext>
          </a:extLst>
        </xdr:cNvPr>
        <xdr:cNvCxnSpPr/>
      </xdr:nvCxnSpPr>
      <xdr:spPr>
        <a:xfrm flipV="1">
          <a:off x="20434300" y="107190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28067</xdr:rowOff>
    </xdr:from>
    <xdr:to>
      <xdr:col>102</xdr:col>
      <xdr:colOff>165100</xdr:colOff>
      <xdr:row>62</xdr:row>
      <xdr:rowOff>129667</xdr:rowOff>
    </xdr:to>
    <xdr:sp macro="" textlink="">
      <xdr:nvSpPr>
        <xdr:cNvPr id="606" name="楕円 605">
          <a:extLst>
            <a:ext uri="{FF2B5EF4-FFF2-40B4-BE49-F238E27FC236}">
              <a16:creationId xmlns:a16="http://schemas.microsoft.com/office/drawing/2014/main" id="{EA44B325-722A-4393-80D7-6DB2F66CA2AD}"/>
            </a:ext>
          </a:extLst>
        </xdr:cNvPr>
        <xdr:cNvSpPr/>
      </xdr:nvSpPr>
      <xdr:spPr>
        <a:xfrm>
          <a:off x="19494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78867</xdr:rowOff>
    </xdr:from>
    <xdr:to>
      <xdr:col>107</xdr:col>
      <xdr:colOff>50800</xdr:colOff>
      <xdr:row>62</xdr:row>
      <xdr:rowOff>90297</xdr:rowOff>
    </xdr:to>
    <xdr:cxnSp macro="">
      <xdr:nvCxnSpPr>
        <xdr:cNvPr id="607" name="直線コネクタ 606">
          <a:extLst>
            <a:ext uri="{FF2B5EF4-FFF2-40B4-BE49-F238E27FC236}">
              <a16:creationId xmlns:a16="http://schemas.microsoft.com/office/drawing/2014/main" id="{E75BBC5A-ECCF-49CA-9EE1-4728EC55970F}"/>
            </a:ext>
          </a:extLst>
        </xdr:cNvPr>
        <xdr:cNvCxnSpPr/>
      </xdr:nvCxnSpPr>
      <xdr:spPr>
        <a:xfrm>
          <a:off x="19545300" y="107087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51308</xdr:rowOff>
    </xdr:from>
    <xdr:to>
      <xdr:col>98</xdr:col>
      <xdr:colOff>38100</xdr:colOff>
      <xdr:row>62</xdr:row>
      <xdr:rowOff>152908</xdr:rowOff>
    </xdr:to>
    <xdr:sp macro="" textlink="">
      <xdr:nvSpPr>
        <xdr:cNvPr id="608" name="楕円 607">
          <a:extLst>
            <a:ext uri="{FF2B5EF4-FFF2-40B4-BE49-F238E27FC236}">
              <a16:creationId xmlns:a16="http://schemas.microsoft.com/office/drawing/2014/main" id="{055716AE-8F8F-4BB5-B475-0B8C6912B7EF}"/>
            </a:ext>
          </a:extLst>
        </xdr:cNvPr>
        <xdr:cNvSpPr/>
      </xdr:nvSpPr>
      <xdr:spPr>
        <a:xfrm>
          <a:off x="18605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78867</xdr:rowOff>
    </xdr:from>
    <xdr:to>
      <xdr:col>102</xdr:col>
      <xdr:colOff>114300</xdr:colOff>
      <xdr:row>62</xdr:row>
      <xdr:rowOff>102108</xdr:rowOff>
    </xdr:to>
    <xdr:cxnSp macro="">
      <xdr:nvCxnSpPr>
        <xdr:cNvPr id="609" name="直線コネクタ 608">
          <a:extLst>
            <a:ext uri="{FF2B5EF4-FFF2-40B4-BE49-F238E27FC236}">
              <a16:creationId xmlns:a16="http://schemas.microsoft.com/office/drawing/2014/main" id="{7AB04449-D22D-4D54-BE5D-AD76CC439496}"/>
            </a:ext>
          </a:extLst>
        </xdr:cNvPr>
        <xdr:cNvCxnSpPr/>
      </xdr:nvCxnSpPr>
      <xdr:spPr>
        <a:xfrm flipV="1">
          <a:off x="18656300" y="1070876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BC0AA883-86DA-4D01-92BC-A4F8C592DBEB}"/>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FC6E59C5-9FDC-4911-B7D5-3FCE277E8D01}"/>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12" name="n_3aveValue【学校施設】&#10;一人当たり面積">
          <a:extLst>
            <a:ext uri="{FF2B5EF4-FFF2-40B4-BE49-F238E27FC236}">
              <a16:creationId xmlns:a16="http://schemas.microsoft.com/office/drawing/2014/main" id="{B9A7227D-9B47-4265-A368-2630CAD429BE}"/>
            </a:ext>
          </a:extLst>
        </xdr:cNvPr>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613" name="n_4aveValue【学校施設】&#10;一人当たり面積">
          <a:extLst>
            <a:ext uri="{FF2B5EF4-FFF2-40B4-BE49-F238E27FC236}">
              <a16:creationId xmlns:a16="http://schemas.microsoft.com/office/drawing/2014/main" id="{5959E29E-42C2-4F6B-AE1D-2ED015FE8E99}"/>
            </a:ext>
          </a:extLst>
        </xdr:cNvPr>
        <xdr:cNvSpPr txBox="1"/>
      </xdr:nvSpPr>
      <xdr:spPr>
        <a:xfrm>
          <a:off x="18421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131081</xdr:rowOff>
    </xdr:from>
    <xdr:ext cx="469744" cy="259045"/>
    <xdr:sp macro="" textlink="">
      <xdr:nvSpPr>
        <xdr:cNvPr id="614" name="n_1mainValue【学校施設】&#10;一人当たり面積">
          <a:extLst>
            <a:ext uri="{FF2B5EF4-FFF2-40B4-BE49-F238E27FC236}">
              <a16:creationId xmlns:a16="http://schemas.microsoft.com/office/drawing/2014/main" id="{A92E257D-3B82-4F35-9F9D-B7D341E782B7}"/>
            </a:ext>
          </a:extLst>
        </xdr:cNvPr>
        <xdr:cNvSpPr txBox="1"/>
      </xdr:nvSpPr>
      <xdr:spPr>
        <a:xfrm>
          <a:off x="21075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615" name="n_2mainValue【学校施設】&#10;一人当たり面積">
          <a:extLst>
            <a:ext uri="{FF2B5EF4-FFF2-40B4-BE49-F238E27FC236}">
              <a16:creationId xmlns:a16="http://schemas.microsoft.com/office/drawing/2014/main" id="{EB570377-ACC4-4661-B083-863E5B2E9E6F}"/>
            </a:ext>
          </a:extLst>
        </xdr:cNvPr>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120794</xdr:rowOff>
    </xdr:from>
    <xdr:ext cx="469744" cy="259045"/>
    <xdr:sp macro="" textlink="">
      <xdr:nvSpPr>
        <xdr:cNvPr id="616" name="n_3mainValue【学校施設】&#10;一人当たり面積">
          <a:extLst>
            <a:ext uri="{FF2B5EF4-FFF2-40B4-BE49-F238E27FC236}">
              <a16:creationId xmlns:a16="http://schemas.microsoft.com/office/drawing/2014/main" id="{01E6D0D9-3004-4459-812D-9C965FFB5DDF}"/>
            </a:ext>
          </a:extLst>
        </xdr:cNvPr>
        <xdr:cNvSpPr txBox="1"/>
      </xdr:nvSpPr>
      <xdr:spPr>
        <a:xfrm>
          <a:off x="193104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144035</xdr:rowOff>
    </xdr:from>
    <xdr:ext cx="469744" cy="259045"/>
    <xdr:sp macro="" textlink="">
      <xdr:nvSpPr>
        <xdr:cNvPr id="617" name="n_4mainValue【学校施設】&#10;一人当たり面積">
          <a:extLst>
            <a:ext uri="{FF2B5EF4-FFF2-40B4-BE49-F238E27FC236}">
              <a16:creationId xmlns:a16="http://schemas.microsoft.com/office/drawing/2014/main" id="{A02FB91D-8C9E-4915-B6EB-B479CD458E27}"/>
            </a:ext>
          </a:extLst>
        </xdr:cNvPr>
        <xdr:cNvSpPr txBox="1"/>
      </xdr:nvSpPr>
      <xdr:spPr>
        <a:xfrm>
          <a:off x="18421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D83857B-CDF3-46E4-9475-2CC504BA1C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8DD44C4-C3FA-464F-99FB-E3C468397A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A58AF8A-BD18-413E-BE0B-848E2D2A43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EA2AB97-3077-4EDF-BA10-2488094E53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9C37D02-8D07-4449-B883-3770CB26B5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0A426FD-F9EF-4714-A3C3-3B05EDAEF0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DEC535B-12D4-47BE-9528-6B4BEE48F5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1CAFC39-2E5F-47D2-AC68-C0494893FC2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8FAC68D9-F9B7-492E-B04A-D582A66A6D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E3B6BBFA-8B30-4DAA-97EF-A0EB675400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A7984742-A927-432E-9124-19082A9C82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D86211BA-D467-4C73-BB96-342B1E7564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AFCBF734-A3E3-4318-BBD5-B90ACA3A1E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6F6BE6BF-238F-4532-812C-1547BA4E86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986A8AFD-113A-474C-875D-442CC41108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DA46A75B-C309-44A8-9093-ECDBED4C079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2C22BA34-8257-4404-93C5-37442AF867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5437838-C8B0-49C2-B024-E39F783014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7E6F683A-2CDA-46FC-BC64-5E15C6FD0E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C74C93D5-CAB6-4F28-95D1-EE69EE0E2E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48A1C4EE-4267-43F0-912D-90AFF3AA33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A8934447-300B-4303-B0DA-E0DC284041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96876728-3DF9-4B45-A27E-9BA90E8E8E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792F0716-C799-4DD4-B3FF-2DE01E0892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D5B009A-EC25-45F8-A1D6-308C3AFBAD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F16B3EAB-FBE2-47C5-A4CB-8EBB651EBD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B62AA74-D633-48FA-A037-12A0B51B55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B15F4911-0E38-485D-B3FF-87CE2893B01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37910360-0613-4AFE-8BD7-AE55736112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DDDA09A4-B820-48A7-8F5C-954AE845E2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7D7CFBD5-2FDF-4782-83A2-567E339DA85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A0069FE8-B4BC-419B-940D-6204CD420C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45D553CF-DC35-469C-AD1A-1A6C1A840B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FCB4868D-8567-46E0-997B-F7EF182A24E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11DC999F-8B8C-42B2-82F6-0A43F78187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3B3697C1-479A-4C22-8423-CC195DABAE4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897CB2F3-855C-4B48-9D2B-FCF3D128690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61A05701-7328-4237-AF55-59044BF614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C881E7D5-1527-4FE7-B600-021F58DBE1F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61840218-95BD-4CA6-904A-9768ACFC8E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8023A81A-9DE7-4100-AF0C-90BB7E7405B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B0F5364-81E4-41D1-8471-5C064A0C904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DCE6EAF1-C724-4C93-ADC3-6C7B0FBABA8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4B355E93-7FDB-43CE-930D-CA849B9B8B14}"/>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063EC210-C2D3-48B9-89BD-4B9191D6B98B}"/>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2C43BA0B-9809-46DF-8D6B-AAAFC2E715EF}"/>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45C45323-2D81-454A-85C7-A88F00027C1F}"/>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3A0FD4E6-4B8C-443A-B47B-491AF9C22499}"/>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B7B75B3A-7979-437A-9AEB-E70B594C81C9}"/>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67" name="フローチャート: 判断 666">
          <a:extLst>
            <a:ext uri="{FF2B5EF4-FFF2-40B4-BE49-F238E27FC236}">
              <a16:creationId xmlns:a16="http://schemas.microsoft.com/office/drawing/2014/main" id="{DB495B7B-4811-439D-B619-93BCD2760CFC}"/>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68" name="フローチャート: 判断 667">
          <a:extLst>
            <a:ext uri="{FF2B5EF4-FFF2-40B4-BE49-F238E27FC236}">
              <a16:creationId xmlns:a16="http://schemas.microsoft.com/office/drawing/2014/main" id="{8B4CC88A-9B92-4C0B-8E09-E1F5E353F29C}"/>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B28C203-AB95-4C02-9BA9-F8D81157C6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7BC5AA8-A807-41D0-B6E7-9E321EBB81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A928A83-3753-45F8-95AB-4621CA2FFB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FF38DEC-A80C-4169-99D9-34BBF8C7FC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C04F188-BAAA-4638-932A-F0BD99102C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118745</xdr:rowOff>
    </xdr:from>
    <xdr:to>
      <xdr:col>85</xdr:col>
      <xdr:colOff>177800</xdr:colOff>
      <xdr:row>107</xdr:row>
      <xdr:rowOff>48895</xdr:rowOff>
    </xdr:to>
    <xdr:sp macro="" textlink="">
      <xdr:nvSpPr>
        <xdr:cNvPr id="674" name="楕円 673">
          <a:extLst>
            <a:ext uri="{FF2B5EF4-FFF2-40B4-BE49-F238E27FC236}">
              <a16:creationId xmlns:a16="http://schemas.microsoft.com/office/drawing/2014/main" id="{BDFBF747-A863-468D-BAA7-587D41C41E76}"/>
            </a:ext>
          </a:extLst>
        </xdr:cNvPr>
        <xdr:cNvSpPr/>
      </xdr:nvSpPr>
      <xdr:spPr>
        <a:xfrm>
          <a:off x="16268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97172</xdr:rowOff>
    </xdr:from>
    <xdr:ext cx="405111" cy="259045"/>
    <xdr:sp macro="" textlink="">
      <xdr:nvSpPr>
        <xdr:cNvPr id="675" name="【公民館】&#10;有形固定資産減価償却率該当値テキスト">
          <a:extLst>
            <a:ext uri="{FF2B5EF4-FFF2-40B4-BE49-F238E27FC236}">
              <a16:creationId xmlns:a16="http://schemas.microsoft.com/office/drawing/2014/main" id="{F77B6345-FE8E-4C4F-BAF6-6A5CA967C64D}"/>
            </a:ext>
          </a:extLst>
        </xdr:cNvPr>
        <xdr:cNvSpPr txBox="1"/>
      </xdr:nvSpPr>
      <xdr:spPr>
        <a:xfrm>
          <a:off x="16357600"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676" name="楕円 675">
          <a:extLst>
            <a:ext uri="{FF2B5EF4-FFF2-40B4-BE49-F238E27FC236}">
              <a16:creationId xmlns:a16="http://schemas.microsoft.com/office/drawing/2014/main" id="{0E4CEC36-A4A4-4A6F-A599-E05FB8599B0C}"/>
            </a:ext>
          </a:extLst>
        </xdr:cNvPr>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106</xdr:row>
      <xdr:rowOff>169545</xdr:rowOff>
    </xdr:to>
    <xdr:cxnSp macro="">
      <xdr:nvCxnSpPr>
        <xdr:cNvPr id="677" name="直線コネクタ 676">
          <a:extLst>
            <a:ext uri="{FF2B5EF4-FFF2-40B4-BE49-F238E27FC236}">
              <a16:creationId xmlns:a16="http://schemas.microsoft.com/office/drawing/2014/main" id="{3ABB2A69-5F30-4655-BA49-96535369CFA7}"/>
            </a:ext>
          </a:extLst>
        </xdr:cNvPr>
        <xdr:cNvCxnSpPr/>
      </xdr:nvCxnSpPr>
      <xdr:spPr>
        <a:xfrm>
          <a:off x="15481300" y="18299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678" name="楕円 677">
          <a:extLst>
            <a:ext uri="{FF2B5EF4-FFF2-40B4-BE49-F238E27FC236}">
              <a16:creationId xmlns:a16="http://schemas.microsoft.com/office/drawing/2014/main" id="{40AC8D3E-9D8D-4426-B7CF-2E44AA8344E9}"/>
            </a:ext>
          </a:extLst>
        </xdr:cNvPr>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106</xdr:row>
      <xdr:rowOff>125730</xdr:rowOff>
    </xdr:to>
    <xdr:cxnSp macro="">
      <xdr:nvCxnSpPr>
        <xdr:cNvPr id="679" name="直線コネクタ 678">
          <a:extLst>
            <a:ext uri="{FF2B5EF4-FFF2-40B4-BE49-F238E27FC236}">
              <a16:creationId xmlns:a16="http://schemas.microsoft.com/office/drawing/2014/main" id="{D179E312-D205-4961-AAD8-A171FBBC72CD}"/>
            </a:ext>
          </a:extLst>
        </xdr:cNvPr>
        <xdr:cNvCxnSpPr/>
      </xdr:nvCxnSpPr>
      <xdr:spPr>
        <a:xfrm>
          <a:off x="14592300" y="182822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680" name="楕円 679">
          <a:extLst>
            <a:ext uri="{FF2B5EF4-FFF2-40B4-BE49-F238E27FC236}">
              <a16:creationId xmlns:a16="http://schemas.microsoft.com/office/drawing/2014/main" id="{3D60C8F2-81B1-4FF5-BD0E-BCD033665996}"/>
            </a:ext>
          </a:extLst>
        </xdr:cNvPr>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108586</xdr:rowOff>
    </xdr:to>
    <xdr:cxnSp macro="">
      <xdr:nvCxnSpPr>
        <xdr:cNvPr id="681" name="直線コネクタ 680">
          <a:extLst>
            <a:ext uri="{FF2B5EF4-FFF2-40B4-BE49-F238E27FC236}">
              <a16:creationId xmlns:a16="http://schemas.microsoft.com/office/drawing/2014/main" id="{0AC500B0-45D7-453D-89D5-2A57627FC96F}"/>
            </a:ext>
          </a:extLst>
        </xdr:cNvPr>
        <xdr:cNvCxnSpPr/>
      </xdr:nvCxnSpPr>
      <xdr:spPr>
        <a:xfrm>
          <a:off x="13703300" y="182403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111125</xdr:rowOff>
    </xdr:from>
    <xdr:to>
      <xdr:col>67</xdr:col>
      <xdr:colOff>101600</xdr:colOff>
      <xdr:row>105</xdr:row>
      <xdr:rowOff>41275</xdr:rowOff>
    </xdr:to>
    <xdr:sp macro="" textlink="">
      <xdr:nvSpPr>
        <xdr:cNvPr id="682" name="楕円 681">
          <a:extLst>
            <a:ext uri="{FF2B5EF4-FFF2-40B4-BE49-F238E27FC236}">
              <a16:creationId xmlns:a16="http://schemas.microsoft.com/office/drawing/2014/main" id="{C19B69C7-6884-44A5-A950-D25952BEC366}"/>
            </a:ext>
          </a:extLst>
        </xdr:cNvPr>
        <xdr:cNvSpPr/>
      </xdr:nvSpPr>
      <xdr:spPr>
        <a:xfrm>
          <a:off x="1276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161925</xdr:rowOff>
    </xdr:from>
    <xdr:to>
      <xdr:col>71</xdr:col>
      <xdr:colOff>177800</xdr:colOff>
      <xdr:row>106</xdr:row>
      <xdr:rowOff>66675</xdr:rowOff>
    </xdr:to>
    <xdr:cxnSp macro="">
      <xdr:nvCxnSpPr>
        <xdr:cNvPr id="683" name="直線コネクタ 682">
          <a:extLst>
            <a:ext uri="{FF2B5EF4-FFF2-40B4-BE49-F238E27FC236}">
              <a16:creationId xmlns:a16="http://schemas.microsoft.com/office/drawing/2014/main" id="{10088911-E213-4A2E-8822-44E6B2E61ABF}"/>
            </a:ext>
          </a:extLst>
        </xdr:cNvPr>
        <xdr:cNvCxnSpPr/>
      </xdr:nvCxnSpPr>
      <xdr:spPr>
        <a:xfrm>
          <a:off x="12814300" y="179927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7A755BC0-70A6-493C-9F4A-28701B8CCA98}"/>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D29425A0-964A-4C1D-B00B-A9040D69C772}"/>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86" name="n_3aveValue【公民館】&#10;有形固定資産減価償却率">
          <a:extLst>
            <a:ext uri="{FF2B5EF4-FFF2-40B4-BE49-F238E27FC236}">
              <a16:creationId xmlns:a16="http://schemas.microsoft.com/office/drawing/2014/main" id="{02F06995-00BA-41E2-A780-FE6F1223F6FD}"/>
            </a:ext>
          </a:extLst>
        </xdr:cNvPr>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87" name="n_4aveValue【公民館】&#10;有形固定資産減価償却率">
          <a:extLst>
            <a:ext uri="{FF2B5EF4-FFF2-40B4-BE49-F238E27FC236}">
              <a16:creationId xmlns:a16="http://schemas.microsoft.com/office/drawing/2014/main" id="{2A9BAE8D-9764-4730-B8EB-D1A4A8E35E91}"/>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688" name="n_1mainValue【公民館】&#10;有形固定資産減価償却率">
          <a:extLst>
            <a:ext uri="{FF2B5EF4-FFF2-40B4-BE49-F238E27FC236}">
              <a16:creationId xmlns:a16="http://schemas.microsoft.com/office/drawing/2014/main" id="{04FC396A-D216-439C-BA26-E816DBF76ABF}"/>
            </a:ext>
          </a:extLst>
        </xdr:cNvPr>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689" name="n_2mainValue【公民館】&#10;有形固定資産減価償却率">
          <a:extLst>
            <a:ext uri="{FF2B5EF4-FFF2-40B4-BE49-F238E27FC236}">
              <a16:creationId xmlns:a16="http://schemas.microsoft.com/office/drawing/2014/main" id="{A08C9D96-EF0D-43D0-B4ED-5161115DA3FC}"/>
            </a:ext>
          </a:extLst>
        </xdr:cNvPr>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690" name="n_3mainValue【公民館】&#10;有形固定資産減価償却率">
          <a:extLst>
            <a:ext uri="{FF2B5EF4-FFF2-40B4-BE49-F238E27FC236}">
              <a16:creationId xmlns:a16="http://schemas.microsoft.com/office/drawing/2014/main" id="{53B3D16C-AFB5-4CD7-928E-7E85B13BAB72}"/>
            </a:ext>
          </a:extLst>
        </xdr:cNvPr>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32402</xdr:rowOff>
    </xdr:from>
    <xdr:ext cx="405111" cy="259045"/>
    <xdr:sp macro="" textlink="">
      <xdr:nvSpPr>
        <xdr:cNvPr id="691" name="n_4mainValue【公民館】&#10;有形固定資産減価償却率">
          <a:extLst>
            <a:ext uri="{FF2B5EF4-FFF2-40B4-BE49-F238E27FC236}">
              <a16:creationId xmlns:a16="http://schemas.microsoft.com/office/drawing/2014/main" id="{174AFE9D-D1D8-4224-B466-6C443B4B6F6F}"/>
            </a:ext>
          </a:extLst>
        </xdr:cNvPr>
        <xdr:cNvSpPr txBox="1"/>
      </xdr:nvSpPr>
      <xdr:spPr>
        <a:xfrm>
          <a:off x="12611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674B6420-C6D5-44CB-A021-27F8ED9E57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BED56D8-B83B-4C8D-BC99-C26CEF6980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8BEE2E04-90FB-4590-9471-C4B40EC5E5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287790C6-15DF-43FC-8CAC-C0BD675085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263AEA05-A5E5-427E-AF8E-D570D51ADB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3DFE76A0-4CF1-4467-A3A8-4CA3A9533A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E0FC1EA-1C57-42F1-8E12-4608D7A457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8892A27E-382D-447F-A2D6-F3CE140FCC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4FAD3276-EC87-42BD-9386-2081F5D454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180CD557-4692-46ED-9BDF-AEC7E3FE57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86B661C7-ED3F-4380-9235-D4CB9B31BB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5516DCC8-2451-4688-A9E5-6A659871414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1D40B036-A108-4563-A2D1-C0425CCDCE8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FF1CC3D2-2AB5-4E15-A483-5B5F408F83C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E7F1B027-AD42-420D-AD0C-96F22FEC2D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7D6DF9AA-FFE5-424E-9E21-B5F7640CA2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B95771AA-4AA9-45A4-8FB3-A1E723A5FD8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10FEED1E-65FE-4C2F-910F-661FAA0D18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9055144-5811-444B-BE19-1D0BCC6E712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3C8B8CEB-A596-4908-9889-8F549D8A62E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3400E806-633D-40C1-B702-6B55A90F95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BA200890-1734-41AE-9F79-1D66FC5DADC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4E008294-2999-4AFA-A255-87F4FE3057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A7B3331D-2FA5-4B93-AE54-9D774CD75B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8B5A741E-3996-42BD-B26A-4AB1C65BED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7D91F918-AC65-48C7-83B3-C203110A7E9C}"/>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D65E437B-5E1F-4723-8721-7D05AACC6C7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65EB09D9-AD23-4978-BE24-9F571A19220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A453C6EA-3A1E-4258-AE40-D1CBD44151E2}"/>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F4932444-6FD9-40FF-B8D9-A1237537053A}"/>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2" name="【公民館】&#10;一人当たり面積平均値テキスト">
          <a:extLst>
            <a:ext uri="{FF2B5EF4-FFF2-40B4-BE49-F238E27FC236}">
              <a16:creationId xmlns:a16="http://schemas.microsoft.com/office/drawing/2014/main" id="{293F91EC-A47A-4EAB-ACFF-DA435FE34C2F}"/>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0F40BD18-6151-4031-ABEF-F776EE3D83A2}"/>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B99EB4FF-74FF-49BB-BB94-2249DC13A9A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4F0E046D-3EE2-4AA6-A06B-E2F9D195AD25}"/>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726" name="フローチャート: 判断 725">
          <a:extLst>
            <a:ext uri="{FF2B5EF4-FFF2-40B4-BE49-F238E27FC236}">
              <a16:creationId xmlns:a16="http://schemas.microsoft.com/office/drawing/2014/main" id="{8232702B-AD9D-4CBA-AA2F-5BD042334497}"/>
            </a:ext>
          </a:extLst>
        </xdr:cNvPr>
        <xdr:cNvSpPr/>
      </xdr:nvSpPr>
      <xdr:spPr>
        <a:xfrm>
          <a:off x="19494500" y="184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727" name="フローチャート: 判断 726">
          <a:extLst>
            <a:ext uri="{FF2B5EF4-FFF2-40B4-BE49-F238E27FC236}">
              <a16:creationId xmlns:a16="http://schemas.microsoft.com/office/drawing/2014/main" id="{179A8734-B334-4A66-B0BF-C310F8CBAD2C}"/>
            </a:ext>
          </a:extLst>
        </xdr:cNvPr>
        <xdr:cNvSpPr/>
      </xdr:nvSpPr>
      <xdr:spPr>
        <a:xfrm>
          <a:off x="186055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46F16F1-3F95-4CF2-BED0-8BA3935404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ABE7BB18-7949-4A1F-96C5-53BC20EC10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3EC39D5-4384-4549-8E7E-9AA444A8D4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A9A844B-30D3-4C6B-8FCC-4C42851060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BED2BFB-A5D0-402B-A9C8-D255FD02BA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85816</xdr:rowOff>
    </xdr:from>
    <xdr:to>
      <xdr:col>116</xdr:col>
      <xdr:colOff>114300</xdr:colOff>
      <xdr:row>109</xdr:row>
      <xdr:rowOff>15966</xdr:rowOff>
    </xdr:to>
    <xdr:sp macro="" textlink="">
      <xdr:nvSpPr>
        <xdr:cNvPr id="733" name="楕円 732">
          <a:extLst>
            <a:ext uri="{FF2B5EF4-FFF2-40B4-BE49-F238E27FC236}">
              <a16:creationId xmlns:a16="http://schemas.microsoft.com/office/drawing/2014/main" id="{B64F12EA-B79D-4986-AFA1-D50131DD55D8}"/>
            </a:ext>
          </a:extLst>
        </xdr:cNvPr>
        <xdr:cNvSpPr/>
      </xdr:nvSpPr>
      <xdr:spPr>
        <a:xfrm>
          <a:off x="221107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743</xdr:rowOff>
    </xdr:from>
    <xdr:ext cx="469744" cy="259045"/>
    <xdr:sp macro="" textlink="">
      <xdr:nvSpPr>
        <xdr:cNvPr id="734" name="【公民館】&#10;一人当たり面積該当値テキスト">
          <a:extLst>
            <a:ext uri="{FF2B5EF4-FFF2-40B4-BE49-F238E27FC236}">
              <a16:creationId xmlns:a16="http://schemas.microsoft.com/office/drawing/2014/main" id="{B1A3AD79-46C2-4B65-9266-9D3269EC45B1}"/>
            </a:ext>
          </a:extLst>
        </xdr:cNvPr>
        <xdr:cNvSpPr txBox="1"/>
      </xdr:nvSpPr>
      <xdr:spPr>
        <a:xfrm>
          <a:off x="22199600" y="185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735" name="楕円 734">
          <a:extLst>
            <a:ext uri="{FF2B5EF4-FFF2-40B4-BE49-F238E27FC236}">
              <a16:creationId xmlns:a16="http://schemas.microsoft.com/office/drawing/2014/main" id="{4657A14B-AA41-4662-8DD4-840E43CECFD1}"/>
            </a:ext>
          </a:extLst>
        </xdr:cNvPr>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136616</xdr:rowOff>
    </xdr:from>
    <xdr:to>
      <xdr:col>116</xdr:col>
      <xdr:colOff>63500</xdr:colOff>
      <xdr:row>108</xdr:row>
      <xdr:rowOff>138249</xdr:rowOff>
    </xdr:to>
    <xdr:cxnSp macro="">
      <xdr:nvCxnSpPr>
        <xdr:cNvPr id="736" name="直線コネクタ 735">
          <a:extLst>
            <a:ext uri="{FF2B5EF4-FFF2-40B4-BE49-F238E27FC236}">
              <a16:creationId xmlns:a16="http://schemas.microsoft.com/office/drawing/2014/main" id="{C1493B6C-F621-4DCC-8F98-7E7AF91C8C7C}"/>
            </a:ext>
          </a:extLst>
        </xdr:cNvPr>
        <xdr:cNvCxnSpPr/>
      </xdr:nvCxnSpPr>
      <xdr:spPr>
        <a:xfrm flipV="1">
          <a:off x="21323300" y="186532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79284</xdr:rowOff>
    </xdr:from>
    <xdr:to>
      <xdr:col>107</xdr:col>
      <xdr:colOff>101600</xdr:colOff>
      <xdr:row>109</xdr:row>
      <xdr:rowOff>9434</xdr:rowOff>
    </xdr:to>
    <xdr:sp macro="" textlink="">
      <xdr:nvSpPr>
        <xdr:cNvPr id="737" name="楕円 736">
          <a:extLst>
            <a:ext uri="{FF2B5EF4-FFF2-40B4-BE49-F238E27FC236}">
              <a16:creationId xmlns:a16="http://schemas.microsoft.com/office/drawing/2014/main" id="{F804ADC0-E7A6-4842-A419-02E741C12EFF}"/>
            </a:ext>
          </a:extLst>
        </xdr:cNvPr>
        <xdr:cNvSpPr/>
      </xdr:nvSpPr>
      <xdr:spPr>
        <a:xfrm>
          <a:off x="20383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130084</xdr:rowOff>
    </xdr:from>
    <xdr:to>
      <xdr:col>111</xdr:col>
      <xdr:colOff>177800</xdr:colOff>
      <xdr:row>108</xdr:row>
      <xdr:rowOff>138249</xdr:rowOff>
    </xdr:to>
    <xdr:cxnSp macro="">
      <xdr:nvCxnSpPr>
        <xdr:cNvPr id="738" name="直線コネクタ 737">
          <a:extLst>
            <a:ext uri="{FF2B5EF4-FFF2-40B4-BE49-F238E27FC236}">
              <a16:creationId xmlns:a16="http://schemas.microsoft.com/office/drawing/2014/main" id="{FBD34D3F-58A9-4AB4-ABF7-9AD6012F6559}"/>
            </a:ext>
          </a:extLst>
        </xdr:cNvPr>
        <xdr:cNvCxnSpPr/>
      </xdr:nvCxnSpPr>
      <xdr:spPr>
        <a:xfrm>
          <a:off x="20434300" y="186466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79284</xdr:rowOff>
    </xdr:from>
    <xdr:to>
      <xdr:col>102</xdr:col>
      <xdr:colOff>165100</xdr:colOff>
      <xdr:row>109</xdr:row>
      <xdr:rowOff>9434</xdr:rowOff>
    </xdr:to>
    <xdr:sp macro="" textlink="">
      <xdr:nvSpPr>
        <xdr:cNvPr id="739" name="楕円 738">
          <a:extLst>
            <a:ext uri="{FF2B5EF4-FFF2-40B4-BE49-F238E27FC236}">
              <a16:creationId xmlns:a16="http://schemas.microsoft.com/office/drawing/2014/main" id="{E4F1DBB2-CD42-44A7-AEE8-618FD2FABFCA}"/>
            </a:ext>
          </a:extLst>
        </xdr:cNvPr>
        <xdr:cNvSpPr/>
      </xdr:nvSpPr>
      <xdr:spPr>
        <a:xfrm>
          <a:off x="19494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130084</xdr:rowOff>
    </xdr:from>
    <xdr:to>
      <xdr:col>107</xdr:col>
      <xdr:colOff>50800</xdr:colOff>
      <xdr:row>108</xdr:row>
      <xdr:rowOff>130084</xdr:rowOff>
    </xdr:to>
    <xdr:cxnSp macro="">
      <xdr:nvCxnSpPr>
        <xdr:cNvPr id="740" name="直線コネクタ 739">
          <a:extLst>
            <a:ext uri="{FF2B5EF4-FFF2-40B4-BE49-F238E27FC236}">
              <a16:creationId xmlns:a16="http://schemas.microsoft.com/office/drawing/2014/main" id="{5534E1AB-6556-4130-9DDA-EB425A4793CB}"/>
            </a:ext>
          </a:extLst>
        </xdr:cNvPr>
        <xdr:cNvCxnSpPr/>
      </xdr:nvCxnSpPr>
      <xdr:spPr>
        <a:xfrm>
          <a:off x="19545300" y="18646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41" name="楕円 740">
          <a:extLst>
            <a:ext uri="{FF2B5EF4-FFF2-40B4-BE49-F238E27FC236}">
              <a16:creationId xmlns:a16="http://schemas.microsoft.com/office/drawing/2014/main" id="{D154556D-EFBC-4119-9772-72021F1E48BA}"/>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130084</xdr:rowOff>
    </xdr:to>
    <xdr:cxnSp macro="">
      <xdr:nvCxnSpPr>
        <xdr:cNvPr id="742" name="直線コネクタ 741">
          <a:extLst>
            <a:ext uri="{FF2B5EF4-FFF2-40B4-BE49-F238E27FC236}">
              <a16:creationId xmlns:a16="http://schemas.microsoft.com/office/drawing/2014/main" id="{ACE268BB-9E1F-42A1-8D4D-D31C7D96A615}"/>
            </a:ext>
          </a:extLst>
        </xdr:cNvPr>
        <xdr:cNvCxnSpPr/>
      </xdr:nvCxnSpPr>
      <xdr:spPr>
        <a:xfrm>
          <a:off x="18656300" y="1856014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5E206112-A59A-4CAC-B208-54DC3E4CEC7C}"/>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4" name="n_2aveValue【公民館】&#10;一人当たり面積">
          <a:extLst>
            <a:ext uri="{FF2B5EF4-FFF2-40B4-BE49-F238E27FC236}">
              <a16:creationId xmlns:a16="http://schemas.microsoft.com/office/drawing/2014/main" id="{8C768028-A4BA-4922-BA13-BEDDEF27BC5E}"/>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42290</xdr:rowOff>
    </xdr:from>
    <xdr:ext cx="469744" cy="259045"/>
    <xdr:sp macro="" textlink="">
      <xdr:nvSpPr>
        <xdr:cNvPr id="745" name="n_3aveValue【公民館】&#10;一人当たり面積">
          <a:extLst>
            <a:ext uri="{FF2B5EF4-FFF2-40B4-BE49-F238E27FC236}">
              <a16:creationId xmlns:a16="http://schemas.microsoft.com/office/drawing/2014/main" id="{55488BA2-95C4-4C9A-A69D-16AB2B51F838}"/>
            </a:ext>
          </a:extLst>
        </xdr:cNvPr>
        <xdr:cNvSpPr txBox="1"/>
      </xdr:nvSpPr>
      <xdr:spPr>
        <a:xfrm>
          <a:off x="19310427" y="182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39025</xdr:rowOff>
    </xdr:from>
    <xdr:ext cx="469744" cy="259045"/>
    <xdr:sp macro="" textlink="">
      <xdr:nvSpPr>
        <xdr:cNvPr id="746" name="n_4aveValue【公民館】&#10;一人当たり面積">
          <a:extLst>
            <a:ext uri="{FF2B5EF4-FFF2-40B4-BE49-F238E27FC236}">
              <a16:creationId xmlns:a16="http://schemas.microsoft.com/office/drawing/2014/main" id="{005BBC9E-9CFF-438A-9A5D-307CCCF1447B}"/>
            </a:ext>
          </a:extLst>
        </xdr:cNvPr>
        <xdr:cNvSpPr txBox="1"/>
      </xdr:nvSpPr>
      <xdr:spPr>
        <a:xfrm>
          <a:off x="184214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747" name="n_1mainValue【公民館】&#10;一人当たり面積">
          <a:extLst>
            <a:ext uri="{FF2B5EF4-FFF2-40B4-BE49-F238E27FC236}">
              <a16:creationId xmlns:a16="http://schemas.microsoft.com/office/drawing/2014/main" id="{E89A083C-A15B-47D5-9DE4-CEB85AD623B0}"/>
            </a:ext>
          </a:extLst>
        </xdr:cNvPr>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561</xdr:rowOff>
    </xdr:from>
    <xdr:ext cx="469744" cy="259045"/>
    <xdr:sp macro="" textlink="">
      <xdr:nvSpPr>
        <xdr:cNvPr id="748" name="n_2mainValue【公民館】&#10;一人当たり面積">
          <a:extLst>
            <a:ext uri="{FF2B5EF4-FFF2-40B4-BE49-F238E27FC236}">
              <a16:creationId xmlns:a16="http://schemas.microsoft.com/office/drawing/2014/main" id="{0AEF0D9A-6669-42B1-8EBB-E074519B71DF}"/>
            </a:ext>
          </a:extLst>
        </xdr:cNvPr>
        <xdr:cNvSpPr txBox="1"/>
      </xdr:nvSpPr>
      <xdr:spPr>
        <a:xfrm>
          <a:off x="20199427"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561</xdr:rowOff>
    </xdr:from>
    <xdr:ext cx="469744" cy="259045"/>
    <xdr:sp macro="" textlink="">
      <xdr:nvSpPr>
        <xdr:cNvPr id="749" name="n_3mainValue【公民館】&#10;一人当たり面積">
          <a:extLst>
            <a:ext uri="{FF2B5EF4-FFF2-40B4-BE49-F238E27FC236}">
              <a16:creationId xmlns:a16="http://schemas.microsoft.com/office/drawing/2014/main" id="{A5009083-E2E8-4EA1-A018-BD2D6BC310FC}"/>
            </a:ext>
          </a:extLst>
        </xdr:cNvPr>
        <xdr:cNvSpPr txBox="1"/>
      </xdr:nvSpPr>
      <xdr:spPr>
        <a:xfrm>
          <a:off x="19310427"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50" name="n_4mainValue【公民館】&#10;一人当たり面積">
          <a:extLst>
            <a:ext uri="{FF2B5EF4-FFF2-40B4-BE49-F238E27FC236}">
              <a16:creationId xmlns:a16="http://schemas.microsoft.com/office/drawing/2014/main" id="{1C0E602D-395C-4B01-8727-C0F2A65EDF2B}"/>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B36591C4-9BF5-409B-9F12-A6503E17CA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D87024A9-B6A3-48AA-91AA-C39F03E512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1AFDEFFF-AD53-42A6-BE27-C024FF1ECD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有形固定資産減価償却率は、類似団体平均と比較して</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認定こども園・幼稚園・保育所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26.7</a:t>
          </a:r>
          <a:r>
            <a:rPr kumimoji="1" lang="ja-JP" altLang="en-US" sz="1300">
              <a:latin typeface="ＭＳ ゴシック" panose="020B0609070205080204" pitchFamily="49" charset="-128"/>
              <a:ea typeface="ＭＳ ゴシック" panose="020B0609070205080204" pitchFamily="49" charset="-128"/>
            </a:rPr>
            <a:t>ポイント、</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公民館</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18.3</a:t>
          </a:r>
          <a:r>
            <a:rPr kumimoji="1" lang="ja-JP" altLang="en-US" sz="1300">
              <a:latin typeface="ＭＳ ゴシック" panose="020B0609070205080204" pitchFamily="49" charset="-128"/>
              <a:ea typeface="ＭＳ ゴシック" panose="020B0609070205080204" pitchFamily="49" charset="-128"/>
            </a:rPr>
            <a:t>ポイント上回っている。このうち、</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認定こども園・幼稚園・保育所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については、幼稚園及び保育所の老朽化が進んでいることから、有形固定資産減価償却率が</a:t>
          </a:r>
          <a:r>
            <a:rPr kumimoji="1" lang="en-US" altLang="ja-JP" sz="1300">
              <a:latin typeface="ＭＳ ゴシック" panose="020B0609070205080204" pitchFamily="49" charset="-128"/>
              <a:ea typeface="ＭＳ ゴシック" panose="020B0609070205080204" pitchFamily="49" charset="-128"/>
            </a:rPr>
            <a:t>83.2</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特に老朽化が進んでいる木崎保育園と宮ノ脇保育園については、公共施設等再配置計画に基づき、施設の集約化を含め、今後の方針について早急に検討を進めていく必要がある。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の一人当たりの有形固定資産（償却資産）額は</a:t>
          </a:r>
          <a:r>
            <a:rPr kumimoji="1" lang="en-US" altLang="ja-JP" sz="1300">
              <a:latin typeface="ＭＳ ゴシック" panose="020B0609070205080204" pitchFamily="49" charset="-128"/>
              <a:ea typeface="ＭＳ ゴシック" panose="020B0609070205080204" pitchFamily="49" charset="-128"/>
            </a:rPr>
            <a:t>493,538</a:t>
          </a:r>
          <a:r>
            <a:rPr kumimoji="1" lang="ja-JP" altLang="en-US" sz="1300">
              <a:latin typeface="ＭＳ ゴシック" panose="020B0609070205080204" pitchFamily="49" charset="-128"/>
              <a:ea typeface="ＭＳ ゴシック" panose="020B0609070205080204" pitchFamily="49" charset="-128"/>
            </a:rPr>
            <a:t>円で、類似団体平均値よりも</a:t>
          </a:r>
          <a:r>
            <a:rPr kumimoji="1" lang="en-US" altLang="ja-JP" sz="1300">
              <a:latin typeface="ＭＳ ゴシック" panose="020B0609070205080204" pitchFamily="49" charset="-128"/>
              <a:ea typeface="ＭＳ ゴシック" panose="020B0609070205080204" pitchFamily="49" charset="-128"/>
            </a:rPr>
            <a:t>101,685</a:t>
          </a:r>
          <a:r>
            <a:rPr kumimoji="1" lang="ja-JP" altLang="en-US" sz="1300">
              <a:latin typeface="ＭＳ ゴシック" panose="020B0609070205080204" pitchFamily="49" charset="-128"/>
              <a:ea typeface="ＭＳ ゴシック" panose="020B0609070205080204" pitchFamily="49" charset="-128"/>
            </a:rPr>
            <a:t>円高い金額になっている。これは橋りょう数が</a:t>
          </a:r>
          <a:r>
            <a:rPr kumimoji="1" lang="en-US" altLang="ja-JP" sz="1300">
              <a:latin typeface="ＭＳ ゴシック" panose="020B0609070205080204" pitchFamily="49" charset="-128"/>
              <a:ea typeface="ＭＳ ゴシック" panose="020B0609070205080204" pitchFamily="49" charset="-128"/>
            </a:rPr>
            <a:t>825</a:t>
          </a:r>
          <a:r>
            <a:rPr kumimoji="1" lang="ja-JP" altLang="en-US" sz="1300">
              <a:latin typeface="ＭＳ ゴシック" panose="020B0609070205080204" pitchFamily="49" charset="-128"/>
              <a:ea typeface="ＭＳ ゴシック" panose="020B0609070205080204" pitchFamily="49" charset="-128"/>
            </a:rPr>
            <a:t>と、県内</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番目に多いためであると考えられる。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8282A5-7147-47C4-8325-38C1644FEC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084F82-AE1A-4861-9143-D29BCD79D7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B989D8-C9DE-4095-9673-5AE287C01D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F95367-C3F1-49D7-8A92-5ABB697F2B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F6DFB3-FC5E-4380-B3E3-8D99FAE0F2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896801-0069-4546-B04B-4F367A9C3A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8297D4-D48F-419F-9FB4-4FBD842D6A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10D7C1-F85F-4349-9361-53FBBFD300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8AD14B-8717-40F4-BDDD-E3C64F8998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06EB71-7B09-4BDE-9519-8F6A40EEC5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E30675-5F6F-4F96-A3F6-6D753813FC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A90FEE-C997-43FF-B4C6-44BCE88F5D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908185-BAC5-4939-BAE3-AB76E5CF89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6B5AC6-EF92-46A7-83E9-4A0AAC6E23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3D27D0-89EB-413F-AA55-CB8D1DAADC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201D65-C970-48DD-97AC-A7C558CEC5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34F4BC-17CB-4693-B5E7-7B881C3502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2B31DC-C14E-4333-9DC3-885BB78283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94EFF5-2F11-404A-B701-7F4601960B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A40E3D-A976-4AB7-B556-711CC16CDD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22C9FC-36AF-4474-B113-70CA6F8710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D412AC-1717-4C14-9B30-D4ACD31BDC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2D6486-0890-4B35-93E3-44382C5544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583D84-6056-404B-8E4E-225E958E80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16B72E-F383-413E-B087-5051955BF1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4B0F0E-3299-43A6-90E7-DBF4FF248C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CBC328-D235-4061-9FEA-C714874023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84130C-8800-4880-ADEF-39113FBAED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71E8C7-B046-4C40-BF05-8C7F791196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F7599E-D71F-4FBB-8F15-B651E86D9C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5375C4-D7CF-4596-B2A4-5B26A662E6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B70661-D87A-4F29-A44F-4980E9738C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CEBD9F-1E92-4791-AF00-D681DDDCEB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979D7D-F453-40D7-ABA4-7FF6F4F5BA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445454-FD20-4980-B80F-1B30E25C01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0CB24F-5D8E-4007-AA11-5F0F0508C4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2FEC18-CDCB-42BF-86F2-10109362AD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878FBF-4AB6-49E8-8885-9F30646501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3EB100-0C0D-4882-A095-006FC08E47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8615DC-E976-4437-91D5-7823BAED7A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804B05-B2FE-48C1-99A7-0186DB8E4C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E0F884-A631-4C29-8FF7-13DE9FB557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B30F53-F51F-41A5-B609-74587B06728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CD0777-BAEE-46CF-8749-D7A166883F7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03A4D2-8469-4A00-819A-3CBCC20941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25535E-6CB6-42F4-AD50-D9A44155D2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895BAC-8ED2-45C0-94BC-B50E99CC1D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1AF66A-B70D-469C-B27D-309817ADAD5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1CC6258-20D1-45ED-BCFA-7994AB9FC99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47E282-A71D-4A59-8892-39CA9A984F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311E63-C15F-42F3-BB60-9599E37D85F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69ED0B0-AF5D-4E16-B6A3-D66BAA5D90A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61C0D3-6537-4CDB-A046-046AD62BA4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731B18E-5FFC-4422-A244-CFC8C8DE79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72B9BC6-6834-4647-80E4-7E904CAFF2DE}"/>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15292E7-6EB3-48B5-8C96-A191476CA83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F181D58-65A2-4586-A0FA-43717EDCDD3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B2AD3A8-760A-43B4-9157-167B653CC84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7710EA9-6B23-4B3E-A31B-32BF0B6842E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9BB2E241-4399-490C-9700-77EF23460AC3}"/>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961A9632-C600-4092-B0C5-6284710F39A5}"/>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A843780C-579B-4F24-B20A-2A56B0EB7BF5}"/>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2A4B3184-691E-4E51-B658-AF1DCD8972B6}"/>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16510</xdr:rowOff>
    </xdr:from>
    <xdr:to>
      <xdr:col>10</xdr:col>
      <xdr:colOff>165100</xdr:colOff>
      <xdr:row>36</xdr:row>
      <xdr:rowOff>118110</xdr:rowOff>
    </xdr:to>
    <xdr:sp macro="" textlink="">
      <xdr:nvSpPr>
        <xdr:cNvPr id="65" name="フローチャート: 判断 64">
          <a:extLst>
            <a:ext uri="{FF2B5EF4-FFF2-40B4-BE49-F238E27FC236}">
              <a16:creationId xmlns:a16="http://schemas.microsoft.com/office/drawing/2014/main" id="{09178FFE-D6D5-4290-B813-2690A6E62C9F}"/>
            </a:ext>
          </a:extLst>
        </xdr:cNvPr>
        <xdr:cNvSpPr/>
      </xdr:nvSpPr>
      <xdr:spPr>
        <a:xfrm>
          <a:off x="196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36830</xdr:rowOff>
    </xdr:from>
    <xdr:to>
      <xdr:col>6</xdr:col>
      <xdr:colOff>38100</xdr:colOff>
      <xdr:row>36</xdr:row>
      <xdr:rowOff>138430</xdr:rowOff>
    </xdr:to>
    <xdr:sp macro="" textlink="">
      <xdr:nvSpPr>
        <xdr:cNvPr id="66" name="フローチャート: 判断 65">
          <a:extLst>
            <a:ext uri="{FF2B5EF4-FFF2-40B4-BE49-F238E27FC236}">
              <a16:creationId xmlns:a16="http://schemas.microsoft.com/office/drawing/2014/main" id="{CEEF5E56-2D1E-4164-B1B3-A73FA51FB105}"/>
            </a:ext>
          </a:extLst>
        </xdr:cNvPr>
        <xdr:cNvSpPr/>
      </xdr:nvSpPr>
      <xdr:spPr>
        <a:xfrm>
          <a:off x="1079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D6B1B3-852C-46B7-A6F1-ECAC4B2B21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A537C76-430D-4780-9488-35EAF38A09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16DD02-BF96-44DE-A2FF-CBC094C132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28068B-CEBD-4FF7-933F-56859FDEB7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2CFD02-735E-451F-A2ED-73F1264894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2" name="楕円 71">
          <a:extLst>
            <a:ext uri="{FF2B5EF4-FFF2-40B4-BE49-F238E27FC236}">
              <a16:creationId xmlns:a16="http://schemas.microsoft.com/office/drawing/2014/main" id="{F64AE3C6-D362-4467-AE4C-24B06AB55022}"/>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3" name="【図書館】&#10;有形固定資産減価償却率該当値テキスト">
          <a:extLst>
            <a:ext uri="{FF2B5EF4-FFF2-40B4-BE49-F238E27FC236}">
              <a16:creationId xmlns:a16="http://schemas.microsoft.com/office/drawing/2014/main" id="{EE0B0DA1-8FAC-48BF-AD06-324A7C25CEA9}"/>
            </a:ext>
          </a:extLst>
        </xdr:cNvPr>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107950</xdr:rowOff>
    </xdr:from>
    <xdr:to>
      <xdr:col>20</xdr:col>
      <xdr:colOff>38100</xdr:colOff>
      <xdr:row>38</xdr:row>
      <xdr:rowOff>38100</xdr:rowOff>
    </xdr:to>
    <xdr:sp macro="" textlink="">
      <xdr:nvSpPr>
        <xdr:cNvPr id="74" name="楕円 73">
          <a:extLst>
            <a:ext uri="{FF2B5EF4-FFF2-40B4-BE49-F238E27FC236}">
              <a16:creationId xmlns:a16="http://schemas.microsoft.com/office/drawing/2014/main" id="{E6E888CC-1876-4C68-B4FD-E21ED601FC69}"/>
            </a:ext>
          </a:extLst>
        </xdr:cNvPr>
        <xdr:cNvSpPr/>
      </xdr:nvSpPr>
      <xdr:spPr>
        <a:xfrm>
          <a:off x="3746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158750</xdr:rowOff>
    </xdr:from>
    <xdr:to>
      <xdr:col>24</xdr:col>
      <xdr:colOff>63500</xdr:colOff>
      <xdr:row>38</xdr:row>
      <xdr:rowOff>15240</xdr:rowOff>
    </xdr:to>
    <xdr:cxnSp macro="">
      <xdr:nvCxnSpPr>
        <xdr:cNvPr id="75" name="直線コネクタ 74">
          <a:extLst>
            <a:ext uri="{FF2B5EF4-FFF2-40B4-BE49-F238E27FC236}">
              <a16:creationId xmlns:a16="http://schemas.microsoft.com/office/drawing/2014/main" id="{06FD6182-D2C4-47C7-BC56-15A2CBA96B50}"/>
            </a:ext>
          </a:extLst>
        </xdr:cNvPr>
        <xdr:cNvCxnSpPr/>
      </xdr:nvCxnSpPr>
      <xdr:spPr>
        <a:xfrm>
          <a:off x="3797300" y="65024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81280</xdr:rowOff>
    </xdr:from>
    <xdr:to>
      <xdr:col>15</xdr:col>
      <xdr:colOff>101600</xdr:colOff>
      <xdr:row>38</xdr:row>
      <xdr:rowOff>11430</xdr:rowOff>
    </xdr:to>
    <xdr:sp macro="" textlink="">
      <xdr:nvSpPr>
        <xdr:cNvPr id="76" name="楕円 75">
          <a:extLst>
            <a:ext uri="{FF2B5EF4-FFF2-40B4-BE49-F238E27FC236}">
              <a16:creationId xmlns:a16="http://schemas.microsoft.com/office/drawing/2014/main" id="{21D2B768-C128-4922-A10B-97B08F0C52D6}"/>
            </a:ext>
          </a:extLst>
        </xdr:cNvPr>
        <xdr:cNvSpPr/>
      </xdr:nvSpPr>
      <xdr:spPr>
        <a:xfrm>
          <a:off x="2857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132080</xdr:rowOff>
    </xdr:from>
    <xdr:to>
      <xdr:col>19</xdr:col>
      <xdr:colOff>177800</xdr:colOff>
      <xdr:row>37</xdr:row>
      <xdr:rowOff>158750</xdr:rowOff>
    </xdr:to>
    <xdr:cxnSp macro="">
      <xdr:nvCxnSpPr>
        <xdr:cNvPr id="77" name="直線コネクタ 76">
          <a:extLst>
            <a:ext uri="{FF2B5EF4-FFF2-40B4-BE49-F238E27FC236}">
              <a16:creationId xmlns:a16="http://schemas.microsoft.com/office/drawing/2014/main" id="{C7AB19BB-2424-44DD-8AC1-66EB82F67D12}"/>
            </a:ext>
          </a:extLst>
        </xdr:cNvPr>
        <xdr:cNvCxnSpPr/>
      </xdr:nvCxnSpPr>
      <xdr:spPr>
        <a:xfrm>
          <a:off x="2908300" y="6475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53340</xdr:rowOff>
    </xdr:from>
    <xdr:to>
      <xdr:col>10</xdr:col>
      <xdr:colOff>165100</xdr:colOff>
      <xdr:row>37</xdr:row>
      <xdr:rowOff>154940</xdr:rowOff>
    </xdr:to>
    <xdr:sp macro="" textlink="">
      <xdr:nvSpPr>
        <xdr:cNvPr id="78" name="楕円 77">
          <a:extLst>
            <a:ext uri="{FF2B5EF4-FFF2-40B4-BE49-F238E27FC236}">
              <a16:creationId xmlns:a16="http://schemas.microsoft.com/office/drawing/2014/main" id="{5373A360-F6F3-47CB-9CDC-8E9983D18769}"/>
            </a:ext>
          </a:extLst>
        </xdr:cNvPr>
        <xdr:cNvSpPr/>
      </xdr:nvSpPr>
      <xdr:spPr>
        <a:xfrm>
          <a:off x="196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104140</xdr:rowOff>
    </xdr:from>
    <xdr:to>
      <xdr:col>15</xdr:col>
      <xdr:colOff>50800</xdr:colOff>
      <xdr:row>37</xdr:row>
      <xdr:rowOff>132080</xdr:rowOff>
    </xdr:to>
    <xdr:cxnSp macro="">
      <xdr:nvCxnSpPr>
        <xdr:cNvPr id="79" name="直線コネクタ 78">
          <a:extLst>
            <a:ext uri="{FF2B5EF4-FFF2-40B4-BE49-F238E27FC236}">
              <a16:creationId xmlns:a16="http://schemas.microsoft.com/office/drawing/2014/main" id="{8192F991-8BA5-46CF-AF06-7068A00BE3C9}"/>
            </a:ext>
          </a:extLst>
        </xdr:cNvPr>
        <xdr:cNvCxnSpPr/>
      </xdr:nvCxnSpPr>
      <xdr:spPr>
        <a:xfrm>
          <a:off x="2019300" y="64477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35560</xdr:rowOff>
    </xdr:from>
    <xdr:to>
      <xdr:col>6</xdr:col>
      <xdr:colOff>38100</xdr:colOff>
      <xdr:row>37</xdr:row>
      <xdr:rowOff>137160</xdr:rowOff>
    </xdr:to>
    <xdr:sp macro="" textlink="">
      <xdr:nvSpPr>
        <xdr:cNvPr id="80" name="楕円 79">
          <a:extLst>
            <a:ext uri="{FF2B5EF4-FFF2-40B4-BE49-F238E27FC236}">
              <a16:creationId xmlns:a16="http://schemas.microsoft.com/office/drawing/2014/main" id="{0156C27D-A152-49F4-804B-F1B295BA2FC3}"/>
            </a:ext>
          </a:extLst>
        </xdr:cNvPr>
        <xdr:cNvSpPr/>
      </xdr:nvSpPr>
      <xdr:spPr>
        <a:xfrm>
          <a:off x="1079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86360</xdr:rowOff>
    </xdr:from>
    <xdr:to>
      <xdr:col>10</xdr:col>
      <xdr:colOff>114300</xdr:colOff>
      <xdr:row>37</xdr:row>
      <xdr:rowOff>104140</xdr:rowOff>
    </xdr:to>
    <xdr:cxnSp macro="">
      <xdr:nvCxnSpPr>
        <xdr:cNvPr id="81" name="直線コネクタ 80">
          <a:extLst>
            <a:ext uri="{FF2B5EF4-FFF2-40B4-BE49-F238E27FC236}">
              <a16:creationId xmlns:a16="http://schemas.microsoft.com/office/drawing/2014/main" id="{BC3FFEF3-CC5F-468F-904C-9EED223AC5D1}"/>
            </a:ext>
          </a:extLst>
        </xdr:cNvPr>
        <xdr:cNvCxnSpPr/>
      </xdr:nvCxnSpPr>
      <xdr:spPr>
        <a:xfrm>
          <a:off x="1130300" y="64300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C2E9234E-033C-4130-8961-C5CA4D8F8713}"/>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2B541AA3-5E82-4A76-AF3E-B9270F4CEE6F}"/>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134637</xdr:rowOff>
    </xdr:from>
    <xdr:ext cx="405111" cy="259045"/>
    <xdr:sp macro="" textlink="">
      <xdr:nvSpPr>
        <xdr:cNvPr id="84" name="n_3aveValue【図書館】&#10;有形固定資産減価償却率">
          <a:extLst>
            <a:ext uri="{FF2B5EF4-FFF2-40B4-BE49-F238E27FC236}">
              <a16:creationId xmlns:a16="http://schemas.microsoft.com/office/drawing/2014/main" id="{AD44C35D-CF5B-47E1-93F3-B13CDBE044B1}"/>
            </a:ext>
          </a:extLst>
        </xdr:cNvPr>
        <xdr:cNvSpPr txBox="1"/>
      </xdr:nvSpPr>
      <xdr:spPr>
        <a:xfrm>
          <a:off x="18167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85" name="n_4aveValue【図書館】&#10;有形固定資産減価償却率">
          <a:extLst>
            <a:ext uri="{FF2B5EF4-FFF2-40B4-BE49-F238E27FC236}">
              <a16:creationId xmlns:a16="http://schemas.microsoft.com/office/drawing/2014/main" id="{A531E5CB-B951-4AD5-AEF5-6E31A3CA5D0A}"/>
            </a:ext>
          </a:extLst>
        </xdr:cNvPr>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29227</xdr:rowOff>
    </xdr:from>
    <xdr:ext cx="405111" cy="259045"/>
    <xdr:sp macro="" textlink="">
      <xdr:nvSpPr>
        <xdr:cNvPr id="86" name="n_1mainValue【図書館】&#10;有形固定資産減価償却率">
          <a:extLst>
            <a:ext uri="{FF2B5EF4-FFF2-40B4-BE49-F238E27FC236}">
              <a16:creationId xmlns:a16="http://schemas.microsoft.com/office/drawing/2014/main" id="{3B75AF83-BB2C-4D2F-B826-F2424F667E88}"/>
            </a:ext>
          </a:extLst>
        </xdr:cNvPr>
        <xdr:cNvSpPr txBox="1"/>
      </xdr:nvSpPr>
      <xdr:spPr>
        <a:xfrm>
          <a:off x="3582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2557</xdr:rowOff>
    </xdr:from>
    <xdr:ext cx="405111" cy="259045"/>
    <xdr:sp macro="" textlink="">
      <xdr:nvSpPr>
        <xdr:cNvPr id="87" name="n_2mainValue【図書館】&#10;有形固定資産減価償却率">
          <a:extLst>
            <a:ext uri="{FF2B5EF4-FFF2-40B4-BE49-F238E27FC236}">
              <a16:creationId xmlns:a16="http://schemas.microsoft.com/office/drawing/2014/main" id="{50501DCD-70D1-4EC2-91B7-0C342D5B4140}"/>
            </a:ext>
          </a:extLst>
        </xdr:cNvPr>
        <xdr:cNvSpPr txBox="1"/>
      </xdr:nvSpPr>
      <xdr:spPr>
        <a:xfrm>
          <a:off x="2705744"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146067</xdr:rowOff>
    </xdr:from>
    <xdr:ext cx="405111" cy="259045"/>
    <xdr:sp macro="" textlink="">
      <xdr:nvSpPr>
        <xdr:cNvPr id="88" name="n_3mainValue【図書館】&#10;有形固定資産減価償却率">
          <a:extLst>
            <a:ext uri="{FF2B5EF4-FFF2-40B4-BE49-F238E27FC236}">
              <a16:creationId xmlns:a16="http://schemas.microsoft.com/office/drawing/2014/main" id="{C0F57FFC-7223-4823-8459-6B9CA0B8F4F1}"/>
            </a:ext>
          </a:extLst>
        </xdr:cNvPr>
        <xdr:cNvSpPr txBox="1"/>
      </xdr:nvSpPr>
      <xdr:spPr>
        <a:xfrm>
          <a:off x="18167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128287</xdr:rowOff>
    </xdr:from>
    <xdr:ext cx="405111" cy="259045"/>
    <xdr:sp macro="" textlink="">
      <xdr:nvSpPr>
        <xdr:cNvPr id="89" name="n_4mainValue【図書館】&#10;有形固定資産減価償却率">
          <a:extLst>
            <a:ext uri="{FF2B5EF4-FFF2-40B4-BE49-F238E27FC236}">
              <a16:creationId xmlns:a16="http://schemas.microsoft.com/office/drawing/2014/main" id="{1BB7FBCC-6D8A-4810-AADC-04DE87347191}"/>
            </a:ext>
          </a:extLst>
        </xdr:cNvPr>
        <xdr:cNvSpPr txBox="1"/>
      </xdr:nvSpPr>
      <xdr:spPr>
        <a:xfrm>
          <a:off x="927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A59C1E1-718A-48F4-B1A5-F2CCBC2419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27EE29C4-140D-4856-BDE1-391016FF7B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0C5B165-EB09-4389-A127-6FF705A379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A55CB84-B950-4954-85AC-8CB7FDA056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4A76F79B-AA8B-40AF-A102-06324DA26D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3799FE5-107A-410E-818D-0EEEF5DB59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81D045A-C48E-4827-9E09-2F3C9069F5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126CD5B-DD33-444F-A3F0-25509AF8BF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3A1581D-1281-4E25-A5DB-BFE447FB50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EF36872-ECBA-4EAA-9138-60918ECF81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F35903C-FC39-4475-A88F-754D764AF3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7550090-DBE1-405C-B751-FE4ABDFA2B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CA7DD92-903A-422B-A026-3C6CF9D56D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8BCD32E-80AE-4753-AC7D-F96739E7BF0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38C03C5-68D6-4247-B734-E4A1A0DF63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DC2AEEB-E758-459D-8709-1B007702CD9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FA83236-CFD1-423C-97E5-17A44CDDB2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A92A072-EE70-45C3-8E8C-23969A81F6D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0C07DC9-1CB3-4887-8D21-F217146702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0BC017E-D1AB-4FE2-A43B-CEE3B8CFF3E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F3AF001-9EF8-4AD9-AE66-2DBCCF3151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0F866B2-F5E5-479E-B1BA-B01CB27F4C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AD6E08-A04F-4164-9ED2-2F2696FF34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DA31B41-B5E0-431D-8C24-3570C159A6BB}"/>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4CA9BAD4-E13A-4693-A4F4-E4EF6D97B6FF}"/>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2CE0F357-5172-4863-BB64-F7C7AADB7C4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F5BA28F0-4291-4B46-B035-0EA51B5D9BCD}"/>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6DE5CAAF-0D2A-403A-8699-D48DAD173374}"/>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12BCEF89-7BC9-4A7D-9F3E-0692D1B5C3E2}"/>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C36FA56-E350-439D-A648-2F214A25C076}"/>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B08576EB-219B-49BB-AAE9-9CDA8E87717A}"/>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843C0497-38FB-4507-A24B-1D4630F60E51}"/>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162560</xdr:rowOff>
    </xdr:from>
    <xdr:to>
      <xdr:col>41</xdr:col>
      <xdr:colOff>101600</xdr:colOff>
      <xdr:row>41</xdr:row>
      <xdr:rowOff>92710</xdr:rowOff>
    </xdr:to>
    <xdr:sp macro="" textlink="">
      <xdr:nvSpPr>
        <xdr:cNvPr id="122" name="フローチャート: 判断 121">
          <a:extLst>
            <a:ext uri="{FF2B5EF4-FFF2-40B4-BE49-F238E27FC236}">
              <a16:creationId xmlns:a16="http://schemas.microsoft.com/office/drawing/2014/main" id="{076FF5E5-374A-40C9-AAA5-F8294683BE6E}"/>
            </a:ext>
          </a:extLst>
        </xdr:cNvPr>
        <xdr:cNvSpPr/>
      </xdr:nvSpPr>
      <xdr:spPr>
        <a:xfrm>
          <a:off x="7810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23" name="フローチャート: 判断 122">
          <a:extLst>
            <a:ext uri="{FF2B5EF4-FFF2-40B4-BE49-F238E27FC236}">
              <a16:creationId xmlns:a16="http://schemas.microsoft.com/office/drawing/2014/main" id="{F8EF9E3C-BD61-4EE6-A15B-54FD5D6DAFA8}"/>
            </a:ext>
          </a:extLst>
        </xdr:cNvPr>
        <xdr:cNvSpPr/>
      </xdr:nvSpPr>
      <xdr:spPr>
        <a:xfrm>
          <a:off x="6921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A1E1F3-595E-45BA-B7F4-87CB10EAB0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ED7E07-7ECF-4440-B1F8-F92ADF054C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CA2BC0-4695-45DB-9476-EE49730309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5A290F-7108-4AB6-B730-2553C70B9B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290844-1122-419F-9244-EB96545983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9" name="楕円 128">
          <a:extLst>
            <a:ext uri="{FF2B5EF4-FFF2-40B4-BE49-F238E27FC236}">
              <a16:creationId xmlns:a16="http://schemas.microsoft.com/office/drawing/2014/main" id="{0EC425EF-2B62-418E-BB10-D4D82A864050}"/>
            </a:ext>
          </a:extLst>
        </xdr:cNvPr>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0" name="【図書館】&#10;一人当たり面積該当値テキスト">
          <a:extLst>
            <a:ext uri="{FF2B5EF4-FFF2-40B4-BE49-F238E27FC236}">
              <a16:creationId xmlns:a16="http://schemas.microsoft.com/office/drawing/2014/main" id="{C01898C4-3CE5-4C6E-8306-FC2380485F39}"/>
            </a:ext>
          </a:extLst>
        </xdr:cNvPr>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1" name="楕円 130">
          <a:extLst>
            <a:ext uri="{FF2B5EF4-FFF2-40B4-BE49-F238E27FC236}">
              <a16:creationId xmlns:a16="http://schemas.microsoft.com/office/drawing/2014/main" id="{CE29E6B4-8CC2-46E7-ACC2-23EEBDAC2727}"/>
            </a:ext>
          </a:extLst>
        </xdr:cNvPr>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83820</xdr:rowOff>
    </xdr:to>
    <xdr:cxnSp macro="">
      <xdr:nvCxnSpPr>
        <xdr:cNvPr id="132" name="直線コネクタ 131">
          <a:extLst>
            <a:ext uri="{FF2B5EF4-FFF2-40B4-BE49-F238E27FC236}">
              <a16:creationId xmlns:a16="http://schemas.microsoft.com/office/drawing/2014/main" id="{483E5725-CFD5-4F2B-A7DB-E40039C7229A}"/>
            </a:ext>
          </a:extLst>
        </xdr:cNvPr>
        <xdr:cNvCxnSpPr/>
      </xdr:nvCxnSpPr>
      <xdr:spPr>
        <a:xfrm flipV="1">
          <a:off x="9639300" y="710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3" name="楕円 132">
          <a:extLst>
            <a:ext uri="{FF2B5EF4-FFF2-40B4-BE49-F238E27FC236}">
              <a16:creationId xmlns:a16="http://schemas.microsoft.com/office/drawing/2014/main" id="{1C4D9992-3F45-4432-9766-86EF512C143F}"/>
            </a:ext>
          </a:extLst>
        </xdr:cNvPr>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87630</xdr:rowOff>
    </xdr:to>
    <xdr:cxnSp macro="">
      <xdr:nvCxnSpPr>
        <xdr:cNvPr id="134" name="直線コネクタ 133">
          <a:extLst>
            <a:ext uri="{FF2B5EF4-FFF2-40B4-BE49-F238E27FC236}">
              <a16:creationId xmlns:a16="http://schemas.microsoft.com/office/drawing/2014/main" id="{6EAB38C6-5BE8-4AD3-92AF-D4D443CC010A}"/>
            </a:ext>
          </a:extLst>
        </xdr:cNvPr>
        <xdr:cNvCxnSpPr/>
      </xdr:nvCxnSpPr>
      <xdr:spPr>
        <a:xfrm flipV="1">
          <a:off x="8750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a:extLst>
            <a:ext uri="{FF2B5EF4-FFF2-40B4-BE49-F238E27FC236}">
              <a16:creationId xmlns:a16="http://schemas.microsoft.com/office/drawing/2014/main" id="{EF2AEDE1-EBB5-4A49-A1CD-5CEFA2BA2B6A}"/>
            </a:ext>
          </a:extLst>
        </xdr:cNvPr>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87630</xdr:rowOff>
    </xdr:to>
    <xdr:cxnSp macro="">
      <xdr:nvCxnSpPr>
        <xdr:cNvPr id="136" name="直線コネクタ 135">
          <a:extLst>
            <a:ext uri="{FF2B5EF4-FFF2-40B4-BE49-F238E27FC236}">
              <a16:creationId xmlns:a16="http://schemas.microsoft.com/office/drawing/2014/main" id="{CDE26D3E-F71C-4CF2-A16F-00E6A1DC0691}"/>
            </a:ext>
          </a:extLst>
        </xdr:cNvPr>
        <xdr:cNvCxnSpPr/>
      </xdr:nvCxnSpPr>
      <xdr:spPr>
        <a:xfrm>
          <a:off x="7861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7" name="楕円 136">
          <a:extLst>
            <a:ext uri="{FF2B5EF4-FFF2-40B4-BE49-F238E27FC236}">
              <a16:creationId xmlns:a16="http://schemas.microsoft.com/office/drawing/2014/main" id="{444FBC15-66C3-404C-8E7D-C47FA81E9ABC}"/>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91440</xdr:rowOff>
    </xdr:to>
    <xdr:cxnSp macro="">
      <xdr:nvCxnSpPr>
        <xdr:cNvPr id="138" name="直線コネクタ 137">
          <a:extLst>
            <a:ext uri="{FF2B5EF4-FFF2-40B4-BE49-F238E27FC236}">
              <a16:creationId xmlns:a16="http://schemas.microsoft.com/office/drawing/2014/main" id="{D5A2C1BF-9C5B-43C4-B407-399F7A52F9DB}"/>
            </a:ext>
          </a:extLst>
        </xdr:cNvPr>
        <xdr:cNvCxnSpPr/>
      </xdr:nvCxnSpPr>
      <xdr:spPr>
        <a:xfrm flipV="1">
          <a:off x="6972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DF55BC43-0876-48D0-B9AF-D03E8B6EA37E}"/>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C45FC1C9-094D-4922-AAB1-A1C9F5D9D044}"/>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109237</xdr:rowOff>
    </xdr:from>
    <xdr:ext cx="469744" cy="259045"/>
    <xdr:sp macro="" textlink="">
      <xdr:nvSpPr>
        <xdr:cNvPr id="141" name="n_3aveValue【図書館】&#10;一人当たり面積">
          <a:extLst>
            <a:ext uri="{FF2B5EF4-FFF2-40B4-BE49-F238E27FC236}">
              <a16:creationId xmlns:a16="http://schemas.microsoft.com/office/drawing/2014/main" id="{47E6DDBB-7F4D-458F-B2CB-8AC83CDEA8FB}"/>
            </a:ext>
          </a:extLst>
        </xdr:cNvPr>
        <xdr:cNvSpPr txBox="1"/>
      </xdr:nvSpPr>
      <xdr:spPr>
        <a:xfrm>
          <a:off x="76264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113047</xdr:rowOff>
    </xdr:from>
    <xdr:ext cx="469744" cy="259045"/>
    <xdr:sp macro="" textlink="">
      <xdr:nvSpPr>
        <xdr:cNvPr id="142" name="n_4aveValue【図書館】&#10;一人当たり面積">
          <a:extLst>
            <a:ext uri="{FF2B5EF4-FFF2-40B4-BE49-F238E27FC236}">
              <a16:creationId xmlns:a16="http://schemas.microsoft.com/office/drawing/2014/main" id="{BD060821-0488-422B-9FC1-FF01143A110A}"/>
            </a:ext>
          </a:extLst>
        </xdr:cNvPr>
        <xdr:cNvSpPr txBox="1"/>
      </xdr:nvSpPr>
      <xdr:spPr>
        <a:xfrm>
          <a:off x="6737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3" name="n_1mainValue【図書館】&#10;一人当たり面積">
          <a:extLst>
            <a:ext uri="{FF2B5EF4-FFF2-40B4-BE49-F238E27FC236}">
              <a16:creationId xmlns:a16="http://schemas.microsoft.com/office/drawing/2014/main" id="{ABED67A0-2C23-4115-87AD-0596879EDE3E}"/>
            </a:ext>
          </a:extLst>
        </xdr:cNvPr>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4" name="n_2mainValue【図書館】&#10;一人当たり面積">
          <a:extLst>
            <a:ext uri="{FF2B5EF4-FFF2-40B4-BE49-F238E27FC236}">
              <a16:creationId xmlns:a16="http://schemas.microsoft.com/office/drawing/2014/main" id="{0EBC98D1-3859-49BF-8794-3A3ECB222A28}"/>
            </a:ext>
          </a:extLst>
        </xdr:cNvPr>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a:extLst>
            <a:ext uri="{FF2B5EF4-FFF2-40B4-BE49-F238E27FC236}">
              <a16:creationId xmlns:a16="http://schemas.microsoft.com/office/drawing/2014/main" id="{85875A2D-A8FE-40D2-9CBC-9D42FFE0518A}"/>
            </a:ext>
          </a:extLst>
        </xdr:cNvPr>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6" name="n_4mainValue【図書館】&#10;一人当たり面積">
          <a:extLst>
            <a:ext uri="{FF2B5EF4-FFF2-40B4-BE49-F238E27FC236}">
              <a16:creationId xmlns:a16="http://schemas.microsoft.com/office/drawing/2014/main" id="{E360BB3A-91D7-48C6-8CCD-39F892858AB1}"/>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2EC933F-9035-46BB-A2B8-62B30089E5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0572A42-FB5C-4F05-BD8E-B2B8D03E25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0C464DB-EE8B-4C12-B71D-19B4F23BD1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9BF082-4838-402B-858B-739FB942E5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D9E840B-2259-4BCA-A8F5-D7AAC191F6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DB9F69E-6968-426C-88C1-F8411680CF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45A4018-4E1B-4272-9B97-7CC5B4E67C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D64AE1E-773E-43C8-AE80-0903DD1268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7DC315A-C972-4A5A-9F41-D16B53AF04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D4969E9-AEAD-4A71-940B-D9A0FE4820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760EF0D-5E91-488F-81F2-FAF2146D51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3D6D19E-F535-4BEF-8408-5BE5BF0CC61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D5AA07D-D4F0-477D-9A8D-4FEE0318E0A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CBE5BAC-35A1-496D-A8E8-5E0156CF83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0226567-8B3B-46D1-8B22-CBBDDFD6B5D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379F1A7-7E7B-4D4A-9ED7-9547D61836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61539C0-B74F-401B-9305-BDE9A8C3E9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E354A66-7421-4963-B917-7632DD9E7C8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8AE6744-BD8C-4E1F-A2D3-6C573FDAF7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CA27D1C-3F34-4CBB-A91E-639A2526272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1D31D7E-B983-4C06-869A-02C68798F2A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A493C28-0984-42BE-9798-7B733A1F54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4BF6A8A-496D-40C9-9069-6D1EFE33EF7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26D4D7E-90DA-4B5F-9760-30971B73A41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40F7BD6-EC69-4085-AB0E-4299E172CE72}"/>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E57C0DC-B7BF-4E21-B171-0E20B7731F0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1F46590-E22F-4658-9275-2A287C665FD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46E5796-3F52-4ED0-AD68-0E59C251061E}"/>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FA1AD0E1-2101-47C8-8202-53B90000D8DF}"/>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B92E11F-B6B1-41AB-8762-399DB965AF75}"/>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798AD3C-EB11-4A45-9053-EEB9A694AA14}"/>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1D63909B-E88E-4ECA-BE39-C18E1F1B306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6EE7B31D-F197-4413-B7CA-2BDC40A34E89}"/>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AC68AC45-C0FB-4DE6-88D3-BA176D6C7062}"/>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1E5B4FBC-8D3B-44A3-B4DA-394308F1585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DF626B-AFEA-4983-AA6F-FED9885640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A5723A2-96D0-43AB-B777-01C907F8EE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F5F8A5-FC5B-4353-835B-0DE31637EB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E9B5B0-6D84-42D7-9C5F-C3BBCA8766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622FC5-2BE1-4E4B-A980-AEF2E1A98C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7" name="楕円 186">
          <a:extLst>
            <a:ext uri="{FF2B5EF4-FFF2-40B4-BE49-F238E27FC236}">
              <a16:creationId xmlns:a16="http://schemas.microsoft.com/office/drawing/2014/main" id="{DBF022EC-B4C9-42A1-AA0F-571E6C2E1856}"/>
            </a:ext>
          </a:extLst>
        </xdr:cNvPr>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59707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617274F-F959-460F-9026-C682F4CBC3FC}"/>
            </a:ext>
          </a:extLst>
        </xdr:cNvPr>
        <xdr:cNvSpPr txBox="1"/>
      </xdr:nvSpPr>
      <xdr:spPr>
        <a:xfrm>
          <a:off x="467360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89" name="楕円 188">
          <a:extLst>
            <a:ext uri="{FF2B5EF4-FFF2-40B4-BE49-F238E27FC236}">
              <a16:creationId xmlns:a16="http://schemas.microsoft.com/office/drawing/2014/main" id="{4F7588A5-E9EF-42A5-A9C7-8D59F2DFD850}"/>
            </a:ext>
          </a:extLst>
        </xdr:cNvPr>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87630</xdr:rowOff>
    </xdr:to>
    <xdr:cxnSp macro="">
      <xdr:nvCxnSpPr>
        <xdr:cNvPr id="190" name="直線コネクタ 189">
          <a:extLst>
            <a:ext uri="{FF2B5EF4-FFF2-40B4-BE49-F238E27FC236}">
              <a16:creationId xmlns:a16="http://schemas.microsoft.com/office/drawing/2014/main" id="{197A1B04-B9FA-41D8-B18D-748E57541028}"/>
            </a:ext>
          </a:extLst>
        </xdr:cNvPr>
        <xdr:cNvCxnSpPr/>
      </xdr:nvCxnSpPr>
      <xdr:spPr>
        <a:xfrm>
          <a:off x="3797300" y="1034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1" name="楕円 190">
          <a:extLst>
            <a:ext uri="{FF2B5EF4-FFF2-40B4-BE49-F238E27FC236}">
              <a16:creationId xmlns:a16="http://schemas.microsoft.com/office/drawing/2014/main" id="{9BA1B5F0-78F1-4824-AF78-1677538F2DB5}"/>
            </a:ext>
          </a:extLst>
        </xdr:cNvPr>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55245</xdr:rowOff>
    </xdr:to>
    <xdr:cxnSp macro="">
      <xdr:nvCxnSpPr>
        <xdr:cNvPr id="192" name="直線コネクタ 191">
          <a:extLst>
            <a:ext uri="{FF2B5EF4-FFF2-40B4-BE49-F238E27FC236}">
              <a16:creationId xmlns:a16="http://schemas.microsoft.com/office/drawing/2014/main" id="{9B2F8C82-6C2C-4D2F-B14D-B0135F9AB180}"/>
            </a:ext>
          </a:extLst>
        </xdr:cNvPr>
        <xdr:cNvCxnSpPr/>
      </xdr:nvCxnSpPr>
      <xdr:spPr>
        <a:xfrm>
          <a:off x="2908300" y="1030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93" name="楕円 192">
          <a:extLst>
            <a:ext uri="{FF2B5EF4-FFF2-40B4-BE49-F238E27FC236}">
              <a16:creationId xmlns:a16="http://schemas.microsoft.com/office/drawing/2014/main" id="{E9B70E9B-C9CA-4651-90BC-93474B3DDDDB}"/>
            </a:ext>
          </a:extLst>
        </xdr:cNvPr>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17145</xdr:rowOff>
    </xdr:to>
    <xdr:cxnSp macro="">
      <xdr:nvCxnSpPr>
        <xdr:cNvPr id="194" name="直線コネクタ 193">
          <a:extLst>
            <a:ext uri="{FF2B5EF4-FFF2-40B4-BE49-F238E27FC236}">
              <a16:creationId xmlns:a16="http://schemas.microsoft.com/office/drawing/2014/main" id="{4610DF53-007A-47AF-A7D7-591BC8E45F32}"/>
            </a:ext>
          </a:extLst>
        </xdr:cNvPr>
        <xdr:cNvCxnSpPr/>
      </xdr:nvCxnSpPr>
      <xdr:spPr>
        <a:xfrm>
          <a:off x="2019300" y="1026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195" name="楕円 194">
          <a:extLst>
            <a:ext uri="{FF2B5EF4-FFF2-40B4-BE49-F238E27FC236}">
              <a16:creationId xmlns:a16="http://schemas.microsoft.com/office/drawing/2014/main" id="{F9E75714-68A7-492E-BC90-A6C61E73A6C2}"/>
            </a:ext>
          </a:extLst>
        </xdr:cNvPr>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110490</xdr:rowOff>
    </xdr:from>
    <xdr:to>
      <xdr:col>10</xdr:col>
      <xdr:colOff>114300</xdr:colOff>
      <xdr:row>59</xdr:row>
      <xdr:rowOff>150495</xdr:rowOff>
    </xdr:to>
    <xdr:cxnSp macro="">
      <xdr:nvCxnSpPr>
        <xdr:cNvPr id="196" name="直線コネクタ 195">
          <a:extLst>
            <a:ext uri="{FF2B5EF4-FFF2-40B4-BE49-F238E27FC236}">
              <a16:creationId xmlns:a16="http://schemas.microsoft.com/office/drawing/2014/main" id="{E069B39C-B677-4C63-B57E-53DEB154A776}"/>
            </a:ext>
          </a:extLst>
        </xdr:cNvPr>
        <xdr:cNvCxnSpPr/>
      </xdr:nvCxnSpPr>
      <xdr:spPr>
        <a:xfrm>
          <a:off x="1130300" y="10226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13F10A27-47BF-4E1B-B683-8CDFD2CC2902}"/>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4ACE2DB4-4FBF-46D9-AA5F-A93A5A178F4F}"/>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a:extLst>
            <a:ext uri="{FF2B5EF4-FFF2-40B4-BE49-F238E27FC236}">
              <a16:creationId xmlns:a16="http://schemas.microsoft.com/office/drawing/2014/main" id="{19FA01D0-054B-48E2-9D25-FFFCAE4473B7}"/>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D6FC138C-514B-4A9D-B59D-BBE6F8F33CBF}"/>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201" name="n_1mainValue【体育館・プール】&#10;有形固定資産減価償却率">
          <a:extLst>
            <a:ext uri="{FF2B5EF4-FFF2-40B4-BE49-F238E27FC236}">
              <a16:creationId xmlns:a16="http://schemas.microsoft.com/office/drawing/2014/main" id="{8C8F1F13-A77D-4B58-9061-91A86FB7B348}"/>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mainValue【体育館・プール】&#10;有形固定資産減価償却率">
          <a:extLst>
            <a:ext uri="{FF2B5EF4-FFF2-40B4-BE49-F238E27FC236}">
              <a16:creationId xmlns:a16="http://schemas.microsoft.com/office/drawing/2014/main" id="{1792377D-3864-4C20-825F-1926ABAA8D5B}"/>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3" name="n_3mainValue【体育館・プール】&#10;有形固定資産減価償却率">
          <a:extLst>
            <a:ext uri="{FF2B5EF4-FFF2-40B4-BE49-F238E27FC236}">
              <a16:creationId xmlns:a16="http://schemas.microsoft.com/office/drawing/2014/main" id="{18F09447-D313-48F7-952A-5C53E42924D1}"/>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4" name="n_4mainValue【体育館・プール】&#10;有形固定資産減価償却率">
          <a:extLst>
            <a:ext uri="{FF2B5EF4-FFF2-40B4-BE49-F238E27FC236}">
              <a16:creationId xmlns:a16="http://schemas.microsoft.com/office/drawing/2014/main" id="{E44E4E67-B70B-422A-8BEF-B2BEDA4AD1E8}"/>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D385F8B-ABC9-4247-9950-0ADD3415C6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ED58EC6-5652-4677-B856-BD80AF5FB7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EF90D75-73CE-4E61-904E-132DBFA5F4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5FFAE18-BA4B-4D5D-9F59-455CF491D4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A1FF7FF-869E-4317-A6B2-F0D14353B7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E71296C-7CD8-4071-BD09-9545850817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1BB2165-5D9F-4731-96CD-71F02B8DEE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7BCAE92-E536-473A-B598-13342A7B68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A94653A-CCF1-4AF3-91E2-CA2EC7FD7F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B1823E7-362D-4435-A5F7-D58FA05859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0936935-3F51-463D-A01C-E57CCC9EA0B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6ED53BB-7D1A-49CF-9CA8-29EE19D8842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25F7AE-38BF-495C-AB26-9CB4BB639F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A6AF6C0-0F93-42B4-A49F-461D4B8896C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EF39076-F0EA-4ED5-8F8F-8F1D175A0B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776B388-8939-429A-B7ED-F210CCFA9A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425DF7B-9EB7-489A-AC7B-15F8B2C25D8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6A00C77-A6F7-466F-84D7-9556B56A32B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83E5734-851D-49B9-82B1-C45468FF391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300A00F-6114-479D-8401-67208FE2938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7702D8B-03B5-4548-A0BF-AF80E34F3F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645EF90-B191-42DB-B409-3EF2E2B5002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41BB84D-679B-42AF-B1DB-71DB9A52DC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9EAC2483-7DCD-47E9-B960-2887FD09D04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583E6340-6B56-4447-8633-05D043A4C25B}"/>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2ADBBD4A-05D3-4318-965E-FE808841561B}"/>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EE2EFAA3-A61E-468D-8BB3-14E21D05F86A}"/>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999F8618-25C4-449F-BA60-0C6E5F8DCE7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A1E65690-2320-4136-847C-E052C17A2AE8}"/>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14E6CAF7-3341-4D40-9572-255AC5A067F4}"/>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99B7FDF5-D286-4BD3-B07C-11406FAB7553}"/>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BE18F52E-8B0F-4EBB-8364-E8327240E01D}"/>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97790</xdr:rowOff>
    </xdr:from>
    <xdr:to>
      <xdr:col>41</xdr:col>
      <xdr:colOff>101600</xdr:colOff>
      <xdr:row>64</xdr:row>
      <xdr:rowOff>27940</xdr:rowOff>
    </xdr:to>
    <xdr:sp macro="" textlink="">
      <xdr:nvSpPr>
        <xdr:cNvPr id="237" name="フローチャート: 判断 236">
          <a:extLst>
            <a:ext uri="{FF2B5EF4-FFF2-40B4-BE49-F238E27FC236}">
              <a16:creationId xmlns:a16="http://schemas.microsoft.com/office/drawing/2014/main" id="{821EFC0F-35BC-4D9A-AD99-76BA405CFA73}"/>
            </a:ext>
          </a:extLst>
        </xdr:cNvPr>
        <xdr:cNvSpPr/>
      </xdr:nvSpPr>
      <xdr:spPr>
        <a:xfrm>
          <a:off x="7810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99695</xdr:rowOff>
    </xdr:from>
    <xdr:to>
      <xdr:col>36</xdr:col>
      <xdr:colOff>165100</xdr:colOff>
      <xdr:row>64</xdr:row>
      <xdr:rowOff>29845</xdr:rowOff>
    </xdr:to>
    <xdr:sp macro="" textlink="">
      <xdr:nvSpPr>
        <xdr:cNvPr id="238" name="フローチャート: 判断 237">
          <a:extLst>
            <a:ext uri="{FF2B5EF4-FFF2-40B4-BE49-F238E27FC236}">
              <a16:creationId xmlns:a16="http://schemas.microsoft.com/office/drawing/2014/main" id="{7013B90D-1D7B-426A-82A8-76412646E328}"/>
            </a:ext>
          </a:extLst>
        </xdr:cNvPr>
        <xdr:cNvSpPr/>
      </xdr:nvSpPr>
      <xdr:spPr>
        <a:xfrm>
          <a:off x="6921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B24DD8E-CA4D-4BC3-B590-CC5868829E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01EDAD-682A-42E2-B936-40267C582F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1CED4BB-74A6-4068-A6BB-F660CD34BF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121108-6BD7-428E-9C38-A477703B58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50C7E7-B911-400E-AFC9-5D9824026A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141986</xdr:rowOff>
    </xdr:from>
    <xdr:to>
      <xdr:col>55</xdr:col>
      <xdr:colOff>50800</xdr:colOff>
      <xdr:row>64</xdr:row>
      <xdr:rowOff>72136</xdr:rowOff>
    </xdr:to>
    <xdr:sp macro="" textlink="">
      <xdr:nvSpPr>
        <xdr:cNvPr id="244" name="楕円 243">
          <a:extLst>
            <a:ext uri="{FF2B5EF4-FFF2-40B4-BE49-F238E27FC236}">
              <a16:creationId xmlns:a16="http://schemas.microsoft.com/office/drawing/2014/main" id="{76870741-4FC6-4CED-A5CC-7616B699B708}"/>
            </a:ext>
          </a:extLst>
        </xdr:cNvPr>
        <xdr:cNvSpPr/>
      </xdr:nvSpPr>
      <xdr:spPr>
        <a:xfrm>
          <a:off x="104267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56913</xdr:rowOff>
    </xdr:from>
    <xdr:ext cx="469744" cy="259045"/>
    <xdr:sp macro="" textlink="">
      <xdr:nvSpPr>
        <xdr:cNvPr id="245" name="【体育館・プール】&#10;一人当たり面積該当値テキスト">
          <a:extLst>
            <a:ext uri="{FF2B5EF4-FFF2-40B4-BE49-F238E27FC236}">
              <a16:creationId xmlns:a16="http://schemas.microsoft.com/office/drawing/2014/main" id="{88FB3752-41DA-430D-8809-BDDCD7225AB2}"/>
            </a:ext>
          </a:extLst>
        </xdr:cNvPr>
        <xdr:cNvSpPr txBox="1"/>
      </xdr:nvSpPr>
      <xdr:spPr>
        <a:xfrm>
          <a:off x="10515600" y="1085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142367</xdr:rowOff>
    </xdr:from>
    <xdr:to>
      <xdr:col>50</xdr:col>
      <xdr:colOff>165100</xdr:colOff>
      <xdr:row>64</xdr:row>
      <xdr:rowOff>72517</xdr:rowOff>
    </xdr:to>
    <xdr:sp macro="" textlink="">
      <xdr:nvSpPr>
        <xdr:cNvPr id="246" name="楕円 245">
          <a:extLst>
            <a:ext uri="{FF2B5EF4-FFF2-40B4-BE49-F238E27FC236}">
              <a16:creationId xmlns:a16="http://schemas.microsoft.com/office/drawing/2014/main" id="{5C756F00-56DF-4304-B45C-52B4F24ACFD5}"/>
            </a:ext>
          </a:extLst>
        </xdr:cNvPr>
        <xdr:cNvSpPr/>
      </xdr:nvSpPr>
      <xdr:spPr>
        <a:xfrm>
          <a:off x="95885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21336</xdr:rowOff>
    </xdr:from>
    <xdr:to>
      <xdr:col>55</xdr:col>
      <xdr:colOff>0</xdr:colOff>
      <xdr:row>64</xdr:row>
      <xdr:rowOff>21717</xdr:rowOff>
    </xdr:to>
    <xdr:cxnSp macro="">
      <xdr:nvCxnSpPr>
        <xdr:cNvPr id="247" name="直線コネクタ 246">
          <a:extLst>
            <a:ext uri="{FF2B5EF4-FFF2-40B4-BE49-F238E27FC236}">
              <a16:creationId xmlns:a16="http://schemas.microsoft.com/office/drawing/2014/main" id="{B2A85132-46FA-4F94-B726-9F1280F64A8F}"/>
            </a:ext>
          </a:extLst>
        </xdr:cNvPr>
        <xdr:cNvCxnSpPr/>
      </xdr:nvCxnSpPr>
      <xdr:spPr>
        <a:xfrm flipV="1">
          <a:off x="9639300" y="109941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48" name="楕円 247">
          <a:extLst>
            <a:ext uri="{FF2B5EF4-FFF2-40B4-BE49-F238E27FC236}">
              <a16:creationId xmlns:a16="http://schemas.microsoft.com/office/drawing/2014/main" id="{7EB5DA49-54AF-4DC8-9F42-A9C2465AC691}"/>
            </a:ext>
          </a:extLst>
        </xdr:cNvPr>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21717</xdr:rowOff>
    </xdr:from>
    <xdr:to>
      <xdr:col>50</xdr:col>
      <xdr:colOff>114300</xdr:colOff>
      <xdr:row>64</xdr:row>
      <xdr:rowOff>22860</xdr:rowOff>
    </xdr:to>
    <xdr:cxnSp macro="">
      <xdr:nvCxnSpPr>
        <xdr:cNvPr id="249" name="直線コネクタ 248">
          <a:extLst>
            <a:ext uri="{FF2B5EF4-FFF2-40B4-BE49-F238E27FC236}">
              <a16:creationId xmlns:a16="http://schemas.microsoft.com/office/drawing/2014/main" id="{44578C60-A820-471B-91E0-35341EA807B6}"/>
            </a:ext>
          </a:extLst>
        </xdr:cNvPr>
        <xdr:cNvCxnSpPr/>
      </xdr:nvCxnSpPr>
      <xdr:spPr>
        <a:xfrm flipV="1">
          <a:off x="8750300" y="109945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144272</xdr:rowOff>
    </xdr:from>
    <xdr:to>
      <xdr:col>41</xdr:col>
      <xdr:colOff>101600</xdr:colOff>
      <xdr:row>64</xdr:row>
      <xdr:rowOff>74422</xdr:rowOff>
    </xdr:to>
    <xdr:sp macro="" textlink="">
      <xdr:nvSpPr>
        <xdr:cNvPr id="250" name="楕円 249">
          <a:extLst>
            <a:ext uri="{FF2B5EF4-FFF2-40B4-BE49-F238E27FC236}">
              <a16:creationId xmlns:a16="http://schemas.microsoft.com/office/drawing/2014/main" id="{04244A5A-E1D1-40DD-B1A5-33DEDF2009DD}"/>
            </a:ext>
          </a:extLst>
        </xdr:cNvPr>
        <xdr:cNvSpPr/>
      </xdr:nvSpPr>
      <xdr:spPr>
        <a:xfrm>
          <a:off x="7810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23622</xdr:rowOff>
    </xdr:to>
    <xdr:cxnSp macro="">
      <xdr:nvCxnSpPr>
        <xdr:cNvPr id="251" name="直線コネクタ 250">
          <a:extLst>
            <a:ext uri="{FF2B5EF4-FFF2-40B4-BE49-F238E27FC236}">
              <a16:creationId xmlns:a16="http://schemas.microsoft.com/office/drawing/2014/main" id="{FC9498B3-6A91-4B24-8E3E-1E9EDA934518}"/>
            </a:ext>
          </a:extLst>
        </xdr:cNvPr>
        <xdr:cNvCxnSpPr/>
      </xdr:nvCxnSpPr>
      <xdr:spPr>
        <a:xfrm flipV="1">
          <a:off x="7861300" y="109956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136652</xdr:rowOff>
    </xdr:from>
    <xdr:to>
      <xdr:col>36</xdr:col>
      <xdr:colOff>165100</xdr:colOff>
      <xdr:row>64</xdr:row>
      <xdr:rowOff>66802</xdr:rowOff>
    </xdr:to>
    <xdr:sp macro="" textlink="">
      <xdr:nvSpPr>
        <xdr:cNvPr id="252" name="楕円 251">
          <a:extLst>
            <a:ext uri="{FF2B5EF4-FFF2-40B4-BE49-F238E27FC236}">
              <a16:creationId xmlns:a16="http://schemas.microsoft.com/office/drawing/2014/main" id="{8ACA60B8-8259-43CB-A9DC-729B37E12DA1}"/>
            </a:ext>
          </a:extLst>
        </xdr:cNvPr>
        <xdr:cNvSpPr/>
      </xdr:nvSpPr>
      <xdr:spPr>
        <a:xfrm>
          <a:off x="6921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16002</xdr:rowOff>
    </xdr:from>
    <xdr:to>
      <xdr:col>41</xdr:col>
      <xdr:colOff>50800</xdr:colOff>
      <xdr:row>64</xdr:row>
      <xdr:rowOff>23622</xdr:rowOff>
    </xdr:to>
    <xdr:cxnSp macro="">
      <xdr:nvCxnSpPr>
        <xdr:cNvPr id="253" name="直線コネクタ 252">
          <a:extLst>
            <a:ext uri="{FF2B5EF4-FFF2-40B4-BE49-F238E27FC236}">
              <a16:creationId xmlns:a16="http://schemas.microsoft.com/office/drawing/2014/main" id="{661C57FB-8206-4A27-AD00-69C0ADC68048}"/>
            </a:ext>
          </a:extLst>
        </xdr:cNvPr>
        <xdr:cNvCxnSpPr/>
      </xdr:nvCxnSpPr>
      <xdr:spPr>
        <a:xfrm>
          <a:off x="6972300" y="109888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39EBEACA-23EA-4AED-A450-EE5063D854B6}"/>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F22FC107-4949-40AE-84C0-4082F41793AC}"/>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44467</xdr:rowOff>
    </xdr:from>
    <xdr:ext cx="469744" cy="259045"/>
    <xdr:sp macro="" textlink="">
      <xdr:nvSpPr>
        <xdr:cNvPr id="256" name="n_3aveValue【体育館・プール】&#10;一人当たり面積">
          <a:extLst>
            <a:ext uri="{FF2B5EF4-FFF2-40B4-BE49-F238E27FC236}">
              <a16:creationId xmlns:a16="http://schemas.microsoft.com/office/drawing/2014/main" id="{AF5DCE26-1C41-43A1-A788-4676190CB19A}"/>
            </a:ext>
          </a:extLst>
        </xdr:cNvPr>
        <xdr:cNvSpPr txBox="1"/>
      </xdr:nvSpPr>
      <xdr:spPr>
        <a:xfrm>
          <a:off x="7626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46372</xdr:rowOff>
    </xdr:from>
    <xdr:ext cx="469744" cy="259045"/>
    <xdr:sp macro="" textlink="">
      <xdr:nvSpPr>
        <xdr:cNvPr id="257" name="n_4aveValue【体育館・プール】&#10;一人当たり面積">
          <a:extLst>
            <a:ext uri="{FF2B5EF4-FFF2-40B4-BE49-F238E27FC236}">
              <a16:creationId xmlns:a16="http://schemas.microsoft.com/office/drawing/2014/main" id="{F3F8300B-DABC-40DA-8C3C-7609EA1F16CD}"/>
            </a:ext>
          </a:extLst>
        </xdr:cNvPr>
        <xdr:cNvSpPr txBox="1"/>
      </xdr:nvSpPr>
      <xdr:spPr>
        <a:xfrm>
          <a:off x="6737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63644</xdr:rowOff>
    </xdr:from>
    <xdr:ext cx="469744" cy="259045"/>
    <xdr:sp macro="" textlink="">
      <xdr:nvSpPr>
        <xdr:cNvPr id="258" name="n_1mainValue【体育館・プール】&#10;一人当たり面積">
          <a:extLst>
            <a:ext uri="{FF2B5EF4-FFF2-40B4-BE49-F238E27FC236}">
              <a16:creationId xmlns:a16="http://schemas.microsoft.com/office/drawing/2014/main" id="{B46A1275-81AF-44C4-A4E7-87F4E6954EE5}"/>
            </a:ext>
          </a:extLst>
        </xdr:cNvPr>
        <xdr:cNvSpPr txBox="1"/>
      </xdr:nvSpPr>
      <xdr:spPr>
        <a:xfrm>
          <a:off x="9391727"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259" name="n_2mainValue【体育館・プール】&#10;一人当たり面積">
          <a:extLst>
            <a:ext uri="{FF2B5EF4-FFF2-40B4-BE49-F238E27FC236}">
              <a16:creationId xmlns:a16="http://schemas.microsoft.com/office/drawing/2014/main" id="{E0BF00C5-BE96-47E9-A705-359DDA230DA6}"/>
            </a:ext>
          </a:extLst>
        </xdr:cNvPr>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65549</xdr:rowOff>
    </xdr:from>
    <xdr:ext cx="469744" cy="259045"/>
    <xdr:sp macro="" textlink="">
      <xdr:nvSpPr>
        <xdr:cNvPr id="260" name="n_3mainValue【体育館・プール】&#10;一人当たり面積">
          <a:extLst>
            <a:ext uri="{FF2B5EF4-FFF2-40B4-BE49-F238E27FC236}">
              <a16:creationId xmlns:a16="http://schemas.microsoft.com/office/drawing/2014/main" id="{E876AB76-73BB-4F04-838B-966AB54560BF}"/>
            </a:ext>
          </a:extLst>
        </xdr:cNvPr>
        <xdr:cNvSpPr txBox="1"/>
      </xdr:nvSpPr>
      <xdr:spPr>
        <a:xfrm>
          <a:off x="7626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57929</xdr:rowOff>
    </xdr:from>
    <xdr:ext cx="469744" cy="259045"/>
    <xdr:sp macro="" textlink="">
      <xdr:nvSpPr>
        <xdr:cNvPr id="261" name="n_4mainValue【体育館・プール】&#10;一人当たり面積">
          <a:extLst>
            <a:ext uri="{FF2B5EF4-FFF2-40B4-BE49-F238E27FC236}">
              <a16:creationId xmlns:a16="http://schemas.microsoft.com/office/drawing/2014/main" id="{4D5A8267-9FF5-4B52-9355-8842B4DA108B}"/>
            </a:ext>
          </a:extLst>
        </xdr:cNvPr>
        <xdr:cNvSpPr txBox="1"/>
      </xdr:nvSpPr>
      <xdr:spPr>
        <a:xfrm>
          <a:off x="6737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035DC81-F0C0-4BB3-AD1A-7EB2B49495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F3523B0-9885-48DA-8BC0-2626063CB4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BB0BB52-EE83-4593-BF35-AC7B902B0D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241185C-B619-42B8-AFE5-470B083220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A57F92D-AA33-43E8-8357-94731F4E21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528F79B-CB78-4353-A347-301CC93EA1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A97C05D-3826-4A5B-B88F-D9DA20848F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2728A5-226D-4007-8EBB-3742A00ED37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4189C22-9EB0-4840-B9F6-DA5BDD4A3F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18BAE4D-B3D7-4F5D-B042-8FBEB365676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D427090-6315-4550-9648-4A78CC5515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10EA9F4-82B8-4134-B228-2966AF3F2B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D684F5F-2485-4E00-A602-024F8A79CD1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94F8FC8-9D14-4466-8BBE-E0404D044D4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69DF752-FE03-4981-8DFA-C1571469E3E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A22D6C6-E82E-49B1-9990-B900DFDA22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57984AB-7C65-4C8A-97D9-2BFFF8F328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C92E3C0-AD87-4736-AAD3-D37EC40B3F5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F905082-B9E1-490C-B9A1-BD397CFD08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EE85370-0A48-436C-936C-58C9561E9B6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6EA207B-6AE4-4D91-8382-D066F5C121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F3F449E-8086-4D18-85C5-EF1206BFA6B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DBECEB9-DCB9-453D-8338-A68037ED93E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8F938A9-5BA5-4025-8C04-F18E045DED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DE76886-5304-4945-8BFC-A70AB53DC9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4CB4268-86E6-497C-9FB0-6E73643E4F2C}"/>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5471B75-008C-4ED3-8C16-E8A0AB6B78A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CBCD660-4BDA-4234-B9D5-DDF20A72FFB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B31E3D53-41C3-411E-AF78-040519D6D06F}"/>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D0DCAF6D-6207-4AD6-8EE1-803A28F89D11}"/>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D40B24E-30AC-4B76-A77C-8108634A6BBA}"/>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388B81C-411B-465B-A438-9FF485EDC4BA}"/>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99FFA1F8-2BB8-446C-B96C-0784AE10F156}"/>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D17CB8C5-414D-4C06-ABA0-5F486A3D9D1F}"/>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44C6F68F-C381-42CD-B1C6-AA4095331803}"/>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009A21CC-E38A-48AD-9341-AB5B72607C13}"/>
            </a:ext>
          </a:extLst>
        </xdr:cNvPr>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92C635A-EE7F-406C-A836-E3AA861E18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AD77C3-3927-47E3-940C-516A55B217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2F09F0-D7C8-4143-8894-EAE5711E53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75A755-AF2C-42A2-BE5E-39B024BC5F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2198F9-132E-4A32-A8D5-3A274639BB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303" name="楕円 302">
          <a:extLst>
            <a:ext uri="{FF2B5EF4-FFF2-40B4-BE49-F238E27FC236}">
              <a16:creationId xmlns:a16="http://schemas.microsoft.com/office/drawing/2014/main" id="{9E892C48-1576-4549-B618-AC9DCD6326C8}"/>
            </a:ext>
          </a:extLst>
        </xdr:cNvPr>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2497A89-DCB5-44E0-AA90-76689B8DB599}"/>
            </a:ext>
          </a:extLst>
        </xdr:cNvPr>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39551</xdr:rowOff>
    </xdr:from>
    <xdr:to>
      <xdr:col>20</xdr:col>
      <xdr:colOff>38100</xdr:colOff>
      <xdr:row>86</xdr:row>
      <xdr:rowOff>141151</xdr:rowOff>
    </xdr:to>
    <xdr:sp macro="" textlink="">
      <xdr:nvSpPr>
        <xdr:cNvPr id="305" name="楕円 304">
          <a:extLst>
            <a:ext uri="{FF2B5EF4-FFF2-40B4-BE49-F238E27FC236}">
              <a16:creationId xmlns:a16="http://schemas.microsoft.com/office/drawing/2014/main" id="{E8401A18-007C-48BD-AEAE-D9AA62B0E46B}"/>
            </a:ext>
          </a:extLst>
        </xdr:cNvPr>
        <xdr:cNvSpPr/>
      </xdr:nvSpPr>
      <xdr:spPr>
        <a:xfrm>
          <a:off x="3746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90351</xdr:rowOff>
    </xdr:from>
    <xdr:to>
      <xdr:col>24</xdr:col>
      <xdr:colOff>63500</xdr:colOff>
      <xdr:row>86</xdr:row>
      <xdr:rowOff>124642</xdr:rowOff>
    </xdr:to>
    <xdr:cxnSp macro="">
      <xdr:nvCxnSpPr>
        <xdr:cNvPr id="306" name="直線コネクタ 305">
          <a:extLst>
            <a:ext uri="{FF2B5EF4-FFF2-40B4-BE49-F238E27FC236}">
              <a16:creationId xmlns:a16="http://schemas.microsoft.com/office/drawing/2014/main" id="{DC9E7556-CD50-49C8-86AA-850D6F81280D}"/>
            </a:ext>
          </a:extLst>
        </xdr:cNvPr>
        <xdr:cNvCxnSpPr/>
      </xdr:nvCxnSpPr>
      <xdr:spPr>
        <a:xfrm>
          <a:off x="3797300" y="148350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5262</xdr:rowOff>
    </xdr:from>
    <xdr:to>
      <xdr:col>15</xdr:col>
      <xdr:colOff>101600</xdr:colOff>
      <xdr:row>86</xdr:row>
      <xdr:rowOff>106862</xdr:rowOff>
    </xdr:to>
    <xdr:sp macro="" textlink="">
      <xdr:nvSpPr>
        <xdr:cNvPr id="307" name="楕円 306">
          <a:extLst>
            <a:ext uri="{FF2B5EF4-FFF2-40B4-BE49-F238E27FC236}">
              <a16:creationId xmlns:a16="http://schemas.microsoft.com/office/drawing/2014/main" id="{E094A67C-5C03-4688-9395-E3C3FED234BA}"/>
            </a:ext>
          </a:extLst>
        </xdr:cNvPr>
        <xdr:cNvSpPr/>
      </xdr:nvSpPr>
      <xdr:spPr>
        <a:xfrm>
          <a:off x="2857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56062</xdr:rowOff>
    </xdr:from>
    <xdr:to>
      <xdr:col>19</xdr:col>
      <xdr:colOff>177800</xdr:colOff>
      <xdr:row>86</xdr:row>
      <xdr:rowOff>90351</xdr:rowOff>
    </xdr:to>
    <xdr:cxnSp macro="">
      <xdr:nvCxnSpPr>
        <xdr:cNvPr id="308" name="直線コネクタ 307">
          <a:extLst>
            <a:ext uri="{FF2B5EF4-FFF2-40B4-BE49-F238E27FC236}">
              <a16:creationId xmlns:a16="http://schemas.microsoft.com/office/drawing/2014/main" id="{7F19D3D9-2E4D-4249-A2CF-FA0ECD9FD76A}"/>
            </a:ext>
          </a:extLst>
        </xdr:cNvPr>
        <xdr:cNvCxnSpPr/>
      </xdr:nvCxnSpPr>
      <xdr:spPr>
        <a:xfrm>
          <a:off x="2908300" y="148007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163649</xdr:rowOff>
    </xdr:from>
    <xdr:to>
      <xdr:col>10</xdr:col>
      <xdr:colOff>165100</xdr:colOff>
      <xdr:row>86</xdr:row>
      <xdr:rowOff>93799</xdr:rowOff>
    </xdr:to>
    <xdr:sp macro="" textlink="">
      <xdr:nvSpPr>
        <xdr:cNvPr id="309" name="楕円 308">
          <a:extLst>
            <a:ext uri="{FF2B5EF4-FFF2-40B4-BE49-F238E27FC236}">
              <a16:creationId xmlns:a16="http://schemas.microsoft.com/office/drawing/2014/main" id="{004DCDA7-189D-4F69-9541-CC3F007AB881}"/>
            </a:ext>
          </a:extLst>
        </xdr:cNvPr>
        <xdr:cNvSpPr/>
      </xdr:nvSpPr>
      <xdr:spPr>
        <a:xfrm>
          <a:off x="1968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42999</xdr:rowOff>
    </xdr:from>
    <xdr:to>
      <xdr:col>15</xdr:col>
      <xdr:colOff>50800</xdr:colOff>
      <xdr:row>86</xdr:row>
      <xdr:rowOff>56062</xdr:rowOff>
    </xdr:to>
    <xdr:cxnSp macro="">
      <xdr:nvCxnSpPr>
        <xdr:cNvPr id="310" name="直線コネクタ 309">
          <a:extLst>
            <a:ext uri="{FF2B5EF4-FFF2-40B4-BE49-F238E27FC236}">
              <a16:creationId xmlns:a16="http://schemas.microsoft.com/office/drawing/2014/main" id="{D9C54DE0-71CB-4890-B697-BFFCEFA01682}"/>
            </a:ext>
          </a:extLst>
        </xdr:cNvPr>
        <xdr:cNvCxnSpPr/>
      </xdr:nvCxnSpPr>
      <xdr:spPr>
        <a:xfrm>
          <a:off x="2019300" y="147876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1" name="楕円 310">
          <a:extLst>
            <a:ext uri="{FF2B5EF4-FFF2-40B4-BE49-F238E27FC236}">
              <a16:creationId xmlns:a16="http://schemas.microsoft.com/office/drawing/2014/main" id="{28F19AE1-EAE7-4D41-9403-FF277783305B}"/>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86</xdr:row>
      <xdr:rowOff>42999</xdr:rowOff>
    </xdr:to>
    <xdr:cxnSp macro="">
      <xdr:nvCxnSpPr>
        <xdr:cNvPr id="312" name="直線コネクタ 311">
          <a:extLst>
            <a:ext uri="{FF2B5EF4-FFF2-40B4-BE49-F238E27FC236}">
              <a16:creationId xmlns:a16="http://schemas.microsoft.com/office/drawing/2014/main" id="{6863A87B-5414-4364-B3C3-FC2FE1BCC55E}"/>
            </a:ext>
          </a:extLst>
        </xdr:cNvPr>
        <xdr:cNvCxnSpPr/>
      </xdr:nvCxnSpPr>
      <xdr:spPr>
        <a:xfrm>
          <a:off x="1130300" y="14645639"/>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BC1A9371-6E84-45EE-A37D-5C6BB6CC22F4}"/>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79B5E756-15A8-4D7D-8408-76A3078922DF}"/>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福祉施設】&#10;有形固定資産減価償却率">
          <a:extLst>
            <a:ext uri="{FF2B5EF4-FFF2-40B4-BE49-F238E27FC236}">
              <a16:creationId xmlns:a16="http://schemas.microsoft.com/office/drawing/2014/main" id="{8F54E1F1-D3F9-4D16-96D5-8FE0C9944F12}"/>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6" name="n_4aveValue【福祉施設】&#10;有形固定資産減価償却率">
          <a:extLst>
            <a:ext uri="{FF2B5EF4-FFF2-40B4-BE49-F238E27FC236}">
              <a16:creationId xmlns:a16="http://schemas.microsoft.com/office/drawing/2014/main" id="{DA15E9B8-6E7B-4A98-A7FA-C4B532B9FB96}"/>
            </a:ext>
          </a:extLst>
        </xdr:cNvPr>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132278</xdr:rowOff>
    </xdr:from>
    <xdr:ext cx="405111" cy="259045"/>
    <xdr:sp macro="" textlink="">
      <xdr:nvSpPr>
        <xdr:cNvPr id="317" name="n_1mainValue【福祉施設】&#10;有形固定資産減価償却率">
          <a:extLst>
            <a:ext uri="{FF2B5EF4-FFF2-40B4-BE49-F238E27FC236}">
              <a16:creationId xmlns:a16="http://schemas.microsoft.com/office/drawing/2014/main" id="{A1216668-9D94-489B-B2C1-4A07B998B28C}"/>
            </a:ext>
          </a:extLst>
        </xdr:cNvPr>
        <xdr:cNvSpPr txBox="1"/>
      </xdr:nvSpPr>
      <xdr:spPr>
        <a:xfrm>
          <a:off x="35820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97989</xdr:rowOff>
    </xdr:from>
    <xdr:ext cx="405111" cy="259045"/>
    <xdr:sp macro="" textlink="">
      <xdr:nvSpPr>
        <xdr:cNvPr id="318" name="n_2mainValue【福祉施設】&#10;有形固定資産減価償却率">
          <a:extLst>
            <a:ext uri="{FF2B5EF4-FFF2-40B4-BE49-F238E27FC236}">
              <a16:creationId xmlns:a16="http://schemas.microsoft.com/office/drawing/2014/main" id="{22D62B28-7718-4E4D-ACF1-7106908E27AD}"/>
            </a:ext>
          </a:extLst>
        </xdr:cNvPr>
        <xdr:cNvSpPr txBox="1"/>
      </xdr:nvSpPr>
      <xdr:spPr>
        <a:xfrm>
          <a:off x="27057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84926</xdr:rowOff>
    </xdr:from>
    <xdr:ext cx="405111" cy="259045"/>
    <xdr:sp macro="" textlink="">
      <xdr:nvSpPr>
        <xdr:cNvPr id="319" name="n_3mainValue【福祉施設】&#10;有形固定資産減価償却率">
          <a:extLst>
            <a:ext uri="{FF2B5EF4-FFF2-40B4-BE49-F238E27FC236}">
              <a16:creationId xmlns:a16="http://schemas.microsoft.com/office/drawing/2014/main" id="{9321A4D2-248C-4AD4-952C-DAFB1B148C08}"/>
            </a:ext>
          </a:extLst>
        </xdr:cNvPr>
        <xdr:cNvSpPr txBox="1"/>
      </xdr:nvSpPr>
      <xdr:spPr>
        <a:xfrm>
          <a:off x="1816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0" name="n_4mainValue【福祉施設】&#10;有形固定資産減価償却率">
          <a:extLst>
            <a:ext uri="{FF2B5EF4-FFF2-40B4-BE49-F238E27FC236}">
              <a16:creationId xmlns:a16="http://schemas.microsoft.com/office/drawing/2014/main" id="{CCD319A8-9C18-4B5F-8186-192158E6FC02}"/>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652807B-E812-4F45-ACAD-449D485DFB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8419FE8-3A12-4967-A651-05B70C7706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4031B84-B5D0-4E38-87F3-A93509897F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E9621D2-A226-4556-9BE0-D475F92C80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35C380A-9AC3-4043-836D-977FE729C0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BDC8053-6C45-4D07-90F8-F31E9DEFCF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9C90BCA-BB05-493A-9B9C-2E3248E6B1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6429170-1661-42F5-BA6D-76E7C82ED5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5F0ABD7-E15A-43C2-B9E3-AC00EF52FE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4C5B963-8368-4B39-BF4A-38EEF4A90E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23494E2E-BAB5-4A65-9CF4-6AEBCC3E683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DA9CBD70-B45D-4436-894C-6EF95951789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64B44923-DE89-4A56-B621-EFC88B5DC41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3B85DC9E-03F9-4A6E-804C-B6B1A1CCA8C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BDB30908-2FA6-4B84-9CAA-56C94121024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5C65C4AD-A8CD-42A5-AF01-84462BB68C8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9C96D0D6-05D6-4AD4-9539-57D47AD67F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2841D5B9-1399-46E7-93DA-080BB327978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9599B19-666A-4011-9037-241B57FE1C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496A256-57B2-4295-A098-1BE9233CAD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51D92BCB-DAAD-4B34-B196-84EEC5AF81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DDC79E39-41F6-4170-A655-2C6008D98957}"/>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791BF32-5C7F-446F-BB80-0F87287A6242}"/>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42AAF6C4-DCDF-4965-BD64-5E69FAFFC5BB}"/>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D5CD26DA-F8E8-4CFF-8C6E-6F54AD1B8484}"/>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87DFEC1E-2891-44E5-AED4-9A0492C56645}"/>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77B4CCAF-92DB-4B5A-8E37-D53714B115CC}"/>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BC042CCE-C61A-45BD-8BFF-237E17D98EA6}"/>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F3E081A9-9672-455A-A217-A4F0F2B6A0C3}"/>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A42E6AF1-6BEF-47CB-A30A-55B2E272DA0C}"/>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81026</xdr:rowOff>
    </xdr:from>
    <xdr:to>
      <xdr:col>41</xdr:col>
      <xdr:colOff>101600</xdr:colOff>
      <xdr:row>85</xdr:row>
      <xdr:rowOff>11176</xdr:rowOff>
    </xdr:to>
    <xdr:sp macro="" textlink="">
      <xdr:nvSpPr>
        <xdr:cNvPr id="351" name="フローチャート: 判断 350">
          <a:extLst>
            <a:ext uri="{FF2B5EF4-FFF2-40B4-BE49-F238E27FC236}">
              <a16:creationId xmlns:a16="http://schemas.microsoft.com/office/drawing/2014/main" id="{A93BFAEF-74E4-4A86-9CBC-BFBA2DAB7696}"/>
            </a:ext>
          </a:extLst>
        </xdr:cNvPr>
        <xdr:cNvSpPr/>
      </xdr:nvSpPr>
      <xdr:spPr>
        <a:xfrm>
          <a:off x="7810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83313</xdr:rowOff>
    </xdr:from>
    <xdr:to>
      <xdr:col>36</xdr:col>
      <xdr:colOff>165100</xdr:colOff>
      <xdr:row>85</xdr:row>
      <xdr:rowOff>13463</xdr:rowOff>
    </xdr:to>
    <xdr:sp macro="" textlink="">
      <xdr:nvSpPr>
        <xdr:cNvPr id="352" name="フローチャート: 判断 351">
          <a:extLst>
            <a:ext uri="{FF2B5EF4-FFF2-40B4-BE49-F238E27FC236}">
              <a16:creationId xmlns:a16="http://schemas.microsoft.com/office/drawing/2014/main" id="{0F234840-12BC-42EC-A0F8-E478FC160531}"/>
            </a:ext>
          </a:extLst>
        </xdr:cNvPr>
        <xdr:cNvSpPr/>
      </xdr:nvSpPr>
      <xdr:spPr>
        <a:xfrm>
          <a:off x="6921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D5D4D29-F424-4B7A-BB4B-1D86DEDA19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F789737-F399-4954-9FAB-AA26A81B13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B8A48C6-4154-41E2-B7CB-49D736897C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26F7F2-5237-47CC-9522-67F4BB8C0C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7959BC8-F96D-45FC-ABEB-8FCFCD873E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58" name="楕円 357">
          <a:extLst>
            <a:ext uri="{FF2B5EF4-FFF2-40B4-BE49-F238E27FC236}">
              <a16:creationId xmlns:a16="http://schemas.microsoft.com/office/drawing/2014/main" id="{2DA6DB13-E314-478A-891D-FA2FC9BFEBB5}"/>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59" name="【福祉施設】&#10;一人当たり面積該当値テキスト">
          <a:extLst>
            <a:ext uri="{FF2B5EF4-FFF2-40B4-BE49-F238E27FC236}">
              <a16:creationId xmlns:a16="http://schemas.microsoft.com/office/drawing/2014/main" id="{EF324471-3C81-449E-A3F7-255E41A0E552}"/>
            </a:ext>
          </a:extLst>
        </xdr:cNvPr>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0" name="楕円 359">
          <a:extLst>
            <a:ext uri="{FF2B5EF4-FFF2-40B4-BE49-F238E27FC236}">
              <a16:creationId xmlns:a16="http://schemas.microsoft.com/office/drawing/2014/main" id="{F2206B29-65FA-4FB7-A6E1-EFDFCD702D0E}"/>
            </a:ext>
          </a:extLst>
        </xdr:cNvPr>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1" name="直線コネクタ 360">
          <a:extLst>
            <a:ext uri="{FF2B5EF4-FFF2-40B4-BE49-F238E27FC236}">
              <a16:creationId xmlns:a16="http://schemas.microsoft.com/office/drawing/2014/main" id="{8BB5A399-0CDA-4B60-93BD-3C82F3ACB7AF}"/>
            </a:ext>
          </a:extLst>
        </xdr:cNvPr>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2" name="楕円 361">
          <a:extLst>
            <a:ext uri="{FF2B5EF4-FFF2-40B4-BE49-F238E27FC236}">
              <a16:creationId xmlns:a16="http://schemas.microsoft.com/office/drawing/2014/main" id="{E22043D7-ACD7-4751-870F-A36B16375494}"/>
            </a:ext>
          </a:extLst>
        </xdr:cNvPr>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63" name="直線コネクタ 362">
          <a:extLst>
            <a:ext uri="{FF2B5EF4-FFF2-40B4-BE49-F238E27FC236}">
              <a16:creationId xmlns:a16="http://schemas.microsoft.com/office/drawing/2014/main" id="{78CC23CF-8200-4029-ADF1-8D31E43FB48D}"/>
            </a:ext>
          </a:extLst>
        </xdr:cNvPr>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4" name="楕円 363">
          <a:extLst>
            <a:ext uri="{FF2B5EF4-FFF2-40B4-BE49-F238E27FC236}">
              <a16:creationId xmlns:a16="http://schemas.microsoft.com/office/drawing/2014/main" id="{01AEBE6B-222C-4F7E-A95C-B882B2852550}"/>
            </a:ext>
          </a:extLst>
        </xdr:cNvPr>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12954</xdr:rowOff>
    </xdr:to>
    <xdr:cxnSp macro="">
      <xdr:nvCxnSpPr>
        <xdr:cNvPr id="365" name="直線コネクタ 364">
          <a:extLst>
            <a:ext uri="{FF2B5EF4-FFF2-40B4-BE49-F238E27FC236}">
              <a16:creationId xmlns:a16="http://schemas.microsoft.com/office/drawing/2014/main" id="{F6C47170-0DE5-4890-9C01-8FEB8E6AEC1F}"/>
            </a:ext>
          </a:extLst>
        </xdr:cNvPr>
        <xdr:cNvCxnSpPr/>
      </xdr:nvCxnSpPr>
      <xdr:spPr>
        <a:xfrm>
          <a:off x="7861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6" name="楕円 365">
          <a:extLst>
            <a:ext uri="{FF2B5EF4-FFF2-40B4-BE49-F238E27FC236}">
              <a16:creationId xmlns:a16="http://schemas.microsoft.com/office/drawing/2014/main" id="{07560B43-1293-447F-8DEA-B65042598B57}"/>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86</xdr:row>
      <xdr:rowOff>12954</xdr:rowOff>
    </xdr:to>
    <xdr:cxnSp macro="">
      <xdr:nvCxnSpPr>
        <xdr:cNvPr id="367" name="直線コネクタ 366">
          <a:extLst>
            <a:ext uri="{FF2B5EF4-FFF2-40B4-BE49-F238E27FC236}">
              <a16:creationId xmlns:a16="http://schemas.microsoft.com/office/drawing/2014/main" id="{ACA3649A-ACBF-4BFB-85F6-0AE6DFA2F4FD}"/>
            </a:ext>
          </a:extLst>
        </xdr:cNvPr>
        <xdr:cNvCxnSpPr/>
      </xdr:nvCxnSpPr>
      <xdr:spPr>
        <a:xfrm>
          <a:off x="6972300" y="147325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B11CCAFA-AC36-4FF7-9E0F-2BC31FA2FC72}"/>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CF04C6F6-FF64-4592-B9C3-EB9EF29FCD7F}"/>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27703</xdr:rowOff>
    </xdr:from>
    <xdr:ext cx="469744" cy="259045"/>
    <xdr:sp macro="" textlink="">
      <xdr:nvSpPr>
        <xdr:cNvPr id="370" name="n_3aveValue【福祉施設】&#10;一人当たり面積">
          <a:extLst>
            <a:ext uri="{FF2B5EF4-FFF2-40B4-BE49-F238E27FC236}">
              <a16:creationId xmlns:a16="http://schemas.microsoft.com/office/drawing/2014/main" id="{BAB309C1-4E5C-441F-9D26-E4EF4B8D636A}"/>
            </a:ext>
          </a:extLst>
        </xdr:cNvPr>
        <xdr:cNvSpPr txBox="1"/>
      </xdr:nvSpPr>
      <xdr:spPr>
        <a:xfrm>
          <a:off x="7626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29990</xdr:rowOff>
    </xdr:from>
    <xdr:ext cx="469744" cy="259045"/>
    <xdr:sp macro="" textlink="">
      <xdr:nvSpPr>
        <xdr:cNvPr id="371" name="n_4aveValue【福祉施設】&#10;一人当たり面積">
          <a:extLst>
            <a:ext uri="{FF2B5EF4-FFF2-40B4-BE49-F238E27FC236}">
              <a16:creationId xmlns:a16="http://schemas.microsoft.com/office/drawing/2014/main" id="{2659B18D-3E09-41F1-AFA1-38A013FB71B8}"/>
            </a:ext>
          </a:extLst>
        </xdr:cNvPr>
        <xdr:cNvSpPr txBox="1"/>
      </xdr:nvSpPr>
      <xdr:spPr>
        <a:xfrm>
          <a:off x="6737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2" name="n_1mainValue【福祉施設】&#10;一人当たり面積">
          <a:extLst>
            <a:ext uri="{FF2B5EF4-FFF2-40B4-BE49-F238E27FC236}">
              <a16:creationId xmlns:a16="http://schemas.microsoft.com/office/drawing/2014/main" id="{1285976F-1535-4887-AF4A-E92966492CDD}"/>
            </a:ext>
          </a:extLst>
        </xdr:cNvPr>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3" name="n_2mainValue【福祉施設】&#10;一人当たり面積">
          <a:extLst>
            <a:ext uri="{FF2B5EF4-FFF2-40B4-BE49-F238E27FC236}">
              <a16:creationId xmlns:a16="http://schemas.microsoft.com/office/drawing/2014/main" id="{54C8DBB5-5674-4D76-A767-1934CBAFDA12}"/>
            </a:ext>
          </a:extLst>
        </xdr:cNvPr>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4" name="n_3mainValue【福祉施設】&#10;一人当たり面積">
          <a:extLst>
            <a:ext uri="{FF2B5EF4-FFF2-40B4-BE49-F238E27FC236}">
              <a16:creationId xmlns:a16="http://schemas.microsoft.com/office/drawing/2014/main" id="{BBC6860F-2812-4337-AB9F-2D28E87AC946}"/>
            </a:ext>
          </a:extLst>
        </xdr:cNvPr>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5" name="n_4mainValue【福祉施設】&#10;一人当たり面積">
          <a:extLst>
            <a:ext uri="{FF2B5EF4-FFF2-40B4-BE49-F238E27FC236}">
              <a16:creationId xmlns:a16="http://schemas.microsoft.com/office/drawing/2014/main" id="{BCC7FD20-94BE-40A4-96A8-D8CB9E47BD6E}"/>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B61F366-C9A0-4CEB-BCD3-61B39BD4D6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A9B966B-78C0-4CCE-A928-62D91DCA25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885C443-93CB-4919-B929-89276ED0A4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247D6442-A8A3-4430-BA3D-A6B7BB81DF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E2853F8-2E6B-4C16-A17F-340595EC7E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17A6519-2937-43E0-B121-2686918941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9D78D30-8895-476E-8295-6C208EA473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DD02039-E2F6-4E93-BBF8-B2F52DC47C2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B702957B-945B-4856-8028-F790427F8C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CD02D8C7-CA99-4BA7-B108-F6289DD934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CC9C766-FEB8-4712-8BB2-CC68E781D8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345A1A79-B68A-4A73-8BB9-F2CDAABBA6A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8AA76638-37BF-4E22-8D91-60ED9290D81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BDFD64ED-8EEF-47F5-A174-AB6140E6C20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9116BBE9-CFBE-464D-9840-21AF2CEF8AA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56657710-04DB-43DE-81FB-2627219CD3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DB9C6AFC-9859-4297-8E1B-05D560955D1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65DB8805-09BF-4D7C-8A8C-06471559D17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92EC5434-47B3-4302-9031-AEF3C45ADB1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E0BA94D2-2C02-4D26-8C5B-B2691818038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912DF7C1-51F4-4CE0-87F2-627556E41A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D676FBC9-9D3D-4D12-8305-89B99034714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92280A63-887D-4DA7-86CD-07315CC7F5B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1EE316A-F14D-4F23-B923-2C098C4508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C65FEBC2-4EE4-4506-9E74-9582416514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E591D053-52DB-41A1-A3E2-1AC1A17A87A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565DAFEE-89B4-4065-B748-60D20AF7FD0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E06C2CB4-C4A5-4A03-9C54-8ADF2072F39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CCF316B5-F030-4CF6-A7C7-8C946CAEBAF9}"/>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348B47B3-D31E-4E73-A556-658EA0EF3D85}"/>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2B5A1A91-6C00-49A4-A50E-406D174CC0B6}"/>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7CAC948-0FF3-4B13-B112-A40D88EBB40A}"/>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9BD1A3F3-9652-41B4-8E35-25A1E4B4CF81}"/>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122E85CF-1EED-4F61-86D2-5B621F6365CF}"/>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0" name="フローチャート: 判断 409">
          <a:extLst>
            <a:ext uri="{FF2B5EF4-FFF2-40B4-BE49-F238E27FC236}">
              <a16:creationId xmlns:a16="http://schemas.microsoft.com/office/drawing/2014/main" id="{AB9DFFB0-1BD6-40D9-8FF0-11110D4D0D92}"/>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1" name="フローチャート: 判断 410">
          <a:extLst>
            <a:ext uri="{FF2B5EF4-FFF2-40B4-BE49-F238E27FC236}">
              <a16:creationId xmlns:a16="http://schemas.microsoft.com/office/drawing/2014/main" id="{0147573F-C782-4766-A132-67CD294B4613}"/>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9CA12A6-311D-4117-9837-20D55BB4AEA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53DC0D5-3F51-4822-97F5-FD63A2C4C3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200B2FD-BA35-4078-AA57-5763B6228D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9474FC6-5021-4E91-AA67-13A3520123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3792FF2-5BFE-4379-BCA2-D7D5E16B54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17" name="楕円 416">
          <a:extLst>
            <a:ext uri="{FF2B5EF4-FFF2-40B4-BE49-F238E27FC236}">
              <a16:creationId xmlns:a16="http://schemas.microsoft.com/office/drawing/2014/main" id="{F8491EE0-080C-42A0-A6EF-D0B5E467684E}"/>
            </a:ext>
          </a:extLst>
        </xdr:cNvPr>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7D319C0-379B-473C-B41A-0D15E7EEDC18}"/>
            </a:ext>
          </a:extLst>
        </xdr:cNvPr>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19" name="楕円 418">
          <a:extLst>
            <a:ext uri="{FF2B5EF4-FFF2-40B4-BE49-F238E27FC236}">
              <a16:creationId xmlns:a16="http://schemas.microsoft.com/office/drawing/2014/main" id="{655BB998-4C01-47F6-892F-5541A0913D9D}"/>
            </a:ext>
          </a:extLst>
        </xdr:cNvPr>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23949</xdr:rowOff>
    </xdr:to>
    <xdr:cxnSp macro="">
      <xdr:nvCxnSpPr>
        <xdr:cNvPr id="420" name="直線コネクタ 419">
          <a:extLst>
            <a:ext uri="{FF2B5EF4-FFF2-40B4-BE49-F238E27FC236}">
              <a16:creationId xmlns:a16="http://schemas.microsoft.com/office/drawing/2014/main" id="{1666660A-D25A-4B94-9E19-57A129956271}"/>
            </a:ext>
          </a:extLst>
        </xdr:cNvPr>
        <xdr:cNvCxnSpPr/>
      </xdr:nvCxnSpPr>
      <xdr:spPr>
        <a:xfrm>
          <a:off x="3797300" y="181584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21" name="楕円 420">
          <a:extLst>
            <a:ext uri="{FF2B5EF4-FFF2-40B4-BE49-F238E27FC236}">
              <a16:creationId xmlns:a16="http://schemas.microsoft.com/office/drawing/2014/main" id="{BFC1F066-C194-4B7A-BA9E-EACA47567FF9}"/>
            </a:ext>
          </a:extLst>
        </xdr:cNvPr>
        <xdr:cNvSpPr/>
      </xdr:nvSpPr>
      <xdr:spPr>
        <a:xfrm>
          <a:off x="2857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38644</xdr:rowOff>
    </xdr:to>
    <xdr:cxnSp macro="">
      <xdr:nvCxnSpPr>
        <xdr:cNvPr id="422" name="直線コネクタ 421">
          <a:extLst>
            <a:ext uri="{FF2B5EF4-FFF2-40B4-BE49-F238E27FC236}">
              <a16:creationId xmlns:a16="http://schemas.microsoft.com/office/drawing/2014/main" id="{9AD4620E-8CCD-49F9-8DB6-8852CDE75941}"/>
            </a:ext>
          </a:extLst>
        </xdr:cNvPr>
        <xdr:cNvCxnSpPr/>
      </xdr:nvCxnSpPr>
      <xdr:spPr>
        <a:xfrm flipV="1">
          <a:off x="2908300" y="181584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3" name="楕円 422">
          <a:extLst>
            <a:ext uri="{FF2B5EF4-FFF2-40B4-BE49-F238E27FC236}">
              <a16:creationId xmlns:a16="http://schemas.microsoft.com/office/drawing/2014/main" id="{597C8FE7-2144-4958-AA12-689859E213CB}"/>
            </a:ext>
          </a:extLst>
        </xdr:cNvPr>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38644</xdr:rowOff>
    </xdr:to>
    <xdr:cxnSp macro="">
      <xdr:nvCxnSpPr>
        <xdr:cNvPr id="424" name="直線コネクタ 423">
          <a:extLst>
            <a:ext uri="{FF2B5EF4-FFF2-40B4-BE49-F238E27FC236}">
              <a16:creationId xmlns:a16="http://schemas.microsoft.com/office/drawing/2014/main" id="{05CC73EB-E1AB-40DC-AE42-FCCA99A2043E}"/>
            </a:ext>
          </a:extLst>
        </xdr:cNvPr>
        <xdr:cNvCxnSpPr/>
      </xdr:nvCxnSpPr>
      <xdr:spPr>
        <a:xfrm>
          <a:off x="2019300" y="182025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25" name="楕円 424">
          <a:extLst>
            <a:ext uri="{FF2B5EF4-FFF2-40B4-BE49-F238E27FC236}">
              <a16:creationId xmlns:a16="http://schemas.microsoft.com/office/drawing/2014/main" id="{ECD1AC7E-47DC-448F-8228-2B754D24DAEB}"/>
            </a:ext>
          </a:extLst>
        </xdr:cNvPr>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28848</xdr:rowOff>
    </xdr:to>
    <xdr:cxnSp macro="">
      <xdr:nvCxnSpPr>
        <xdr:cNvPr id="426" name="直線コネクタ 425">
          <a:extLst>
            <a:ext uri="{FF2B5EF4-FFF2-40B4-BE49-F238E27FC236}">
              <a16:creationId xmlns:a16="http://schemas.microsoft.com/office/drawing/2014/main" id="{D084698E-B999-41C5-83CD-3DF5ED677395}"/>
            </a:ext>
          </a:extLst>
        </xdr:cNvPr>
        <xdr:cNvCxnSpPr/>
      </xdr:nvCxnSpPr>
      <xdr:spPr>
        <a:xfrm>
          <a:off x="1130300" y="1816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458D1148-52B0-4ACA-AB6F-F88F791C491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B909A0AE-F7F7-4EC8-8541-D974B9E872E1}"/>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29" name="n_3aveValue【市民会館】&#10;有形固定資産減価償却率">
          <a:extLst>
            <a:ext uri="{FF2B5EF4-FFF2-40B4-BE49-F238E27FC236}">
              <a16:creationId xmlns:a16="http://schemas.microsoft.com/office/drawing/2014/main" id="{8EC7C82E-04FC-4191-8C35-E15197D5558F}"/>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0" name="n_4aveValue【市民会館】&#10;有形固定資産減価償却率">
          <a:extLst>
            <a:ext uri="{FF2B5EF4-FFF2-40B4-BE49-F238E27FC236}">
              <a16:creationId xmlns:a16="http://schemas.microsoft.com/office/drawing/2014/main" id="{84163068-71D8-49FF-8071-3F03D9D956A1}"/>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1" name="n_1mainValue【市民会館】&#10;有形固定資産減価償却率">
          <a:extLst>
            <a:ext uri="{FF2B5EF4-FFF2-40B4-BE49-F238E27FC236}">
              <a16:creationId xmlns:a16="http://schemas.microsoft.com/office/drawing/2014/main" id="{2AFDFC44-8E57-4166-8BDC-DDA6FB4F182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32" name="n_2mainValue【市民会館】&#10;有形固定資産減価償却率">
          <a:extLst>
            <a:ext uri="{FF2B5EF4-FFF2-40B4-BE49-F238E27FC236}">
              <a16:creationId xmlns:a16="http://schemas.microsoft.com/office/drawing/2014/main" id="{F4BC96BE-0D13-4D23-A83E-988494B090FB}"/>
            </a:ext>
          </a:extLst>
        </xdr:cNvPr>
        <xdr:cNvSpPr txBox="1"/>
      </xdr:nvSpPr>
      <xdr:spPr>
        <a:xfrm>
          <a:off x="2705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3" name="n_3mainValue【市民会館】&#10;有形固定資産減価償却率">
          <a:extLst>
            <a:ext uri="{FF2B5EF4-FFF2-40B4-BE49-F238E27FC236}">
              <a16:creationId xmlns:a16="http://schemas.microsoft.com/office/drawing/2014/main" id="{9B355A55-9CA3-49AA-A715-7ADE6457CD58}"/>
            </a:ext>
          </a:extLst>
        </xdr:cNvPr>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4" name="n_4mainValue【市民会館】&#10;有形固定資産減価償却率">
          <a:extLst>
            <a:ext uri="{FF2B5EF4-FFF2-40B4-BE49-F238E27FC236}">
              <a16:creationId xmlns:a16="http://schemas.microsoft.com/office/drawing/2014/main" id="{FEAA1C92-6D0F-4FC0-A5F3-69F202CE4EDC}"/>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D696B49-0EA2-4F27-B647-4555958023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6C492E66-6A43-4884-A5E6-34D51CD1AA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3BC0348-079E-4EF3-84BB-C63780FCDC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EDE80D35-C1B7-4768-8553-173EA3475F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F70861A-F9A5-4AC8-B8B3-B788B5FB75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9594BA07-D52C-4891-BF6D-C4A757B5EB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19E30C0B-142B-4B53-80FD-EDE4F10DE7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E71DF64-F9B5-471E-AA65-A8CADA204C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76A7436-4666-4038-BA62-0DF4363454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2637F56-98A3-4FF9-99F0-7DE1657D95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1FBD9C84-7405-4B86-A657-C9DCB20C97F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172A2B5B-34BB-4D55-8EBD-162B3D09F4C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3EEA902-0F9D-4D5D-8EBA-B966B0EF3D9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2EF3F149-F69E-4B4B-9B86-4D79840DBDE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E95C3DE-8892-4B01-B36A-9925E571E94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956524DC-2E28-44E3-9715-2B6DD52F4E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FD3054BB-7DA3-4B02-BA46-1DFE067340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7297C740-9E7E-49CA-86AA-207603AB334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BAE5AEA-989B-4971-98A7-041C12BAD1D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F0C44436-3D61-411E-81A8-B255879C5A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475288A-5765-4D90-88B4-70827493BAD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078B552-5689-49C9-A814-16509B3CCE9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61D68884-57A2-4033-80F3-851D20C583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70134DE0-B4C1-4401-892B-EA17F9A80AF9}"/>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E41A2B7F-8522-4832-9754-035CB4E71925}"/>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94F16FF8-48F9-4B7B-9821-7F620E2D73FD}"/>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4F947E6D-1FCB-4ADC-8965-BD55BFEB2843}"/>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36FFDB91-5806-4284-9C37-840E8C7BB663}"/>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C5C0035D-248E-478B-AD1F-A4D1D93D81C1}"/>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BF575EF-511E-452C-8A82-8E880B293465}"/>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8C783EDA-2F79-4AAF-97A2-0266FB136D81}"/>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AAA4C2FD-E33D-4514-8430-C0622D55518B}"/>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50164</xdr:rowOff>
    </xdr:from>
    <xdr:to>
      <xdr:col>41</xdr:col>
      <xdr:colOff>101600</xdr:colOff>
      <xdr:row>107</xdr:row>
      <xdr:rowOff>151764</xdr:rowOff>
    </xdr:to>
    <xdr:sp macro="" textlink="">
      <xdr:nvSpPr>
        <xdr:cNvPr id="467" name="フローチャート: 判断 466">
          <a:extLst>
            <a:ext uri="{FF2B5EF4-FFF2-40B4-BE49-F238E27FC236}">
              <a16:creationId xmlns:a16="http://schemas.microsoft.com/office/drawing/2014/main" id="{7727DA88-DC30-416A-B71F-0084B84D9E80}"/>
            </a:ext>
          </a:extLst>
        </xdr:cNvPr>
        <xdr:cNvSpPr/>
      </xdr:nvSpPr>
      <xdr:spPr>
        <a:xfrm>
          <a:off x="7810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68" name="フローチャート: 判断 467">
          <a:extLst>
            <a:ext uri="{FF2B5EF4-FFF2-40B4-BE49-F238E27FC236}">
              <a16:creationId xmlns:a16="http://schemas.microsoft.com/office/drawing/2014/main" id="{3CE21457-D2E4-4521-873F-FC28D919F03B}"/>
            </a:ext>
          </a:extLst>
        </xdr:cNvPr>
        <xdr:cNvSpPr/>
      </xdr:nvSpPr>
      <xdr:spPr>
        <a:xfrm>
          <a:off x="6921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F8CBB95-3ED2-4627-AD52-B1D598E4D4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9AF7AA1-3F27-4565-8C18-9A27DC8B07A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887DB9E-1BEA-4D16-95C4-2B9D456955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389DB33-83A7-46D4-B471-63973AD04D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0151AF8-E879-4E5B-9EE1-7BC559A0FE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74" name="楕円 473">
          <a:extLst>
            <a:ext uri="{FF2B5EF4-FFF2-40B4-BE49-F238E27FC236}">
              <a16:creationId xmlns:a16="http://schemas.microsoft.com/office/drawing/2014/main" id="{3F72FC80-C6F3-4B0D-B7A3-2152389BDA4E}"/>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75" name="【市民会館】&#10;一人当たり面積該当値テキスト">
          <a:extLst>
            <a:ext uri="{FF2B5EF4-FFF2-40B4-BE49-F238E27FC236}">
              <a16:creationId xmlns:a16="http://schemas.microsoft.com/office/drawing/2014/main" id="{19CFA32F-CC85-4411-A1B5-E3CC045DAE48}"/>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76" name="楕円 475">
          <a:extLst>
            <a:ext uri="{FF2B5EF4-FFF2-40B4-BE49-F238E27FC236}">
              <a16:creationId xmlns:a16="http://schemas.microsoft.com/office/drawing/2014/main" id="{312C598F-1646-4A41-AE8D-E35EA8E489B6}"/>
            </a:ext>
          </a:extLst>
        </xdr:cNvPr>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129539</xdr:rowOff>
    </xdr:to>
    <xdr:cxnSp macro="">
      <xdr:nvCxnSpPr>
        <xdr:cNvPr id="477" name="直線コネクタ 476">
          <a:extLst>
            <a:ext uri="{FF2B5EF4-FFF2-40B4-BE49-F238E27FC236}">
              <a16:creationId xmlns:a16="http://schemas.microsoft.com/office/drawing/2014/main" id="{0743D5C7-D90E-4BF0-AA46-7FBC6E81E7C1}"/>
            </a:ext>
          </a:extLst>
        </xdr:cNvPr>
        <xdr:cNvCxnSpPr/>
      </xdr:nvCxnSpPr>
      <xdr:spPr>
        <a:xfrm flipV="1">
          <a:off x="9639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84455</xdr:rowOff>
    </xdr:from>
    <xdr:to>
      <xdr:col>46</xdr:col>
      <xdr:colOff>38100</xdr:colOff>
      <xdr:row>108</xdr:row>
      <xdr:rowOff>14605</xdr:rowOff>
    </xdr:to>
    <xdr:sp macro="" textlink="">
      <xdr:nvSpPr>
        <xdr:cNvPr id="478" name="楕円 477">
          <a:extLst>
            <a:ext uri="{FF2B5EF4-FFF2-40B4-BE49-F238E27FC236}">
              <a16:creationId xmlns:a16="http://schemas.microsoft.com/office/drawing/2014/main" id="{D66B00EB-0584-4E14-8796-47B9F3B4F880}"/>
            </a:ext>
          </a:extLst>
        </xdr:cNvPr>
        <xdr:cNvSpPr/>
      </xdr:nvSpPr>
      <xdr:spPr>
        <a:xfrm>
          <a:off x="8699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135255</xdr:rowOff>
    </xdr:to>
    <xdr:cxnSp macro="">
      <xdr:nvCxnSpPr>
        <xdr:cNvPr id="479" name="直線コネクタ 478">
          <a:extLst>
            <a:ext uri="{FF2B5EF4-FFF2-40B4-BE49-F238E27FC236}">
              <a16:creationId xmlns:a16="http://schemas.microsoft.com/office/drawing/2014/main" id="{DC1DCB0D-5573-44AA-BCF0-FB6C6FD7565F}"/>
            </a:ext>
          </a:extLst>
        </xdr:cNvPr>
        <xdr:cNvCxnSpPr/>
      </xdr:nvCxnSpPr>
      <xdr:spPr>
        <a:xfrm flipV="1">
          <a:off x="8750300" y="18474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80" name="楕円 479">
          <a:extLst>
            <a:ext uri="{FF2B5EF4-FFF2-40B4-BE49-F238E27FC236}">
              <a16:creationId xmlns:a16="http://schemas.microsoft.com/office/drawing/2014/main" id="{C6DE6A39-7A70-4FDC-B4BC-18AD765FC7F1}"/>
            </a:ext>
          </a:extLst>
        </xdr:cNvPr>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135255</xdr:rowOff>
    </xdr:from>
    <xdr:to>
      <xdr:col>45</xdr:col>
      <xdr:colOff>177800</xdr:colOff>
      <xdr:row>107</xdr:row>
      <xdr:rowOff>137161</xdr:rowOff>
    </xdr:to>
    <xdr:cxnSp macro="">
      <xdr:nvCxnSpPr>
        <xdr:cNvPr id="481" name="直線コネクタ 480">
          <a:extLst>
            <a:ext uri="{FF2B5EF4-FFF2-40B4-BE49-F238E27FC236}">
              <a16:creationId xmlns:a16="http://schemas.microsoft.com/office/drawing/2014/main" id="{7C4B4F3A-726E-4270-B7D8-3ABC35273A84}"/>
            </a:ext>
          </a:extLst>
        </xdr:cNvPr>
        <xdr:cNvCxnSpPr/>
      </xdr:nvCxnSpPr>
      <xdr:spPr>
        <a:xfrm flipV="1">
          <a:off x="7861300" y="18480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90170</xdr:rowOff>
    </xdr:from>
    <xdr:to>
      <xdr:col>36</xdr:col>
      <xdr:colOff>165100</xdr:colOff>
      <xdr:row>108</xdr:row>
      <xdr:rowOff>20320</xdr:rowOff>
    </xdr:to>
    <xdr:sp macro="" textlink="">
      <xdr:nvSpPr>
        <xdr:cNvPr id="482" name="楕円 481">
          <a:extLst>
            <a:ext uri="{FF2B5EF4-FFF2-40B4-BE49-F238E27FC236}">
              <a16:creationId xmlns:a16="http://schemas.microsoft.com/office/drawing/2014/main" id="{F4B89CFD-1CDA-4119-9A20-D41F8F2587A7}"/>
            </a:ext>
          </a:extLst>
        </xdr:cNvPr>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137161</xdr:rowOff>
    </xdr:from>
    <xdr:to>
      <xdr:col>41</xdr:col>
      <xdr:colOff>50800</xdr:colOff>
      <xdr:row>107</xdr:row>
      <xdr:rowOff>140970</xdr:rowOff>
    </xdr:to>
    <xdr:cxnSp macro="">
      <xdr:nvCxnSpPr>
        <xdr:cNvPr id="483" name="直線コネクタ 482">
          <a:extLst>
            <a:ext uri="{FF2B5EF4-FFF2-40B4-BE49-F238E27FC236}">
              <a16:creationId xmlns:a16="http://schemas.microsoft.com/office/drawing/2014/main" id="{858AE51B-216A-4283-8912-1BAD2BA96A40}"/>
            </a:ext>
          </a:extLst>
        </xdr:cNvPr>
        <xdr:cNvCxnSpPr/>
      </xdr:nvCxnSpPr>
      <xdr:spPr>
        <a:xfrm flipV="1">
          <a:off x="6972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4E807CB-0DAB-468A-8181-49A8BA954A05}"/>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928DCC54-D00A-499B-9A3E-C33F1D3E2C1C}"/>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168291</xdr:rowOff>
    </xdr:from>
    <xdr:ext cx="469744" cy="259045"/>
    <xdr:sp macro="" textlink="">
      <xdr:nvSpPr>
        <xdr:cNvPr id="486" name="n_3aveValue【市民会館】&#10;一人当たり面積">
          <a:extLst>
            <a:ext uri="{FF2B5EF4-FFF2-40B4-BE49-F238E27FC236}">
              <a16:creationId xmlns:a16="http://schemas.microsoft.com/office/drawing/2014/main" id="{0F923529-3A16-4744-BF02-7AE7A0EC0631}"/>
            </a:ext>
          </a:extLst>
        </xdr:cNvPr>
        <xdr:cNvSpPr txBox="1"/>
      </xdr:nvSpPr>
      <xdr:spPr>
        <a:xfrm>
          <a:off x="7626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652</xdr:rowOff>
    </xdr:from>
    <xdr:ext cx="469744" cy="259045"/>
    <xdr:sp macro="" textlink="">
      <xdr:nvSpPr>
        <xdr:cNvPr id="487" name="n_4aveValue【市民会館】&#10;一人当たり面積">
          <a:extLst>
            <a:ext uri="{FF2B5EF4-FFF2-40B4-BE49-F238E27FC236}">
              <a16:creationId xmlns:a16="http://schemas.microsoft.com/office/drawing/2014/main" id="{896F5B92-FB11-45EF-9885-A61661C13B01}"/>
            </a:ext>
          </a:extLst>
        </xdr:cNvPr>
        <xdr:cNvSpPr txBox="1"/>
      </xdr:nvSpPr>
      <xdr:spPr>
        <a:xfrm>
          <a:off x="6737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88" name="n_1mainValue【市民会館】&#10;一人当たり面積">
          <a:extLst>
            <a:ext uri="{FF2B5EF4-FFF2-40B4-BE49-F238E27FC236}">
              <a16:creationId xmlns:a16="http://schemas.microsoft.com/office/drawing/2014/main" id="{F7AE702C-8BE4-4C5F-9CC5-41EAAE09E333}"/>
            </a:ext>
          </a:extLst>
        </xdr:cNvPr>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5732</xdr:rowOff>
    </xdr:from>
    <xdr:ext cx="469744" cy="259045"/>
    <xdr:sp macro="" textlink="">
      <xdr:nvSpPr>
        <xdr:cNvPr id="489" name="n_2mainValue【市民会館】&#10;一人当たり面積">
          <a:extLst>
            <a:ext uri="{FF2B5EF4-FFF2-40B4-BE49-F238E27FC236}">
              <a16:creationId xmlns:a16="http://schemas.microsoft.com/office/drawing/2014/main" id="{F730AB15-AA53-4860-8021-D4AB7742416D}"/>
            </a:ext>
          </a:extLst>
        </xdr:cNvPr>
        <xdr:cNvSpPr txBox="1"/>
      </xdr:nvSpPr>
      <xdr:spPr>
        <a:xfrm>
          <a:off x="8515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90" name="n_3mainValue【市民会館】&#10;一人当たり面積">
          <a:extLst>
            <a:ext uri="{FF2B5EF4-FFF2-40B4-BE49-F238E27FC236}">
              <a16:creationId xmlns:a16="http://schemas.microsoft.com/office/drawing/2014/main" id="{E2BF466E-E6CA-44FE-A3A1-7A8ED6D0F4FF}"/>
            </a:ext>
          </a:extLst>
        </xdr:cNvPr>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11447</xdr:rowOff>
    </xdr:from>
    <xdr:ext cx="469744" cy="259045"/>
    <xdr:sp macro="" textlink="">
      <xdr:nvSpPr>
        <xdr:cNvPr id="491" name="n_4mainValue【市民会館】&#10;一人当たり面積">
          <a:extLst>
            <a:ext uri="{FF2B5EF4-FFF2-40B4-BE49-F238E27FC236}">
              <a16:creationId xmlns:a16="http://schemas.microsoft.com/office/drawing/2014/main" id="{D5EC57C4-E0DD-48D4-AA92-F8737A70B835}"/>
            </a:ext>
          </a:extLst>
        </xdr:cNvPr>
        <xdr:cNvSpPr txBox="1"/>
      </xdr:nvSpPr>
      <xdr:spPr>
        <a:xfrm>
          <a:off x="6737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5D59711-4454-4A9F-B7A8-87851A6945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2B9E08F7-9A47-4C97-AEA9-ABAEBA3A93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AA8F8681-63BC-4A8B-AC1B-B38208AE46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47AF919C-736D-4651-B448-0D38623567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7FB1C8B-E80F-4B38-B970-82216DAF26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F30DC046-ADA4-4E8E-B3C6-3404CEC8CD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5D4FBBA7-8DB1-4B09-A2A1-8A7D6B4243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22E6C09-24AC-4D01-BBAE-A5376A1972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ADF602BA-0E2D-43F9-ADB9-B1C53D97B2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5E3009F5-8261-4068-AB8D-27B5E11FF8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AAB2A21-3A85-460B-AA8D-AD5F8AC325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CF4E93AC-0790-4C9C-B433-B8E7BDFBBF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DC8983AF-7AA5-44C5-9402-2A54FF948F2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75744B4A-AC8D-4505-9122-DA6145EF9F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5BDC574D-1DD8-4E28-BDF4-8843E84C5F0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7E13B500-CEBB-4EC3-AB00-156BD0BF0A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54A16EB8-919A-4D39-AF8B-A357451CCC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1EB93689-3CCF-4117-92F9-489BA5B4C2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E5C176FF-54B4-4154-89C3-77E6B72C85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F60AE474-B6A6-4927-9A5E-4FE1A561E87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1D1AFAB2-3907-4C8D-B4CD-5B6CE4403C4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EF99608B-F13B-4C4E-AAB4-CE9B0EB0C1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AEA19D72-58E8-452F-A6E4-F97CA0B4F8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7ECC7609-824E-4B4B-8F35-AD1296B479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CCB70B2E-6CBC-4B30-B2FC-030DC0BC5A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56430245-EE0D-4409-AFD5-7A9683788FB3}"/>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94777976-4AB8-4E16-9631-EDB105A4739D}"/>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EED83F7A-33AC-4C4E-B49E-FDA7A34C5D08}"/>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5D8DF32-95A3-4B58-92E6-50488CA4B29C}"/>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5EADFC4F-68C1-4AB7-9C11-7B506496E28B}"/>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C577C14C-DB78-4D2E-9F02-21D1D8E80C59}"/>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F57A8C0-71C9-4AAC-BCDE-300CE31C092F}"/>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39B9A535-52F6-4F7D-B8AA-AF91E999EBCF}"/>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A4938808-7E24-4016-A214-93C5AFF306AB}"/>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6" name="フローチャート: 判断 525">
          <a:extLst>
            <a:ext uri="{FF2B5EF4-FFF2-40B4-BE49-F238E27FC236}">
              <a16:creationId xmlns:a16="http://schemas.microsoft.com/office/drawing/2014/main" id="{1B154A8B-80A1-43B4-A894-ECB83612998D}"/>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7" name="フローチャート: 判断 526">
          <a:extLst>
            <a:ext uri="{FF2B5EF4-FFF2-40B4-BE49-F238E27FC236}">
              <a16:creationId xmlns:a16="http://schemas.microsoft.com/office/drawing/2014/main" id="{D07C866D-E1E0-49BF-95B6-F2BEEA6124AA}"/>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CB700E3-8A4C-4F51-8982-E7C48AB2B3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ED9A0CE-BB78-43E2-942C-FDE997BCED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13FA55-5ACA-4558-A547-3780CE9D64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DC5A845-A38E-41B8-B551-706607B238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2443285-D949-42FB-9EFA-0A2CE12225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533" name="楕円 532">
          <a:extLst>
            <a:ext uri="{FF2B5EF4-FFF2-40B4-BE49-F238E27FC236}">
              <a16:creationId xmlns:a16="http://schemas.microsoft.com/office/drawing/2014/main" id="{D30035DB-E2D0-4779-8BB2-DBAD7EDC5F94}"/>
            </a:ext>
          </a:extLst>
        </xdr:cNvPr>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23784</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3F975AED-3D39-47EB-9CA6-4FFE2162A8FA}"/>
            </a:ext>
          </a:extLst>
        </xdr:cNvPr>
        <xdr:cNvSpPr txBox="1"/>
      </xdr:nvSpPr>
      <xdr:spPr>
        <a:xfrm>
          <a:off x="16357600"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5" name="楕円 534">
          <a:extLst>
            <a:ext uri="{FF2B5EF4-FFF2-40B4-BE49-F238E27FC236}">
              <a16:creationId xmlns:a16="http://schemas.microsoft.com/office/drawing/2014/main" id="{A1B0FEC9-2632-42BF-A419-C15D9B7B15CF}"/>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51707</xdr:rowOff>
    </xdr:to>
    <xdr:cxnSp macro="">
      <xdr:nvCxnSpPr>
        <xdr:cNvPr id="536" name="直線コネクタ 535">
          <a:extLst>
            <a:ext uri="{FF2B5EF4-FFF2-40B4-BE49-F238E27FC236}">
              <a16:creationId xmlns:a16="http://schemas.microsoft.com/office/drawing/2014/main" id="{BA9033EA-6E17-4BB8-9C72-9B48BC9E5B3C}"/>
            </a:ext>
          </a:extLst>
        </xdr:cNvPr>
        <xdr:cNvCxnSpPr/>
      </xdr:nvCxnSpPr>
      <xdr:spPr>
        <a:xfrm>
          <a:off x="15481300" y="65227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37" name="楕円 536">
          <a:extLst>
            <a:ext uri="{FF2B5EF4-FFF2-40B4-BE49-F238E27FC236}">
              <a16:creationId xmlns:a16="http://schemas.microsoft.com/office/drawing/2014/main" id="{100CBEEC-181D-403B-BA71-CE6550D5A4F5}"/>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7620</xdr:rowOff>
    </xdr:to>
    <xdr:cxnSp macro="">
      <xdr:nvCxnSpPr>
        <xdr:cNvPr id="538" name="直線コネクタ 537">
          <a:extLst>
            <a:ext uri="{FF2B5EF4-FFF2-40B4-BE49-F238E27FC236}">
              <a16:creationId xmlns:a16="http://schemas.microsoft.com/office/drawing/2014/main" id="{662D0955-3EDF-412F-95BB-F49EB2072884}"/>
            </a:ext>
          </a:extLst>
        </xdr:cNvPr>
        <xdr:cNvCxnSpPr/>
      </xdr:nvCxnSpPr>
      <xdr:spPr>
        <a:xfrm>
          <a:off x="14592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38463</xdr:rowOff>
    </xdr:from>
    <xdr:to>
      <xdr:col>72</xdr:col>
      <xdr:colOff>38100</xdr:colOff>
      <xdr:row>37</xdr:row>
      <xdr:rowOff>140063</xdr:rowOff>
    </xdr:to>
    <xdr:sp macro="" textlink="">
      <xdr:nvSpPr>
        <xdr:cNvPr id="539" name="楕円 538">
          <a:extLst>
            <a:ext uri="{FF2B5EF4-FFF2-40B4-BE49-F238E27FC236}">
              <a16:creationId xmlns:a16="http://schemas.microsoft.com/office/drawing/2014/main" id="{F8350D63-9A5D-4049-A7F0-6C6E00F06DC1}"/>
            </a:ext>
          </a:extLst>
        </xdr:cNvPr>
        <xdr:cNvSpPr/>
      </xdr:nvSpPr>
      <xdr:spPr>
        <a:xfrm>
          <a:off x="13652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89263</xdr:rowOff>
    </xdr:from>
    <xdr:to>
      <xdr:col>76</xdr:col>
      <xdr:colOff>114300</xdr:colOff>
      <xdr:row>37</xdr:row>
      <xdr:rowOff>134983</xdr:rowOff>
    </xdr:to>
    <xdr:cxnSp macro="">
      <xdr:nvCxnSpPr>
        <xdr:cNvPr id="540" name="直線コネクタ 539">
          <a:extLst>
            <a:ext uri="{FF2B5EF4-FFF2-40B4-BE49-F238E27FC236}">
              <a16:creationId xmlns:a16="http://schemas.microsoft.com/office/drawing/2014/main" id="{24489D50-9EC8-4A4A-A95E-3A4E5A357AF5}"/>
            </a:ext>
          </a:extLst>
        </xdr:cNvPr>
        <xdr:cNvCxnSpPr/>
      </xdr:nvCxnSpPr>
      <xdr:spPr>
        <a:xfrm>
          <a:off x="13703300" y="64329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165826</xdr:rowOff>
    </xdr:from>
    <xdr:to>
      <xdr:col>67</xdr:col>
      <xdr:colOff>101600</xdr:colOff>
      <xdr:row>37</xdr:row>
      <xdr:rowOff>95976</xdr:rowOff>
    </xdr:to>
    <xdr:sp macro="" textlink="">
      <xdr:nvSpPr>
        <xdr:cNvPr id="541" name="楕円 540">
          <a:extLst>
            <a:ext uri="{FF2B5EF4-FFF2-40B4-BE49-F238E27FC236}">
              <a16:creationId xmlns:a16="http://schemas.microsoft.com/office/drawing/2014/main" id="{289F900A-C119-4699-958B-FE32F1A3C62B}"/>
            </a:ext>
          </a:extLst>
        </xdr:cNvPr>
        <xdr:cNvSpPr/>
      </xdr:nvSpPr>
      <xdr:spPr>
        <a:xfrm>
          <a:off x="12763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45176</xdr:rowOff>
    </xdr:from>
    <xdr:to>
      <xdr:col>71</xdr:col>
      <xdr:colOff>177800</xdr:colOff>
      <xdr:row>37</xdr:row>
      <xdr:rowOff>89263</xdr:rowOff>
    </xdr:to>
    <xdr:cxnSp macro="">
      <xdr:nvCxnSpPr>
        <xdr:cNvPr id="542" name="直線コネクタ 541">
          <a:extLst>
            <a:ext uri="{FF2B5EF4-FFF2-40B4-BE49-F238E27FC236}">
              <a16:creationId xmlns:a16="http://schemas.microsoft.com/office/drawing/2014/main" id="{5E4B535A-7BC4-49B3-81E4-9EDD7C728F22}"/>
            </a:ext>
          </a:extLst>
        </xdr:cNvPr>
        <xdr:cNvCxnSpPr/>
      </xdr:nvCxnSpPr>
      <xdr:spPr>
        <a:xfrm>
          <a:off x="12814300" y="638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6C5ACA0-F494-46D2-908C-40719EF5228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B7F5AB0-0F54-4D47-9DDC-E453F0930C91}"/>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F5BA3478-A90A-488F-B1E9-18BF0F0DBF66}"/>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CD8D8EE8-939D-4714-9E89-15F40C53B33E}"/>
            </a:ext>
          </a:extLst>
        </xdr:cNvPr>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9E9EE4E-112E-4CE7-BA6D-E9BE40327651}"/>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6E4F071-3EFC-4414-8AF5-A495684B380C}"/>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156590</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F3E21F6-1FEE-400C-8B64-6E1F08C23DC0}"/>
            </a:ext>
          </a:extLst>
        </xdr:cNvPr>
        <xdr:cNvSpPr txBox="1"/>
      </xdr:nvSpPr>
      <xdr:spPr>
        <a:xfrm>
          <a:off x="13500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112503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4C64AF9C-9927-4C90-B68E-E0B7EAF97B96}"/>
            </a:ext>
          </a:extLst>
        </xdr:cNvPr>
        <xdr:cNvSpPr txBox="1"/>
      </xdr:nvSpPr>
      <xdr:spPr>
        <a:xfrm>
          <a:off x="12611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13018EC-0C55-4A30-8D53-BC96F16150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9DAFFCA-5BA3-4783-9CFF-4C69AB15F9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F944F7EC-95CD-4221-B6FE-01451D5D87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3BADDD7-CEC2-4966-A8B1-CF1EBA837B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4D49BC1-A7D8-4F35-8D3E-AE910015BE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7A74D6C-2C8C-43B4-9433-3751C9E1B7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DBFDCBA-AEC6-4BAF-888F-AD86EF8722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5F9DB196-5770-4A67-8D4C-C627D1FE78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0091811-BED0-40BA-8A0F-650FC60512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F74E8F63-A828-49C9-BF84-C7B801CCEA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891B83E3-A667-4AB2-9F76-8F93D23024D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317F8234-B14C-4F11-B499-904C6D58139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590424F-A2BA-435E-B912-A191AE6932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4B0CE932-6F29-4AC9-8F79-E67D125025E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BB3A1580-5769-4F05-BFB2-EE2F7358CE2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CE043FEF-F3A7-45F1-B3CF-9841498DB35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D7A8E86C-36FE-4F3D-811D-5652C8030F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7BB2D08-9554-4D12-9824-4E63C29CEA1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30F994F3-17CE-4FBF-A35E-5F56BF36BB3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EBFF5E49-3D07-4619-8C87-D69C1B41782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5041A90-754B-44D3-A32F-F36728CE4C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2F30BB8D-DB7A-4191-BFBB-ACA9BBAEBA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2BBA44BE-5326-4C07-BD47-DB3984E7BA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86C53B69-43CC-486E-ABE1-08519671F7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340C4CE5-5080-4BD9-A592-881B31BC5E0F}"/>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A411BD41-720D-4A5A-9501-AC32C18DA7A9}"/>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AF6C04A-4932-4C8C-AFB9-C724B92A95E7}"/>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824F5A40-74B8-43CE-BF43-287FF5F60617}"/>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33E08C86-B513-4B5B-BCFD-C352AD95421C}"/>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9E4925FE-72B8-4082-A1E1-9E313046D9BB}"/>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47B9A14E-41D3-4664-B1E8-9DC346E00F08}"/>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CD1DBE87-7B01-4892-AF99-F82F25BDF742}"/>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3" name="フローチャート: 判断 582">
          <a:extLst>
            <a:ext uri="{FF2B5EF4-FFF2-40B4-BE49-F238E27FC236}">
              <a16:creationId xmlns:a16="http://schemas.microsoft.com/office/drawing/2014/main" id="{39698FF5-7D37-41DE-8284-68667E0A4D8F}"/>
            </a:ext>
          </a:extLst>
        </xdr:cNvPr>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4" name="フローチャート: 判断 583">
          <a:extLst>
            <a:ext uri="{FF2B5EF4-FFF2-40B4-BE49-F238E27FC236}">
              <a16:creationId xmlns:a16="http://schemas.microsoft.com/office/drawing/2014/main" id="{EB21A7EF-3B20-40D0-86D2-C10E8135CBAF}"/>
            </a:ext>
          </a:extLst>
        </xdr:cNvPr>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9C1F092-2767-4ACB-92FE-24A20C9B6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C6C8312-95C7-44AA-B698-E40814BC05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FAE8BA6-B76E-4F92-A143-06D3C42409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954DDE6-0801-4C86-A0E2-B3C899A296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98C7F9E-61AB-4CC8-A44D-B3DC5C2660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113300</xdr:rowOff>
    </xdr:from>
    <xdr:to>
      <xdr:col>116</xdr:col>
      <xdr:colOff>114300</xdr:colOff>
      <xdr:row>38</xdr:row>
      <xdr:rowOff>43450</xdr:rowOff>
    </xdr:to>
    <xdr:sp macro="" textlink="">
      <xdr:nvSpPr>
        <xdr:cNvPr id="590" name="楕円 589">
          <a:extLst>
            <a:ext uri="{FF2B5EF4-FFF2-40B4-BE49-F238E27FC236}">
              <a16:creationId xmlns:a16="http://schemas.microsoft.com/office/drawing/2014/main" id="{C359ACA7-AFE6-43DA-9E73-7E7938A59555}"/>
            </a:ext>
          </a:extLst>
        </xdr:cNvPr>
        <xdr:cNvSpPr/>
      </xdr:nvSpPr>
      <xdr:spPr>
        <a:xfrm>
          <a:off x="22110700" y="64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136177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91F52A9E-0294-43E4-8E10-29A4FD1504B0}"/>
            </a:ext>
          </a:extLst>
        </xdr:cNvPr>
        <xdr:cNvSpPr txBox="1"/>
      </xdr:nvSpPr>
      <xdr:spPr>
        <a:xfrm>
          <a:off x="22199600" y="63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128834</xdr:rowOff>
    </xdr:from>
    <xdr:to>
      <xdr:col>112</xdr:col>
      <xdr:colOff>38100</xdr:colOff>
      <xdr:row>38</xdr:row>
      <xdr:rowOff>58984</xdr:rowOff>
    </xdr:to>
    <xdr:sp macro="" textlink="">
      <xdr:nvSpPr>
        <xdr:cNvPr id="592" name="楕円 591">
          <a:extLst>
            <a:ext uri="{FF2B5EF4-FFF2-40B4-BE49-F238E27FC236}">
              <a16:creationId xmlns:a16="http://schemas.microsoft.com/office/drawing/2014/main" id="{1857760B-39F4-4F1F-A687-DD91B38E62D0}"/>
            </a:ext>
          </a:extLst>
        </xdr:cNvPr>
        <xdr:cNvSpPr/>
      </xdr:nvSpPr>
      <xdr:spPr>
        <a:xfrm>
          <a:off x="21272500" y="64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164101</xdr:rowOff>
    </xdr:from>
    <xdr:to>
      <xdr:col>116</xdr:col>
      <xdr:colOff>63500</xdr:colOff>
      <xdr:row>38</xdr:row>
      <xdr:rowOff>8184</xdr:rowOff>
    </xdr:to>
    <xdr:cxnSp macro="">
      <xdr:nvCxnSpPr>
        <xdr:cNvPr id="593" name="直線コネクタ 592">
          <a:extLst>
            <a:ext uri="{FF2B5EF4-FFF2-40B4-BE49-F238E27FC236}">
              <a16:creationId xmlns:a16="http://schemas.microsoft.com/office/drawing/2014/main" id="{5D962FE1-14D8-4175-A86F-F654B25AF04F}"/>
            </a:ext>
          </a:extLst>
        </xdr:cNvPr>
        <xdr:cNvCxnSpPr/>
      </xdr:nvCxnSpPr>
      <xdr:spPr>
        <a:xfrm flipV="1">
          <a:off x="21323300" y="6507751"/>
          <a:ext cx="8382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143666</xdr:rowOff>
    </xdr:from>
    <xdr:to>
      <xdr:col>107</xdr:col>
      <xdr:colOff>101600</xdr:colOff>
      <xdr:row>38</xdr:row>
      <xdr:rowOff>73816</xdr:rowOff>
    </xdr:to>
    <xdr:sp macro="" textlink="">
      <xdr:nvSpPr>
        <xdr:cNvPr id="594" name="楕円 593">
          <a:extLst>
            <a:ext uri="{FF2B5EF4-FFF2-40B4-BE49-F238E27FC236}">
              <a16:creationId xmlns:a16="http://schemas.microsoft.com/office/drawing/2014/main" id="{1039563B-9DF2-4EF3-A34D-C6460CA07F63}"/>
            </a:ext>
          </a:extLst>
        </xdr:cNvPr>
        <xdr:cNvSpPr/>
      </xdr:nvSpPr>
      <xdr:spPr>
        <a:xfrm>
          <a:off x="20383500" y="64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8184</xdr:rowOff>
    </xdr:from>
    <xdr:to>
      <xdr:col>111</xdr:col>
      <xdr:colOff>177800</xdr:colOff>
      <xdr:row>38</xdr:row>
      <xdr:rowOff>23016</xdr:rowOff>
    </xdr:to>
    <xdr:cxnSp macro="">
      <xdr:nvCxnSpPr>
        <xdr:cNvPr id="595" name="直線コネクタ 594">
          <a:extLst>
            <a:ext uri="{FF2B5EF4-FFF2-40B4-BE49-F238E27FC236}">
              <a16:creationId xmlns:a16="http://schemas.microsoft.com/office/drawing/2014/main" id="{87C35AF7-70D1-4267-A5D5-1210BF7DC39C}"/>
            </a:ext>
          </a:extLst>
        </xdr:cNvPr>
        <xdr:cNvCxnSpPr/>
      </xdr:nvCxnSpPr>
      <xdr:spPr>
        <a:xfrm flipV="1">
          <a:off x="20434300" y="6523284"/>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155104</xdr:rowOff>
    </xdr:from>
    <xdr:to>
      <xdr:col>102</xdr:col>
      <xdr:colOff>165100</xdr:colOff>
      <xdr:row>38</xdr:row>
      <xdr:rowOff>85254</xdr:rowOff>
    </xdr:to>
    <xdr:sp macro="" textlink="">
      <xdr:nvSpPr>
        <xdr:cNvPr id="596" name="楕円 595">
          <a:extLst>
            <a:ext uri="{FF2B5EF4-FFF2-40B4-BE49-F238E27FC236}">
              <a16:creationId xmlns:a16="http://schemas.microsoft.com/office/drawing/2014/main" id="{E481906B-ABAD-4C4D-9126-A87797692100}"/>
            </a:ext>
          </a:extLst>
        </xdr:cNvPr>
        <xdr:cNvSpPr/>
      </xdr:nvSpPr>
      <xdr:spPr>
        <a:xfrm>
          <a:off x="19494500" y="64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23016</xdr:rowOff>
    </xdr:from>
    <xdr:to>
      <xdr:col>107</xdr:col>
      <xdr:colOff>50800</xdr:colOff>
      <xdr:row>38</xdr:row>
      <xdr:rowOff>34454</xdr:rowOff>
    </xdr:to>
    <xdr:cxnSp macro="">
      <xdr:nvCxnSpPr>
        <xdr:cNvPr id="597" name="直線コネクタ 596">
          <a:extLst>
            <a:ext uri="{FF2B5EF4-FFF2-40B4-BE49-F238E27FC236}">
              <a16:creationId xmlns:a16="http://schemas.microsoft.com/office/drawing/2014/main" id="{214F3D6F-98E0-44F3-9947-E5227734D240}"/>
            </a:ext>
          </a:extLst>
        </xdr:cNvPr>
        <xdr:cNvCxnSpPr/>
      </xdr:nvCxnSpPr>
      <xdr:spPr>
        <a:xfrm flipV="1">
          <a:off x="19545300" y="6538116"/>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167334</xdr:rowOff>
    </xdr:from>
    <xdr:to>
      <xdr:col>98</xdr:col>
      <xdr:colOff>38100</xdr:colOff>
      <xdr:row>38</xdr:row>
      <xdr:rowOff>97484</xdr:rowOff>
    </xdr:to>
    <xdr:sp macro="" textlink="">
      <xdr:nvSpPr>
        <xdr:cNvPr id="598" name="楕円 597">
          <a:extLst>
            <a:ext uri="{FF2B5EF4-FFF2-40B4-BE49-F238E27FC236}">
              <a16:creationId xmlns:a16="http://schemas.microsoft.com/office/drawing/2014/main" id="{8398FC3B-9FED-47AB-91A2-032A36C18F87}"/>
            </a:ext>
          </a:extLst>
        </xdr:cNvPr>
        <xdr:cNvSpPr/>
      </xdr:nvSpPr>
      <xdr:spPr>
        <a:xfrm>
          <a:off x="18605500" y="65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34454</xdr:rowOff>
    </xdr:from>
    <xdr:to>
      <xdr:col>102</xdr:col>
      <xdr:colOff>114300</xdr:colOff>
      <xdr:row>38</xdr:row>
      <xdr:rowOff>46684</xdr:rowOff>
    </xdr:to>
    <xdr:cxnSp macro="">
      <xdr:nvCxnSpPr>
        <xdr:cNvPr id="599" name="直線コネクタ 598">
          <a:extLst>
            <a:ext uri="{FF2B5EF4-FFF2-40B4-BE49-F238E27FC236}">
              <a16:creationId xmlns:a16="http://schemas.microsoft.com/office/drawing/2014/main" id="{7AB666BD-6204-4B4F-A908-5C917A3712E8}"/>
            </a:ext>
          </a:extLst>
        </xdr:cNvPr>
        <xdr:cNvCxnSpPr/>
      </xdr:nvCxnSpPr>
      <xdr:spPr>
        <a:xfrm flipV="1">
          <a:off x="18656300" y="6549554"/>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9184C291-FA60-4840-9B04-2D434669ACE0}"/>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1F11F1F0-981F-4B5F-AAFC-7BAB2B407F03}"/>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78EB10C7-ACCD-4286-B6AB-32ACF2F4997B}"/>
            </a:ext>
          </a:extLst>
        </xdr:cNvPr>
        <xdr:cNvSpPr txBox="1"/>
      </xdr:nvSpPr>
      <xdr:spPr>
        <a:xfrm>
          <a:off x="19278111" y="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ED925000-C3A3-465A-99CB-839C46CE5AF9}"/>
            </a:ext>
          </a:extLst>
        </xdr:cNvPr>
        <xdr:cNvSpPr txBox="1"/>
      </xdr:nvSpPr>
      <xdr:spPr>
        <a:xfrm>
          <a:off x="18389111" y="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75511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34658062-D26A-48AE-85C9-7DA76BF0DD6B}"/>
            </a:ext>
          </a:extLst>
        </xdr:cNvPr>
        <xdr:cNvSpPr txBox="1"/>
      </xdr:nvSpPr>
      <xdr:spPr>
        <a:xfrm>
          <a:off x="21011095" y="624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90343</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CB77AD0-76DC-483F-97B3-3B1EE2C91EB6}"/>
            </a:ext>
          </a:extLst>
        </xdr:cNvPr>
        <xdr:cNvSpPr txBox="1"/>
      </xdr:nvSpPr>
      <xdr:spPr>
        <a:xfrm>
          <a:off x="20134795" y="626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101781</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5F873524-7048-4754-B0C2-9D754C8918A0}"/>
            </a:ext>
          </a:extLst>
        </xdr:cNvPr>
        <xdr:cNvSpPr txBox="1"/>
      </xdr:nvSpPr>
      <xdr:spPr>
        <a:xfrm>
          <a:off x="19245795" y="62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114011</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CFEE542D-B9A0-4E96-A5C6-DF36BBB89C27}"/>
            </a:ext>
          </a:extLst>
        </xdr:cNvPr>
        <xdr:cNvSpPr txBox="1"/>
      </xdr:nvSpPr>
      <xdr:spPr>
        <a:xfrm>
          <a:off x="18356795" y="628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728D31D3-7ED0-4F38-9FD0-95A9AC794F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39D67A7-2776-47BA-A461-F53809D27D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A6249D4-CBF0-4B0A-BC0C-9D740754A2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961760E-28B9-4528-AF54-4ECBF909D8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D05C05C2-8C25-47D2-9468-DD5775A755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B9B715C-AF94-4BEB-B9D4-70B45FC38F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D8F57453-E0DA-4B10-9DB9-9C3F9ACF69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85AD952B-B450-43C3-8912-76FAD2588C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F3500C0-495D-4310-85CD-48DF8A1B81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9C1F663-FC3D-4477-81A1-B7597033D3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3F879F4A-875C-4727-80EB-A109D60F10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4851B71B-9CA5-4CBD-8029-C1B954E5DD4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ECE44ABE-4206-443E-AC45-6D20C47DCA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AEE1635B-6AEB-4693-890C-786D73E161D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CDACF821-5ABF-4823-B388-345BE6710BF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FE9494C6-1952-49EC-8609-E6E972129A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EB8EA89F-8F37-4834-8071-568ECEC17C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BC80A1A-6C83-4C9E-A144-481C3F8DDC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73C7E6F-177B-4D42-976E-157B4E4FEC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71A37BB5-FA3C-4D0E-AFF8-048A918ACD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564AE00F-316A-4949-A147-E8A619F832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7A467F4-0193-4DB8-A275-0ABB2B6822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7189ECF-8E6D-44FA-B785-D22F851C9B0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381B1C95-F4AF-4C72-B8FA-CA0B477452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D5107A9-DC01-4D7E-B924-257863610DF9}"/>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7B2F14FB-108E-4EF0-9AB3-9DDE49E034A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B608AAEF-EB14-4350-AF58-B1BF30F962D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D53F4727-0B2A-4DC4-813B-F48E9C43D9A4}"/>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A903F20A-917E-4C90-8FBF-1CC2AA6F8041}"/>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12AFDCE3-2A57-47EF-8027-84B36035BEBB}"/>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574A03E9-6269-46FC-A0A5-EFB3BB95BE39}"/>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CC8543C0-C2C8-4895-A535-1C9A23F1A9BC}"/>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2FFCBC82-304D-438A-80AF-520D6DAD946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41" name="フローチャート: 判断 640">
          <a:extLst>
            <a:ext uri="{FF2B5EF4-FFF2-40B4-BE49-F238E27FC236}">
              <a16:creationId xmlns:a16="http://schemas.microsoft.com/office/drawing/2014/main" id="{D482142F-9872-4E08-9009-9AB2EB625266}"/>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2" name="フローチャート: 判断 641">
          <a:extLst>
            <a:ext uri="{FF2B5EF4-FFF2-40B4-BE49-F238E27FC236}">
              <a16:creationId xmlns:a16="http://schemas.microsoft.com/office/drawing/2014/main" id="{6BBCF42F-5E24-4755-B973-CB10EAA82E1E}"/>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89A451D-B3D9-41A4-860C-6190221DFE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A4A2D9A-5281-4312-BE69-851EDFED40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60ECF52-4464-4D1C-9210-988F7CC8C9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6E71E1E-BE4E-431F-9EA2-1F33399D9D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051256E-10CD-4D8F-B901-12548E99DA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648" name="楕円 647">
          <a:extLst>
            <a:ext uri="{FF2B5EF4-FFF2-40B4-BE49-F238E27FC236}">
              <a16:creationId xmlns:a16="http://schemas.microsoft.com/office/drawing/2014/main" id="{304414BC-B7C6-4DC1-8CD6-CCBFDBBA429E}"/>
            </a:ext>
          </a:extLst>
        </xdr:cNvPr>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D007D37-964C-46F2-8765-6868E63D83FE}"/>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50" name="楕円 649">
          <a:extLst>
            <a:ext uri="{FF2B5EF4-FFF2-40B4-BE49-F238E27FC236}">
              <a16:creationId xmlns:a16="http://schemas.microsoft.com/office/drawing/2014/main" id="{39720444-AA80-4B4D-9A77-6A1C6A97865A}"/>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102870</xdr:rowOff>
    </xdr:to>
    <xdr:cxnSp macro="">
      <xdr:nvCxnSpPr>
        <xdr:cNvPr id="651" name="直線コネクタ 650">
          <a:extLst>
            <a:ext uri="{FF2B5EF4-FFF2-40B4-BE49-F238E27FC236}">
              <a16:creationId xmlns:a16="http://schemas.microsoft.com/office/drawing/2014/main" id="{E33925A4-742E-42FF-9893-4FCA35BF03CC}"/>
            </a:ext>
          </a:extLst>
        </xdr:cNvPr>
        <xdr:cNvCxnSpPr/>
      </xdr:nvCxnSpPr>
      <xdr:spPr>
        <a:xfrm>
          <a:off x="15481300" y="108242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2" name="楕円 651">
          <a:extLst>
            <a:ext uri="{FF2B5EF4-FFF2-40B4-BE49-F238E27FC236}">
              <a16:creationId xmlns:a16="http://schemas.microsoft.com/office/drawing/2014/main" id="{F08673B6-6A01-47F0-965B-CDC52F4C11D9}"/>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22860</xdr:rowOff>
    </xdr:to>
    <xdr:cxnSp macro="">
      <xdr:nvCxnSpPr>
        <xdr:cNvPr id="653" name="直線コネクタ 652">
          <a:extLst>
            <a:ext uri="{FF2B5EF4-FFF2-40B4-BE49-F238E27FC236}">
              <a16:creationId xmlns:a16="http://schemas.microsoft.com/office/drawing/2014/main" id="{DDDE3B2B-20E2-4731-AE8D-1D831FA9FB19}"/>
            </a:ext>
          </a:extLst>
        </xdr:cNvPr>
        <xdr:cNvCxnSpPr/>
      </xdr:nvCxnSpPr>
      <xdr:spPr>
        <a:xfrm>
          <a:off x="14592300" y="10744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654" name="楕円 653">
          <a:extLst>
            <a:ext uri="{FF2B5EF4-FFF2-40B4-BE49-F238E27FC236}">
              <a16:creationId xmlns:a16="http://schemas.microsoft.com/office/drawing/2014/main" id="{1C1F9FE8-B539-433A-8E6E-D17C3B1B327B}"/>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114300</xdr:rowOff>
    </xdr:to>
    <xdr:cxnSp macro="">
      <xdr:nvCxnSpPr>
        <xdr:cNvPr id="655" name="直線コネクタ 654">
          <a:extLst>
            <a:ext uri="{FF2B5EF4-FFF2-40B4-BE49-F238E27FC236}">
              <a16:creationId xmlns:a16="http://schemas.microsoft.com/office/drawing/2014/main" id="{7A6958CB-23C9-4ECB-9F22-6864A7D60B8F}"/>
            </a:ext>
          </a:extLst>
        </xdr:cNvPr>
        <xdr:cNvCxnSpPr/>
      </xdr:nvCxnSpPr>
      <xdr:spPr>
        <a:xfrm>
          <a:off x="13703300" y="106641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34925</xdr:rowOff>
    </xdr:from>
    <xdr:to>
      <xdr:col>67</xdr:col>
      <xdr:colOff>101600</xdr:colOff>
      <xdr:row>61</xdr:row>
      <xdr:rowOff>136525</xdr:rowOff>
    </xdr:to>
    <xdr:sp macro="" textlink="">
      <xdr:nvSpPr>
        <xdr:cNvPr id="656" name="楕円 655">
          <a:extLst>
            <a:ext uri="{FF2B5EF4-FFF2-40B4-BE49-F238E27FC236}">
              <a16:creationId xmlns:a16="http://schemas.microsoft.com/office/drawing/2014/main" id="{5413A90D-0A27-470C-B12D-DF1EE864C7B7}"/>
            </a:ext>
          </a:extLst>
        </xdr:cNvPr>
        <xdr:cNvSpPr/>
      </xdr:nvSpPr>
      <xdr:spPr>
        <a:xfrm>
          <a:off x="1276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85725</xdr:rowOff>
    </xdr:from>
    <xdr:to>
      <xdr:col>71</xdr:col>
      <xdr:colOff>177800</xdr:colOff>
      <xdr:row>62</xdr:row>
      <xdr:rowOff>34290</xdr:rowOff>
    </xdr:to>
    <xdr:cxnSp macro="">
      <xdr:nvCxnSpPr>
        <xdr:cNvPr id="657" name="直線コネクタ 656">
          <a:extLst>
            <a:ext uri="{FF2B5EF4-FFF2-40B4-BE49-F238E27FC236}">
              <a16:creationId xmlns:a16="http://schemas.microsoft.com/office/drawing/2014/main" id="{6004527D-DFBC-476C-9814-285C70938BEF}"/>
            </a:ext>
          </a:extLst>
        </xdr:cNvPr>
        <xdr:cNvCxnSpPr/>
      </xdr:nvCxnSpPr>
      <xdr:spPr>
        <a:xfrm>
          <a:off x="12814300" y="1054417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4FC1B1F2-3CE0-4CC5-8FBD-93E1E0A65D3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0B5D852-3ED7-45BA-8DF9-43BA7566E677}"/>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E645DEF-2647-49D8-8F1A-011CD8BF9F4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E0C0294-81F4-4BA8-A8AB-437FBECC9C4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738B4B35-B13A-4F25-BD08-6002369EAF3A}"/>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0F1CC6F-15C0-4FFD-B511-C868217FFAA5}"/>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C05DDAF-7E43-45CC-B93A-8503B2D7AE38}"/>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127652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345E26E-F1B0-4C3B-BE1F-119460C3B970}"/>
            </a:ext>
          </a:extLst>
        </xdr:cNvPr>
        <xdr:cNvSpPr txBox="1"/>
      </xdr:nvSpPr>
      <xdr:spPr>
        <a:xfrm>
          <a:off x="12611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81E913B3-9564-41A0-87E0-8A34769032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2D105E4-CB98-4772-A6DC-51906B5E24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B94A7FA4-1C1B-486C-A75F-AD63FE1A14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6E5956D-9F46-487C-81E9-0AABCF53EA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B79932C-4021-4635-90C4-C81B49F31D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2E1E0E5-E785-4357-BBE6-531DCD7D4D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40BD6940-5EE1-45C1-A5EA-70FD8D4763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B88A7AA1-63FA-4BBF-84EA-E6A9DD9C97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26393D8-065E-4127-924F-6A34FB4291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3DC7C74-949A-49AC-8595-6CBE958B67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3CDA799A-590C-4777-899F-7AE59B5E04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9B4F7E7-E450-4FB2-B8A9-995C8D9E59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DFA43C34-AB26-4433-863E-7CBE4352A05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3F14664C-D57E-4929-ABA3-28314F611A0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3C3700BA-DD56-4662-8654-2681E2ED06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290CB349-2CEB-43B1-B71C-BA69C1ACA99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4C94900-BA65-4938-86DB-CF0074A553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9DD373DE-7B66-4DDD-923A-89688B33CC1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ED50DBFD-8C09-44D2-81C1-97D1F9E18E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AD6EE0EE-94B1-4B6C-9EC2-721FA2749D4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B9F8CBC-7348-4DBA-A9E5-F3118063A5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7A53394C-D4D2-4F92-B817-D15C341846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C520B2FE-A355-4224-9C2A-DD3307E0E3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8D882FC0-1AED-4961-AADB-68D7B148F46D}"/>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D67D1ABA-0DFB-4548-9BBB-4502E86C3094}"/>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66E0DA3C-969D-4AD5-AAAE-A55A35D45F0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EC5BDED8-7866-4500-866C-1C55CC94F111}"/>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C50912FE-4BF1-48C1-98A8-4DE791507CCA}"/>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C985A935-A411-440B-A52A-1D3F0A06062F}"/>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1A8DB3AC-F055-4C98-AB70-9D72B7A7CA8A}"/>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9EDCC7E7-6664-490B-8CD6-52D6E83D27EE}"/>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31F0F310-FC6D-414A-955B-7949692785E1}"/>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98" name="フローチャート: 判断 697">
          <a:extLst>
            <a:ext uri="{FF2B5EF4-FFF2-40B4-BE49-F238E27FC236}">
              <a16:creationId xmlns:a16="http://schemas.microsoft.com/office/drawing/2014/main" id="{013FF63F-8F09-4661-BD5B-6876BBDDE61E}"/>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99" name="フローチャート: 判断 698">
          <a:extLst>
            <a:ext uri="{FF2B5EF4-FFF2-40B4-BE49-F238E27FC236}">
              <a16:creationId xmlns:a16="http://schemas.microsoft.com/office/drawing/2014/main" id="{8AB45F13-B50C-4368-BE29-E0DFC44D77CA}"/>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3642178-C75A-4B8C-9E9C-B659053F4E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586FF71-4DFA-4AA8-8227-ADF56D3372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A63B49A-BD32-46F1-867D-2A3D304B80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3FEE0DC-4D0B-4056-A387-32C10E4A0E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056945E-8484-4823-9DC2-19DD0B9BCE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5" name="楕円 704">
          <a:extLst>
            <a:ext uri="{FF2B5EF4-FFF2-40B4-BE49-F238E27FC236}">
              <a16:creationId xmlns:a16="http://schemas.microsoft.com/office/drawing/2014/main" id="{823E9358-9B51-4D1A-B520-B6A6CB5517BC}"/>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B7BEBFC-B32F-45A2-9C1D-8D439BB1E061}"/>
            </a:ext>
          </a:extLst>
        </xdr:cNvPr>
        <xdr:cNvSpPr txBox="1"/>
      </xdr:nvSpPr>
      <xdr:spPr>
        <a:xfrm>
          <a:off x="221996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7" name="楕円 706">
          <a:extLst>
            <a:ext uri="{FF2B5EF4-FFF2-40B4-BE49-F238E27FC236}">
              <a16:creationId xmlns:a16="http://schemas.microsoft.com/office/drawing/2014/main" id="{EB10D6C9-AAC5-4A23-B1D0-3C5604053D06}"/>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45720</xdr:rowOff>
    </xdr:to>
    <xdr:cxnSp macro="">
      <xdr:nvCxnSpPr>
        <xdr:cNvPr id="708" name="直線コネクタ 707">
          <a:extLst>
            <a:ext uri="{FF2B5EF4-FFF2-40B4-BE49-F238E27FC236}">
              <a16:creationId xmlns:a16="http://schemas.microsoft.com/office/drawing/2014/main" id="{0ECC4A28-70B5-415B-A861-3C3029E8054C}"/>
            </a:ext>
          </a:extLst>
        </xdr:cNvPr>
        <xdr:cNvCxnSpPr/>
      </xdr:nvCxnSpPr>
      <xdr:spPr>
        <a:xfrm flipV="1">
          <a:off x="21323300" y="1066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709" name="楕円 708">
          <a:extLst>
            <a:ext uri="{FF2B5EF4-FFF2-40B4-BE49-F238E27FC236}">
              <a16:creationId xmlns:a16="http://schemas.microsoft.com/office/drawing/2014/main" id="{310AC45D-FB9C-47B7-B598-61212CB62943}"/>
            </a:ext>
          </a:extLst>
        </xdr:cNvPr>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53340</xdr:rowOff>
    </xdr:to>
    <xdr:cxnSp macro="">
      <xdr:nvCxnSpPr>
        <xdr:cNvPr id="710" name="直線コネクタ 709">
          <a:extLst>
            <a:ext uri="{FF2B5EF4-FFF2-40B4-BE49-F238E27FC236}">
              <a16:creationId xmlns:a16="http://schemas.microsoft.com/office/drawing/2014/main" id="{DD2C57F5-A0A7-4EBF-819F-D15DB607C090}"/>
            </a:ext>
          </a:extLst>
        </xdr:cNvPr>
        <xdr:cNvCxnSpPr/>
      </xdr:nvCxnSpPr>
      <xdr:spPr>
        <a:xfrm flipV="1">
          <a:off x="20434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11" name="楕円 710">
          <a:extLst>
            <a:ext uri="{FF2B5EF4-FFF2-40B4-BE49-F238E27FC236}">
              <a16:creationId xmlns:a16="http://schemas.microsoft.com/office/drawing/2014/main" id="{334F308E-2364-49FB-A1CA-24551D919F0B}"/>
            </a:ext>
          </a:extLst>
        </xdr:cNvPr>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60960</xdr:rowOff>
    </xdr:to>
    <xdr:cxnSp macro="">
      <xdr:nvCxnSpPr>
        <xdr:cNvPr id="712" name="直線コネクタ 711">
          <a:extLst>
            <a:ext uri="{FF2B5EF4-FFF2-40B4-BE49-F238E27FC236}">
              <a16:creationId xmlns:a16="http://schemas.microsoft.com/office/drawing/2014/main" id="{A261F56E-9B19-4D7B-9946-7505BC38C874}"/>
            </a:ext>
          </a:extLst>
        </xdr:cNvPr>
        <xdr:cNvCxnSpPr/>
      </xdr:nvCxnSpPr>
      <xdr:spPr>
        <a:xfrm flipV="1">
          <a:off x="19545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21590</xdr:rowOff>
    </xdr:from>
    <xdr:to>
      <xdr:col>98</xdr:col>
      <xdr:colOff>38100</xdr:colOff>
      <xdr:row>61</xdr:row>
      <xdr:rowOff>123190</xdr:rowOff>
    </xdr:to>
    <xdr:sp macro="" textlink="">
      <xdr:nvSpPr>
        <xdr:cNvPr id="713" name="楕円 712">
          <a:extLst>
            <a:ext uri="{FF2B5EF4-FFF2-40B4-BE49-F238E27FC236}">
              <a16:creationId xmlns:a16="http://schemas.microsoft.com/office/drawing/2014/main" id="{683F5FB2-DD81-4AE3-ADC4-E220AACDCD30}"/>
            </a:ext>
          </a:extLst>
        </xdr:cNvPr>
        <xdr:cNvSpPr/>
      </xdr:nvSpPr>
      <xdr:spPr>
        <a:xfrm>
          <a:off x="18605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62</xdr:row>
      <xdr:rowOff>60960</xdr:rowOff>
    </xdr:to>
    <xdr:cxnSp macro="">
      <xdr:nvCxnSpPr>
        <xdr:cNvPr id="714" name="直線コネクタ 713">
          <a:extLst>
            <a:ext uri="{FF2B5EF4-FFF2-40B4-BE49-F238E27FC236}">
              <a16:creationId xmlns:a16="http://schemas.microsoft.com/office/drawing/2014/main" id="{E842E75C-DC3A-4AC6-BE45-2FC82CB3BB07}"/>
            </a:ext>
          </a:extLst>
        </xdr:cNvPr>
        <xdr:cNvCxnSpPr/>
      </xdr:nvCxnSpPr>
      <xdr:spPr>
        <a:xfrm>
          <a:off x="18656300" y="10530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AEC1389C-87FA-4441-A9C4-239C87E7F70E}"/>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D5859004-1785-4C26-8104-CA2C24CF7044}"/>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17" name="n_3aveValue【保健センター・保健所】&#10;一人当たり面積">
          <a:extLst>
            <a:ext uri="{FF2B5EF4-FFF2-40B4-BE49-F238E27FC236}">
              <a16:creationId xmlns:a16="http://schemas.microsoft.com/office/drawing/2014/main" id="{B376E4DE-8DC4-4798-9F8A-D546087B7730}"/>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18" name="n_4aveValue【保健センター・保健所】&#10;一人当たり面積">
          <a:extLst>
            <a:ext uri="{FF2B5EF4-FFF2-40B4-BE49-F238E27FC236}">
              <a16:creationId xmlns:a16="http://schemas.microsoft.com/office/drawing/2014/main" id="{80D1EE98-B145-4F8E-92F1-CE5846639754}"/>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19" name="n_1mainValue【保健センター・保健所】&#10;一人当たり面積">
          <a:extLst>
            <a:ext uri="{FF2B5EF4-FFF2-40B4-BE49-F238E27FC236}">
              <a16:creationId xmlns:a16="http://schemas.microsoft.com/office/drawing/2014/main" id="{E8A553B3-6E1A-4DFD-BB94-076F810F766E}"/>
            </a:ext>
          </a:extLst>
        </xdr:cNvPr>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720" name="n_2mainValue【保健センター・保健所】&#10;一人当たり面積">
          <a:extLst>
            <a:ext uri="{FF2B5EF4-FFF2-40B4-BE49-F238E27FC236}">
              <a16:creationId xmlns:a16="http://schemas.microsoft.com/office/drawing/2014/main" id="{7A9355CC-A21E-4EDF-A212-F12034CEB9E1}"/>
            </a:ext>
          </a:extLst>
        </xdr:cNvPr>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721" name="n_3mainValue【保健センター・保健所】&#10;一人当たり面積">
          <a:extLst>
            <a:ext uri="{FF2B5EF4-FFF2-40B4-BE49-F238E27FC236}">
              <a16:creationId xmlns:a16="http://schemas.microsoft.com/office/drawing/2014/main" id="{38C97A49-EA14-4900-AABA-70C40695B752}"/>
            </a:ext>
          </a:extLst>
        </xdr:cNvPr>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139717</xdr:rowOff>
    </xdr:from>
    <xdr:ext cx="469744" cy="259045"/>
    <xdr:sp macro="" textlink="">
      <xdr:nvSpPr>
        <xdr:cNvPr id="722" name="n_4mainValue【保健センター・保健所】&#10;一人当たり面積">
          <a:extLst>
            <a:ext uri="{FF2B5EF4-FFF2-40B4-BE49-F238E27FC236}">
              <a16:creationId xmlns:a16="http://schemas.microsoft.com/office/drawing/2014/main" id="{A4DAB428-20F7-4C1A-902F-83FB7F30B0DF}"/>
            </a:ext>
          </a:extLst>
        </xdr:cNvPr>
        <xdr:cNvSpPr txBox="1"/>
      </xdr:nvSpPr>
      <xdr:spPr>
        <a:xfrm>
          <a:off x="18421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3819F325-17BE-4C9C-AA30-678ACB6FA7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64850158-382A-4976-B9C0-78CA6139D7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21CEB086-FED6-419C-BE6F-B02C19E355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9A0A89E0-EC01-4A59-A5CB-8C7ACA0135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4C076C0-DD59-49F0-A7AC-513213715E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81DCF3BF-373B-4844-ABD3-F24BB03839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9DE0018F-F52C-4397-8DAE-8AA7D69B57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879FA67-DCB9-4428-A9DA-387687B7C1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C37021EA-711E-4DA8-B66E-4E7B23EBF3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DF9BF70E-E78A-4211-9195-26B07A2930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1919DA3-5975-4FB4-8812-3F3B162826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4ABB4CA6-E7EF-4BF4-8C8E-EE97B86A14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B49C555A-3F84-425F-906B-B9F5790F4E8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95C5853C-B9C7-47A0-B758-EF14C0AA7D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B9A4FAAB-1878-4810-8659-FDDA96E01E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864B3795-02DC-445B-BEFF-E0DA84071F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96FD5F41-7256-4E80-8EBC-F96E275639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E80BD29-ADFF-4B87-9DE2-76F116843BD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9BAFFB15-4BFD-4F41-A482-2ED1D036375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8C483E30-8348-4695-8DF7-CB39DCA3ADE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9D1F3BC2-2C43-4651-83B1-C5BADA2E716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CAEADCC1-314D-4850-96B5-809AD83479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F08053D3-9DD4-4990-B418-AC6CB1C501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9E7BF256-9E4B-48F1-8C03-6D4618A1EC2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491BF9AE-7D3B-421D-8E32-3A70180014E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6793AE03-5982-45DD-A13B-C1F7E0D01B7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DCD8F5CD-9DB9-4548-821B-3F39E502309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16AECA69-AB57-4917-B02A-01EEA515763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8D2823ED-B1B9-4553-8FAE-3E46C3AE4832}"/>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10083B62-7421-4D28-864B-AA67791D43EF}"/>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1BDE84C-B152-4D89-AF04-E864229B91ED}"/>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CDDA7A2D-6639-4DC0-BA31-B5F3A1D83E83}"/>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127000</xdr:rowOff>
    </xdr:from>
    <xdr:to>
      <xdr:col>72</xdr:col>
      <xdr:colOff>38100</xdr:colOff>
      <xdr:row>82</xdr:row>
      <xdr:rowOff>57150</xdr:rowOff>
    </xdr:to>
    <xdr:sp macro="" textlink="">
      <xdr:nvSpPr>
        <xdr:cNvPr id="755" name="フローチャート: 判断 754">
          <a:extLst>
            <a:ext uri="{FF2B5EF4-FFF2-40B4-BE49-F238E27FC236}">
              <a16:creationId xmlns:a16="http://schemas.microsoft.com/office/drawing/2014/main" id="{660980F8-4008-4EBF-9411-6C47664F8456}"/>
            </a:ext>
          </a:extLst>
        </xdr:cNvPr>
        <xdr:cNvSpPr/>
      </xdr:nvSpPr>
      <xdr:spPr>
        <a:xfrm>
          <a:off x="13652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121920</xdr:rowOff>
    </xdr:from>
    <xdr:to>
      <xdr:col>67</xdr:col>
      <xdr:colOff>101600</xdr:colOff>
      <xdr:row>82</xdr:row>
      <xdr:rowOff>52070</xdr:rowOff>
    </xdr:to>
    <xdr:sp macro="" textlink="">
      <xdr:nvSpPr>
        <xdr:cNvPr id="756" name="フローチャート: 判断 755">
          <a:extLst>
            <a:ext uri="{FF2B5EF4-FFF2-40B4-BE49-F238E27FC236}">
              <a16:creationId xmlns:a16="http://schemas.microsoft.com/office/drawing/2014/main" id="{E09BF211-4B1A-44BB-9016-D523BE30F4FD}"/>
            </a:ext>
          </a:extLst>
        </xdr:cNvPr>
        <xdr:cNvSpPr/>
      </xdr:nvSpPr>
      <xdr:spPr>
        <a:xfrm>
          <a:off x="12763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5CA04E0-73EE-4E75-A9A1-142369A0E8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A554741-D88E-4A4E-8FF8-33702E926C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235F5F3-3060-4367-B93E-DCD0E23374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0941ACC-F795-49AA-A9A6-C7B32FFD3E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9AF7D9B-55A4-49E8-817A-EFFA1E0F1F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62230</xdr:rowOff>
    </xdr:from>
    <xdr:to>
      <xdr:col>85</xdr:col>
      <xdr:colOff>177800</xdr:colOff>
      <xdr:row>83</xdr:row>
      <xdr:rowOff>163830</xdr:rowOff>
    </xdr:to>
    <xdr:sp macro="" textlink="">
      <xdr:nvSpPr>
        <xdr:cNvPr id="762" name="楕円 761">
          <a:extLst>
            <a:ext uri="{FF2B5EF4-FFF2-40B4-BE49-F238E27FC236}">
              <a16:creationId xmlns:a16="http://schemas.microsoft.com/office/drawing/2014/main" id="{8130A210-57FB-45EC-B88C-91CC08767200}"/>
            </a:ext>
          </a:extLst>
        </xdr:cNvPr>
        <xdr:cNvSpPr/>
      </xdr:nvSpPr>
      <xdr:spPr>
        <a:xfrm>
          <a:off x="162687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40657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AF637E6C-8DAA-43F1-9960-D0B214018644}"/>
            </a:ext>
          </a:extLst>
        </xdr:cNvPr>
        <xdr:cNvSpPr txBox="1"/>
      </xdr:nvSpPr>
      <xdr:spPr>
        <a:xfrm>
          <a:off x="16357600"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43180</xdr:rowOff>
    </xdr:from>
    <xdr:to>
      <xdr:col>81</xdr:col>
      <xdr:colOff>101600</xdr:colOff>
      <xdr:row>83</xdr:row>
      <xdr:rowOff>144780</xdr:rowOff>
    </xdr:to>
    <xdr:sp macro="" textlink="">
      <xdr:nvSpPr>
        <xdr:cNvPr id="764" name="楕円 763">
          <a:extLst>
            <a:ext uri="{FF2B5EF4-FFF2-40B4-BE49-F238E27FC236}">
              <a16:creationId xmlns:a16="http://schemas.microsoft.com/office/drawing/2014/main" id="{7AF5FBB1-1E1F-4595-8D51-5DEE1FB2E9B1}"/>
            </a:ext>
          </a:extLst>
        </xdr:cNvPr>
        <xdr:cNvSpPr/>
      </xdr:nvSpPr>
      <xdr:spPr>
        <a:xfrm>
          <a:off x="15430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93980</xdr:rowOff>
    </xdr:from>
    <xdr:to>
      <xdr:col>85</xdr:col>
      <xdr:colOff>127000</xdr:colOff>
      <xdr:row>83</xdr:row>
      <xdr:rowOff>113030</xdr:rowOff>
    </xdr:to>
    <xdr:cxnSp macro="">
      <xdr:nvCxnSpPr>
        <xdr:cNvPr id="765" name="直線コネクタ 764">
          <a:extLst>
            <a:ext uri="{FF2B5EF4-FFF2-40B4-BE49-F238E27FC236}">
              <a16:creationId xmlns:a16="http://schemas.microsoft.com/office/drawing/2014/main" id="{FF219935-0A1E-4058-9848-01C3B7044EB1}"/>
            </a:ext>
          </a:extLst>
        </xdr:cNvPr>
        <xdr:cNvCxnSpPr/>
      </xdr:nvCxnSpPr>
      <xdr:spPr>
        <a:xfrm>
          <a:off x="15481300" y="14324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31750</xdr:rowOff>
    </xdr:from>
    <xdr:to>
      <xdr:col>76</xdr:col>
      <xdr:colOff>165100</xdr:colOff>
      <xdr:row>83</xdr:row>
      <xdr:rowOff>133350</xdr:rowOff>
    </xdr:to>
    <xdr:sp macro="" textlink="">
      <xdr:nvSpPr>
        <xdr:cNvPr id="766" name="楕円 765">
          <a:extLst>
            <a:ext uri="{FF2B5EF4-FFF2-40B4-BE49-F238E27FC236}">
              <a16:creationId xmlns:a16="http://schemas.microsoft.com/office/drawing/2014/main" id="{D0A6C4F2-1742-48B3-A0FB-85CF0AB57ED8}"/>
            </a:ext>
          </a:extLst>
        </xdr:cNvPr>
        <xdr:cNvSpPr/>
      </xdr:nvSpPr>
      <xdr:spPr>
        <a:xfrm>
          <a:off x="14541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82550</xdr:rowOff>
    </xdr:from>
    <xdr:to>
      <xdr:col>81</xdr:col>
      <xdr:colOff>50800</xdr:colOff>
      <xdr:row>83</xdr:row>
      <xdr:rowOff>93980</xdr:rowOff>
    </xdr:to>
    <xdr:cxnSp macro="">
      <xdr:nvCxnSpPr>
        <xdr:cNvPr id="767" name="直線コネクタ 766">
          <a:extLst>
            <a:ext uri="{FF2B5EF4-FFF2-40B4-BE49-F238E27FC236}">
              <a16:creationId xmlns:a16="http://schemas.microsoft.com/office/drawing/2014/main" id="{9B7D2373-FCBD-43F5-BDDD-5B84463502AA}"/>
            </a:ext>
          </a:extLst>
        </xdr:cNvPr>
        <xdr:cNvCxnSpPr/>
      </xdr:nvCxnSpPr>
      <xdr:spPr>
        <a:xfrm>
          <a:off x="14592300" y="1431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12700</xdr:rowOff>
    </xdr:from>
    <xdr:to>
      <xdr:col>72</xdr:col>
      <xdr:colOff>38100</xdr:colOff>
      <xdr:row>83</xdr:row>
      <xdr:rowOff>114300</xdr:rowOff>
    </xdr:to>
    <xdr:sp macro="" textlink="">
      <xdr:nvSpPr>
        <xdr:cNvPr id="768" name="楕円 767">
          <a:extLst>
            <a:ext uri="{FF2B5EF4-FFF2-40B4-BE49-F238E27FC236}">
              <a16:creationId xmlns:a16="http://schemas.microsoft.com/office/drawing/2014/main" id="{490A4DA7-074F-4FA3-AEC5-CAACBA84444B}"/>
            </a:ext>
          </a:extLst>
        </xdr:cNvPr>
        <xdr:cNvSpPr/>
      </xdr:nvSpPr>
      <xdr:spPr>
        <a:xfrm>
          <a:off x="13652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63500</xdr:rowOff>
    </xdr:from>
    <xdr:to>
      <xdr:col>76</xdr:col>
      <xdr:colOff>114300</xdr:colOff>
      <xdr:row>83</xdr:row>
      <xdr:rowOff>82550</xdr:rowOff>
    </xdr:to>
    <xdr:cxnSp macro="">
      <xdr:nvCxnSpPr>
        <xdr:cNvPr id="769" name="直線コネクタ 768">
          <a:extLst>
            <a:ext uri="{FF2B5EF4-FFF2-40B4-BE49-F238E27FC236}">
              <a16:creationId xmlns:a16="http://schemas.microsoft.com/office/drawing/2014/main" id="{B5C4B711-B791-45E2-B79F-AFFB83D3D9BB}"/>
            </a:ext>
          </a:extLst>
        </xdr:cNvPr>
        <xdr:cNvCxnSpPr/>
      </xdr:nvCxnSpPr>
      <xdr:spPr>
        <a:xfrm>
          <a:off x="13703300" y="1429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70" name="楕円 769">
          <a:extLst>
            <a:ext uri="{FF2B5EF4-FFF2-40B4-BE49-F238E27FC236}">
              <a16:creationId xmlns:a16="http://schemas.microsoft.com/office/drawing/2014/main" id="{50AAFACE-6113-473F-95C0-6469EA21781F}"/>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83</xdr:row>
      <xdr:rowOff>63500</xdr:rowOff>
    </xdr:to>
    <xdr:cxnSp macro="">
      <xdr:nvCxnSpPr>
        <xdr:cNvPr id="771" name="直線コネクタ 770">
          <a:extLst>
            <a:ext uri="{FF2B5EF4-FFF2-40B4-BE49-F238E27FC236}">
              <a16:creationId xmlns:a16="http://schemas.microsoft.com/office/drawing/2014/main" id="{32AC0D0A-5E3E-4237-B9E8-97BB4B6A6F15}"/>
            </a:ext>
          </a:extLst>
        </xdr:cNvPr>
        <xdr:cNvCxnSpPr/>
      </xdr:nvCxnSpPr>
      <xdr:spPr>
        <a:xfrm>
          <a:off x="12814300" y="13936980"/>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36D4E218-4D67-43E6-83FF-2BEDD0C90C5A}"/>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D1F42E94-0EE9-4CD8-B2D2-E9D8081BED71}"/>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73677</xdr:rowOff>
    </xdr:from>
    <xdr:ext cx="405111" cy="259045"/>
    <xdr:sp macro="" textlink="">
      <xdr:nvSpPr>
        <xdr:cNvPr id="774" name="n_3aveValue【消防施設】&#10;有形固定資産減価償却率">
          <a:extLst>
            <a:ext uri="{FF2B5EF4-FFF2-40B4-BE49-F238E27FC236}">
              <a16:creationId xmlns:a16="http://schemas.microsoft.com/office/drawing/2014/main" id="{8D73C8E1-228F-4827-859D-CCAF1A381082}"/>
            </a:ext>
          </a:extLst>
        </xdr:cNvPr>
        <xdr:cNvSpPr txBox="1"/>
      </xdr:nvSpPr>
      <xdr:spPr>
        <a:xfrm>
          <a:off x="13500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43197</xdr:rowOff>
    </xdr:from>
    <xdr:ext cx="405111" cy="259045"/>
    <xdr:sp macro="" textlink="">
      <xdr:nvSpPr>
        <xdr:cNvPr id="775" name="n_4aveValue【消防施設】&#10;有形固定資産減価償却率">
          <a:extLst>
            <a:ext uri="{FF2B5EF4-FFF2-40B4-BE49-F238E27FC236}">
              <a16:creationId xmlns:a16="http://schemas.microsoft.com/office/drawing/2014/main" id="{2E4FAA4C-B136-4005-8D6B-B9E9ABDA5581}"/>
            </a:ext>
          </a:extLst>
        </xdr:cNvPr>
        <xdr:cNvSpPr txBox="1"/>
      </xdr:nvSpPr>
      <xdr:spPr>
        <a:xfrm>
          <a:off x="12611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135907</xdr:rowOff>
    </xdr:from>
    <xdr:ext cx="405111" cy="259045"/>
    <xdr:sp macro="" textlink="">
      <xdr:nvSpPr>
        <xdr:cNvPr id="776" name="n_1mainValue【消防施設】&#10;有形固定資産減価償却率">
          <a:extLst>
            <a:ext uri="{FF2B5EF4-FFF2-40B4-BE49-F238E27FC236}">
              <a16:creationId xmlns:a16="http://schemas.microsoft.com/office/drawing/2014/main" id="{46D6A307-9CA1-4046-8754-F10A6EB114E1}"/>
            </a:ext>
          </a:extLst>
        </xdr:cNvPr>
        <xdr:cNvSpPr txBox="1"/>
      </xdr:nvSpPr>
      <xdr:spPr>
        <a:xfrm>
          <a:off x="152660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124477</xdr:rowOff>
    </xdr:from>
    <xdr:ext cx="405111" cy="259045"/>
    <xdr:sp macro="" textlink="">
      <xdr:nvSpPr>
        <xdr:cNvPr id="777" name="n_2mainValue【消防施設】&#10;有形固定資産減価償却率">
          <a:extLst>
            <a:ext uri="{FF2B5EF4-FFF2-40B4-BE49-F238E27FC236}">
              <a16:creationId xmlns:a16="http://schemas.microsoft.com/office/drawing/2014/main" id="{338E7035-6300-4E3B-A169-6208E2C6915D}"/>
            </a:ext>
          </a:extLst>
        </xdr:cNvPr>
        <xdr:cNvSpPr txBox="1"/>
      </xdr:nvSpPr>
      <xdr:spPr>
        <a:xfrm>
          <a:off x="14389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105427</xdr:rowOff>
    </xdr:from>
    <xdr:ext cx="405111" cy="259045"/>
    <xdr:sp macro="" textlink="">
      <xdr:nvSpPr>
        <xdr:cNvPr id="778" name="n_3mainValue【消防施設】&#10;有形固定資産減価償却率">
          <a:extLst>
            <a:ext uri="{FF2B5EF4-FFF2-40B4-BE49-F238E27FC236}">
              <a16:creationId xmlns:a16="http://schemas.microsoft.com/office/drawing/2014/main" id="{A1EA16F7-6D78-44C4-8A40-4F291A05A1C9}"/>
            </a:ext>
          </a:extLst>
        </xdr:cNvPr>
        <xdr:cNvSpPr txBox="1"/>
      </xdr:nvSpPr>
      <xdr:spPr>
        <a:xfrm>
          <a:off x="13500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79" name="n_4mainValue【消防施設】&#10;有形固定資産減価償却率">
          <a:extLst>
            <a:ext uri="{FF2B5EF4-FFF2-40B4-BE49-F238E27FC236}">
              <a16:creationId xmlns:a16="http://schemas.microsoft.com/office/drawing/2014/main" id="{0B0A354D-474D-4CAE-B4D4-3D8515B54BC4}"/>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BEE5479-860A-4287-839E-BF525B7374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92D9CB39-FA6C-4B39-8797-D2262EAF0A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1DB751F8-A5BA-4E06-BD84-D2CD294B88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611A09DC-6217-43BF-93BF-177C5D0E8F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76040DE3-903F-487C-9DD7-2D87D46F94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19644898-99B8-4AFB-A054-CB5BEF0EB1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2934A551-DC11-4326-BABE-CF26603FA9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85684325-C31F-4286-8A02-045D74DFAF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2635A3B2-E527-48ED-A7F4-680968FC74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E4698A58-F1AF-4807-B72B-F2B6975E09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F7CB38A6-CB45-4DE7-A7AB-3348FF6DC9A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6BB2EEDF-B750-4B5B-B00D-79A57F1B0B0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82129076-6EFE-4764-A65A-4F253C3F3A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3CF0A89F-88BE-4951-8D37-AF14B55DCD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4ACC6BFB-4E71-4B63-9E1C-AE89AB67912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A1CEDF0F-09C6-47EF-A0C7-1E3D3C6511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ED8B975-228F-480A-905B-2CE9D74BF1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2B8DEB43-C02A-4C6F-A82D-951BB38292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728D0977-F7EB-442F-B56C-15679010C9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3BA5F68-1908-43BB-9E78-564CAD4958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43077C4-0E0B-4FBF-B67C-6D5BA79041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6E21E186-9185-427C-87C4-FA641EF7E8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4648824B-8817-41FD-978B-995CDB6B47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7AD3EC07-2298-4FCA-AA8B-ADED61362FE1}"/>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375459A5-90A2-49BB-B542-45F700FD994C}"/>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75EC5807-B709-447D-ACEB-E7EEFFC63C36}"/>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BA56C788-5B19-4128-B563-131D73D5BC15}"/>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6235060A-98E8-4277-BBFF-BD5F356D8343}"/>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9AE476FE-9C63-4A2C-A531-4E1BDDAB317B}"/>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3FAF65A3-CB2F-431F-BF54-21E7B29E9834}"/>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C3A929A-4C52-4592-84C8-57C43689714B}"/>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C7BA6235-B916-4B44-8B0C-7765EC110935}"/>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812" name="フローチャート: 判断 811">
          <a:extLst>
            <a:ext uri="{FF2B5EF4-FFF2-40B4-BE49-F238E27FC236}">
              <a16:creationId xmlns:a16="http://schemas.microsoft.com/office/drawing/2014/main" id="{31F44806-2C70-4DDB-BD25-C66549CF7DCC}"/>
            </a:ext>
          </a:extLst>
        </xdr:cNvPr>
        <xdr:cNvSpPr/>
      </xdr:nvSpPr>
      <xdr:spPr>
        <a:xfrm>
          <a:off x="19494500" y="147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159513</xdr:rowOff>
    </xdr:from>
    <xdr:to>
      <xdr:col>98</xdr:col>
      <xdr:colOff>38100</xdr:colOff>
      <xdr:row>86</xdr:row>
      <xdr:rowOff>89663</xdr:rowOff>
    </xdr:to>
    <xdr:sp macro="" textlink="">
      <xdr:nvSpPr>
        <xdr:cNvPr id="813" name="フローチャート: 判断 812">
          <a:extLst>
            <a:ext uri="{FF2B5EF4-FFF2-40B4-BE49-F238E27FC236}">
              <a16:creationId xmlns:a16="http://schemas.microsoft.com/office/drawing/2014/main" id="{01B9B052-7F84-400D-ACDB-67F50540B69E}"/>
            </a:ext>
          </a:extLst>
        </xdr:cNvPr>
        <xdr:cNvSpPr/>
      </xdr:nvSpPr>
      <xdr:spPr>
        <a:xfrm>
          <a:off x="18605500" y="147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560542F-DAE9-4CE0-9CBA-D94C9AAF4C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A04EC9E-E2EE-4947-BDFA-64B2D7F1AD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C756C51-BBC9-4DA4-8DDB-E1494D3B45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72FB25B-38F7-48B0-95C4-671F6E5D15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2CC96DC-5EE5-4071-8EB9-6FEF6D881D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19" name="楕円 818">
          <a:extLst>
            <a:ext uri="{FF2B5EF4-FFF2-40B4-BE49-F238E27FC236}">
              <a16:creationId xmlns:a16="http://schemas.microsoft.com/office/drawing/2014/main" id="{E82D671C-C3B3-48F4-8A9A-044254C00898}"/>
            </a:ext>
          </a:extLst>
        </xdr:cNvPr>
        <xdr:cNvSpPr/>
      </xdr:nvSpPr>
      <xdr:spPr>
        <a:xfrm>
          <a:off x="221107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AC40A129-9CE2-4409-BA1A-57E494FBE9C6}"/>
            </a:ext>
          </a:extLst>
        </xdr:cNvPr>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129794</xdr:rowOff>
    </xdr:from>
    <xdr:to>
      <xdr:col>112</xdr:col>
      <xdr:colOff>38100</xdr:colOff>
      <xdr:row>86</xdr:row>
      <xdr:rowOff>59944</xdr:rowOff>
    </xdr:to>
    <xdr:sp macro="" textlink="">
      <xdr:nvSpPr>
        <xdr:cNvPr id="821" name="楕円 820">
          <a:extLst>
            <a:ext uri="{FF2B5EF4-FFF2-40B4-BE49-F238E27FC236}">
              <a16:creationId xmlns:a16="http://schemas.microsoft.com/office/drawing/2014/main" id="{EDB06928-FB9E-4457-9B55-20B40146D26D}"/>
            </a:ext>
          </a:extLst>
        </xdr:cNvPr>
        <xdr:cNvSpPr/>
      </xdr:nvSpPr>
      <xdr:spPr>
        <a:xfrm>
          <a:off x="21272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xdr:rowOff>
    </xdr:from>
    <xdr:to>
      <xdr:col>116</xdr:col>
      <xdr:colOff>63500</xdr:colOff>
      <xdr:row>86</xdr:row>
      <xdr:rowOff>9144</xdr:rowOff>
    </xdr:to>
    <xdr:cxnSp macro="">
      <xdr:nvCxnSpPr>
        <xdr:cNvPr id="822" name="直線コネクタ 821">
          <a:extLst>
            <a:ext uri="{FF2B5EF4-FFF2-40B4-BE49-F238E27FC236}">
              <a16:creationId xmlns:a16="http://schemas.microsoft.com/office/drawing/2014/main" id="{0B790235-4081-4619-829D-389B1807B339}"/>
            </a:ext>
          </a:extLst>
        </xdr:cNvPr>
        <xdr:cNvCxnSpPr/>
      </xdr:nvCxnSpPr>
      <xdr:spPr>
        <a:xfrm flipV="1">
          <a:off x="21323300" y="14751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23" name="楕円 822">
          <a:extLst>
            <a:ext uri="{FF2B5EF4-FFF2-40B4-BE49-F238E27FC236}">
              <a16:creationId xmlns:a16="http://schemas.microsoft.com/office/drawing/2014/main" id="{95C2AF20-A536-4AE8-8C7B-F2F7C41FA2A8}"/>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9144</xdr:rowOff>
    </xdr:from>
    <xdr:to>
      <xdr:col>111</xdr:col>
      <xdr:colOff>177800</xdr:colOff>
      <xdr:row>86</xdr:row>
      <xdr:rowOff>10668</xdr:rowOff>
    </xdr:to>
    <xdr:cxnSp macro="">
      <xdr:nvCxnSpPr>
        <xdr:cNvPr id="824" name="直線コネクタ 823">
          <a:extLst>
            <a:ext uri="{FF2B5EF4-FFF2-40B4-BE49-F238E27FC236}">
              <a16:creationId xmlns:a16="http://schemas.microsoft.com/office/drawing/2014/main" id="{477E0910-A5C2-4097-A10D-50AD5D013168}"/>
            </a:ext>
          </a:extLst>
        </xdr:cNvPr>
        <xdr:cNvCxnSpPr/>
      </xdr:nvCxnSpPr>
      <xdr:spPr>
        <a:xfrm flipV="1">
          <a:off x="20434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129032</xdr:rowOff>
    </xdr:from>
    <xdr:to>
      <xdr:col>102</xdr:col>
      <xdr:colOff>165100</xdr:colOff>
      <xdr:row>86</xdr:row>
      <xdr:rowOff>59182</xdr:rowOff>
    </xdr:to>
    <xdr:sp macro="" textlink="">
      <xdr:nvSpPr>
        <xdr:cNvPr id="825" name="楕円 824">
          <a:extLst>
            <a:ext uri="{FF2B5EF4-FFF2-40B4-BE49-F238E27FC236}">
              <a16:creationId xmlns:a16="http://schemas.microsoft.com/office/drawing/2014/main" id="{074AB34F-26C5-4E21-A832-46A8FC8CCE68}"/>
            </a:ext>
          </a:extLst>
        </xdr:cNvPr>
        <xdr:cNvSpPr/>
      </xdr:nvSpPr>
      <xdr:spPr>
        <a:xfrm>
          <a:off x="19494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xdr:rowOff>
    </xdr:from>
    <xdr:to>
      <xdr:col>107</xdr:col>
      <xdr:colOff>50800</xdr:colOff>
      <xdr:row>86</xdr:row>
      <xdr:rowOff>10668</xdr:rowOff>
    </xdr:to>
    <xdr:cxnSp macro="">
      <xdr:nvCxnSpPr>
        <xdr:cNvPr id="826" name="直線コネクタ 825">
          <a:extLst>
            <a:ext uri="{FF2B5EF4-FFF2-40B4-BE49-F238E27FC236}">
              <a16:creationId xmlns:a16="http://schemas.microsoft.com/office/drawing/2014/main" id="{9BFFE77A-25BA-4A82-AECB-4A3694285FC7}"/>
            </a:ext>
          </a:extLst>
        </xdr:cNvPr>
        <xdr:cNvCxnSpPr/>
      </xdr:nvCxnSpPr>
      <xdr:spPr>
        <a:xfrm>
          <a:off x="19545300" y="1475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827" name="楕円 826">
          <a:extLst>
            <a:ext uri="{FF2B5EF4-FFF2-40B4-BE49-F238E27FC236}">
              <a16:creationId xmlns:a16="http://schemas.microsoft.com/office/drawing/2014/main" id="{A16A214C-69BC-4D74-9D26-1924EE15661C}"/>
            </a:ext>
          </a:extLst>
        </xdr:cNvPr>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xdr:rowOff>
    </xdr:from>
    <xdr:to>
      <xdr:col>102</xdr:col>
      <xdr:colOff>114300</xdr:colOff>
      <xdr:row>86</xdr:row>
      <xdr:rowOff>10668</xdr:rowOff>
    </xdr:to>
    <xdr:cxnSp macro="">
      <xdr:nvCxnSpPr>
        <xdr:cNvPr id="828" name="直線コネクタ 827">
          <a:extLst>
            <a:ext uri="{FF2B5EF4-FFF2-40B4-BE49-F238E27FC236}">
              <a16:creationId xmlns:a16="http://schemas.microsoft.com/office/drawing/2014/main" id="{B9B81E03-624B-4AAA-9BD7-01C5F35E9690}"/>
            </a:ext>
          </a:extLst>
        </xdr:cNvPr>
        <xdr:cNvCxnSpPr/>
      </xdr:nvCxnSpPr>
      <xdr:spPr>
        <a:xfrm flipV="1">
          <a:off x="18656300" y="1475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445E2049-0069-4ACD-B6A0-DF0B1CB9F856}"/>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CD8921B3-EFBC-491B-B548-D94F68BC811F}"/>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831" name="n_3aveValue【消防施設】&#10;一人当たり面積">
          <a:extLst>
            <a:ext uri="{FF2B5EF4-FFF2-40B4-BE49-F238E27FC236}">
              <a16:creationId xmlns:a16="http://schemas.microsoft.com/office/drawing/2014/main" id="{FC2B6676-E617-4C72-8224-188E891BD470}"/>
            </a:ext>
          </a:extLst>
        </xdr:cNvPr>
        <xdr:cNvSpPr txBox="1"/>
      </xdr:nvSpPr>
      <xdr:spPr>
        <a:xfrm>
          <a:off x="19310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80790</xdr:rowOff>
    </xdr:from>
    <xdr:ext cx="469744" cy="259045"/>
    <xdr:sp macro="" textlink="">
      <xdr:nvSpPr>
        <xdr:cNvPr id="832" name="n_4aveValue【消防施設】&#10;一人当たり面積">
          <a:extLst>
            <a:ext uri="{FF2B5EF4-FFF2-40B4-BE49-F238E27FC236}">
              <a16:creationId xmlns:a16="http://schemas.microsoft.com/office/drawing/2014/main" id="{EE986594-9C18-4177-A0A5-39BCC8500401}"/>
            </a:ext>
          </a:extLst>
        </xdr:cNvPr>
        <xdr:cNvSpPr txBox="1"/>
      </xdr:nvSpPr>
      <xdr:spPr>
        <a:xfrm>
          <a:off x="18421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51071</xdr:rowOff>
    </xdr:from>
    <xdr:ext cx="469744" cy="259045"/>
    <xdr:sp macro="" textlink="">
      <xdr:nvSpPr>
        <xdr:cNvPr id="833" name="n_1mainValue【消防施設】&#10;一人当たり面積">
          <a:extLst>
            <a:ext uri="{FF2B5EF4-FFF2-40B4-BE49-F238E27FC236}">
              <a16:creationId xmlns:a16="http://schemas.microsoft.com/office/drawing/2014/main" id="{D05FA94D-79E3-4BE2-BFFF-6800AC9DC8D6}"/>
            </a:ext>
          </a:extLst>
        </xdr:cNvPr>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34" name="n_2mainValue【消防施設】&#10;一人当たり面積">
          <a:extLst>
            <a:ext uri="{FF2B5EF4-FFF2-40B4-BE49-F238E27FC236}">
              <a16:creationId xmlns:a16="http://schemas.microsoft.com/office/drawing/2014/main" id="{CD8C181F-0AE4-4821-90C3-3E93C72683BD}"/>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75709</xdr:rowOff>
    </xdr:from>
    <xdr:ext cx="469744" cy="259045"/>
    <xdr:sp macro="" textlink="">
      <xdr:nvSpPr>
        <xdr:cNvPr id="835" name="n_3mainValue【消防施設】&#10;一人当たり面積">
          <a:extLst>
            <a:ext uri="{FF2B5EF4-FFF2-40B4-BE49-F238E27FC236}">
              <a16:creationId xmlns:a16="http://schemas.microsoft.com/office/drawing/2014/main" id="{0F378034-4DB1-466C-9A6B-B0BE7E8120ED}"/>
            </a:ext>
          </a:extLst>
        </xdr:cNvPr>
        <xdr:cNvSpPr txBox="1"/>
      </xdr:nvSpPr>
      <xdr:spPr>
        <a:xfrm>
          <a:off x="19310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77995</xdr:rowOff>
    </xdr:from>
    <xdr:ext cx="469744" cy="259045"/>
    <xdr:sp macro="" textlink="">
      <xdr:nvSpPr>
        <xdr:cNvPr id="836" name="n_4mainValue【消防施設】&#10;一人当たり面積">
          <a:extLst>
            <a:ext uri="{FF2B5EF4-FFF2-40B4-BE49-F238E27FC236}">
              <a16:creationId xmlns:a16="http://schemas.microsoft.com/office/drawing/2014/main" id="{828B2CBF-E72B-47B1-B99C-615E049CFF4E}"/>
            </a:ext>
          </a:extLst>
        </xdr:cNvPr>
        <xdr:cNvSpPr txBox="1"/>
      </xdr:nvSpPr>
      <xdr:spPr>
        <a:xfrm>
          <a:off x="18421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FAF739A-582F-48A0-9F5E-C812C21D8D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E18E9601-5C6B-451A-8CF9-2D6CE1B757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8745093-8DE4-4458-A127-83380150C5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E6CDEBA8-F1C2-4B7F-8FDA-AB4FB8508F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1EAA6721-0441-44FF-8D5B-CB09F185AE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3C1C3E6D-41A6-4499-8262-02E7F6EAA6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8E0805FD-AE78-4389-B689-79B8462192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905BE79-C65C-4278-86C9-21AE28BCB6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B7BC7DE5-00E6-4691-AAC8-DF85F02751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16FD8205-2C6A-4AD4-B611-078977845A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4D67684-DE2F-48BE-BD2A-55221565D3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F61D8150-AEA6-417B-BECF-8BCBE751B2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F6D11D8F-C1C4-4C29-A262-33A7F0E3DF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A72B0161-9EA6-4693-978C-91FA8501719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A9C1EE1B-71CB-4EDD-B063-53166A19CE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E3A8098D-D120-41FE-8853-4460B606DF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388390E6-2331-4B53-B668-3D77F71A23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D9D536AD-968F-432B-A356-B41CDB44BD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B9801BD7-F056-4CBA-8C41-34B29A6ACA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42FE6AC4-5345-48C4-A4EA-AD704B01CF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B2170778-E73B-46F8-B62C-CDDF6459DE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FAB41D2B-D12E-4C0D-901F-33AB64D5D9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960D55B8-107D-4FC4-8627-F5AA006FE4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E0958C66-6E25-4B01-9C3C-14816E0DE5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A5618672-9618-4D36-82D6-9CD2072009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42B1FF59-A9D7-42FB-92FB-A3D17245217B}"/>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6D0D92B7-0410-42B5-AD1D-20EA9185919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3E44034C-178B-45BC-B5D9-941C4EBB2C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61C0D7E3-F288-47A2-BBCA-78B8ABF7A9A1}"/>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FF7EF63E-2527-405E-AA4E-91993601AD76}"/>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6251127D-0F26-4B53-AD3C-DDD4303D4C8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9BBD6591-A8C3-45C9-81FE-9C67F6C5FD3A}"/>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E3251B41-C71C-47AE-811A-17AFCAFBD83F}"/>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9EED639B-FB60-4667-B8DE-391EA5BB539B}"/>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1C2B3237-BAE8-4D93-924A-1CCCA6B63846}"/>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3AE34E18-BF75-4837-99DF-868520D33EF1}"/>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A616918-5F51-4EA6-8BE4-C98A11317B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15E82DB-FE3B-48A6-9C19-B6F3F89D92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A950D59-8B0B-47B3-8452-D3A8364A9F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8EFFDC8-AFB2-4855-95C5-B419DD8F39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77E83F4-A3A2-4CB1-8A37-D2B4E9A8CA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78" name="楕円 877">
          <a:extLst>
            <a:ext uri="{FF2B5EF4-FFF2-40B4-BE49-F238E27FC236}">
              <a16:creationId xmlns:a16="http://schemas.microsoft.com/office/drawing/2014/main" id="{158BE8A1-83FA-437E-9E2B-0D66E6119A2E}"/>
            </a:ext>
          </a:extLst>
        </xdr:cNvPr>
        <xdr:cNvSpPr/>
      </xdr:nvSpPr>
      <xdr:spPr>
        <a:xfrm>
          <a:off x="16268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109963</xdr:rowOff>
    </xdr:from>
    <xdr:ext cx="405111" cy="259045"/>
    <xdr:sp macro="" textlink="">
      <xdr:nvSpPr>
        <xdr:cNvPr id="879" name="【庁舎】&#10;有形固定資産減価償却率該当値テキスト">
          <a:extLst>
            <a:ext uri="{FF2B5EF4-FFF2-40B4-BE49-F238E27FC236}">
              <a16:creationId xmlns:a16="http://schemas.microsoft.com/office/drawing/2014/main" id="{792A3B7B-F7C3-4D13-8B24-9D1F909D41A3}"/>
            </a:ext>
          </a:extLst>
        </xdr:cNvPr>
        <xdr:cNvSpPr txBox="1"/>
      </xdr:nvSpPr>
      <xdr:spPr>
        <a:xfrm>
          <a:off x="16357600"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80" name="楕円 879">
          <a:extLst>
            <a:ext uri="{FF2B5EF4-FFF2-40B4-BE49-F238E27FC236}">
              <a16:creationId xmlns:a16="http://schemas.microsoft.com/office/drawing/2014/main" id="{207EC3AC-64C8-4F10-BBDD-E0E05854F610}"/>
            </a:ext>
          </a:extLst>
        </xdr:cNvPr>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105</xdr:row>
      <xdr:rowOff>10886</xdr:rowOff>
    </xdr:to>
    <xdr:cxnSp macro="">
      <xdr:nvCxnSpPr>
        <xdr:cNvPr id="881" name="直線コネクタ 880">
          <a:extLst>
            <a:ext uri="{FF2B5EF4-FFF2-40B4-BE49-F238E27FC236}">
              <a16:creationId xmlns:a16="http://schemas.microsoft.com/office/drawing/2014/main" id="{A14BEF32-9070-4366-AB71-B866545EB07C}"/>
            </a:ext>
          </a:extLst>
        </xdr:cNvPr>
        <xdr:cNvCxnSpPr/>
      </xdr:nvCxnSpPr>
      <xdr:spPr>
        <a:xfrm>
          <a:off x="15481300" y="179690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882" name="楕円 881">
          <a:extLst>
            <a:ext uri="{FF2B5EF4-FFF2-40B4-BE49-F238E27FC236}">
              <a16:creationId xmlns:a16="http://schemas.microsoft.com/office/drawing/2014/main" id="{16430E3A-FC94-40B5-A61C-1370DB7BECEC}"/>
            </a:ext>
          </a:extLst>
        </xdr:cNvPr>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138249</xdr:rowOff>
    </xdr:to>
    <xdr:cxnSp macro="">
      <xdr:nvCxnSpPr>
        <xdr:cNvPr id="883" name="直線コネクタ 882">
          <a:extLst>
            <a:ext uri="{FF2B5EF4-FFF2-40B4-BE49-F238E27FC236}">
              <a16:creationId xmlns:a16="http://schemas.microsoft.com/office/drawing/2014/main" id="{8C85C837-7AF8-4710-A12C-3605B7108AE0}"/>
            </a:ext>
          </a:extLst>
        </xdr:cNvPr>
        <xdr:cNvCxnSpPr/>
      </xdr:nvCxnSpPr>
      <xdr:spPr>
        <a:xfrm>
          <a:off x="14592300" y="1793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884" name="楕円 883">
          <a:extLst>
            <a:ext uri="{FF2B5EF4-FFF2-40B4-BE49-F238E27FC236}">
              <a16:creationId xmlns:a16="http://schemas.microsoft.com/office/drawing/2014/main" id="{1D75171B-C61F-4E4C-81AC-4608A3B28D33}"/>
            </a:ext>
          </a:extLst>
        </xdr:cNvPr>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107224</xdr:rowOff>
    </xdr:to>
    <xdr:cxnSp macro="">
      <xdr:nvCxnSpPr>
        <xdr:cNvPr id="885" name="直線コネクタ 884">
          <a:extLst>
            <a:ext uri="{FF2B5EF4-FFF2-40B4-BE49-F238E27FC236}">
              <a16:creationId xmlns:a16="http://schemas.microsoft.com/office/drawing/2014/main" id="{CA0B67AD-1463-4D11-A8E8-19039DF9DCB4}"/>
            </a:ext>
          </a:extLst>
        </xdr:cNvPr>
        <xdr:cNvCxnSpPr/>
      </xdr:nvCxnSpPr>
      <xdr:spPr>
        <a:xfrm>
          <a:off x="13703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86" name="楕円 885">
          <a:extLst>
            <a:ext uri="{FF2B5EF4-FFF2-40B4-BE49-F238E27FC236}">
              <a16:creationId xmlns:a16="http://schemas.microsoft.com/office/drawing/2014/main" id="{F9EFCAB3-416B-4615-AE14-BFB9E19CE57E}"/>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110489</xdr:rowOff>
    </xdr:to>
    <xdr:cxnSp macro="">
      <xdr:nvCxnSpPr>
        <xdr:cNvPr id="887" name="直線コネクタ 886">
          <a:extLst>
            <a:ext uri="{FF2B5EF4-FFF2-40B4-BE49-F238E27FC236}">
              <a16:creationId xmlns:a16="http://schemas.microsoft.com/office/drawing/2014/main" id="{9AFAD43F-CCBF-478E-89CC-6C6FE91DC52A}"/>
            </a:ext>
          </a:extLst>
        </xdr:cNvPr>
        <xdr:cNvCxnSpPr/>
      </xdr:nvCxnSpPr>
      <xdr:spPr>
        <a:xfrm flipV="1">
          <a:off x="12814300" y="1790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55392960-5494-4370-B453-201ACEB917D3}"/>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A44375D1-1A0E-41BC-9E71-4FA8E12A1E25}"/>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D0A09CDA-2E3B-4CB6-B261-3319E5EF27EB}"/>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53C54753-2911-40A5-B6B4-F0BDDE020BCE}"/>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892" name="n_1mainValue【庁舎】&#10;有形固定資産減価償却率">
          <a:extLst>
            <a:ext uri="{FF2B5EF4-FFF2-40B4-BE49-F238E27FC236}">
              <a16:creationId xmlns:a16="http://schemas.microsoft.com/office/drawing/2014/main" id="{9C30914D-2544-422E-AD55-A370978892BE}"/>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149151</xdr:rowOff>
    </xdr:from>
    <xdr:ext cx="405111" cy="259045"/>
    <xdr:sp macro="" textlink="">
      <xdr:nvSpPr>
        <xdr:cNvPr id="893" name="n_2mainValue【庁舎】&#10;有形固定資産減価償却率">
          <a:extLst>
            <a:ext uri="{FF2B5EF4-FFF2-40B4-BE49-F238E27FC236}">
              <a16:creationId xmlns:a16="http://schemas.microsoft.com/office/drawing/2014/main" id="{5F98A22E-465C-4302-A99E-8FD90CEE2133}"/>
            </a:ext>
          </a:extLst>
        </xdr:cNvPr>
        <xdr:cNvSpPr txBox="1"/>
      </xdr:nvSpPr>
      <xdr:spPr>
        <a:xfrm>
          <a:off x="14389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116495</xdr:rowOff>
    </xdr:from>
    <xdr:ext cx="405111" cy="259045"/>
    <xdr:sp macro="" textlink="">
      <xdr:nvSpPr>
        <xdr:cNvPr id="894" name="n_3mainValue【庁舎】&#10;有形固定資産減価償却率">
          <a:extLst>
            <a:ext uri="{FF2B5EF4-FFF2-40B4-BE49-F238E27FC236}">
              <a16:creationId xmlns:a16="http://schemas.microsoft.com/office/drawing/2014/main" id="{33012A2F-C42A-4D4E-BB17-FC95D692B490}"/>
            </a:ext>
          </a:extLst>
        </xdr:cNvPr>
        <xdr:cNvSpPr txBox="1"/>
      </xdr:nvSpPr>
      <xdr:spPr>
        <a:xfrm>
          <a:off x="13500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895" name="n_4mainValue【庁舎】&#10;有形固定資産減価償却率">
          <a:extLst>
            <a:ext uri="{FF2B5EF4-FFF2-40B4-BE49-F238E27FC236}">
              <a16:creationId xmlns:a16="http://schemas.microsoft.com/office/drawing/2014/main" id="{B1C5FAAA-1B13-4D03-80B2-D7B53BCBF9AC}"/>
            </a:ext>
          </a:extLst>
        </xdr:cNvPr>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D7DB2D33-D1BF-451A-8294-29B5293F68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B543AF0A-3D68-4A31-965E-DF34EEA617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A87356C0-D472-4EF5-9461-AE249A9063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A3230A69-A98E-4767-A4CC-F88F274F91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78B107DE-C914-4F65-978C-120B3C7EBE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FC9ECC02-CBB9-403B-A47D-2F0F7DEE6A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0FA6ACB-9898-4705-9C5E-B8AB0D0E28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8A976FD6-74FF-4FCA-9D50-CBFF0AAFAC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A70176DA-4A3B-4EA7-B962-D3F264B5E6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19C4EA80-61E3-4DF8-A0A5-3EA00789D5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E28D80B3-1CCB-4B91-B327-CFD17F0FA44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3E181B78-DAB1-47DC-A79D-C1314D0E45DD}"/>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3A7AA230-30DE-43D8-88DC-0F5BAAA41BD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9664F4DB-24AF-4A97-83CF-6C19590A9FC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9EDE6B1E-DC91-4C02-818A-AE3E7C3102A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87C1FCEE-2D3C-47B2-AF96-4CE5889AF02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39E31F61-F161-4EAB-B43C-EEE5B46B23B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E836CEAB-3CD1-4872-A179-06696B9C3A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5EB6AC87-B7F7-443B-B9AB-ED678842BF1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8E60DEDF-27AA-4C01-8A11-E07C6EBC5C31}"/>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7701B5DA-62AB-48DE-A982-476AEB18D41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77BDEF9C-1E47-4305-955A-47D1582071E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BDD59304-4420-4D77-9FD1-4F0BE01D6F0B}"/>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8B33640F-F67B-484B-850A-B7584DF9FC24}"/>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F15DFC3-58AF-4A4C-B3EC-611F2B9D82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EF4567F-175B-46BB-BE52-2D04B78D27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CE602C2C-2CE8-4190-BB3A-35AE398B0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00839A6F-7FFE-4AE1-90A8-9C205071231F}"/>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D9CFAA0E-B216-4CEF-A84B-901546F6BE65}"/>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A5148D0C-3A66-4409-A869-4DD89A2C80BE}"/>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9E2E28B4-F5AC-42F4-8F7B-5125B2653A48}"/>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756B18A-19A4-4CAD-9945-4DD633DA11A1}"/>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768510A3-9B48-49D6-9931-067D7D9945F9}"/>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418DFDA7-081D-47BD-96DB-0B0B3957B0BD}"/>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22C6C1C8-18E4-42AD-96EF-12E1E604FCC8}"/>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A4718888-7668-41DA-A1FD-CB1ACE1A1B18}"/>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143987</xdr:rowOff>
    </xdr:from>
    <xdr:to>
      <xdr:col>102</xdr:col>
      <xdr:colOff>165100</xdr:colOff>
      <xdr:row>107</xdr:row>
      <xdr:rowOff>74137</xdr:rowOff>
    </xdr:to>
    <xdr:sp macro="" textlink="">
      <xdr:nvSpPr>
        <xdr:cNvPr id="932" name="フローチャート: 判断 931">
          <a:extLst>
            <a:ext uri="{FF2B5EF4-FFF2-40B4-BE49-F238E27FC236}">
              <a16:creationId xmlns:a16="http://schemas.microsoft.com/office/drawing/2014/main" id="{2F70457C-498E-4F2E-A2BE-42C253520643}"/>
            </a:ext>
          </a:extLst>
        </xdr:cNvPr>
        <xdr:cNvSpPr/>
      </xdr:nvSpPr>
      <xdr:spPr>
        <a:xfrm>
          <a:off x="19494500" y="1831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158274</xdr:rowOff>
    </xdr:from>
    <xdr:to>
      <xdr:col>98</xdr:col>
      <xdr:colOff>38100</xdr:colOff>
      <xdr:row>107</xdr:row>
      <xdr:rowOff>88424</xdr:rowOff>
    </xdr:to>
    <xdr:sp macro="" textlink="">
      <xdr:nvSpPr>
        <xdr:cNvPr id="933" name="フローチャート: 判断 932">
          <a:extLst>
            <a:ext uri="{FF2B5EF4-FFF2-40B4-BE49-F238E27FC236}">
              <a16:creationId xmlns:a16="http://schemas.microsoft.com/office/drawing/2014/main" id="{0D04B877-FAA0-4127-92AB-DBB0DD488247}"/>
            </a:ext>
          </a:extLst>
        </xdr:cNvPr>
        <xdr:cNvSpPr/>
      </xdr:nvSpPr>
      <xdr:spPr>
        <a:xfrm>
          <a:off x="18605500" y="183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DA33255-61A3-4EEF-AF28-08629A039D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AC860AD-2E97-411E-95CF-22390BD77B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83002EF-34D1-4968-8CAC-5997D98AF3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1D58CD0-4A71-4C80-9DFD-B6CCD6865F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978628B-F663-4CDB-9731-E0EB949C2B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39" name="楕円 938">
          <a:extLst>
            <a:ext uri="{FF2B5EF4-FFF2-40B4-BE49-F238E27FC236}">
              <a16:creationId xmlns:a16="http://schemas.microsoft.com/office/drawing/2014/main" id="{AE3C5C08-DE4F-437D-8189-591F9BA6091E}"/>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40" name="【庁舎】&#10;一人当たり面積該当値テキスト">
          <a:extLst>
            <a:ext uri="{FF2B5EF4-FFF2-40B4-BE49-F238E27FC236}">
              <a16:creationId xmlns:a16="http://schemas.microsoft.com/office/drawing/2014/main" id="{E678BE59-CF95-4BE0-8770-B660BA1100F7}"/>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136843</xdr:rowOff>
    </xdr:from>
    <xdr:to>
      <xdr:col>112</xdr:col>
      <xdr:colOff>38100</xdr:colOff>
      <xdr:row>107</xdr:row>
      <xdr:rowOff>66993</xdr:rowOff>
    </xdr:to>
    <xdr:sp macro="" textlink="">
      <xdr:nvSpPr>
        <xdr:cNvPr id="941" name="楕円 940">
          <a:extLst>
            <a:ext uri="{FF2B5EF4-FFF2-40B4-BE49-F238E27FC236}">
              <a16:creationId xmlns:a16="http://schemas.microsoft.com/office/drawing/2014/main" id="{20EC69A0-832D-4802-9D63-C7BD4BAB1CD0}"/>
            </a:ext>
          </a:extLst>
        </xdr:cNvPr>
        <xdr:cNvSpPr/>
      </xdr:nvSpPr>
      <xdr:spPr>
        <a:xfrm>
          <a:off x="21272500" y="183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16193</xdr:rowOff>
    </xdr:to>
    <xdr:cxnSp macro="">
      <xdr:nvCxnSpPr>
        <xdr:cNvPr id="942" name="直線コネクタ 941">
          <a:extLst>
            <a:ext uri="{FF2B5EF4-FFF2-40B4-BE49-F238E27FC236}">
              <a16:creationId xmlns:a16="http://schemas.microsoft.com/office/drawing/2014/main" id="{B4FD2CDE-B567-4B21-97D2-2E34C43DF454}"/>
            </a:ext>
          </a:extLst>
        </xdr:cNvPr>
        <xdr:cNvCxnSpPr/>
      </xdr:nvCxnSpPr>
      <xdr:spPr>
        <a:xfrm flipV="1">
          <a:off x="21323300" y="1835277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145414</xdr:rowOff>
    </xdr:from>
    <xdr:to>
      <xdr:col>107</xdr:col>
      <xdr:colOff>101600</xdr:colOff>
      <xdr:row>107</xdr:row>
      <xdr:rowOff>75564</xdr:rowOff>
    </xdr:to>
    <xdr:sp macro="" textlink="">
      <xdr:nvSpPr>
        <xdr:cNvPr id="943" name="楕円 942">
          <a:extLst>
            <a:ext uri="{FF2B5EF4-FFF2-40B4-BE49-F238E27FC236}">
              <a16:creationId xmlns:a16="http://schemas.microsoft.com/office/drawing/2014/main" id="{3731BDCE-8630-42D2-818F-EAA404962432}"/>
            </a:ext>
          </a:extLst>
        </xdr:cNvPr>
        <xdr:cNvSpPr/>
      </xdr:nvSpPr>
      <xdr:spPr>
        <a:xfrm>
          <a:off x="20383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16193</xdr:rowOff>
    </xdr:from>
    <xdr:to>
      <xdr:col>111</xdr:col>
      <xdr:colOff>177800</xdr:colOff>
      <xdr:row>107</xdr:row>
      <xdr:rowOff>24764</xdr:rowOff>
    </xdr:to>
    <xdr:cxnSp macro="">
      <xdr:nvCxnSpPr>
        <xdr:cNvPr id="944" name="直線コネクタ 943">
          <a:extLst>
            <a:ext uri="{FF2B5EF4-FFF2-40B4-BE49-F238E27FC236}">
              <a16:creationId xmlns:a16="http://schemas.microsoft.com/office/drawing/2014/main" id="{2E0DCCE5-736E-4CDA-BEF9-1FA5830BDB5E}"/>
            </a:ext>
          </a:extLst>
        </xdr:cNvPr>
        <xdr:cNvCxnSpPr/>
      </xdr:nvCxnSpPr>
      <xdr:spPr>
        <a:xfrm flipV="1">
          <a:off x="20434300" y="18361343"/>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45" name="楕円 944">
          <a:extLst>
            <a:ext uri="{FF2B5EF4-FFF2-40B4-BE49-F238E27FC236}">
              <a16:creationId xmlns:a16="http://schemas.microsoft.com/office/drawing/2014/main" id="{204247F9-FA3C-4718-A7F1-7788DB7D4F55}"/>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24764</xdr:rowOff>
    </xdr:from>
    <xdr:to>
      <xdr:col>107</xdr:col>
      <xdr:colOff>50800</xdr:colOff>
      <xdr:row>107</xdr:row>
      <xdr:rowOff>30480</xdr:rowOff>
    </xdr:to>
    <xdr:cxnSp macro="">
      <xdr:nvCxnSpPr>
        <xdr:cNvPr id="946" name="直線コネクタ 945">
          <a:extLst>
            <a:ext uri="{FF2B5EF4-FFF2-40B4-BE49-F238E27FC236}">
              <a16:creationId xmlns:a16="http://schemas.microsoft.com/office/drawing/2014/main" id="{94DFA0BE-F00A-4BDC-9160-11372B255C21}"/>
            </a:ext>
          </a:extLst>
        </xdr:cNvPr>
        <xdr:cNvCxnSpPr/>
      </xdr:nvCxnSpPr>
      <xdr:spPr>
        <a:xfrm flipV="1">
          <a:off x="19545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149701</xdr:rowOff>
    </xdr:from>
    <xdr:to>
      <xdr:col>98</xdr:col>
      <xdr:colOff>38100</xdr:colOff>
      <xdr:row>107</xdr:row>
      <xdr:rowOff>79851</xdr:rowOff>
    </xdr:to>
    <xdr:sp macro="" textlink="">
      <xdr:nvSpPr>
        <xdr:cNvPr id="947" name="楕円 946">
          <a:extLst>
            <a:ext uri="{FF2B5EF4-FFF2-40B4-BE49-F238E27FC236}">
              <a16:creationId xmlns:a16="http://schemas.microsoft.com/office/drawing/2014/main" id="{F934E5DE-995B-460C-AF2F-2B9A29F9DF04}"/>
            </a:ext>
          </a:extLst>
        </xdr:cNvPr>
        <xdr:cNvSpPr/>
      </xdr:nvSpPr>
      <xdr:spPr>
        <a:xfrm>
          <a:off x="18605500" y="183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29051</xdr:rowOff>
    </xdr:from>
    <xdr:to>
      <xdr:col>102</xdr:col>
      <xdr:colOff>114300</xdr:colOff>
      <xdr:row>107</xdr:row>
      <xdr:rowOff>30480</xdr:rowOff>
    </xdr:to>
    <xdr:cxnSp macro="">
      <xdr:nvCxnSpPr>
        <xdr:cNvPr id="948" name="直線コネクタ 947">
          <a:extLst>
            <a:ext uri="{FF2B5EF4-FFF2-40B4-BE49-F238E27FC236}">
              <a16:creationId xmlns:a16="http://schemas.microsoft.com/office/drawing/2014/main" id="{D93DA7D3-0A61-493D-9DA9-1879FE38DA35}"/>
            </a:ext>
          </a:extLst>
        </xdr:cNvPr>
        <xdr:cNvCxnSpPr/>
      </xdr:nvCxnSpPr>
      <xdr:spPr>
        <a:xfrm>
          <a:off x="18656300" y="1837420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6F1FDA55-B00F-4680-A3E8-71FA40A52700}"/>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6D851E46-917F-4E05-9A92-1EF683E545C8}"/>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90664</xdr:rowOff>
    </xdr:from>
    <xdr:ext cx="469744" cy="259045"/>
    <xdr:sp macro="" textlink="">
      <xdr:nvSpPr>
        <xdr:cNvPr id="951" name="n_3aveValue【庁舎】&#10;一人当たり面積">
          <a:extLst>
            <a:ext uri="{FF2B5EF4-FFF2-40B4-BE49-F238E27FC236}">
              <a16:creationId xmlns:a16="http://schemas.microsoft.com/office/drawing/2014/main" id="{390157E0-3A87-4571-B949-044ED6E25F8A}"/>
            </a:ext>
          </a:extLst>
        </xdr:cNvPr>
        <xdr:cNvSpPr txBox="1"/>
      </xdr:nvSpPr>
      <xdr:spPr>
        <a:xfrm>
          <a:off x="19310427" y="180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79551</xdr:rowOff>
    </xdr:from>
    <xdr:ext cx="469744" cy="259045"/>
    <xdr:sp macro="" textlink="">
      <xdr:nvSpPr>
        <xdr:cNvPr id="952" name="n_4aveValue【庁舎】&#10;一人当たり面積">
          <a:extLst>
            <a:ext uri="{FF2B5EF4-FFF2-40B4-BE49-F238E27FC236}">
              <a16:creationId xmlns:a16="http://schemas.microsoft.com/office/drawing/2014/main" id="{77A484FA-AD2E-4E71-8180-BFA558903663}"/>
            </a:ext>
          </a:extLst>
        </xdr:cNvPr>
        <xdr:cNvSpPr txBox="1"/>
      </xdr:nvSpPr>
      <xdr:spPr>
        <a:xfrm>
          <a:off x="18421427" y="1842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58120</xdr:rowOff>
    </xdr:from>
    <xdr:ext cx="469744" cy="259045"/>
    <xdr:sp macro="" textlink="">
      <xdr:nvSpPr>
        <xdr:cNvPr id="953" name="n_1mainValue【庁舎】&#10;一人当たり面積">
          <a:extLst>
            <a:ext uri="{FF2B5EF4-FFF2-40B4-BE49-F238E27FC236}">
              <a16:creationId xmlns:a16="http://schemas.microsoft.com/office/drawing/2014/main" id="{1B36AF27-BB1B-46C8-9408-B992F4010D98}"/>
            </a:ext>
          </a:extLst>
        </xdr:cNvPr>
        <xdr:cNvSpPr txBox="1"/>
      </xdr:nvSpPr>
      <xdr:spPr>
        <a:xfrm>
          <a:off x="21075727" y="1840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66691</xdr:rowOff>
    </xdr:from>
    <xdr:ext cx="469744" cy="259045"/>
    <xdr:sp macro="" textlink="">
      <xdr:nvSpPr>
        <xdr:cNvPr id="954" name="n_2mainValue【庁舎】&#10;一人当たり面積">
          <a:extLst>
            <a:ext uri="{FF2B5EF4-FFF2-40B4-BE49-F238E27FC236}">
              <a16:creationId xmlns:a16="http://schemas.microsoft.com/office/drawing/2014/main" id="{9FCD9A33-3C06-4974-B413-B42675C015EA}"/>
            </a:ext>
          </a:extLst>
        </xdr:cNvPr>
        <xdr:cNvSpPr txBox="1"/>
      </xdr:nvSpPr>
      <xdr:spPr>
        <a:xfrm>
          <a:off x="20199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5" name="n_3mainValue【庁舎】&#10;一人当たり面積">
          <a:extLst>
            <a:ext uri="{FF2B5EF4-FFF2-40B4-BE49-F238E27FC236}">
              <a16:creationId xmlns:a16="http://schemas.microsoft.com/office/drawing/2014/main" id="{4A1619BE-4DBE-4863-8A22-F7ACDD10174F}"/>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96378</xdr:rowOff>
    </xdr:from>
    <xdr:ext cx="469744" cy="259045"/>
    <xdr:sp macro="" textlink="">
      <xdr:nvSpPr>
        <xdr:cNvPr id="956" name="n_4mainValue【庁舎】&#10;一人当たり面積">
          <a:extLst>
            <a:ext uri="{FF2B5EF4-FFF2-40B4-BE49-F238E27FC236}">
              <a16:creationId xmlns:a16="http://schemas.microsoft.com/office/drawing/2014/main" id="{329D7DDC-C296-47FC-992A-1824A907072A}"/>
            </a:ext>
          </a:extLst>
        </xdr:cNvPr>
        <xdr:cNvSpPr txBox="1"/>
      </xdr:nvSpPr>
      <xdr:spPr>
        <a:xfrm>
          <a:off x="18421427" y="180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E2275F17-7B87-4F64-9CE9-560CEF5677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9AE9166-E49B-404F-A2F9-C84DC0A4FE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C9ECD63-6EBA-43D7-ADEF-BB617D57DB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体育館・プール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一般廃棄物処理施設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を除くすべてのおいて類似団体平均を上回っている。このうち、特に老朽化が進んでいる</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福祉施設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は有形固定資産減価償却率が</a:t>
          </a:r>
          <a:r>
            <a:rPr kumimoji="1" lang="en-US" altLang="ja-JP" sz="1300">
              <a:latin typeface="ＭＳ ゴシック" panose="020B0609070205080204" pitchFamily="49" charset="-128"/>
              <a:ea typeface="ＭＳ ゴシック" panose="020B0609070205080204" pitchFamily="49" charset="-128"/>
            </a:rPr>
            <a:t>97.3</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保健センター・保健所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92.4</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また、一人当たりの数値は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一般廃棄物処理施設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の一人当たりの有形固定資産（償却資産）額が</a:t>
          </a:r>
          <a:r>
            <a:rPr kumimoji="1" lang="en-US" altLang="ja-JP" sz="1300">
              <a:latin typeface="ＭＳ ゴシック" panose="020B0609070205080204" pitchFamily="49" charset="-128"/>
              <a:ea typeface="ＭＳ ゴシック" panose="020B0609070205080204" pitchFamily="49" charset="-128"/>
            </a:rPr>
            <a:t>191,929</a:t>
          </a:r>
          <a:r>
            <a:rPr kumimoji="1" lang="ja-JP" altLang="en-US" sz="1300">
              <a:latin typeface="ＭＳ ゴシック" panose="020B0609070205080204" pitchFamily="49" charset="-128"/>
              <a:ea typeface="ＭＳ ゴシック" panose="020B0609070205080204" pitchFamily="49" charset="-128"/>
            </a:rPr>
            <a:t>円と類似団体平均を大きく上回っている。これは、当市が清掃センター</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施設、クリーンセンター</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施設を保有しているためと考えられる。今後は、公共施設等再配置計画に基づき、施設の集約化・除却を進め、適切な施設管理・運営を図っていく。</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27272659</v>
      </c>
      <c r="BO4" s="407"/>
      <c r="BP4" s="407"/>
      <c r="BQ4" s="407"/>
      <c r="BR4" s="407"/>
      <c r="BS4" s="407"/>
      <c r="BT4" s="407"/>
      <c r="BU4" s="408"/>
      <c r="BV4" s="406">
        <v>27890315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7.4</v>
      </c>
      <c r="CU4" s="413"/>
      <c r="CV4" s="413"/>
      <c r="CW4" s="413"/>
      <c r="CX4" s="413"/>
      <c r="CY4" s="413"/>
      <c r="CZ4" s="413"/>
      <c r="DA4" s="414"/>
      <c r="DB4" s="412">
        <v>9.8000000000000007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25920114</v>
      </c>
      <c r="BO5" s="444"/>
      <c r="BP5" s="444"/>
      <c r="BQ5" s="444"/>
      <c r="BR5" s="444"/>
      <c r="BS5" s="444"/>
      <c r="BT5" s="444"/>
      <c r="BU5" s="445"/>
      <c r="BV5" s="443">
        <v>26204284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96.7</v>
      </c>
      <c r="CU5" s="441"/>
      <c r="CV5" s="441"/>
      <c r="CW5" s="441"/>
      <c r="CX5" s="441"/>
      <c r="CY5" s="441"/>
      <c r="CZ5" s="441"/>
      <c r="DA5" s="442"/>
      <c r="DB5" s="440">
        <v>83.7</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1352545</v>
      </c>
      <c r="BO6" s="444"/>
      <c r="BP6" s="444"/>
      <c r="BQ6" s="444"/>
      <c r="BR6" s="444"/>
      <c r="BS6" s="444"/>
      <c r="BT6" s="444"/>
      <c r="BU6" s="445"/>
      <c r="BV6" s="443">
        <v>1686031</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97.9</v>
      </c>
      <c r="CU6" s="481"/>
      <c r="CV6" s="481"/>
      <c r="CW6" s="481"/>
      <c r="CX6" s="481"/>
      <c r="CY6" s="481"/>
      <c r="CZ6" s="481"/>
      <c r="DA6" s="482"/>
      <c r="DB6" s="480">
        <v>87.6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228413</v>
      </c>
      <c r="BO7" s="444"/>
      <c r="BP7" s="444"/>
      <c r="BQ7" s="444"/>
      <c r="BR7" s="444"/>
      <c r="BS7" s="444"/>
      <c r="BT7" s="444"/>
      <c r="BU7" s="445"/>
      <c r="BV7" s="443">
        <v>161497</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15155636</v>
      </c>
      <c r="CU7" s="444"/>
      <c r="CV7" s="444"/>
      <c r="CW7" s="444"/>
      <c r="CX7" s="444"/>
      <c r="CY7" s="444"/>
      <c r="CZ7" s="444"/>
      <c r="DA7" s="445"/>
      <c r="DB7" s="443">
        <v>15602900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1124132</v>
      </c>
      <c r="BO8" s="444"/>
      <c r="BP8" s="444"/>
      <c r="BQ8" s="444"/>
      <c r="BR8" s="444"/>
      <c r="BS8" s="444"/>
      <c r="BT8" s="444"/>
      <c r="BU8" s="445"/>
      <c r="BV8" s="443">
        <v>1524534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v>
      </c>
      <c r="CU8" s="484"/>
      <c r="CV8" s="484"/>
      <c r="CW8" s="484"/>
      <c r="CX8" s="484"/>
      <c r="CY8" s="484"/>
      <c r="CZ8" s="484"/>
      <c r="DA8" s="485"/>
      <c r="DB8" s="483">
        <v>0.41</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48602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-400402</v>
      </c>
      <c r="BO9" s="444"/>
      <c r="BP9" s="444"/>
      <c r="BQ9" s="444"/>
      <c r="BR9" s="444"/>
      <c r="BS9" s="444"/>
      <c r="BT9" s="444"/>
      <c r="BU9" s="445"/>
      <c r="BV9" s="443">
        <v>217066</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11.8</v>
      </c>
      <c r="CU9" s="441"/>
      <c r="CV9" s="441"/>
      <c r="CW9" s="441"/>
      <c r="CX9" s="441"/>
      <c r="CY9" s="441"/>
      <c r="CZ9" s="441"/>
      <c r="DA9" s="442"/>
      <c r="DB9" s="440">
        <v>10.9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52294</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763793</v>
      </c>
      <c r="BO10" s="444"/>
      <c r="BP10" s="444"/>
      <c r="BQ10" s="444"/>
      <c r="BR10" s="444"/>
      <c r="BS10" s="444"/>
      <c r="BT10" s="444"/>
      <c r="BU10" s="445"/>
      <c r="BV10" s="443">
        <v>903106</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48222</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48007</v>
      </c>
      <c r="S13" s="528"/>
      <c r="T13" s="528"/>
      <c r="U13" s="528"/>
      <c r="V13" s="529"/>
      <c r="W13" s="459" t="s">
        <v>141</v>
      </c>
      <c r="X13" s="460"/>
      <c r="Y13" s="460"/>
      <c r="Z13" s="460"/>
      <c r="AA13" s="460"/>
      <c r="AB13" s="450"/>
      <c r="AC13" s="494">
        <v>1806</v>
      </c>
      <c r="AD13" s="495"/>
      <c r="AE13" s="495"/>
      <c r="AF13" s="495"/>
      <c r="AG13" s="537"/>
      <c r="AH13" s="494">
        <v>2083</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363391</v>
      </c>
      <c r="BO13" s="444"/>
      <c r="BP13" s="444"/>
      <c r="BQ13" s="444"/>
      <c r="BR13" s="444"/>
      <c r="BS13" s="444"/>
      <c r="BT13" s="444"/>
      <c r="BU13" s="445"/>
      <c r="BV13" s="443">
        <v>1120172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3.8</v>
      </c>
      <c r="CU13" s="441"/>
      <c r="CV13" s="441"/>
      <c r="CW13" s="441"/>
      <c r="CX13" s="441"/>
      <c r="CY13" s="441"/>
      <c r="CZ13" s="441"/>
      <c r="DA13" s="442"/>
      <c r="DB13" s="440">
        <v>2.8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49236</v>
      </c>
      <c r="S14" s="528"/>
      <c r="T14" s="528"/>
      <c r="U14" s="528"/>
      <c r="V14" s="529"/>
      <c r="W14" s="433"/>
      <c r="X14" s="434"/>
      <c r="Y14" s="434"/>
      <c r="Z14" s="434"/>
      <c r="AA14" s="434"/>
      <c r="AB14" s="423"/>
      <c r="AC14" s="530">
        <v>7.9</v>
      </c>
      <c r="AD14" s="531"/>
      <c r="AE14" s="531"/>
      <c r="AF14" s="531"/>
      <c r="AG14" s="532"/>
      <c r="AH14" s="530">
        <v>8.6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49034</v>
      </c>
      <c r="S15" s="528"/>
      <c r="T15" s="528"/>
      <c r="U15" s="528"/>
      <c r="V15" s="529"/>
      <c r="W15" s="459" t="s">
        <v>148</v>
      </c>
      <c r="X15" s="460"/>
      <c r="Y15" s="460"/>
      <c r="Z15" s="460"/>
      <c r="AA15" s="460"/>
      <c r="AB15" s="450"/>
      <c r="AC15" s="494">
        <v>6215</v>
      </c>
      <c r="AD15" s="495"/>
      <c r="AE15" s="495"/>
      <c r="AF15" s="495"/>
      <c r="AG15" s="537"/>
      <c r="AH15" s="494">
        <v>6838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5417137</v>
      </c>
      <c r="BO15" s="407"/>
      <c r="BP15" s="407"/>
      <c r="BQ15" s="407"/>
      <c r="BR15" s="407"/>
      <c r="BS15" s="407"/>
      <c r="BT15" s="407"/>
      <c r="BU15" s="408"/>
      <c r="BV15" s="406">
        <v>5265524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27.2</v>
      </c>
      <c r="AD16" s="531"/>
      <c r="AE16" s="531"/>
      <c r="AF16" s="531"/>
      <c r="AG16" s="532"/>
      <c r="AH16" s="530">
        <v>28.3</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13607408</v>
      </c>
      <c r="BO16" s="444"/>
      <c r="BP16" s="444"/>
      <c r="BQ16" s="444"/>
      <c r="BR16" s="444"/>
      <c r="BS16" s="444"/>
      <c r="BT16" s="444"/>
      <c r="BU16" s="445"/>
      <c r="BV16" s="443">
        <v>13623102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14868</v>
      </c>
      <c r="AD17" s="495"/>
      <c r="AE17" s="495"/>
      <c r="AF17" s="495"/>
      <c r="AG17" s="537"/>
      <c r="AH17" s="494">
        <v>15212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6734703</v>
      </c>
      <c r="BO17" s="444"/>
      <c r="BP17" s="444"/>
      <c r="BQ17" s="444"/>
      <c r="BR17" s="444"/>
      <c r="BS17" s="444"/>
      <c r="BT17" s="444"/>
      <c r="BU17" s="445"/>
      <c r="BV17" s="443">
        <v>6533678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371.99</v>
      </c>
      <c r="M18" s="567"/>
      <c r="N18" s="567"/>
      <c r="O18" s="567"/>
      <c r="P18" s="567"/>
      <c r="Q18" s="567"/>
      <c r="R18" s="568"/>
      <c r="S18" s="568"/>
      <c r="T18" s="568"/>
      <c r="U18" s="568"/>
      <c r="V18" s="569"/>
      <c r="W18" s="461"/>
      <c r="X18" s="462"/>
      <c r="Y18" s="462"/>
      <c r="Z18" s="462"/>
      <c r="AA18" s="462"/>
      <c r="AB18" s="453"/>
      <c r="AC18" s="570">
        <v>65</v>
      </c>
      <c r="AD18" s="571"/>
      <c r="AE18" s="571"/>
      <c r="AF18" s="571"/>
      <c r="AG18" s="572"/>
      <c r="AH18" s="570">
        <v>63</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14844004</v>
      </c>
      <c r="BO18" s="444"/>
      <c r="BP18" s="444"/>
      <c r="BQ18" s="444"/>
      <c r="BR18" s="444"/>
      <c r="BS18" s="444"/>
      <c r="BT18" s="444"/>
      <c r="BU18" s="445"/>
      <c r="BV18" s="443">
        <v>13392776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131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19612841</v>
      </c>
      <c r="BO19" s="444"/>
      <c r="BP19" s="444"/>
      <c r="BQ19" s="444"/>
      <c r="BR19" s="444"/>
      <c r="BS19" s="444"/>
      <c r="BT19" s="444"/>
      <c r="BU19" s="445"/>
      <c r="BV19" s="443">
        <v>19956175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19243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17366882</v>
      </c>
      <c r="BO22" s="407"/>
      <c r="BP22" s="407"/>
      <c r="BQ22" s="407"/>
      <c r="BR22" s="407"/>
      <c r="BS22" s="407"/>
      <c r="BT22" s="407"/>
      <c r="BU22" s="408"/>
      <c r="BV22" s="406">
        <v>18182253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16136998</v>
      </c>
      <c r="BO23" s="444"/>
      <c r="BP23" s="444"/>
      <c r="BQ23" s="444"/>
      <c r="BR23" s="444"/>
      <c r="BS23" s="444"/>
      <c r="BT23" s="444"/>
      <c r="BU23" s="445"/>
      <c r="BV23" s="443">
        <v>16907476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8850</v>
      </c>
      <c r="R24" s="495"/>
      <c r="S24" s="495"/>
      <c r="T24" s="495"/>
      <c r="U24" s="495"/>
      <c r="V24" s="537"/>
      <c r="W24" s="589"/>
      <c r="X24" s="590"/>
      <c r="Y24" s="591"/>
      <c r="Z24" s="493" t="s">
        <v>173</v>
      </c>
      <c r="AA24" s="473"/>
      <c r="AB24" s="473"/>
      <c r="AC24" s="473"/>
      <c r="AD24" s="473"/>
      <c r="AE24" s="473"/>
      <c r="AF24" s="473"/>
      <c r="AG24" s="474"/>
      <c r="AH24" s="494">
        <v>503</v>
      </c>
      <c r="AI24" s="495"/>
      <c r="AJ24" s="495"/>
      <c r="AK24" s="495"/>
      <c r="AL24" s="537"/>
      <c r="AM24" s="494">
        <v>1630223</v>
      </c>
      <c r="AN24" s="495"/>
      <c r="AO24" s="495"/>
      <c r="AP24" s="495"/>
      <c r="AQ24" s="495"/>
      <c r="AR24" s="537"/>
      <c r="AS24" s="494">
        <v>3241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11067357</v>
      </c>
      <c r="BO24" s="444"/>
      <c r="BP24" s="444"/>
      <c r="BQ24" s="444"/>
      <c r="BR24" s="444"/>
      <c r="BS24" s="444"/>
      <c r="BT24" s="444"/>
      <c r="BU24" s="445"/>
      <c r="BV24" s="443">
        <v>11388887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7050</v>
      </c>
      <c r="R25" s="495"/>
      <c r="S25" s="495"/>
      <c r="T25" s="495"/>
      <c r="U25" s="495"/>
      <c r="V25" s="537"/>
      <c r="W25" s="589"/>
      <c r="X25" s="590"/>
      <c r="Y25" s="591"/>
      <c r="Z25" s="493" t="s">
        <v>176</v>
      </c>
      <c r="AA25" s="473"/>
      <c r="AB25" s="473"/>
      <c r="AC25" s="473"/>
      <c r="AD25" s="473"/>
      <c r="AE25" s="473"/>
      <c r="AF25" s="473"/>
      <c r="AG25" s="474"/>
      <c r="AH25" s="494">
        <v>87</v>
      </c>
      <c r="AI25" s="495"/>
      <c r="AJ25" s="495"/>
      <c r="AK25" s="495"/>
      <c r="AL25" s="537"/>
      <c r="AM25" s="494">
        <v>305979</v>
      </c>
      <c r="AN25" s="495"/>
      <c r="AO25" s="495"/>
      <c r="AP25" s="495"/>
      <c r="AQ25" s="495"/>
      <c r="AR25" s="537"/>
      <c r="AS25" s="494">
        <v>3517</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3652500</v>
      </c>
      <c r="BO25" s="407"/>
      <c r="BP25" s="407"/>
      <c r="BQ25" s="407"/>
      <c r="BR25" s="407"/>
      <c r="BS25" s="407"/>
      <c r="BT25" s="407"/>
      <c r="BU25" s="408"/>
      <c r="BV25" s="406">
        <v>3790792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6650</v>
      </c>
      <c r="R26" s="495"/>
      <c r="S26" s="495"/>
      <c r="T26" s="495"/>
      <c r="U26" s="495"/>
      <c r="V26" s="537"/>
      <c r="W26" s="589"/>
      <c r="X26" s="590"/>
      <c r="Y26" s="591"/>
      <c r="Z26" s="493" t="s">
        <v>179</v>
      </c>
      <c r="AA26" s="595"/>
      <c r="AB26" s="595"/>
      <c r="AC26" s="595"/>
      <c r="AD26" s="595"/>
      <c r="AE26" s="595"/>
      <c r="AF26" s="595"/>
      <c r="AG26" s="596"/>
      <c r="AH26" s="494">
        <v>32</v>
      </c>
      <c r="AI26" s="495"/>
      <c r="AJ26" s="495"/>
      <c r="AK26" s="495"/>
      <c r="AL26" s="537"/>
      <c r="AM26" s="494">
        <v>97568</v>
      </c>
      <c r="AN26" s="495"/>
      <c r="AO26" s="495"/>
      <c r="AP26" s="495"/>
      <c r="AQ26" s="495"/>
      <c r="AR26" s="537"/>
      <c r="AS26" s="494">
        <v>3049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181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4600</v>
      </c>
      <c r="R27" s="495"/>
      <c r="S27" s="495"/>
      <c r="T27" s="495"/>
      <c r="U27" s="495"/>
      <c r="V27" s="537"/>
      <c r="W27" s="589"/>
      <c r="X27" s="590"/>
      <c r="Y27" s="591"/>
      <c r="Z27" s="493" t="s">
        <v>183</v>
      </c>
      <c r="AA27" s="473"/>
      <c r="AB27" s="473"/>
      <c r="AC27" s="473"/>
      <c r="AD27" s="473"/>
      <c r="AE27" s="473"/>
      <c r="AF27" s="473"/>
      <c r="AG27" s="474"/>
      <c r="AH27" s="494">
        <v>11</v>
      </c>
      <c r="AI27" s="495"/>
      <c r="AJ27" s="495"/>
      <c r="AK27" s="495"/>
      <c r="AL27" s="537"/>
      <c r="AM27" s="494">
        <v>37730</v>
      </c>
      <c r="AN27" s="495"/>
      <c r="AO27" s="495"/>
      <c r="AP27" s="495"/>
      <c r="AQ27" s="495"/>
      <c r="AR27" s="537"/>
      <c r="AS27" s="494">
        <v>3430</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t="s">
        <v>181</v>
      </c>
      <c r="BO27" s="563"/>
      <c r="BP27" s="563"/>
      <c r="BQ27" s="563"/>
      <c r="BR27" s="563"/>
      <c r="BS27" s="563"/>
      <c r="BT27" s="563"/>
      <c r="BU27" s="564"/>
      <c r="BV27" s="562" t="s">
        <v>139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4150</v>
      </c>
      <c r="R28" s="495"/>
      <c r="S28" s="495"/>
      <c r="T28" s="495"/>
      <c r="U28" s="495"/>
      <c r="V28" s="537"/>
      <c r="W28" s="589"/>
      <c r="X28" s="590"/>
      <c r="Y28" s="591"/>
      <c r="Z28" s="493" t="s">
        <v>186</v>
      </c>
      <c r="AA28" s="473"/>
      <c r="AB28" s="473"/>
      <c r="AC28" s="473"/>
      <c r="AD28" s="473"/>
      <c r="AE28" s="473"/>
      <c r="AF28" s="473"/>
      <c r="AG28" s="474"/>
      <c r="AH28" s="494" t="s">
        <v>187</v>
      </c>
      <c r="AI28" s="495"/>
      <c r="AJ28" s="495"/>
      <c r="AK28" s="495"/>
      <c r="AL28" s="537"/>
      <c r="AM28" s="494" t="s">
        <v>181</v>
      </c>
      <c r="AN28" s="495"/>
      <c r="AO28" s="495"/>
      <c r="AP28" s="495"/>
      <c r="AQ28" s="495"/>
      <c r="AR28" s="537"/>
      <c r="AS28" s="494" t="s">
        <v>181</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6342192</v>
      </c>
      <c r="BO28" s="407"/>
      <c r="BP28" s="407"/>
      <c r="BQ28" s="407"/>
      <c r="BR28" s="407"/>
      <c r="BS28" s="407"/>
      <c r="BT28" s="407"/>
      <c r="BU28" s="408"/>
      <c r="BV28" s="406">
        <v>5578399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16</v>
      </c>
      <c r="M29" s="495"/>
      <c r="N29" s="495"/>
      <c r="O29" s="495"/>
      <c r="P29" s="537"/>
      <c r="Q29" s="494">
        <v>3950</v>
      </c>
      <c r="R29" s="495"/>
      <c r="S29" s="495"/>
      <c r="T29" s="495"/>
      <c r="U29" s="495"/>
      <c r="V29" s="537"/>
      <c r="W29" s="592"/>
      <c r="X29" s="593"/>
      <c r="Y29" s="594"/>
      <c r="Z29" s="493" t="s">
        <v>190</v>
      </c>
      <c r="AA29" s="473"/>
      <c r="AB29" s="473"/>
      <c r="AC29" s="473"/>
      <c r="AD29" s="473"/>
      <c r="AE29" s="473"/>
      <c r="AF29" s="473"/>
      <c r="AG29" s="474"/>
      <c r="AH29" s="494">
        <v>514</v>
      </c>
      <c r="AI29" s="495"/>
      <c r="AJ29" s="495"/>
      <c r="AK29" s="495"/>
      <c r="AL29" s="537"/>
      <c r="AM29" s="494">
        <v>1667953</v>
      </c>
      <c r="AN29" s="495"/>
      <c r="AO29" s="495"/>
      <c r="AP29" s="495"/>
      <c r="AQ29" s="495"/>
      <c r="AR29" s="537"/>
      <c r="AS29" s="494">
        <v>3245</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7832768</v>
      </c>
      <c r="BO29" s="444"/>
      <c r="BP29" s="444"/>
      <c r="BQ29" s="444"/>
      <c r="BR29" s="444"/>
      <c r="BS29" s="444"/>
      <c r="BT29" s="444"/>
      <c r="BU29" s="445"/>
      <c r="BV29" s="443">
        <v>7910988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4617481</v>
      </c>
      <c r="BO30" s="563"/>
      <c r="BP30" s="563"/>
      <c r="BQ30" s="563"/>
      <c r="BR30" s="563"/>
      <c r="BS30" s="563"/>
      <c r="BT30" s="563"/>
      <c r="BU30" s="564"/>
      <c r="BV30" s="562">
        <v>4876242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202</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202</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茨城県市町村総合事務組合（一般会計）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水府振興公社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工業用水道事業会計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茨城県市町村総合事務組合（県民交通災害共済事業特別会計）</v>
      </c>
      <c r="BZ35" s="634"/>
      <c r="CA35" s="634"/>
      <c r="CB35" s="634"/>
      <c r="CC35" s="634"/>
      <c r="CD35" s="634"/>
      <c r="CE35" s="634"/>
      <c r="CF35" s="634"/>
      <c r="CG35" s="634"/>
      <c r="CH35" s="634"/>
      <c r="CI35" s="634"/>
      <c r="CJ35" s="634"/>
      <c r="CK35" s="634"/>
      <c r="CL35" s="634"/>
      <c r="CM35" s="634"/>
      <c r="CN35" s="181"/>
      <c r="CO35" s="633">
        <f t="shared" ref="CO35:CO43" si="3">IF(CQ35="","",CO34+1)</f>
        <v>15</v>
      </c>
      <c r="CP35" s="633"/>
      <c r="CQ35" s="634" t="str">
        <f>IF('各会計、関係団体の財政状況及び健全化判断比率'!BS8="","",'各会計、関係団体の財政状況及び健全化判断比率'!BS8)</f>
        <v>里美ふるさと振興公社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簡易水道事業会計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茨城租税債権管理機構</v>
      </c>
      <c r="BZ36" s="634"/>
      <c r="CA36" s="634"/>
      <c r="CB36" s="634"/>
      <c r="CC36" s="634"/>
      <c r="CD36" s="634"/>
      <c r="CE36" s="634"/>
      <c r="CF36" s="634"/>
      <c r="CG36" s="634"/>
      <c r="CH36" s="634"/>
      <c r="CI36" s="634"/>
      <c r="CJ36" s="634"/>
      <c r="CK36" s="634"/>
      <c r="CL36" s="634"/>
      <c r="CM36" s="634"/>
      <c r="CN36" s="181"/>
      <c r="CO36" s="633">
        <f t="shared" si="3"/>
        <v>16</v>
      </c>
      <c r="CP36" s="633"/>
      <c r="CQ36" s="634" t="str">
        <f>IF('各会計、関係団体の財政状況及び健全化判断比率'!BS9="","",'各会計、関係団体の財政状況及び健全化判断比率'!BS9)</f>
        <v>常陸太田産業振興株式会社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8</v>
      </c>
      <c r="AN37" s="633"/>
      <c r="AO37" s="634" t="str">
        <f>IF('各会計、関係団体の財政状況及び健全化判断比率'!B34="","",'各会計、関係団体の財政状況及び健全化判断比率'!B34)</f>
        <v>下水道事業等会計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茨城県後期高齢者医療連合（一般会計）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茨城県後期高齢者医療連合（後期高齢者医療特別会計）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y0z6pbK5eBmINUnlFIYJqtaf7yw0kuhgbpcnXmsWJOlf5/b6s8aN4zHa44dcHG9igHFHOI6wPyx0CSvxGt0O5g==" saltValue="+t/YzLFsMLtJhrjMFO5d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5307895</v>
      </c>
      <c r="S5" s="649"/>
      <c r="T5" s="649"/>
      <c r="U5" s="649"/>
      <c r="V5" s="649"/>
      <c r="W5" s="649"/>
      <c r="X5" s="649"/>
      <c r="Y5" s="650"/>
      <c r="Z5" s="651">
        <v>19.5</v>
      </c>
      <c r="AA5" s="651"/>
      <c r="AB5" s="651"/>
      <c r="AC5" s="651"/>
      <c r="AD5" s="652">
        <v>5138741</v>
      </c>
      <c r="AE5" s="652"/>
      <c r="AF5" s="652"/>
      <c r="AG5" s="652"/>
      <c r="AH5" s="652"/>
      <c r="AI5" s="652"/>
      <c r="AJ5" s="652"/>
      <c r="AK5" s="652"/>
      <c r="AL5" s="653">
        <v>33.9</v>
      </c>
      <c r="AM5" s="654"/>
      <c r="AN5" s="654"/>
      <c r="AO5" s="655"/>
      <c r="AP5" s="645" t="s">
        <v>231</v>
      </c>
      <c r="AQ5" s="646"/>
      <c r="AR5" s="646"/>
      <c r="AS5" s="646"/>
      <c r="AT5" s="646"/>
      <c r="AU5" s="646"/>
      <c r="AV5" s="646"/>
      <c r="AW5" s="646"/>
      <c r="AX5" s="646"/>
      <c r="AY5" s="646"/>
      <c r="AZ5" s="646"/>
      <c r="BA5" s="646"/>
      <c r="BB5" s="646"/>
      <c r="BC5" s="646"/>
      <c r="BD5" s="646"/>
      <c r="BE5" s="646"/>
      <c r="BF5" s="647"/>
      <c r="BG5" s="659">
        <v>5120974</v>
      </c>
      <c r="BH5" s="660"/>
      <c r="BI5" s="660"/>
      <c r="BJ5" s="660"/>
      <c r="BK5" s="660"/>
      <c r="BL5" s="660"/>
      <c r="BM5" s="660"/>
      <c r="BN5" s="661"/>
      <c r="BO5" s="662">
        <v>96.5</v>
      </c>
      <c r="BP5" s="662"/>
      <c r="BQ5" s="662"/>
      <c r="BR5" s="662"/>
      <c r="BS5" s="663">
        <v>29433</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375490</v>
      </c>
      <c r="S6" s="660"/>
      <c r="T6" s="660"/>
      <c r="U6" s="660"/>
      <c r="V6" s="660"/>
      <c r="W6" s="660"/>
      <c r="X6" s="660"/>
      <c r="Y6" s="661"/>
      <c r="Z6" s="662">
        <v>1.4</v>
      </c>
      <c r="AA6" s="662"/>
      <c r="AB6" s="662"/>
      <c r="AC6" s="662"/>
      <c r="AD6" s="663">
        <v>375490</v>
      </c>
      <c r="AE6" s="663"/>
      <c r="AF6" s="663"/>
      <c r="AG6" s="663"/>
      <c r="AH6" s="663"/>
      <c r="AI6" s="663"/>
      <c r="AJ6" s="663"/>
      <c r="AK6" s="663"/>
      <c r="AL6" s="664">
        <v>2.5</v>
      </c>
      <c r="AM6" s="665"/>
      <c r="AN6" s="665"/>
      <c r="AO6" s="666"/>
      <c r="AP6" s="656" t="s">
        <v>236</v>
      </c>
      <c r="AQ6" s="657"/>
      <c r="AR6" s="657"/>
      <c r="AS6" s="657"/>
      <c r="AT6" s="657"/>
      <c r="AU6" s="657"/>
      <c r="AV6" s="657"/>
      <c r="AW6" s="657"/>
      <c r="AX6" s="657"/>
      <c r="AY6" s="657"/>
      <c r="AZ6" s="657"/>
      <c r="BA6" s="657"/>
      <c r="BB6" s="657"/>
      <c r="BC6" s="657"/>
      <c r="BD6" s="657"/>
      <c r="BE6" s="657"/>
      <c r="BF6" s="658"/>
      <c r="BG6" s="659">
        <v>5120974</v>
      </c>
      <c r="BH6" s="660"/>
      <c r="BI6" s="660"/>
      <c r="BJ6" s="660"/>
      <c r="BK6" s="660"/>
      <c r="BL6" s="660"/>
      <c r="BM6" s="660"/>
      <c r="BN6" s="661"/>
      <c r="BO6" s="662">
        <v>96.5</v>
      </c>
      <c r="BP6" s="662"/>
      <c r="BQ6" s="662"/>
      <c r="BR6" s="662"/>
      <c r="BS6" s="663">
        <v>29433</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194365</v>
      </c>
      <c r="CS6" s="660"/>
      <c r="CT6" s="660"/>
      <c r="CU6" s="660"/>
      <c r="CV6" s="660"/>
      <c r="CW6" s="660"/>
      <c r="CX6" s="660"/>
      <c r="CY6" s="661"/>
      <c r="CZ6" s="653">
        <v>0.7</v>
      </c>
      <c r="DA6" s="654"/>
      <c r="DB6" s="654"/>
      <c r="DC6" s="670"/>
      <c r="DD6" s="668" t="s">
        <v>238</v>
      </c>
      <c r="DE6" s="660"/>
      <c r="DF6" s="660"/>
      <c r="DG6" s="660"/>
      <c r="DH6" s="660"/>
      <c r="DI6" s="660"/>
      <c r="DJ6" s="660"/>
      <c r="DK6" s="660"/>
      <c r="DL6" s="660"/>
      <c r="DM6" s="660"/>
      <c r="DN6" s="660"/>
      <c r="DO6" s="660"/>
      <c r="DP6" s="661"/>
      <c r="DQ6" s="668">
        <v>194365</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2022</v>
      </c>
      <c r="S7" s="660"/>
      <c r="T7" s="660"/>
      <c r="U7" s="660"/>
      <c r="V7" s="660"/>
      <c r="W7" s="660"/>
      <c r="X7" s="660"/>
      <c r="Y7" s="661"/>
      <c r="Z7" s="662">
        <v>0</v>
      </c>
      <c r="AA7" s="662"/>
      <c r="AB7" s="662"/>
      <c r="AC7" s="662"/>
      <c r="AD7" s="663">
        <v>2022</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2439308</v>
      </c>
      <c r="BH7" s="660"/>
      <c r="BI7" s="660"/>
      <c r="BJ7" s="660"/>
      <c r="BK7" s="660"/>
      <c r="BL7" s="660"/>
      <c r="BM7" s="660"/>
      <c r="BN7" s="661"/>
      <c r="BO7" s="662">
        <v>46</v>
      </c>
      <c r="BP7" s="662"/>
      <c r="BQ7" s="662"/>
      <c r="BR7" s="662"/>
      <c r="BS7" s="663">
        <v>29433</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3711474</v>
      </c>
      <c r="CS7" s="660"/>
      <c r="CT7" s="660"/>
      <c r="CU7" s="660"/>
      <c r="CV7" s="660"/>
      <c r="CW7" s="660"/>
      <c r="CX7" s="660"/>
      <c r="CY7" s="661"/>
      <c r="CZ7" s="662">
        <v>14.3</v>
      </c>
      <c r="DA7" s="662"/>
      <c r="DB7" s="662"/>
      <c r="DC7" s="662"/>
      <c r="DD7" s="668">
        <v>79476</v>
      </c>
      <c r="DE7" s="660"/>
      <c r="DF7" s="660"/>
      <c r="DG7" s="660"/>
      <c r="DH7" s="660"/>
      <c r="DI7" s="660"/>
      <c r="DJ7" s="660"/>
      <c r="DK7" s="660"/>
      <c r="DL7" s="660"/>
      <c r="DM7" s="660"/>
      <c r="DN7" s="660"/>
      <c r="DO7" s="660"/>
      <c r="DP7" s="661"/>
      <c r="DQ7" s="668">
        <v>3159130</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29311</v>
      </c>
      <c r="S8" s="660"/>
      <c r="T8" s="660"/>
      <c r="U8" s="660"/>
      <c r="V8" s="660"/>
      <c r="W8" s="660"/>
      <c r="X8" s="660"/>
      <c r="Y8" s="661"/>
      <c r="Z8" s="662">
        <v>0.1</v>
      </c>
      <c r="AA8" s="662"/>
      <c r="AB8" s="662"/>
      <c r="AC8" s="662"/>
      <c r="AD8" s="663">
        <v>29311</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87647</v>
      </c>
      <c r="BH8" s="660"/>
      <c r="BI8" s="660"/>
      <c r="BJ8" s="660"/>
      <c r="BK8" s="660"/>
      <c r="BL8" s="660"/>
      <c r="BM8" s="660"/>
      <c r="BN8" s="661"/>
      <c r="BO8" s="662">
        <v>1.7</v>
      </c>
      <c r="BP8" s="662"/>
      <c r="BQ8" s="662"/>
      <c r="BR8" s="662"/>
      <c r="BS8" s="663" t="s">
        <v>181</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8009647</v>
      </c>
      <c r="CS8" s="660"/>
      <c r="CT8" s="660"/>
      <c r="CU8" s="660"/>
      <c r="CV8" s="660"/>
      <c r="CW8" s="660"/>
      <c r="CX8" s="660"/>
      <c r="CY8" s="661"/>
      <c r="CZ8" s="662">
        <v>30.9</v>
      </c>
      <c r="DA8" s="662"/>
      <c r="DB8" s="662"/>
      <c r="DC8" s="662"/>
      <c r="DD8" s="668">
        <v>18866</v>
      </c>
      <c r="DE8" s="660"/>
      <c r="DF8" s="660"/>
      <c r="DG8" s="660"/>
      <c r="DH8" s="660"/>
      <c r="DI8" s="660"/>
      <c r="DJ8" s="660"/>
      <c r="DK8" s="660"/>
      <c r="DL8" s="660"/>
      <c r="DM8" s="660"/>
      <c r="DN8" s="660"/>
      <c r="DO8" s="660"/>
      <c r="DP8" s="661"/>
      <c r="DQ8" s="668">
        <v>4508003</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23164</v>
      </c>
      <c r="S9" s="660"/>
      <c r="T9" s="660"/>
      <c r="U9" s="660"/>
      <c r="V9" s="660"/>
      <c r="W9" s="660"/>
      <c r="X9" s="660"/>
      <c r="Y9" s="661"/>
      <c r="Z9" s="662">
        <v>0.1</v>
      </c>
      <c r="AA9" s="662"/>
      <c r="AB9" s="662"/>
      <c r="AC9" s="662"/>
      <c r="AD9" s="663">
        <v>23164</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2157393</v>
      </c>
      <c r="BH9" s="660"/>
      <c r="BI9" s="660"/>
      <c r="BJ9" s="660"/>
      <c r="BK9" s="660"/>
      <c r="BL9" s="660"/>
      <c r="BM9" s="660"/>
      <c r="BN9" s="661"/>
      <c r="BO9" s="662">
        <v>40.6</v>
      </c>
      <c r="BP9" s="662"/>
      <c r="BQ9" s="662"/>
      <c r="BR9" s="662"/>
      <c r="BS9" s="663" t="s">
        <v>181</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2220435</v>
      </c>
      <c r="CS9" s="660"/>
      <c r="CT9" s="660"/>
      <c r="CU9" s="660"/>
      <c r="CV9" s="660"/>
      <c r="CW9" s="660"/>
      <c r="CX9" s="660"/>
      <c r="CY9" s="661"/>
      <c r="CZ9" s="662">
        <v>8.6</v>
      </c>
      <c r="DA9" s="662"/>
      <c r="DB9" s="662"/>
      <c r="DC9" s="662"/>
      <c r="DD9" s="668">
        <v>27806</v>
      </c>
      <c r="DE9" s="660"/>
      <c r="DF9" s="660"/>
      <c r="DG9" s="660"/>
      <c r="DH9" s="660"/>
      <c r="DI9" s="660"/>
      <c r="DJ9" s="660"/>
      <c r="DK9" s="660"/>
      <c r="DL9" s="660"/>
      <c r="DM9" s="660"/>
      <c r="DN9" s="660"/>
      <c r="DO9" s="660"/>
      <c r="DP9" s="661"/>
      <c r="DQ9" s="668">
        <v>1684044</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181</v>
      </c>
      <c r="AA10" s="662"/>
      <c r="AB10" s="662"/>
      <c r="AC10" s="662"/>
      <c r="AD10" s="663" t="s">
        <v>238</v>
      </c>
      <c r="AE10" s="663"/>
      <c r="AF10" s="663"/>
      <c r="AG10" s="663"/>
      <c r="AH10" s="663"/>
      <c r="AI10" s="663"/>
      <c r="AJ10" s="663"/>
      <c r="AK10" s="663"/>
      <c r="AL10" s="664" t="s">
        <v>139</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85326</v>
      </c>
      <c r="BH10" s="660"/>
      <c r="BI10" s="660"/>
      <c r="BJ10" s="660"/>
      <c r="BK10" s="660"/>
      <c r="BL10" s="660"/>
      <c r="BM10" s="660"/>
      <c r="BN10" s="661"/>
      <c r="BO10" s="662">
        <v>1.6</v>
      </c>
      <c r="BP10" s="662"/>
      <c r="BQ10" s="662"/>
      <c r="BR10" s="662"/>
      <c r="BS10" s="663" t="s">
        <v>139</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15208</v>
      </c>
      <c r="CS10" s="660"/>
      <c r="CT10" s="660"/>
      <c r="CU10" s="660"/>
      <c r="CV10" s="660"/>
      <c r="CW10" s="660"/>
      <c r="CX10" s="660"/>
      <c r="CY10" s="661"/>
      <c r="CZ10" s="662">
        <v>0.1</v>
      </c>
      <c r="DA10" s="662"/>
      <c r="DB10" s="662"/>
      <c r="DC10" s="662"/>
      <c r="DD10" s="668" t="s">
        <v>181</v>
      </c>
      <c r="DE10" s="660"/>
      <c r="DF10" s="660"/>
      <c r="DG10" s="660"/>
      <c r="DH10" s="660"/>
      <c r="DI10" s="660"/>
      <c r="DJ10" s="660"/>
      <c r="DK10" s="660"/>
      <c r="DL10" s="660"/>
      <c r="DM10" s="660"/>
      <c r="DN10" s="660"/>
      <c r="DO10" s="660"/>
      <c r="DP10" s="661"/>
      <c r="DQ10" s="668">
        <v>15208</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1114209</v>
      </c>
      <c r="S11" s="660"/>
      <c r="T11" s="660"/>
      <c r="U11" s="660"/>
      <c r="V11" s="660"/>
      <c r="W11" s="660"/>
      <c r="X11" s="660"/>
      <c r="Y11" s="661"/>
      <c r="Z11" s="664">
        <v>4.0999999999999996</v>
      </c>
      <c r="AA11" s="665"/>
      <c r="AB11" s="665"/>
      <c r="AC11" s="671"/>
      <c r="AD11" s="668">
        <v>1114209</v>
      </c>
      <c r="AE11" s="660"/>
      <c r="AF11" s="660"/>
      <c r="AG11" s="660"/>
      <c r="AH11" s="660"/>
      <c r="AI11" s="660"/>
      <c r="AJ11" s="660"/>
      <c r="AK11" s="661"/>
      <c r="AL11" s="664">
        <v>7.4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108942</v>
      </c>
      <c r="BH11" s="660"/>
      <c r="BI11" s="660"/>
      <c r="BJ11" s="660"/>
      <c r="BK11" s="660"/>
      <c r="BL11" s="660"/>
      <c r="BM11" s="660"/>
      <c r="BN11" s="661"/>
      <c r="BO11" s="662">
        <v>2.1</v>
      </c>
      <c r="BP11" s="662"/>
      <c r="BQ11" s="662"/>
      <c r="BR11" s="662"/>
      <c r="BS11" s="663">
        <v>29433</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733873</v>
      </c>
      <c r="CS11" s="660"/>
      <c r="CT11" s="660"/>
      <c r="CU11" s="660"/>
      <c r="CV11" s="660"/>
      <c r="CW11" s="660"/>
      <c r="CX11" s="660"/>
      <c r="CY11" s="661"/>
      <c r="CZ11" s="662">
        <v>2.8</v>
      </c>
      <c r="DA11" s="662"/>
      <c r="DB11" s="662"/>
      <c r="DC11" s="662"/>
      <c r="DD11" s="668">
        <v>113966</v>
      </c>
      <c r="DE11" s="660"/>
      <c r="DF11" s="660"/>
      <c r="DG11" s="660"/>
      <c r="DH11" s="660"/>
      <c r="DI11" s="660"/>
      <c r="DJ11" s="660"/>
      <c r="DK11" s="660"/>
      <c r="DL11" s="660"/>
      <c r="DM11" s="660"/>
      <c r="DN11" s="660"/>
      <c r="DO11" s="660"/>
      <c r="DP11" s="661"/>
      <c r="DQ11" s="668">
        <v>523148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61711</v>
      </c>
      <c r="S12" s="660"/>
      <c r="T12" s="660"/>
      <c r="U12" s="660"/>
      <c r="V12" s="660"/>
      <c r="W12" s="660"/>
      <c r="X12" s="660"/>
      <c r="Y12" s="661"/>
      <c r="Z12" s="662">
        <v>0.2</v>
      </c>
      <c r="AA12" s="662"/>
      <c r="AB12" s="662"/>
      <c r="AC12" s="662"/>
      <c r="AD12" s="663">
        <v>61711</v>
      </c>
      <c r="AE12" s="663"/>
      <c r="AF12" s="663"/>
      <c r="AG12" s="663"/>
      <c r="AH12" s="663"/>
      <c r="AI12" s="663"/>
      <c r="AJ12" s="663"/>
      <c r="AK12" s="663"/>
      <c r="AL12" s="664">
        <v>0.4</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2186203</v>
      </c>
      <c r="BH12" s="660"/>
      <c r="BI12" s="660"/>
      <c r="BJ12" s="660"/>
      <c r="BK12" s="660"/>
      <c r="BL12" s="660"/>
      <c r="BM12" s="660"/>
      <c r="BN12" s="661"/>
      <c r="BO12" s="662">
        <v>41.2</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1027857</v>
      </c>
      <c r="CS12" s="660"/>
      <c r="CT12" s="660"/>
      <c r="CU12" s="660"/>
      <c r="CV12" s="660"/>
      <c r="CW12" s="660"/>
      <c r="CX12" s="660"/>
      <c r="CY12" s="661"/>
      <c r="CZ12" s="662">
        <v>4</v>
      </c>
      <c r="DA12" s="662"/>
      <c r="DB12" s="662"/>
      <c r="DC12" s="662"/>
      <c r="DD12" s="668">
        <v>347826</v>
      </c>
      <c r="DE12" s="660"/>
      <c r="DF12" s="660"/>
      <c r="DG12" s="660"/>
      <c r="DH12" s="660"/>
      <c r="DI12" s="660"/>
      <c r="DJ12" s="660"/>
      <c r="DK12" s="660"/>
      <c r="DL12" s="660"/>
      <c r="DM12" s="660"/>
      <c r="DN12" s="660"/>
      <c r="DO12" s="660"/>
      <c r="DP12" s="661"/>
      <c r="DQ12" s="668">
        <v>564976</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181</v>
      </c>
      <c r="AA13" s="662"/>
      <c r="AB13" s="662"/>
      <c r="AC13" s="662"/>
      <c r="AD13" s="663" t="s">
        <v>139</v>
      </c>
      <c r="AE13" s="663"/>
      <c r="AF13" s="663"/>
      <c r="AG13" s="663"/>
      <c r="AH13" s="663"/>
      <c r="AI13" s="663"/>
      <c r="AJ13" s="663"/>
      <c r="AK13" s="663"/>
      <c r="AL13" s="664" t="s">
        <v>181</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2155209</v>
      </c>
      <c r="BH13" s="660"/>
      <c r="BI13" s="660"/>
      <c r="BJ13" s="660"/>
      <c r="BK13" s="660"/>
      <c r="BL13" s="660"/>
      <c r="BM13" s="660"/>
      <c r="BN13" s="661"/>
      <c r="BO13" s="662">
        <v>40.6</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3663433</v>
      </c>
      <c r="CS13" s="660"/>
      <c r="CT13" s="660"/>
      <c r="CU13" s="660"/>
      <c r="CV13" s="660"/>
      <c r="CW13" s="660"/>
      <c r="CX13" s="660"/>
      <c r="CY13" s="661"/>
      <c r="CZ13" s="662">
        <v>14.1</v>
      </c>
      <c r="DA13" s="662"/>
      <c r="DB13" s="662"/>
      <c r="DC13" s="662"/>
      <c r="DD13" s="668">
        <v>1689837</v>
      </c>
      <c r="DE13" s="660"/>
      <c r="DF13" s="660"/>
      <c r="DG13" s="660"/>
      <c r="DH13" s="660"/>
      <c r="DI13" s="660"/>
      <c r="DJ13" s="660"/>
      <c r="DK13" s="660"/>
      <c r="DL13" s="660"/>
      <c r="DM13" s="660"/>
      <c r="DN13" s="660"/>
      <c r="DO13" s="660"/>
      <c r="DP13" s="661"/>
      <c r="DQ13" s="668">
        <v>2157758</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369</v>
      </c>
      <c r="S14" s="660"/>
      <c r="T14" s="660"/>
      <c r="U14" s="660"/>
      <c r="V14" s="660"/>
      <c r="W14" s="660"/>
      <c r="X14" s="660"/>
      <c r="Y14" s="661"/>
      <c r="Z14" s="662">
        <v>0</v>
      </c>
      <c r="AA14" s="662"/>
      <c r="AB14" s="662"/>
      <c r="AC14" s="662"/>
      <c r="AD14" s="663">
        <v>369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202420</v>
      </c>
      <c r="BH14" s="660"/>
      <c r="BI14" s="660"/>
      <c r="BJ14" s="660"/>
      <c r="BK14" s="660"/>
      <c r="BL14" s="660"/>
      <c r="BM14" s="660"/>
      <c r="BN14" s="661"/>
      <c r="BO14" s="662">
        <v>3.8</v>
      </c>
      <c r="BP14" s="662"/>
      <c r="BQ14" s="662"/>
      <c r="BR14" s="662"/>
      <c r="BS14" s="663" t="s">
        <v>181</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1429427</v>
      </c>
      <c r="CS14" s="660"/>
      <c r="CT14" s="660"/>
      <c r="CU14" s="660"/>
      <c r="CV14" s="660"/>
      <c r="CW14" s="660"/>
      <c r="CX14" s="660"/>
      <c r="CY14" s="661"/>
      <c r="CZ14" s="662">
        <v>5.5</v>
      </c>
      <c r="DA14" s="662"/>
      <c r="DB14" s="662"/>
      <c r="DC14" s="662"/>
      <c r="DD14" s="668">
        <v>460059</v>
      </c>
      <c r="DE14" s="660"/>
      <c r="DF14" s="660"/>
      <c r="DG14" s="660"/>
      <c r="DH14" s="660"/>
      <c r="DI14" s="660"/>
      <c r="DJ14" s="660"/>
      <c r="DK14" s="660"/>
      <c r="DL14" s="660"/>
      <c r="DM14" s="660"/>
      <c r="DN14" s="660"/>
      <c r="DO14" s="660"/>
      <c r="DP14" s="661"/>
      <c r="DQ14" s="668">
        <v>953585</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139</v>
      </c>
      <c r="S15" s="660"/>
      <c r="T15" s="660"/>
      <c r="U15" s="660"/>
      <c r="V15" s="660"/>
      <c r="W15" s="660"/>
      <c r="X15" s="660"/>
      <c r="Y15" s="661"/>
      <c r="Z15" s="662" t="s">
        <v>139</v>
      </c>
      <c r="AA15" s="662"/>
      <c r="AB15" s="662"/>
      <c r="AC15" s="662"/>
      <c r="AD15" s="663" t="s">
        <v>181</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292867</v>
      </c>
      <c r="BH15" s="660"/>
      <c r="BI15" s="660"/>
      <c r="BJ15" s="660"/>
      <c r="BK15" s="660"/>
      <c r="BL15" s="660"/>
      <c r="BM15" s="660"/>
      <c r="BN15" s="661"/>
      <c r="BO15" s="662">
        <v>5.5</v>
      </c>
      <c r="BP15" s="662"/>
      <c r="BQ15" s="662"/>
      <c r="BR15" s="662"/>
      <c r="BS15" s="663" t="s">
        <v>181</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2516474</v>
      </c>
      <c r="CS15" s="660"/>
      <c r="CT15" s="660"/>
      <c r="CU15" s="660"/>
      <c r="CV15" s="660"/>
      <c r="CW15" s="660"/>
      <c r="CX15" s="660"/>
      <c r="CY15" s="661"/>
      <c r="CZ15" s="662">
        <v>9.6999999999999993</v>
      </c>
      <c r="DA15" s="662"/>
      <c r="DB15" s="662"/>
      <c r="DC15" s="662"/>
      <c r="DD15" s="668">
        <v>203971</v>
      </c>
      <c r="DE15" s="660"/>
      <c r="DF15" s="660"/>
      <c r="DG15" s="660"/>
      <c r="DH15" s="660"/>
      <c r="DI15" s="660"/>
      <c r="DJ15" s="660"/>
      <c r="DK15" s="660"/>
      <c r="DL15" s="660"/>
      <c r="DM15" s="660"/>
      <c r="DN15" s="660"/>
      <c r="DO15" s="660"/>
      <c r="DP15" s="661"/>
      <c r="DQ15" s="668">
        <v>2178717</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32007</v>
      </c>
      <c r="S16" s="660"/>
      <c r="T16" s="660"/>
      <c r="U16" s="660"/>
      <c r="V16" s="660"/>
      <c r="W16" s="660"/>
      <c r="X16" s="660"/>
      <c r="Y16" s="661"/>
      <c r="Z16" s="662">
        <v>0.1</v>
      </c>
      <c r="AA16" s="662"/>
      <c r="AB16" s="662"/>
      <c r="AC16" s="662"/>
      <c r="AD16" s="663">
        <v>32007</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176</v>
      </c>
      <c r="BH16" s="660"/>
      <c r="BI16" s="660"/>
      <c r="BJ16" s="660"/>
      <c r="BK16" s="660"/>
      <c r="BL16" s="660"/>
      <c r="BM16" s="660"/>
      <c r="BN16" s="661"/>
      <c r="BO16" s="662">
        <v>0</v>
      </c>
      <c r="BP16" s="662"/>
      <c r="BQ16" s="662"/>
      <c r="BR16" s="662"/>
      <c r="BS16" s="663" t="s">
        <v>181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238</v>
      </c>
      <c r="CS16" s="660"/>
      <c r="CT16" s="660"/>
      <c r="CU16" s="660"/>
      <c r="CV16" s="660"/>
      <c r="CW16" s="660"/>
      <c r="CX16" s="660"/>
      <c r="CY16" s="661"/>
      <c r="CZ16" s="662" t="s">
        <v>181</v>
      </c>
      <c r="DA16" s="662"/>
      <c r="DB16" s="662"/>
      <c r="DC16" s="662"/>
      <c r="DD16" s="668" t="s">
        <v>238</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71702</v>
      </c>
      <c r="S17" s="660"/>
      <c r="T17" s="660"/>
      <c r="U17" s="660"/>
      <c r="V17" s="660"/>
      <c r="W17" s="660"/>
      <c r="X17" s="660"/>
      <c r="Y17" s="661"/>
      <c r="Z17" s="662">
        <v>0.3</v>
      </c>
      <c r="AA17" s="662"/>
      <c r="AB17" s="662"/>
      <c r="AC17" s="662"/>
      <c r="AD17" s="663">
        <v>71702</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2397921</v>
      </c>
      <c r="CS17" s="660"/>
      <c r="CT17" s="660"/>
      <c r="CU17" s="660"/>
      <c r="CV17" s="660"/>
      <c r="CW17" s="660"/>
      <c r="CX17" s="660"/>
      <c r="CY17" s="661"/>
      <c r="CZ17" s="662">
        <v>9.3000000000000007</v>
      </c>
      <c r="DA17" s="662"/>
      <c r="DB17" s="662"/>
      <c r="DC17" s="662"/>
      <c r="DD17" s="668" t="s">
        <v>238</v>
      </c>
      <c r="DE17" s="660"/>
      <c r="DF17" s="660"/>
      <c r="DG17" s="660"/>
      <c r="DH17" s="660"/>
      <c r="DI17" s="660"/>
      <c r="DJ17" s="660"/>
      <c r="DK17" s="660"/>
      <c r="DL17" s="660"/>
      <c r="DM17" s="660"/>
      <c r="DN17" s="660"/>
      <c r="DO17" s="660"/>
      <c r="DP17" s="661"/>
      <c r="DQ17" s="668">
        <v>2323667</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35439</v>
      </c>
      <c r="S18" s="660"/>
      <c r="T18" s="660"/>
      <c r="U18" s="660"/>
      <c r="V18" s="660"/>
      <c r="W18" s="660"/>
      <c r="X18" s="660"/>
      <c r="Y18" s="661"/>
      <c r="Z18" s="662">
        <v>0.1</v>
      </c>
      <c r="AA18" s="662"/>
      <c r="AB18" s="662"/>
      <c r="AC18" s="662"/>
      <c r="AD18" s="663">
        <v>35439</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139</v>
      </c>
      <c r="BP18" s="662"/>
      <c r="BQ18" s="662"/>
      <c r="BR18" s="662"/>
      <c r="BS18" s="663" t="s">
        <v>181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181</v>
      </c>
      <c r="CS18" s="660"/>
      <c r="CT18" s="660"/>
      <c r="CU18" s="660"/>
      <c r="CV18" s="660"/>
      <c r="CW18" s="660"/>
      <c r="CX18" s="660"/>
      <c r="CY18" s="661"/>
      <c r="CZ18" s="662" t="s">
        <v>238</v>
      </c>
      <c r="DA18" s="662"/>
      <c r="DB18" s="662"/>
      <c r="DC18" s="662"/>
      <c r="DD18" s="668" t="s">
        <v>181</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34802</v>
      </c>
      <c r="S19" s="660"/>
      <c r="T19" s="660"/>
      <c r="U19" s="660"/>
      <c r="V19" s="660"/>
      <c r="W19" s="660"/>
      <c r="X19" s="660"/>
      <c r="Y19" s="661"/>
      <c r="Z19" s="662">
        <v>0.1</v>
      </c>
      <c r="AA19" s="662"/>
      <c r="AB19" s="662"/>
      <c r="AC19" s="662"/>
      <c r="AD19" s="663">
        <v>34802</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186921</v>
      </c>
      <c r="BH19" s="660"/>
      <c r="BI19" s="660"/>
      <c r="BJ19" s="660"/>
      <c r="BK19" s="660"/>
      <c r="BL19" s="660"/>
      <c r="BM19" s="660"/>
      <c r="BN19" s="661"/>
      <c r="BO19" s="662">
        <v>3.5</v>
      </c>
      <c r="BP19" s="662"/>
      <c r="BQ19" s="662"/>
      <c r="BR19" s="662"/>
      <c r="BS19" s="663" t="s">
        <v>139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181</v>
      </c>
      <c r="CS19" s="660"/>
      <c r="CT19" s="660"/>
      <c r="CU19" s="660"/>
      <c r="CV19" s="660"/>
      <c r="CW19" s="660"/>
      <c r="CX19" s="660"/>
      <c r="CY19" s="661"/>
      <c r="CZ19" s="662" t="s">
        <v>181</v>
      </c>
      <c r="DA19" s="662"/>
      <c r="DB19" s="662"/>
      <c r="DC19" s="662"/>
      <c r="DD19" s="668" t="s">
        <v>181</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637</v>
      </c>
      <c r="S20" s="660"/>
      <c r="T20" s="660"/>
      <c r="U20" s="660"/>
      <c r="V20" s="660"/>
      <c r="W20" s="660"/>
      <c r="X20" s="660"/>
      <c r="Y20" s="661"/>
      <c r="Z20" s="662">
        <v>0</v>
      </c>
      <c r="AA20" s="662"/>
      <c r="AB20" s="662"/>
      <c r="AC20" s="662"/>
      <c r="AD20" s="663">
        <v>637</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186921</v>
      </c>
      <c r="BH20" s="660"/>
      <c r="BI20" s="660"/>
      <c r="BJ20" s="660"/>
      <c r="BK20" s="660"/>
      <c r="BL20" s="660"/>
      <c r="BM20" s="660"/>
      <c r="BN20" s="661"/>
      <c r="BO20" s="662">
        <v>3.5</v>
      </c>
      <c r="BP20" s="662"/>
      <c r="BQ20" s="662"/>
      <c r="BR20" s="662"/>
      <c r="BS20" s="663" t="s">
        <v>181</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25920114</v>
      </c>
      <c r="CS20" s="660"/>
      <c r="CT20" s="660"/>
      <c r="CU20" s="660"/>
      <c r="CV20" s="660"/>
      <c r="CW20" s="660"/>
      <c r="CX20" s="660"/>
      <c r="CY20" s="661"/>
      <c r="CZ20" s="662">
        <v>100</v>
      </c>
      <c r="DA20" s="662"/>
      <c r="DB20" s="662"/>
      <c r="DC20" s="662"/>
      <c r="DD20" s="668">
        <v>2941807</v>
      </c>
      <c r="DE20" s="660"/>
      <c r="DF20" s="660"/>
      <c r="DG20" s="660"/>
      <c r="DH20" s="660"/>
      <c r="DI20" s="660"/>
      <c r="DJ20" s="660"/>
      <c r="DK20" s="660"/>
      <c r="DL20" s="660"/>
      <c r="DM20" s="660"/>
      <c r="DN20" s="660"/>
      <c r="DO20" s="660"/>
      <c r="DP20" s="661"/>
      <c r="DQ20" s="668">
        <v>18262601</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9542741</v>
      </c>
      <c r="S21" s="660"/>
      <c r="T21" s="660"/>
      <c r="U21" s="660"/>
      <c r="V21" s="660"/>
      <c r="W21" s="660"/>
      <c r="X21" s="660"/>
      <c r="Y21" s="661"/>
      <c r="Z21" s="662">
        <v>35</v>
      </c>
      <c r="AA21" s="662"/>
      <c r="AB21" s="662"/>
      <c r="AC21" s="662"/>
      <c r="AD21" s="663">
        <v>8223116</v>
      </c>
      <c r="AE21" s="663"/>
      <c r="AF21" s="663"/>
      <c r="AG21" s="663"/>
      <c r="AH21" s="663"/>
      <c r="AI21" s="663"/>
      <c r="AJ21" s="663"/>
      <c r="AK21" s="663"/>
      <c r="AL21" s="664">
        <v>54.3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17767</v>
      </c>
      <c r="BH21" s="660"/>
      <c r="BI21" s="660"/>
      <c r="BJ21" s="660"/>
      <c r="BK21" s="660"/>
      <c r="BL21" s="660"/>
      <c r="BM21" s="660"/>
      <c r="BN21" s="661"/>
      <c r="BO21" s="662">
        <v>0.3</v>
      </c>
      <c r="BP21" s="662"/>
      <c r="BQ21" s="662"/>
      <c r="BR21" s="662"/>
      <c r="BS21" s="663" t="s">
        <v>181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8223116</v>
      </c>
      <c r="S22" s="660"/>
      <c r="T22" s="660"/>
      <c r="U22" s="660"/>
      <c r="V22" s="660"/>
      <c r="W22" s="660"/>
      <c r="X22" s="660"/>
      <c r="Y22" s="661"/>
      <c r="Z22" s="662">
        <v>30.2</v>
      </c>
      <c r="AA22" s="662"/>
      <c r="AB22" s="662"/>
      <c r="AC22" s="662"/>
      <c r="AD22" s="663">
        <v>8223116</v>
      </c>
      <c r="AE22" s="663"/>
      <c r="AF22" s="663"/>
      <c r="AG22" s="663"/>
      <c r="AH22" s="663"/>
      <c r="AI22" s="663"/>
      <c r="AJ22" s="663"/>
      <c r="AK22" s="663"/>
      <c r="AL22" s="664">
        <v>54.3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238</v>
      </c>
      <c r="BP22" s="662"/>
      <c r="BQ22" s="662"/>
      <c r="BR22" s="662"/>
      <c r="BS22" s="663" t="s">
        <v>181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1315611</v>
      </c>
      <c r="S23" s="660"/>
      <c r="T23" s="660"/>
      <c r="U23" s="660"/>
      <c r="V23" s="660"/>
      <c r="W23" s="660"/>
      <c r="X23" s="660"/>
      <c r="Y23" s="661"/>
      <c r="Z23" s="662">
        <v>4.8</v>
      </c>
      <c r="AA23" s="662"/>
      <c r="AB23" s="662"/>
      <c r="AC23" s="662"/>
      <c r="AD23" s="663" t="s">
        <v>238</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169154</v>
      </c>
      <c r="BH23" s="660"/>
      <c r="BI23" s="660"/>
      <c r="BJ23" s="660"/>
      <c r="BK23" s="660"/>
      <c r="BL23" s="660"/>
      <c r="BM23" s="660"/>
      <c r="BN23" s="661"/>
      <c r="BO23" s="662">
        <v>3.2</v>
      </c>
      <c r="BP23" s="662"/>
      <c r="BQ23" s="662"/>
      <c r="BR23" s="662"/>
      <c r="BS23" s="663" t="s">
        <v>181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4014</v>
      </c>
      <c r="S24" s="660"/>
      <c r="T24" s="660"/>
      <c r="U24" s="660"/>
      <c r="V24" s="660"/>
      <c r="W24" s="660"/>
      <c r="X24" s="660"/>
      <c r="Y24" s="661"/>
      <c r="Z24" s="662">
        <v>0</v>
      </c>
      <c r="AA24" s="662"/>
      <c r="AB24" s="662"/>
      <c r="AC24" s="662"/>
      <c r="AD24" s="663" t="s">
        <v>139</v>
      </c>
      <c r="AE24" s="663"/>
      <c r="AF24" s="663"/>
      <c r="AG24" s="663"/>
      <c r="AH24" s="663"/>
      <c r="AI24" s="663"/>
      <c r="AJ24" s="663"/>
      <c r="AK24" s="663"/>
      <c r="AL24" s="664" t="s">
        <v>181</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139</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11504845</v>
      </c>
      <c r="CS24" s="649"/>
      <c r="CT24" s="649"/>
      <c r="CU24" s="649"/>
      <c r="CV24" s="649"/>
      <c r="CW24" s="649"/>
      <c r="CX24" s="649"/>
      <c r="CY24" s="650"/>
      <c r="CZ24" s="653">
        <v>44.4</v>
      </c>
      <c r="DA24" s="654"/>
      <c r="DB24" s="654"/>
      <c r="DC24" s="670"/>
      <c r="DD24" s="694">
        <v>8325110</v>
      </c>
      <c r="DE24" s="649"/>
      <c r="DF24" s="649"/>
      <c r="DG24" s="649"/>
      <c r="DH24" s="649"/>
      <c r="DI24" s="649"/>
      <c r="DJ24" s="649"/>
      <c r="DK24" s="650"/>
      <c r="DL24" s="694">
        <v>8238114</v>
      </c>
      <c r="DM24" s="649"/>
      <c r="DN24" s="649"/>
      <c r="DO24" s="649"/>
      <c r="DP24" s="649"/>
      <c r="DQ24" s="649"/>
      <c r="DR24" s="649"/>
      <c r="DS24" s="649"/>
      <c r="DT24" s="649"/>
      <c r="DU24" s="649"/>
      <c r="DV24" s="650"/>
      <c r="DW24" s="653">
        <v>53.6</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16596060</v>
      </c>
      <c r="S25" s="660"/>
      <c r="T25" s="660"/>
      <c r="U25" s="660"/>
      <c r="V25" s="660"/>
      <c r="W25" s="660"/>
      <c r="X25" s="660"/>
      <c r="Y25" s="661"/>
      <c r="Z25" s="662">
        <v>60.9</v>
      </c>
      <c r="AA25" s="662"/>
      <c r="AB25" s="662"/>
      <c r="AC25" s="662"/>
      <c r="AD25" s="663">
        <v>15107281</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181</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4980872</v>
      </c>
      <c r="CS25" s="691"/>
      <c r="CT25" s="691"/>
      <c r="CU25" s="691"/>
      <c r="CV25" s="691"/>
      <c r="CW25" s="691"/>
      <c r="CX25" s="691"/>
      <c r="CY25" s="692"/>
      <c r="CZ25" s="664">
        <v>19.2</v>
      </c>
      <c r="DA25" s="689"/>
      <c r="DB25" s="689"/>
      <c r="DC25" s="693"/>
      <c r="DD25" s="668">
        <v>4745724</v>
      </c>
      <c r="DE25" s="691"/>
      <c r="DF25" s="691"/>
      <c r="DG25" s="691"/>
      <c r="DH25" s="691"/>
      <c r="DI25" s="691"/>
      <c r="DJ25" s="691"/>
      <c r="DK25" s="692"/>
      <c r="DL25" s="668">
        <v>4709016</v>
      </c>
      <c r="DM25" s="691"/>
      <c r="DN25" s="691"/>
      <c r="DO25" s="691"/>
      <c r="DP25" s="691"/>
      <c r="DQ25" s="691"/>
      <c r="DR25" s="691"/>
      <c r="DS25" s="691"/>
      <c r="DT25" s="691"/>
      <c r="DU25" s="691"/>
      <c r="DV25" s="692"/>
      <c r="DW25" s="664">
        <v>30.7</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4165</v>
      </c>
      <c r="S26" s="660"/>
      <c r="T26" s="660"/>
      <c r="U26" s="660"/>
      <c r="V26" s="660"/>
      <c r="W26" s="660"/>
      <c r="X26" s="660"/>
      <c r="Y26" s="661"/>
      <c r="Z26" s="662">
        <v>0</v>
      </c>
      <c r="AA26" s="662"/>
      <c r="AB26" s="662"/>
      <c r="AC26" s="662"/>
      <c r="AD26" s="663">
        <v>4165</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238</v>
      </c>
      <c r="BP26" s="662"/>
      <c r="BQ26" s="662"/>
      <c r="BR26" s="662"/>
      <c r="BS26" s="663" t="s">
        <v>181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3049816</v>
      </c>
      <c r="CS26" s="660"/>
      <c r="CT26" s="660"/>
      <c r="CU26" s="660"/>
      <c r="CV26" s="660"/>
      <c r="CW26" s="660"/>
      <c r="CX26" s="660"/>
      <c r="CY26" s="661"/>
      <c r="CZ26" s="664">
        <v>11.8</v>
      </c>
      <c r="DA26" s="689"/>
      <c r="DB26" s="689"/>
      <c r="DC26" s="693"/>
      <c r="DD26" s="668">
        <v>2954197</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31595</v>
      </c>
      <c r="S27" s="660"/>
      <c r="T27" s="660"/>
      <c r="U27" s="660"/>
      <c r="V27" s="660"/>
      <c r="W27" s="660"/>
      <c r="X27" s="660"/>
      <c r="Y27" s="661"/>
      <c r="Z27" s="662">
        <v>0.1</v>
      </c>
      <c r="AA27" s="662"/>
      <c r="AB27" s="662"/>
      <c r="AC27" s="662"/>
      <c r="AD27" s="663" t="s">
        <v>139</v>
      </c>
      <c r="AE27" s="663"/>
      <c r="AF27" s="663"/>
      <c r="AG27" s="663"/>
      <c r="AH27" s="663"/>
      <c r="AI27" s="663"/>
      <c r="AJ27" s="663"/>
      <c r="AK27" s="663"/>
      <c r="AL27" s="664" t="s">
        <v>139</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5307895</v>
      </c>
      <c r="BH27" s="660"/>
      <c r="BI27" s="660"/>
      <c r="BJ27" s="660"/>
      <c r="BK27" s="660"/>
      <c r="BL27" s="660"/>
      <c r="BM27" s="660"/>
      <c r="BN27" s="661"/>
      <c r="BO27" s="662">
        <v>100</v>
      </c>
      <c r="BP27" s="662"/>
      <c r="BQ27" s="662"/>
      <c r="BR27" s="662"/>
      <c r="BS27" s="663">
        <v>29433</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4126052</v>
      </c>
      <c r="CS27" s="691"/>
      <c r="CT27" s="691"/>
      <c r="CU27" s="691"/>
      <c r="CV27" s="691"/>
      <c r="CW27" s="691"/>
      <c r="CX27" s="691"/>
      <c r="CY27" s="692"/>
      <c r="CZ27" s="664">
        <v>15.9</v>
      </c>
      <c r="DA27" s="689"/>
      <c r="DB27" s="689"/>
      <c r="DC27" s="693"/>
      <c r="DD27" s="668">
        <v>1255719</v>
      </c>
      <c r="DE27" s="691"/>
      <c r="DF27" s="691"/>
      <c r="DG27" s="691"/>
      <c r="DH27" s="691"/>
      <c r="DI27" s="691"/>
      <c r="DJ27" s="691"/>
      <c r="DK27" s="692"/>
      <c r="DL27" s="668">
        <v>1205431</v>
      </c>
      <c r="DM27" s="691"/>
      <c r="DN27" s="691"/>
      <c r="DO27" s="691"/>
      <c r="DP27" s="691"/>
      <c r="DQ27" s="691"/>
      <c r="DR27" s="691"/>
      <c r="DS27" s="691"/>
      <c r="DT27" s="691"/>
      <c r="DU27" s="691"/>
      <c r="DV27" s="692"/>
      <c r="DW27" s="664">
        <v>7.9</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243001</v>
      </c>
      <c r="S28" s="660"/>
      <c r="T28" s="660"/>
      <c r="U28" s="660"/>
      <c r="V28" s="660"/>
      <c r="W28" s="660"/>
      <c r="X28" s="660"/>
      <c r="Y28" s="661"/>
      <c r="Z28" s="662">
        <v>0.9</v>
      </c>
      <c r="AA28" s="662"/>
      <c r="AB28" s="662"/>
      <c r="AC28" s="662"/>
      <c r="AD28" s="663">
        <v>17924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2397921</v>
      </c>
      <c r="CS28" s="660"/>
      <c r="CT28" s="660"/>
      <c r="CU28" s="660"/>
      <c r="CV28" s="660"/>
      <c r="CW28" s="660"/>
      <c r="CX28" s="660"/>
      <c r="CY28" s="661"/>
      <c r="CZ28" s="664">
        <v>9.3000000000000007</v>
      </c>
      <c r="DA28" s="689"/>
      <c r="DB28" s="689"/>
      <c r="DC28" s="693"/>
      <c r="DD28" s="668">
        <v>2323667</v>
      </c>
      <c r="DE28" s="660"/>
      <c r="DF28" s="660"/>
      <c r="DG28" s="660"/>
      <c r="DH28" s="660"/>
      <c r="DI28" s="660"/>
      <c r="DJ28" s="660"/>
      <c r="DK28" s="661"/>
      <c r="DL28" s="668">
        <v>2323667</v>
      </c>
      <c r="DM28" s="660"/>
      <c r="DN28" s="660"/>
      <c r="DO28" s="660"/>
      <c r="DP28" s="660"/>
      <c r="DQ28" s="660"/>
      <c r="DR28" s="660"/>
      <c r="DS28" s="660"/>
      <c r="DT28" s="660"/>
      <c r="DU28" s="660"/>
      <c r="DV28" s="661"/>
      <c r="DW28" s="664">
        <v>15.1</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190200</v>
      </c>
      <c r="S29" s="660"/>
      <c r="T29" s="660"/>
      <c r="U29" s="660"/>
      <c r="V29" s="660"/>
      <c r="W29" s="660"/>
      <c r="X29" s="660"/>
      <c r="Y29" s="661"/>
      <c r="Z29" s="662">
        <v>0.7</v>
      </c>
      <c r="AA29" s="662"/>
      <c r="AB29" s="662"/>
      <c r="AC29" s="662"/>
      <c r="AD29" s="663" t="s">
        <v>238</v>
      </c>
      <c r="AE29" s="663"/>
      <c r="AF29" s="663"/>
      <c r="AG29" s="663"/>
      <c r="AH29" s="663"/>
      <c r="AI29" s="663"/>
      <c r="AJ29" s="663"/>
      <c r="AK29" s="663"/>
      <c r="AL29" s="664" t="s">
        <v>139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2397921</v>
      </c>
      <c r="CS29" s="691"/>
      <c r="CT29" s="691"/>
      <c r="CU29" s="691"/>
      <c r="CV29" s="691"/>
      <c r="CW29" s="691"/>
      <c r="CX29" s="691"/>
      <c r="CY29" s="692"/>
      <c r="CZ29" s="664">
        <v>9.3000000000000007</v>
      </c>
      <c r="DA29" s="689"/>
      <c r="DB29" s="689"/>
      <c r="DC29" s="693"/>
      <c r="DD29" s="668">
        <v>2323667</v>
      </c>
      <c r="DE29" s="691"/>
      <c r="DF29" s="691"/>
      <c r="DG29" s="691"/>
      <c r="DH29" s="691"/>
      <c r="DI29" s="691"/>
      <c r="DJ29" s="691"/>
      <c r="DK29" s="692"/>
      <c r="DL29" s="668">
        <v>2323667</v>
      </c>
      <c r="DM29" s="691"/>
      <c r="DN29" s="691"/>
      <c r="DO29" s="691"/>
      <c r="DP29" s="691"/>
      <c r="DQ29" s="691"/>
      <c r="DR29" s="691"/>
      <c r="DS29" s="691"/>
      <c r="DT29" s="691"/>
      <c r="DU29" s="691"/>
      <c r="DV29" s="692"/>
      <c r="DW29" s="664">
        <v>15.1</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4325134</v>
      </c>
      <c r="S30" s="660"/>
      <c r="T30" s="660"/>
      <c r="U30" s="660"/>
      <c r="V30" s="660"/>
      <c r="W30" s="660"/>
      <c r="X30" s="660"/>
      <c r="Y30" s="661"/>
      <c r="Z30" s="662">
        <v>15.9</v>
      </c>
      <c r="AA30" s="662"/>
      <c r="AB30" s="662"/>
      <c r="AC30" s="662"/>
      <c r="AD30" s="663" t="s">
        <v>139</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2345671</v>
      </c>
      <c r="CS30" s="660"/>
      <c r="CT30" s="660"/>
      <c r="CU30" s="660"/>
      <c r="CV30" s="660"/>
      <c r="CW30" s="660"/>
      <c r="CX30" s="660"/>
      <c r="CY30" s="661"/>
      <c r="CZ30" s="664">
        <v>9</v>
      </c>
      <c r="DA30" s="689"/>
      <c r="DB30" s="689"/>
      <c r="DC30" s="693"/>
      <c r="DD30" s="668">
        <v>2274884</v>
      </c>
      <c r="DE30" s="660"/>
      <c r="DF30" s="660"/>
      <c r="DG30" s="660"/>
      <c r="DH30" s="660"/>
      <c r="DI30" s="660"/>
      <c r="DJ30" s="660"/>
      <c r="DK30" s="661"/>
      <c r="DL30" s="668">
        <v>2274884</v>
      </c>
      <c r="DM30" s="660"/>
      <c r="DN30" s="660"/>
      <c r="DO30" s="660"/>
      <c r="DP30" s="660"/>
      <c r="DQ30" s="660"/>
      <c r="DR30" s="660"/>
      <c r="DS30" s="660"/>
      <c r="DT30" s="660"/>
      <c r="DU30" s="660"/>
      <c r="DV30" s="661"/>
      <c r="DW30" s="664">
        <v>14.8</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181</v>
      </c>
      <c r="S31" s="660"/>
      <c r="T31" s="660"/>
      <c r="U31" s="660"/>
      <c r="V31" s="660"/>
      <c r="W31" s="660"/>
      <c r="X31" s="660"/>
      <c r="Y31" s="661"/>
      <c r="Z31" s="662" t="s">
        <v>181</v>
      </c>
      <c r="AA31" s="662"/>
      <c r="AB31" s="662"/>
      <c r="AC31" s="662"/>
      <c r="AD31" s="663" t="s">
        <v>181</v>
      </c>
      <c r="AE31" s="663"/>
      <c r="AF31" s="663"/>
      <c r="AG31" s="663"/>
      <c r="AH31" s="663"/>
      <c r="AI31" s="663"/>
      <c r="AJ31" s="663"/>
      <c r="AK31" s="663"/>
      <c r="AL31" s="664" t="s">
        <v>238</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99.5</v>
      </c>
      <c r="BH31" s="703"/>
      <c r="BI31" s="703"/>
      <c r="BJ31" s="703"/>
      <c r="BK31" s="703"/>
      <c r="BL31" s="703"/>
      <c r="BM31" s="654">
        <v>98.1</v>
      </c>
      <c r="BN31" s="703"/>
      <c r="BO31" s="703"/>
      <c r="BP31" s="703"/>
      <c r="BQ31" s="704"/>
      <c r="BR31" s="715">
        <v>99.4</v>
      </c>
      <c r="BS31" s="703"/>
      <c r="BT31" s="703"/>
      <c r="BU31" s="703"/>
      <c r="BV31" s="703"/>
      <c r="BW31" s="703"/>
      <c r="BX31" s="654">
        <v>97.5</v>
      </c>
      <c r="BY31" s="703"/>
      <c r="BZ31" s="703"/>
      <c r="CA31" s="703"/>
      <c r="CB31" s="704"/>
      <c r="CD31" s="697"/>
      <c r="CE31" s="698"/>
      <c r="CF31" s="656" t="s">
        <v>317</v>
      </c>
      <c r="CG31" s="657"/>
      <c r="CH31" s="657"/>
      <c r="CI31" s="657"/>
      <c r="CJ31" s="657"/>
      <c r="CK31" s="657"/>
      <c r="CL31" s="657"/>
      <c r="CM31" s="657"/>
      <c r="CN31" s="657"/>
      <c r="CO31" s="657"/>
      <c r="CP31" s="657"/>
      <c r="CQ31" s="658"/>
      <c r="CR31" s="659">
        <v>52250</v>
      </c>
      <c r="CS31" s="691"/>
      <c r="CT31" s="691"/>
      <c r="CU31" s="691"/>
      <c r="CV31" s="691"/>
      <c r="CW31" s="691"/>
      <c r="CX31" s="691"/>
      <c r="CY31" s="692"/>
      <c r="CZ31" s="664">
        <v>0.2</v>
      </c>
      <c r="DA31" s="689"/>
      <c r="DB31" s="689"/>
      <c r="DC31" s="693"/>
      <c r="DD31" s="668">
        <v>48783</v>
      </c>
      <c r="DE31" s="691"/>
      <c r="DF31" s="691"/>
      <c r="DG31" s="691"/>
      <c r="DH31" s="691"/>
      <c r="DI31" s="691"/>
      <c r="DJ31" s="691"/>
      <c r="DK31" s="692"/>
      <c r="DL31" s="668">
        <v>48783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1491438</v>
      </c>
      <c r="S32" s="660"/>
      <c r="T32" s="660"/>
      <c r="U32" s="660"/>
      <c r="V32" s="660"/>
      <c r="W32" s="660"/>
      <c r="X32" s="660"/>
      <c r="Y32" s="661"/>
      <c r="Z32" s="662">
        <v>5.5</v>
      </c>
      <c r="AA32" s="662"/>
      <c r="AB32" s="662"/>
      <c r="AC32" s="662"/>
      <c r="AD32" s="663" t="s">
        <v>139</v>
      </c>
      <c r="AE32" s="663"/>
      <c r="AF32" s="663"/>
      <c r="AG32" s="663"/>
      <c r="AH32" s="663"/>
      <c r="AI32" s="663"/>
      <c r="AJ32" s="663"/>
      <c r="AK32" s="663"/>
      <c r="AL32" s="664" t="s">
        <v>181</v>
      </c>
      <c r="AM32" s="665"/>
      <c r="AN32" s="665"/>
      <c r="AO32" s="666"/>
      <c r="AP32" s="707"/>
      <c r="AQ32" s="708"/>
      <c r="AR32" s="708"/>
      <c r="AS32" s="708"/>
      <c r="AT32" s="712"/>
      <c r="AU32" s="214" t="s">
        <v>319</v>
      </c>
      <c r="AX32" s="656" t="s">
        <v>320</v>
      </c>
      <c r="AY32" s="657"/>
      <c r="AZ32" s="657"/>
      <c r="BA32" s="657"/>
      <c r="BB32" s="657"/>
      <c r="BC32" s="657"/>
      <c r="BD32" s="657"/>
      <c r="BE32" s="657"/>
      <c r="BF32" s="658"/>
      <c r="BG32" s="716">
        <v>99.6</v>
      </c>
      <c r="BH32" s="691"/>
      <c r="BI32" s="691"/>
      <c r="BJ32" s="691"/>
      <c r="BK32" s="691"/>
      <c r="BL32" s="691"/>
      <c r="BM32" s="665">
        <v>98.8</v>
      </c>
      <c r="BN32" s="691"/>
      <c r="BO32" s="691"/>
      <c r="BP32" s="691"/>
      <c r="BQ32" s="714"/>
      <c r="BR32" s="716">
        <v>99.6</v>
      </c>
      <c r="BS32" s="691"/>
      <c r="BT32" s="691"/>
      <c r="BU32" s="691"/>
      <c r="BV32" s="691"/>
      <c r="BW32" s="691"/>
      <c r="BX32" s="665">
        <v>98.7</v>
      </c>
      <c r="BY32" s="691"/>
      <c r="BZ32" s="691"/>
      <c r="CA32" s="691"/>
      <c r="CB32" s="714"/>
      <c r="CD32" s="699"/>
      <c r="CE32" s="700"/>
      <c r="CF32" s="656" t="s">
        <v>321</v>
      </c>
      <c r="CG32" s="657"/>
      <c r="CH32" s="657"/>
      <c r="CI32" s="657"/>
      <c r="CJ32" s="657"/>
      <c r="CK32" s="657"/>
      <c r="CL32" s="657"/>
      <c r="CM32" s="657"/>
      <c r="CN32" s="657"/>
      <c r="CO32" s="657"/>
      <c r="CP32" s="657"/>
      <c r="CQ32" s="658"/>
      <c r="CR32" s="659" t="s">
        <v>139</v>
      </c>
      <c r="CS32" s="660"/>
      <c r="CT32" s="660"/>
      <c r="CU32" s="660"/>
      <c r="CV32" s="660"/>
      <c r="CW32" s="660"/>
      <c r="CX32" s="660"/>
      <c r="CY32" s="661"/>
      <c r="CZ32" s="664" t="s">
        <v>181</v>
      </c>
      <c r="DA32" s="689"/>
      <c r="DB32" s="689"/>
      <c r="DC32" s="693"/>
      <c r="DD32" s="668" t="s">
        <v>181</v>
      </c>
      <c r="DE32" s="660"/>
      <c r="DF32" s="660"/>
      <c r="DG32" s="660"/>
      <c r="DH32" s="660"/>
      <c r="DI32" s="660"/>
      <c r="DJ32" s="660"/>
      <c r="DK32" s="661"/>
      <c r="DL32" s="668" t="s">
        <v>238</v>
      </c>
      <c r="DM32" s="660"/>
      <c r="DN32" s="660"/>
      <c r="DO32" s="660"/>
      <c r="DP32" s="660"/>
      <c r="DQ32" s="660"/>
      <c r="DR32" s="660"/>
      <c r="DS32" s="660"/>
      <c r="DT32" s="660"/>
      <c r="DU32" s="660"/>
      <c r="DV32" s="661"/>
      <c r="DW32" s="664" t="s">
        <v>181</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114065</v>
      </c>
      <c r="S33" s="660"/>
      <c r="T33" s="660"/>
      <c r="U33" s="660"/>
      <c r="V33" s="660"/>
      <c r="W33" s="660"/>
      <c r="X33" s="660"/>
      <c r="Y33" s="661"/>
      <c r="Z33" s="662">
        <v>0.4</v>
      </c>
      <c r="AA33" s="662"/>
      <c r="AB33" s="662"/>
      <c r="AC33" s="662"/>
      <c r="AD33" s="663">
        <v>28357</v>
      </c>
      <c r="AE33" s="663"/>
      <c r="AF33" s="663"/>
      <c r="AG33" s="663"/>
      <c r="AH33" s="663"/>
      <c r="AI33" s="663"/>
      <c r="AJ33" s="663"/>
      <c r="AK33" s="663"/>
      <c r="AL33" s="664">
        <v>0.2</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99.3</v>
      </c>
      <c r="BH33" s="718"/>
      <c r="BI33" s="718"/>
      <c r="BJ33" s="718"/>
      <c r="BK33" s="718"/>
      <c r="BL33" s="718"/>
      <c r="BM33" s="719">
        <v>97.2</v>
      </c>
      <c r="BN33" s="718"/>
      <c r="BO33" s="718"/>
      <c r="BP33" s="718"/>
      <c r="BQ33" s="720"/>
      <c r="BR33" s="717">
        <v>99.2</v>
      </c>
      <c r="BS33" s="718"/>
      <c r="BT33" s="718"/>
      <c r="BU33" s="718"/>
      <c r="BV33" s="718"/>
      <c r="BW33" s="718"/>
      <c r="BX33" s="719">
        <v>96.1</v>
      </c>
      <c r="BY33" s="718"/>
      <c r="BZ33" s="718"/>
      <c r="CA33" s="718"/>
      <c r="CB33" s="720"/>
      <c r="CD33" s="656" t="s">
        <v>324</v>
      </c>
      <c r="CE33" s="657"/>
      <c r="CF33" s="657"/>
      <c r="CG33" s="657"/>
      <c r="CH33" s="657"/>
      <c r="CI33" s="657"/>
      <c r="CJ33" s="657"/>
      <c r="CK33" s="657"/>
      <c r="CL33" s="657"/>
      <c r="CM33" s="657"/>
      <c r="CN33" s="657"/>
      <c r="CO33" s="657"/>
      <c r="CP33" s="657"/>
      <c r="CQ33" s="658"/>
      <c r="CR33" s="659">
        <v>11473462</v>
      </c>
      <c r="CS33" s="691"/>
      <c r="CT33" s="691"/>
      <c r="CU33" s="691"/>
      <c r="CV33" s="691"/>
      <c r="CW33" s="691"/>
      <c r="CX33" s="691"/>
      <c r="CY33" s="692"/>
      <c r="CZ33" s="664">
        <v>44.3</v>
      </c>
      <c r="DA33" s="689"/>
      <c r="DB33" s="689"/>
      <c r="DC33" s="693"/>
      <c r="DD33" s="668">
        <v>9383268</v>
      </c>
      <c r="DE33" s="691"/>
      <c r="DF33" s="691"/>
      <c r="DG33" s="691"/>
      <c r="DH33" s="691"/>
      <c r="DI33" s="691"/>
      <c r="DJ33" s="691"/>
      <c r="DK33" s="692"/>
      <c r="DL33" s="668">
        <v>6605890</v>
      </c>
      <c r="DM33" s="691"/>
      <c r="DN33" s="691"/>
      <c r="DO33" s="691"/>
      <c r="DP33" s="691"/>
      <c r="DQ33" s="691"/>
      <c r="DR33" s="691"/>
      <c r="DS33" s="691"/>
      <c r="DT33" s="691"/>
      <c r="DU33" s="691"/>
      <c r="DV33" s="692"/>
      <c r="DW33" s="664">
        <v>43</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50085</v>
      </c>
      <c r="S34" s="660"/>
      <c r="T34" s="660"/>
      <c r="U34" s="660"/>
      <c r="V34" s="660"/>
      <c r="W34" s="660"/>
      <c r="X34" s="660"/>
      <c r="Y34" s="661"/>
      <c r="Z34" s="662">
        <v>0.2</v>
      </c>
      <c r="AA34" s="662"/>
      <c r="AB34" s="662"/>
      <c r="AC34" s="662"/>
      <c r="AD34" s="663" t="s">
        <v>139</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4047546</v>
      </c>
      <c r="CS34" s="660"/>
      <c r="CT34" s="660"/>
      <c r="CU34" s="660"/>
      <c r="CV34" s="660"/>
      <c r="CW34" s="660"/>
      <c r="CX34" s="660"/>
      <c r="CY34" s="661"/>
      <c r="CZ34" s="664">
        <v>15.6</v>
      </c>
      <c r="DA34" s="689"/>
      <c r="DB34" s="689"/>
      <c r="DC34" s="693"/>
      <c r="DD34" s="668">
        <v>3001178</v>
      </c>
      <c r="DE34" s="660"/>
      <c r="DF34" s="660"/>
      <c r="DG34" s="660"/>
      <c r="DH34" s="660"/>
      <c r="DI34" s="660"/>
      <c r="DJ34" s="660"/>
      <c r="DK34" s="661"/>
      <c r="DL34" s="668">
        <v>2484941</v>
      </c>
      <c r="DM34" s="660"/>
      <c r="DN34" s="660"/>
      <c r="DO34" s="660"/>
      <c r="DP34" s="660"/>
      <c r="DQ34" s="660"/>
      <c r="DR34" s="660"/>
      <c r="DS34" s="660"/>
      <c r="DT34" s="660"/>
      <c r="DU34" s="660"/>
      <c r="DV34" s="661"/>
      <c r="DW34" s="664">
        <v>16.2</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562124</v>
      </c>
      <c r="S35" s="660"/>
      <c r="T35" s="660"/>
      <c r="U35" s="660"/>
      <c r="V35" s="660"/>
      <c r="W35" s="660"/>
      <c r="X35" s="660"/>
      <c r="Y35" s="661"/>
      <c r="Z35" s="662">
        <v>2.1</v>
      </c>
      <c r="AA35" s="662"/>
      <c r="AB35" s="662"/>
      <c r="AC35" s="662"/>
      <c r="AD35" s="663" t="s">
        <v>139</v>
      </c>
      <c r="AE35" s="663"/>
      <c r="AF35" s="663"/>
      <c r="AG35" s="663"/>
      <c r="AH35" s="663"/>
      <c r="AI35" s="663"/>
      <c r="AJ35" s="663"/>
      <c r="AK35" s="663"/>
      <c r="AL35" s="664" t="s">
        <v>181</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872121</v>
      </c>
      <c r="CS35" s="691"/>
      <c r="CT35" s="691"/>
      <c r="CU35" s="691"/>
      <c r="CV35" s="691"/>
      <c r="CW35" s="691"/>
      <c r="CX35" s="691"/>
      <c r="CY35" s="692"/>
      <c r="CZ35" s="664">
        <v>3.4</v>
      </c>
      <c r="DA35" s="689"/>
      <c r="DB35" s="689"/>
      <c r="DC35" s="693"/>
      <c r="DD35" s="668">
        <v>782188</v>
      </c>
      <c r="DE35" s="691"/>
      <c r="DF35" s="691"/>
      <c r="DG35" s="691"/>
      <c r="DH35" s="691"/>
      <c r="DI35" s="691"/>
      <c r="DJ35" s="691"/>
      <c r="DK35" s="692"/>
      <c r="DL35" s="668">
        <v>782188</v>
      </c>
      <c r="DM35" s="691"/>
      <c r="DN35" s="691"/>
      <c r="DO35" s="691"/>
      <c r="DP35" s="691"/>
      <c r="DQ35" s="691"/>
      <c r="DR35" s="691"/>
      <c r="DS35" s="691"/>
      <c r="DT35" s="691"/>
      <c r="DU35" s="691"/>
      <c r="DV35" s="692"/>
      <c r="DW35" s="664">
        <v>5.0999999999999996</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1686031</v>
      </c>
      <c r="S36" s="660"/>
      <c r="T36" s="660"/>
      <c r="U36" s="660"/>
      <c r="V36" s="660"/>
      <c r="W36" s="660"/>
      <c r="X36" s="660"/>
      <c r="Y36" s="661"/>
      <c r="Z36" s="662">
        <v>6.2</v>
      </c>
      <c r="AA36" s="662"/>
      <c r="AB36" s="662"/>
      <c r="AC36" s="662"/>
      <c r="AD36" s="663" t="s">
        <v>181</v>
      </c>
      <c r="AE36" s="663"/>
      <c r="AF36" s="663"/>
      <c r="AG36" s="663"/>
      <c r="AH36" s="663"/>
      <c r="AI36" s="663"/>
      <c r="AJ36" s="663"/>
      <c r="AK36" s="663"/>
      <c r="AL36" s="664" t="s">
        <v>238</v>
      </c>
      <c r="AM36" s="665"/>
      <c r="AN36" s="665"/>
      <c r="AO36" s="666"/>
      <c r="AP36" s="222"/>
      <c r="AQ36" s="725" t="s">
        <v>332</v>
      </c>
      <c r="AR36" s="726"/>
      <c r="AS36" s="726"/>
      <c r="AT36" s="726"/>
      <c r="AU36" s="726"/>
      <c r="AV36" s="726"/>
      <c r="AW36" s="726"/>
      <c r="AX36" s="726"/>
      <c r="AY36" s="727"/>
      <c r="AZ36" s="648">
        <v>3864505</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186800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2890106</v>
      </c>
      <c r="CS36" s="660"/>
      <c r="CT36" s="660"/>
      <c r="CU36" s="660"/>
      <c r="CV36" s="660"/>
      <c r="CW36" s="660"/>
      <c r="CX36" s="660"/>
      <c r="CY36" s="661"/>
      <c r="CZ36" s="664">
        <v>11.2</v>
      </c>
      <c r="DA36" s="689"/>
      <c r="DB36" s="689"/>
      <c r="DC36" s="693"/>
      <c r="DD36" s="668">
        <v>2511428</v>
      </c>
      <c r="DE36" s="660"/>
      <c r="DF36" s="660"/>
      <c r="DG36" s="660"/>
      <c r="DH36" s="660"/>
      <c r="DI36" s="660"/>
      <c r="DJ36" s="660"/>
      <c r="DK36" s="661"/>
      <c r="DL36" s="668">
        <v>1297271</v>
      </c>
      <c r="DM36" s="660"/>
      <c r="DN36" s="660"/>
      <c r="DO36" s="660"/>
      <c r="DP36" s="660"/>
      <c r="DQ36" s="660"/>
      <c r="DR36" s="660"/>
      <c r="DS36" s="660"/>
      <c r="DT36" s="660"/>
      <c r="DU36" s="660"/>
      <c r="DV36" s="661"/>
      <c r="DW36" s="664">
        <v>8.4</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448461</v>
      </c>
      <c r="S37" s="660"/>
      <c r="T37" s="660"/>
      <c r="U37" s="660"/>
      <c r="V37" s="660"/>
      <c r="W37" s="660"/>
      <c r="X37" s="660"/>
      <c r="Y37" s="661"/>
      <c r="Z37" s="662">
        <v>1.6</v>
      </c>
      <c r="AA37" s="662"/>
      <c r="AB37" s="662"/>
      <c r="AC37" s="662"/>
      <c r="AD37" s="663">
        <v>40</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1170169</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97353</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9961</v>
      </c>
      <c r="CS37" s="691"/>
      <c r="CT37" s="691"/>
      <c r="CU37" s="691"/>
      <c r="CV37" s="691"/>
      <c r="CW37" s="691"/>
      <c r="CX37" s="691"/>
      <c r="CY37" s="692"/>
      <c r="CZ37" s="664">
        <v>0</v>
      </c>
      <c r="DA37" s="689"/>
      <c r="DB37" s="689"/>
      <c r="DC37" s="693"/>
      <c r="DD37" s="668">
        <v>9961</v>
      </c>
      <c r="DE37" s="691"/>
      <c r="DF37" s="691"/>
      <c r="DG37" s="691"/>
      <c r="DH37" s="691"/>
      <c r="DI37" s="691"/>
      <c r="DJ37" s="691"/>
      <c r="DK37" s="692"/>
      <c r="DL37" s="668">
        <v>9961</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1530300</v>
      </c>
      <c r="S38" s="660"/>
      <c r="T38" s="660"/>
      <c r="U38" s="660"/>
      <c r="V38" s="660"/>
      <c r="W38" s="660"/>
      <c r="X38" s="660"/>
      <c r="Y38" s="661"/>
      <c r="Z38" s="662">
        <v>5.6</v>
      </c>
      <c r="AA38" s="662"/>
      <c r="AB38" s="662"/>
      <c r="AC38" s="662"/>
      <c r="AD38" s="663" t="s">
        <v>139</v>
      </c>
      <c r="AE38" s="663"/>
      <c r="AF38" s="663"/>
      <c r="AG38" s="663"/>
      <c r="AH38" s="663"/>
      <c r="AI38" s="663"/>
      <c r="AJ38" s="663"/>
      <c r="AK38" s="663"/>
      <c r="AL38" s="664" t="s">
        <v>139</v>
      </c>
      <c r="AM38" s="665"/>
      <c r="AN38" s="665"/>
      <c r="AO38" s="666"/>
      <c r="AQ38" s="722" t="s">
        <v>340</v>
      </c>
      <c r="AR38" s="723"/>
      <c r="AS38" s="723"/>
      <c r="AT38" s="723"/>
      <c r="AU38" s="723"/>
      <c r="AV38" s="723"/>
      <c r="AW38" s="723"/>
      <c r="AX38" s="723"/>
      <c r="AY38" s="724"/>
      <c r="AZ38" s="659">
        <v>208632</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7342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2315711</v>
      </c>
      <c r="CS38" s="660"/>
      <c r="CT38" s="660"/>
      <c r="CU38" s="660"/>
      <c r="CV38" s="660"/>
      <c r="CW38" s="660"/>
      <c r="CX38" s="660"/>
      <c r="CY38" s="661"/>
      <c r="CZ38" s="664">
        <v>8.9</v>
      </c>
      <c r="DA38" s="689"/>
      <c r="DB38" s="689"/>
      <c r="DC38" s="693"/>
      <c r="DD38" s="668">
        <v>1910999</v>
      </c>
      <c r="DE38" s="660"/>
      <c r="DF38" s="660"/>
      <c r="DG38" s="660"/>
      <c r="DH38" s="660"/>
      <c r="DI38" s="660"/>
      <c r="DJ38" s="660"/>
      <c r="DK38" s="661"/>
      <c r="DL38" s="668">
        <v>1837625</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181</v>
      </c>
      <c r="S39" s="660"/>
      <c r="T39" s="660"/>
      <c r="U39" s="660"/>
      <c r="V39" s="660"/>
      <c r="W39" s="660"/>
      <c r="X39" s="660"/>
      <c r="Y39" s="661"/>
      <c r="Z39" s="662" t="s">
        <v>139</v>
      </c>
      <c r="AA39" s="662"/>
      <c r="AB39" s="662"/>
      <c r="AC39" s="662"/>
      <c r="AD39" s="663" t="s">
        <v>238</v>
      </c>
      <c r="AE39" s="663"/>
      <c r="AF39" s="663"/>
      <c r="AG39" s="663"/>
      <c r="AH39" s="663"/>
      <c r="AI39" s="663"/>
      <c r="AJ39" s="663"/>
      <c r="AK39" s="663"/>
      <c r="AL39" s="664" t="s">
        <v>139</v>
      </c>
      <c r="AM39" s="665"/>
      <c r="AN39" s="665"/>
      <c r="AO39" s="666"/>
      <c r="AQ39" s="722" t="s">
        <v>344</v>
      </c>
      <c r="AR39" s="723"/>
      <c r="AS39" s="723"/>
      <c r="AT39" s="723"/>
      <c r="AU39" s="723"/>
      <c r="AV39" s="723"/>
      <c r="AW39" s="723"/>
      <c r="AX39" s="723"/>
      <c r="AY39" s="724"/>
      <c r="AZ39" s="659">
        <v>152993</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11294</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955464</v>
      </c>
      <c r="CS39" s="691"/>
      <c r="CT39" s="691"/>
      <c r="CU39" s="691"/>
      <c r="CV39" s="691"/>
      <c r="CW39" s="691"/>
      <c r="CX39" s="691"/>
      <c r="CY39" s="692"/>
      <c r="CZ39" s="664">
        <v>3.7</v>
      </c>
      <c r="DA39" s="689"/>
      <c r="DB39" s="689"/>
      <c r="DC39" s="693"/>
      <c r="DD39" s="668">
        <v>793610</v>
      </c>
      <c r="DE39" s="691"/>
      <c r="DF39" s="691"/>
      <c r="DG39" s="691"/>
      <c r="DH39" s="691"/>
      <c r="DI39" s="691"/>
      <c r="DJ39" s="691"/>
      <c r="DK39" s="692"/>
      <c r="DL39" s="668" t="s">
        <v>238</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197800</v>
      </c>
      <c r="S40" s="660"/>
      <c r="T40" s="660"/>
      <c r="U40" s="660"/>
      <c r="V40" s="660"/>
      <c r="W40" s="660"/>
      <c r="X40" s="660"/>
      <c r="Y40" s="661"/>
      <c r="Z40" s="662">
        <v>0.7</v>
      </c>
      <c r="AA40" s="662"/>
      <c r="AB40" s="662"/>
      <c r="AC40" s="662"/>
      <c r="AD40" s="663" t="s">
        <v>181</v>
      </c>
      <c r="AE40" s="663"/>
      <c r="AF40" s="663"/>
      <c r="AG40" s="663"/>
      <c r="AH40" s="663"/>
      <c r="AI40" s="663"/>
      <c r="AJ40" s="663"/>
      <c r="AK40" s="663"/>
      <c r="AL40" s="664" t="s">
        <v>139</v>
      </c>
      <c r="AM40" s="665"/>
      <c r="AN40" s="665"/>
      <c r="AO40" s="666"/>
      <c r="AQ40" s="722" t="s">
        <v>348</v>
      </c>
      <c r="AR40" s="723"/>
      <c r="AS40" s="723"/>
      <c r="AT40" s="723"/>
      <c r="AU40" s="723"/>
      <c r="AV40" s="723"/>
      <c r="AW40" s="723"/>
      <c r="AX40" s="723"/>
      <c r="AY40" s="724"/>
      <c r="AZ40" s="659">
        <v>17000</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74</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392514</v>
      </c>
      <c r="CS40" s="660"/>
      <c r="CT40" s="660"/>
      <c r="CU40" s="660"/>
      <c r="CV40" s="660"/>
      <c r="CW40" s="660"/>
      <c r="CX40" s="660"/>
      <c r="CY40" s="661"/>
      <c r="CZ40" s="664">
        <v>1.5</v>
      </c>
      <c r="DA40" s="689"/>
      <c r="DB40" s="689"/>
      <c r="DC40" s="693"/>
      <c r="DD40" s="668">
        <v>383865</v>
      </c>
      <c r="DE40" s="660"/>
      <c r="DF40" s="660"/>
      <c r="DG40" s="660"/>
      <c r="DH40" s="660"/>
      <c r="DI40" s="660"/>
      <c r="DJ40" s="660"/>
      <c r="DK40" s="661"/>
      <c r="DL40" s="668">
        <v>203865</v>
      </c>
      <c r="DM40" s="660"/>
      <c r="DN40" s="660"/>
      <c r="DO40" s="660"/>
      <c r="DP40" s="660"/>
      <c r="DQ40" s="660"/>
      <c r="DR40" s="660"/>
      <c r="DS40" s="660"/>
      <c r="DT40" s="660"/>
      <c r="DU40" s="660"/>
      <c r="DV40" s="661"/>
      <c r="DW40" s="664">
        <v>1.3</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27272659</v>
      </c>
      <c r="S41" s="732"/>
      <c r="T41" s="732"/>
      <c r="U41" s="732"/>
      <c r="V41" s="732"/>
      <c r="W41" s="732"/>
      <c r="X41" s="732"/>
      <c r="Y41" s="736"/>
      <c r="Z41" s="737">
        <v>100</v>
      </c>
      <c r="AA41" s="737"/>
      <c r="AB41" s="737"/>
      <c r="AC41" s="737"/>
      <c r="AD41" s="738">
        <v>15157767</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483113</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181</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356</v>
      </c>
      <c r="CS41" s="691"/>
      <c r="CT41" s="691"/>
      <c r="CU41" s="691"/>
      <c r="CV41" s="691"/>
      <c r="CW41" s="691"/>
      <c r="CX41" s="691"/>
      <c r="CY41" s="692"/>
      <c r="CZ41" s="664" t="s">
        <v>356</v>
      </c>
      <c r="DA41" s="689"/>
      <c r="DB41" s="689"/>
      <c r="DC41" s="693"/>
      <c r="DD41" s="668" t="s">
        <v>181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1832598</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326</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2941807</v>
      </c>
      <c r="CS42" s="691"/>
      <c r="CT42" s="691"/>
      <c r="CU42" s="691"/>
      <c r="CV42" s="691"/>
      <c r="CW42" s="691"/>
      <c r="CX42" s="691"/>
      <c r="CY42" s="692"/>
      <c r="CZ42" s="664">
        <v>11.3</v>
      </c>
      <c r="DA42" s="689"/>
      <c r="DB42" s="689"/>
      <c r="DC42" s="693"/>
      <c r="DD42" s="668">
        <v>554223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70000</v>
      </c>
      <c r="CS43" s="691"/>
      <c r="CT43" s="691"/>
      <c r="CU43" s="691"/>
      <c r="CV43" s="691"/>
      <c r="CW43" s="691"/>
      <c r="CX43" s="691"/>
      <c r="CY43" s="692"/>
      <c r="CZ43" s="664">
        <v>0.3</v>
      </c>
      <c r="DA43" s="689"/>
      <c r="DB43" s="689"/>
      <c r="DC43" s="693"/>
      <c r="DD43" s="668">
        <v>70000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363</v>
      </c>
      <c r="CG44" s="657"/>
      <c r="CH44" s="657"/>
      <c r="CI44" s="657"/>
      <c r="CJ44" s="657"/>
      <c r="CK44" s="657"/>
      <c r="CL44" s="657"/>
      <c r="CM44" s="657"/>
      <c r="CN44" s="657"/>
      <c r="CO44" s="657"/>
      <c r="CP44" s="657"/>
      <c r="CQ44" s="658"/>
      <c r="CR44" s="659">
        <v>2941807</v>
      </c>
      <c r="CS44" s="660"/>
      <c r="CT44" s="660"/>
      <c r="CU44" s="660"/>
      <c r="CV44" s="660"/>
      <c r="CW44" s="660"/>
      <c r="CX44" s="660"/>
      <c r="CY44" s="661"/>
      <c r="CZ44" s="664">
        <v>11.3</v>
      </c>
      <c r="DA44" s="665"/>
      <c r="DB44" s="665"/>
      <c r="DC44" s="671"/>
      <c r="DD44" s="668">
        <v>554223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1402783</v>
      </c>
      <c r="CS45" s="691"/>
      <c r="CT45" s="691"/>
      <c r="CU45" s="691"/>
      <c r="CV45" s="691"/>
      <c r="CW45" s="691"/>
      <c r="CX45" s="691"/>
      <c r="CY45" s="692"/>
      <c r="CZ45" s="664">
        <v>5.4</v>
      </c>
      <c r="DA45" s="689"/>
      <c r="DB45" s="689"/>
      <c r="DC45" s="693"/>
      <c r="DD45" s="668">
        <v>57878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1477571</v>
      </c>
      <c r="CS46" s="660"/>
      <c r="CT46" s="660"/>
      <c r="CU46" s="660"/>
      <c r="CV46" s="660"/>
      <c r="CW46" s="660"/>
      <c r="CX46" s="660"/>
      <c r="CY46" s="661"/>
      <c r="CZ46" s="664">
        <v>5.7</v>
      </c>
      <c r="DA46" s="665"/>
      <c r="DB46" s="665"/>
      <c r="DC46" s="671"/>
      <c r="DD46" s="668">
        <v>463392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t="s">
        <v>356</v>
      </c>
      <c r="CS47" s="691"/>
      <c r="CT47" s="691"/>
      <c r="CU47" s="691"/>
      <c r="CV47" s="691"/>
      <c r="CW47" s="691"/>
      <c r="CX47" s="691"/>
      <c r="CY47" s="692"/>
      <c r="CZ47" s="664" t="s">
        <v>181</v>
      </c>
      <c r="DA47" s="689"/>
      <c r="DB47" s="689"/>
      <c r="DC47" s="693"/>
      <c r="DD47" s="668" t="s">
        <v>181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356</v>
      </c>
      <c r="CS48" s="660"/>
      <c r="CT48" s="660"/>
      <c r="CU48" s="660"/>
      <c r="CV48" s="660"/>
      <c r="CW48" s="660"/>
      <c r="CX48" s="660"/>
      <c r="CY48" s="661"/>
      <c r="CZ48" s="664" t="s">
        <v>356</v>
      </c>
      <c r="DA48" s="665"/>
      <c r="DB48" s="665"/>
      <c r="DC48" s="671"/>
      <c r="DD48" s="668" t="s">
        <v>356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25920114</v>
      </c>
      <c r="CS49" s="718"/>
      <c r="CT49" s="718"/>
      <c r="CU49" s="718"/>
      <c r="CV49" s="718"/>
      <c r="CW49" s="718"/>
      <c r="CX49" s="718"/>
      <c r="CY49" s="747"/>
      <c r="CZ49" s="739">
        <v>100</v>
      </c>
      <c r="DA49" s="748"/>
      <c r="DB49" s="748"/>
      <c r="DC49" s="749"/>
      <c r="DD49" s="750">
        <v>18262601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ibzGXLjnfdPjiTULFQH4mbDMyOu9daJL3QvmEpFq2yIbCy9F/durucupnQmtwMC+rDob3iAylXoqb43CsBxzQ==" saltValue="tEh5xM+cA5d1uRd0Oyg3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27291</v>
      </c>
      <c r="R7" s="789"/>
      <c r="S7" s="789"/>
      <c r="T7" s="789"/>
      <c r="U7" s="789"/>
      <c r="V7" s="789">
        <v>25938</v>
      </c>
      <c r="W7" s="789"/>
      <c r="X7" s="789"/>
      <c r="Y7" s="789"/>
      <c r="Z7" s="789"/>
      <c r="AA7" s="789">
        <v>1353</v>
      </c>
      <c r="AB7" s="789"/>
      <c r="AC7" s="789"/>
      <c r="AD7" s="789"/>
      <c r="AE7" s="790"/>
      <c r="AF7" s="791">
        <v>1124</v>
      </c>
      <c r="AG7" s="792"/>
      <c r="AH7" s="792"/>
      <c r="AI7" s="792"/>
      <c r="AJ7" s="793"/>
      <c r="AK7" s="794">
        <v>562</v>
      </c>
      <c r="AL7" s="795"/>
      <c r="AM7" s="795"/>
      <c r="AN7" s="795"/>
      <c r="AO7" s="795"/>
      <c r="AP7" s="795">
        <v>17367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601</v>
      </c>
      <c r="BT7" s="783"/>
      <c r="BU7" s="783"/>
      <c r="BV7" s="783"/>
      <c r="BW7" s="783"/>
      <c r="BX7" s="783"/>
      <c r="BY7" s="783"/>
      <c r="BZ7" s="783"/>
      <c r="CA7" s="783"/>
      <c r="CB7" s="783"/>
      <c r="CC7" s="783"/>
      <c r="CD7" s="783"/>
      <c r="CE7" s="783"/>
      <c r="CF7" s="783"/>
      <c r="CG7" s="798"/>
      <c r="CH7" s="779">
        <v>-9</v>
      </c>
      <c r="CI7" s="780"/>
      <c r="CJ7" s="780"/>
      <c r="CK7" s="780"/>
      <c r="CL7" s="781"/>
      <c r="CM7" s="779">
        <v>-6</v>
      </c>
      <c r="CN7" s="780"/>
      <c r="CO7" s="780"/>
      <c r="CP7" s="780"/>
      <c r="CQ7" s="781"/>
      <c r="CR7" s="779">
        <v>10</v>
      </c>
      <c r="CS7" s="780"/>
      <c r="CT7" s="780"/>
      <c r="CU7" s="780"/>
      <c r="CV7" s="781"/>
      <c r="CW7" s="779">
        <v>0</v>
      </c>
      <c r="CX7" s="780"/>
      <c r="CY7" s="780"/>
      <c r="CZ7" s="780"/>
      <c r="DA7" s="781"/>
      <c r="DB7" s="779" t="s">
        <v>595</v>
      </c>
      <c r="DC7" s="780"/>
      <c r="DD7" s="780"/>
      <c r="DE7" s="780"/>
      <c r="DF7" s="781"/>
      <c r="DG7" s="779" t="s">
        <v>595</v>
      </c>
      <c r="DH7" s="780"/>
      <c r="DI7" s="780"/>
      <c r="DJ7" s="780"/>
      <c r="DK7" s="781"/>
      <c r="DL7" s="779" t="s">
        <v>595</v>
      </c>
      <c r="DM7" s="780"/>
      <c r="DN7" s="780"/>
      <c r="DO7" s="780"/>
      <c r="DP7" s="781"/>
      <c r="DQ7" s="779" t="s">
        <v>595</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602</v>
      </c>
      <c r="BT8" s="810"/>
      <c r="BU8" s="810"/>
      <c r="BV8" s="810"/>
      <c r="BW8" s="810"/>
      <c r="BX8" s="810"/>
      <c r="BY8" s="810"/>
      <c r="BZ8" s="810"/>
      <c r="CA8" s="810"/>
      <c r="CB8" s="810"/>
      <c r="CC8" s="810"/>
      <c r="CD8" s="810"/>
      <c r="CE8" s="810"/>
      <c r="CF8" s="810"/>
      <c r="CG8" s="811"/>
      <c r="CH8" s="812">
        <v>9</v>
      </c>
      <c r="CI8" s="813"/>
      <c r="CJ8" s="813"/>
      <c r="CK8" s="813"/>
      <c r="CL8" s="814"/>
      <c r="CM8" s="812">
        <v>128</v>
      </c>
      <c r="CN8" s="813"/>
      <c r="CO8" s="813"/>
      <c r="CP8" s="813"/>
      <c r="CQ8" s="814"/>
      <c r="CR8" s="812">
        <v>100</v>
      </c>
      <c r="CS8" s="813"/>
      <c r="CT8" s="813"/>
      <c r="CU8" s="813"/>
      <c r="CV8" s="814"/>
      <c r="CW8" s="812">
        <v>0</v>
      </c>
      <c r="CX8" s="813"/>
      <c r="CY8" s="813"/>
      <c r="CZ8" s="813"/>
      <c r="DA8" s="814"/>
      <c r="DB8" s="812">
        <v>14</v>
      </c>
      <c r="DC8" s="813"/>
      <c r="DD8" s="813"/>
      <c r="DE8" s="813"/>
      <c r="DF8" s="814"/>
      <c r="DG8" s="812" t="s">
        <v>595</v>
      </c>
      <c r="DH8" s="813"/>
      <c r="DI8" s="813"/>
      <c r="DJ8" s="813"/>
      <c r="DK8" s="814"/>
      <c r="DL8" s="812" t="s">
        <v>595</v>
      </c>
      <c r="DM8" s="813"/>
      <c r="DN8" s="813"/>
      <c r="DO8" s="813"/>
      <c r="DP8" s="814"/>
      <c r="DQ8" s="812" t="s">
        <v>595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603</v>
      </c>
      <c r="BT9" s="810"/>
      <c r="BU9" s="810"/>
      <c r="BV9" s="810"/>
      <c r="BW9" s="810"/>
      <c r="BX9" s="810"/>
      <c r="BY9" s="810"/>
      <c r="BZ9" s="810"/>
      <c r="CA9" s="810"/>
      <c r="CB9" s="810"/>
      <c r="CC9" s="810"/>
      <c r="CD9" s="810"/>
      <c r="CE9" s="810"/>
      <c r="CF9" s="810"/>
      <c r="CG9" s="811"/>
      <c r="CH9" s="812">
        <v>2</v>
      </c>
      <c r="CI9" s="813"/>
      <c r="CJ9" s="813"/>
      <c r="CK9" s="813"/>
      <c r="CL9" s="814"/>
      <c r="CM9" s="812">
        <v>67</v>
      </c>
      <c r="CN9" s="813"/>
      <c r="CO9" s="813"/>
      <c r="CP9" s="813"/>
      <c r="CQ9" s="814"/>
      <c r="CR9" s="812">
        <v>31</v>
      </c>
      <c r="CS9" s="813"/>
      <c r="CT9" s="813"/>
      <c r="CU9" s="813"/>
      <c r="CV9" s="814"/>
      <c r="CW9" s="812">
        <v>0</v>
      </c>
      <c r="CX9" s="813"/>
      <c r="CY9" s="813"/>
      <c r="CZ9" s="813"/>
      <c r="DA9" s="814"/>
      <c r="DB9" s="812" t="s">
        <v>595</v>
      </c>
      <c r="DC9" s="813"/>
      <c r="DD9" s="813"/>
      <c r="DE9" s="813"/>
      <c r="DF9" s="814"/>
      <c r="DG9" s="812" t="s">
        <v>595</v>
      </c>
      <c r="DH9" s="813"/>
      <c r="DI9" s="813"/>
      <c r="DJ9" s="813"/>
      <c r="DK9" s="814"/>
      <c r="DL9" s="812" t="s">
        <v>595</v>
      </c>
      <c r="DM9" s="813"/>
      <c r="DN9" s="813"/>
      <c r="DO9" s="813"/>
      <c r="DP9" s="814"/>
      <c r="DQ9" s="812" t="s">
        <v>595</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27291</v>
      </c>
      <c r="R23" s="829"/>
      <c r="S23" s="829"/>
      <c r="T23" s="829"/>
      <c r="U23" s="829"/>
      <c r="V23" s="829">
        <v>25938</v>
      </c>
      <c r="W23" s="829"/>
      <c r="X23" s="829"/>
      <c r="Y23" s="829"/>
      <c r="Z23" s="829"/>
      <c r="AA23" s="829">
        <v>1353</v>
      </c>
      <c r="AB23" s="829"/>
      <c r="AC23" s="829"/>
      <c r="AD23" s="829"/>
      <c r="AE23" s="830"/>
      <c r="AF23" s="831">
        <v>1124</v>
      </c>
      <c r="AG23" s="829"/>
      <c r="AH23" s="829"/>
      <c r="AI23" s="829"/>
      <c r="AJ23" s="832"/>
      <c r="AK23" s="833"/>
      <c r="AL23" s="834"/>
      <c r="AM23" s="834"/>
      <c r="AN23" s="834"/>
      <c r="AO23" s="834"/>
      <c r="AP23" s="829">
        <v>17367</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5400</v>
      </c>
      <c r="R28" s="859"/>
      <c r="S28" s="859"/>
      <c r="T28" s="859"/>
      <c r="U28" s="859"/>
      <c r="V28" s="859">
        <v>5213</v>
      </c>
      <c r="W28" s="859"/>
      <c r="X28" s="859"/>
      <c r="Y28" s="859"/>
      <c r="Z28" s="859"/>
      <c r="AA28" s="859">
        <v>187</v>
      </c>
      <c r="AB28" s="859"/>
      <c r="AC28" s="859"/>
      <c r="AD28" s="859"/>
      <c r="AE28" s="860"/>
      <c r="AF28" s="861">
        <v>187</v>
      </c>
      <c r="AG28" s="859"/>
      <c r="AH28" s="859"/>
      <c r="AI28" s="859"/>
      <c r="AJ28" s="862"/>
      <c r="AK28" s="863">
        <v>483</v>
      </c>
      <c r="AL28" s="864"/>
      <c r="AM28" s="864"/>
      <c r="AN28" s="864"/>
      <c r="AO28" s="864"/>
      <c r="AP28" s="864" t="s">
        <v>595</v>
      </c>
      <c r="AQ28" s="864"/>
      <c r="AR28" s="864"/>
      <c r="AS28" s="864"/>
      <c r="AT28" s="864"/>
      <c r="AU28" s="864" t="s">
        <v>595</v>
      </c>
      <c r="AV28" s="864"/>
      <c r="AW28" s="864"/>
      <c r="AX28" s="864"/>
      <c r="AY28" s="864"/>
      <c r="AZ28" s="865" t="s">
        <v>595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828</v>
      </c>
      <c r="R29" s="820"/>
      <c r="S29" s="820"/>
      <c r="T29" s="820"/>
      <c r="U29" s="820"/>
      <c r="V29" s="820">
        <v>825</v>
      </c>
      <c r="W29" s="820"/>
      <c r="X29" s="820"/>
      <c r="Y29" s="820"/>
      <c r="Z29" s="820"/>
      <c r="AA29" s="820">
        <v>3</v>
      </c>
      <c r="AB29" s="820"/>
      <c r="AC29" s="820"/>
      <c r="AD29" s="820"/>
      <c r="AE29" s="821"/>
      <c r="AF29" s="822">
        <v>3</v>
      </c>
      <c r="AG29" s="823"/>
      <c r="AH29" s="823"/>
      <c r="AI29" s="823"/>
      <c r="AJ29" s="824"/>
      <c r="AK29" s="870">
        <v>198</v>
      </c>
      <c r="AL29" s="866"/>
      <c r="AM29" s="866"/>
      <c r="AN29" s="866"/>
      <c r="AO29" s="866"/>
      <c r="AP29" s="866" t="s">
        <v>595</v>
      </c>
      <c r="AQ29" s="866"/>
      <c r="AR29" s="866"/>
      <c r="AS29" s="866"/>
      <c r="AT29" s="866"/>
      <c r="AU29" s="866" t="s">
        <v>595</v>
      </c>
      <c r="AV29" s="866"/>
      <c r="AW29" s="866"/>
      <c r="AX29" s="866"/>
      <c r="AY29" s="866"/>
      <c r="AZ29" s="867" t="s">
        <v>595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6146</v>
      </c>
      <c r="R30" s="820"/>
      <c r="S30" s="820"/>
      <c r="T30" s="820"/>
      <c r="U30" s="820"/>
      <c r="V30" s="820">
        <v>5935</v>
      </c>
      <c r="W30" s="820"/>
      <c r="X30" s="820"/>
      <c r="Y30" s="820"/>
      <c r="Z30" s="820"/>
      <c r="AA30" s="820">
        <v>210</v>
      </c>
      <c r="AB30" s="820"/>
      <c r="AC30" s="820"/>
      <c r="AD30" s="820"/>
      <c r="AE30" s="821"/>
      <c r="AF30" s="822">
        <v>210</v>
      </c>
      <c r="AG30" s="823"/>
      <c r="AH30" s="823"/>
      <c r="AI30" s="823"/>
      <c r="AJ30" s="824"/>
      <c r="AK30" s="870">
        <v>925</v>
      </c>
      <c r="AL30" s="866"/>
      <c r="AM30" s="866"/>
      <c r="AN30" s="866"/>
      <c r="AO30" s="866"/>
      <c r="AP30" s="866" t="s">
        <v>595</v>
      </c>
      <c r="AQ30" s="866"/>
      <c r="AR30" s="866"/>
      <c r="AS30" s="866"/>
      <c r="AT30" s="866"/>
      <c r="AU30" s="866" t="s">
        <v>595</v>
      </c>
      <c r="AV30" s="866"/>
      <c r="AW30" s="866"/>
      <c r="AX30" s="866"/>
      <c r="AY30" s="866"/>
      <c r="AZ30" s="867" t="s">
        <v>595</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1127</v>
      </c>
      <c r="R31" s="820"/>
      <c r="S31" s="820"/>
      <c r="T31" s="820"/>
      <c r="U31" s="820"/>
      <c r="V31" s="820">
        <v>1010</v>
      </c>
      <c r="W31" s="820"/>
      <c r="X31" s="820"/>
      <c r="Y31" s="820"/>
      <c r="Z31" s="820"/>
      <c r="AA31" s="820">
        <v>117</v>
      </c>
      <c r="AB31" s="820"/>
      <c r="AC31" s="820"/>
      <c r="AD31" s="820"/>
      <c r="AE31" s="821"/>
      <c r="AF31" s="822">
        <v>2043</v>
      </c>
      <c r="AG31" s="823"/>
      <c r="AH31" s="823"/>
      <c r="AI31" s="823"/>
      <c r="AJ31" s="824"/>
      <c r="AK31" s="870">
        <v>11</v>
      </c>
      <c r="AL31" s="866"/>
      <c r="AM31" s="866"/>
      <c r="AN31" s="866"/>
      <c r="AO31" s="866"/>
      <c r="AP31" s="866">
        <v>4597</v>
      </c>
      <c r="AQ31" s="866"/>
      <c r="AR31" s="866"/>
      <c r="AS31" s="866"/>
      <c r="AT31" s="866"/>
      <c r="AU31" s="866">
        <v>64</v>
      </c>
      <c r="AV31" s="866"/>
      <c r="AW31" s="866"/>
      <c r="AX31" s="866"/>
      <c r="AY31" s="866"/>
      <c r="AZ31" s="867" t="s">
        <v>595</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92</v>
      </c>
      <c r="R32" s="820"/>
      <c r="S32" s="820"/>
      <c r="T32" s="820"/>
      <c r="U32" s="820"/>
      <c r="V32" s="820">
        <v>90</v>
      </c>
      <c r="W32" s="820"/>
      <c r="X32" s="820"/>
      <c r="Y32" s="820"/>
      <c r="Z32" s="820"/>
      <c r="AA32" s="820">
        <v>2</v>
      </c>
      <c r="AB32" s="820"/>
      <c r="AC32" s="820"/>
      <c r="AD32" s="820"/>
      <c r="AE32" s="821"/>
      <c r="AF32" s="822">
        <v>124</v>
      </c>
      <c r="AG32" s="823"/>
      <c r="AH32" s="823"/>
      <c r="AI32" s="823"/>
      <c r="AJ32" s="824"/>
      <c r="AK32" s="870">
        <v>14</v>
      </c>
      <c r="AL32" s="866"/>
      <c r="AM32" s="866"/>
      <c r="AN32" s="866"/>
      <c r="AO32" s="866"/>
      <c r="AP32" s="866">
        <v>56</v>
      </c>
      <c r="AQ32" s="866"/>
      <c r="AR32" s="866"/>
      <c r="AS32" s="866"/>
      <c r="AT32" s="866"/>
      <c r="AU32" s="866">
        <v>13</v>
      </c>
      <c r="AV32" s="866"/>
      <c r="AW32" s="866"/>
      <c r="AX32" s="866"/>
      <c r="AY32" s="866"/>
      <c r="AZ32" s="867" t="s">
        <v>595</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377</v>
      </c>
      <c r="R33" s="820"/>
      <c r="S33" s="820"/>
      <c r="T33" s="820"/>
      <c r="U33" s="820"/>
      <c r="V33" s="820">
        <v>325</v>
      </c>
      <c r="W33" s="820"/>
      <c r="X33" s="820"/>
      <c r="Y33" s="820"/>
      <c r="Z33" s="820"/>
      <c r="AA33" s="820">
        <v>52</v>
      </c>
      <c r="AB33" s="820"/>
      <c r="AC33" s="820"/>
      <c r="AD33" s="820"/>
      <c r="AE33" s="821"/>
      <c r="AF33" s="822">
        <v>333</v>
      </c>
      <c r="AG33" s="823"/>
      <c r="AH33" s="823"/>
      <c r="AI33" s="823"/>
      <c r="AJ33" s="824"/>
      <c r="AK33" s="870">
        <v>165</v>
      </c>
      <c r="AL33" s="866"/>
      <c r="AM33" s="866"/>
      <c r="AN33" s="866"/>
      <c r="AO33" s="866"/>
      <c r="AP33" s="866">
        <v>986</v>
      </c>
      <c r="AQ33" s="866"/>
      <c r="AR33" s="866"/>
      <c r="AS33" s="866"/>
      <c r="AT33" s="866"/>
      <c r="AU33" s="866">
        <v>836</v>
      </c>
      <c r="AV33" s="866"/>
      <c r="AW33" s="866"/>
      <c r="AX33" s="866"/>
      <c r="AY33" s="866"/>
      <c r="AZ33" s="867" t="s">
        <v>595</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416</v>
      </c>
      <c r="C34" s="817"/>
      <c r="D34" s="817"/>
      <c r="E34" s="817"/>
      <c r="F34" s="817"/>
      <c r="G34" s="817"/>
      <c r="H34" s="817"/>
      <c r="I34" s="817"/>
      <c r="J34" s="817"/>
      <c r="K34" s="817"/>
      <c r="L34" s="817"/>
      <c r="M34" s="817"/>
      <c r="N34" s="817"/>
      <c r="O34" s="817"/>
      <c r="P34" s="818"/>
      <c r="Q34" s="819">
        <v>1932</v>
      </c>
      <c r="R34" s="820"/>
      <c r="S34" s="820"/>
      <c r="T34" s="820"/>
      <c r="U34" s="820"/>
      <c r="V34" s="820">
        <v>1479</v>
      </c>
      <c r="W34" s="820"/>
      <c r="X34" s="820"/>
      <c r="Y34" s="820"/>
      <c r="Z34" s="820"/>
      <c r="AA34" s="820">
        <v>453</v>
      </c>
      <c r="AB34" s="820"/>
      <c r="AC34" s="820"/>
      <c r="AD34" s="820"/>
      <c r="AE34" s="821"/>
      <c r="AF34" s="822">
        <v>1995</v>
      </c>
      <c r="AG34" s="823"/>
      <c r="AH34" s="823"/>
      <c r="AI34" s="823"/>
      <c r="AJ34" s="824"/>
      <c r="AK34" s="870">
        <v>751</v>
      </c>
      <c r="AL34" s="866"/>
      <c r="AM34" s="866"/>
      <c r="AN34" s="866"/>
      <c r="AO34" s="866"/>
      <c r="AP34" s="866">
        <v>7106</v>
      </c>
      <c r="AQ34" s="866"/>
      <c r="AR34" s="866"/>
      <c r="AS34" s="866"/>
      <c r="AT34" s="866"/>
      <c r="AU34" s="866">
        <v>6587</v>
      </c>
      <c r="AV34" s="866"/>
      <c r="AW34" s="866"/>
      <c r="AX34" s="866"/>
      <c r="AY34" s="866"/>
      <c r="AZ34" s="867" t="s">
        <v>595</v>
      </c>
      <c r="BA34" s="867"/>
      <c r="BB34" s="867"/>
      <c r="BC34" s="867"/>
      <c r="BD34" s="867"/>
      <c r="BE34" s="868" t="s">
        <v>417</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4895</v>
      </c>
      <c r="AG63" s="880"/>
      <c r="AH63" s="880"/>
      <c r="AI63" s="880"/>
      <c r="AJ63" s="881"/>
      <c r="AK63" s="882"/>
      <c r="AL63" s="877"/>
      <c r="AM63" s="877"/>
      <c r="AN63" s="877"/>
      <c r="AO63" s="877"/>
      <c r="AP63" s="880">
        <v>12745</v>
      </c>
      <c r="AQ63" s="880"/>
      <c r="AR63" s="880"/>
      <c r="AS63" s="880"/>
      <c r="AT63" s="880"/>
      <c r="AU63" s="880">
        <v>7500</v>
      </c>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422</v>
      </c>
      <c r="B66" s="764"/>
      <c r="C66" s="764"/>
      <c r="D66" s="764"/>
      <c r="E66" s="764"/>
      <c r="F66" s="764"/>
      <c r="G66" s="764"/>
      <c r="H66" s="764"/>
      <c r="I66" s="764"/>
      <c r="J66" s="764"/>
      <c r="K66" s="764"/>
      <c r="L66" s="764"/>
      <c r="M66" s="764"/>
      <c r="N66" s="764"/>
      <c r="O66" s="764"/>
      <c r="P66" s="765"/>
      <c r="Q66" s="769" t="s">
        <v>423</v>
      </c>
      <c r="R66" s="770"/>
      <c r="S66" s="770"/>
      <c r="T66" s="770"/>
      <c r="U66" s="771"/>
      <c r="V66" s="769" t="s">
        <v>424</v>
      </c>
      <c r="W66" s="770"/>
      <c r="X66" s="770"/>
      <c r="Y66" s="770"/>
      <c r="Z66" s="771"/>
      <c r="AA66" s="769" t="s">
        <v>425</v>
      </c>
      <c r="AB66" s="770"/>
      <c r="AC66" s="770"/>
      <c r="AD66" s="770"/>
      <c r="AE66" s="771"/>
      <c r="AF66" s="890" t="s">
        <v>426</v>
      </c>
      <c r="AG66" s="851"/>
      <c r="AH66" s="851"/>
      <c r="AI66" s="851"/>
      <c r="AJ66" s="891"/>
      <c r="AK66" s="769" t="s">
        <v>427</v>
      </c>
      <c r="AL66" s="764"/>
      <c r="AM66" s="764"/>
      <c r="AN66" s="764"/>
      <c r="AO66" s="765"/>
      <c r="AP66" s="769" t="s">
        <v>428</v>
      </c>
      <c r="AQ66" s="770"/>
      <c r="AR66" s="770"/>
      <c r="AS66" s="770"/>
      <c r="AT66" s="771"/>
      <c r="AU66" s="769" t="s">
        <v>429</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596</v>
      </c>
      <c r="C68" s="906"/>
      <c r="D68" s="906"/>
      <c r="E68" s="906"/>
      <c r="F68" s="906"/>
      <c r="G68" s="906"/>
      <c r="H68" s="906"/>
      <c r="I68" s="906"/>
      <c r="J68" s="906"/>
      <c r="K68" s="906"/>
      <c r="L68" s="906"/>
      <c r="M68" s="906"/>
      <c r="N68" s="906"/>
      <c r="O68" s="906"/>
      <c r="P68" s="907"/>
      <c r="Q68" s="908">
        <v>16052</v>
      </c>
      <c r="R68" s="902"/>
      <c r="S68" s="902"/>
      <c r="T68" s="902"/>
      <c r="U68" s="902"/>
      <c r="V68" s="902">
        <v>16031</v>
      </c>
      <c r="W68" s="902"/>
      <c r="X68" s="902"/>
      <c r="Y68" s="902"/>
      <c r="Z68" s="902"/>
      <c r="AA68" s="902">
        <v>21</v>
      </c>
      <c r="AB68" s="902"/>
      <c r="AC68" s="902"/>
      <c r="AD68" s="902"/>
      <c r="AE68" s="902"/>
      <c r="AF68" s="902">
        <v>14</v>
      </c>
      <c r="AG68" s="902"/>
      <c r="AH68" s="902"/>
      <c r="AI68" s="902"/>
      <c r="AJ68" s="902"/>
      <c r="AK68" s="902">
        <v>113</v>
      </c>
      <c r="AL68" s="902"/>
      <c r="AM68" s="902"/>
      <c r="AN68" s="902"/>
      <c r="AO68" s="902"/>
      <c r="AP68" s="902" t="s">
        <v>595</v>
      </c>
      <c r="AQ68" s="902"/>
      <c r="AR68" s="902"/>
      <c r="AS68" s="902"/>
      <c r="AT68" s="902"/>
      <c r="AU68" s="902" t="s">
        <v>595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88</v>
      </c>
      <c r="R69" s="866"/>
      <c r="S69" s="866"/>
      <c r="T69" s="866"/>
      <c r="U69" s="866"/>
      <c r="V69" s="866">
        <v>87</v>
      </c>
      <c r="W69" s="866"/>
      <c r="X69" s="866"/>
      <c r="Y69" s="866"/>
      <c r="Z69" s="866"/>
      <c r="AA69" s="866">
        <v>1</v>
      </c>
      <c r="AB69" s="866"/>
      <c r="AC69" s="866"/>
      <c r="AD69" s="866"/>
      <c r="AE69" s="866"/>
      <c r="AF69" s="866">
        <v>1</v>
      </c>
      <c r="AG69" s="866"/>
      <c r="AH69" s="866"/>
      <c r="AI69" s="866"/>
      <c r="AJ69" s="866"/>
      <c r="AK69" s="866">
        <v>8</v>
      </c>
      <c r="AL69" s="866"/>
      <c r="AM69" s="866"/>
      <c r="AN69" s="866"/>
      <c r="AO69" s="866"/>
      <c r="AP69" s="866" t="s">
        <v>595</v>
      </c>
      <c r="AQ69" s="866"/>
      <c r="AR69" s="866"/>
      <c r="AS69" s="866"/>
      <c r="AT69" s="866"/>
      <c r="AU69" s="866" t="s">
        <v>595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468</v>
      </c>
      <c r="R70" s="866"/>
      <c r="S70" s="866"/>
      <c r="T70" s="866"/>
      <c r="U70" s="866"/>
      <c r="V70" s="866">
        <v>242</v>
      </c>
      <c r="W70" s="866"/>
      <c r="X70" s="866"/>
      <c r="Y70" s="866"/>
      <c r="Z70" s="866"/>
      <c r="AA70" s="866">
        <v>226</v>
      </c>
      <c r="AB70" s="866"/>
      <c r="AC70" s="866"/>
      <c r="AD70" s="866"/>
      <c r="AE70" s="866"/>
      <c r="AF70" s="866">
        <v>226</v>
      </c>
      <c r="AG70" s="866"/>
      <c r="AH70" s="866"/>
      <c r="AI70" s="866"/>
      <c r="AJ70" s="866"/>
      <c r="AK70" s="866" t="s">
        <v>595</v>
      </c>
      <c r="AL70" s="866"/>
      <c r="AM70" s="866"/>
      <c r="AN70" s="866"/>
      <c r="AO70" s="866"/>
      <c r="AP70" s="866" t="s">
        <v>595</v>
      </c>
      <c r="AQ70" s="866"/>
      <c r="AR70" s="866"/>
      <c r="AS70" s="866"/>
      <c r="AT70" s="866"/>
      <c r="AU70" s="866" t="s">
        <v>595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599</v>
      </c>
      <c r="C71" s="910"/>
      <c r="D71" s="910"/>
      <c r="E71" s="910"/>
      <c r="F71" s="910"/>
      <c r="G71" s="910"/>
      <c r="H71" s="910"/>
      <c r="I71" s="910"/>
      <c r="J71" s="910"/>
      <c r="K71" s="910"/>
      <c r="L71" s="910"/>
      <c r="M71" s="910"/>
      <c r="N71" s="910"/>
      <c r="O71" s="910"/>
      <c r="P71" s="911"/>
      <c r="Q71" s="912">
        <v>1041</v>
      </c>
      <c r="R71" s="866"/>
      <c r="S71" s="866"/>
      <c r="T71" s="866"/>
      <c r="U71" s="866"/>
      <c r="V71" s="866">
        <v>1037</v>
      </c>
      <c r="W71" s="866"/>
      <c r="X71" s="866"/>
      <c r="Y71" s="866"/>
      <c r="Z71" s="866"/>
      <c r="AA71" s="866">
        <v>4</v>
      </c>
      <c r="AB71" s="866"/>
      <c r="AC71" s="866"/>
      <c r="AD71" s="866"/>
      <c r="AE71" s="866"/>
      <c r="AF71" s="866">
        <v>4</v>
      </c>
      <c r="AG71" s="866"/>
      <c r="AH71" s="866"/>
      <c r="AI71" s="866"/>
      <c r="AJ71" s="866"/>
      <c r="AK71" s="866" t="s">
        <v>595</v>
      </c>
      <c r="AL71" s="866"/>
      <c r="AM71" s="866"/>
      <c r="AN71" s="866"/>
      <c r="AO71" s="866"/>
      <c r="AP71" s="866" t="s">
        <v>595</v>
      </c>
      <c r="AQ71" s="866"/>
      <c r="AR71" s="866"/>
      <c r="AS71" s="866"/>
      <c r="AT71" s="866"/>
      <c r="AU71" s="866" t="s">
        <v>595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600</v>
      </c>
      <c r="C72" s="910"/>
      <c r="D72" s="910"/>
      <c r="E72" s="910"/>
      <c r="F72" s="910"/>
      <c r="G72" s="910"/>
      <c r="H72" s="910"/>
      <c r="I72" s="910"/>
      <c r="J72" s="910"/>
      <c r="K72" s="910"/>
      <c r="L72" s="910"/>
      <c r="M72" s="910"/>
      <c r="N72" s="910"/>
      <c r="O72" s="910"/>
      <c r="P72" s="911"/>
      <c r="Q72" s="912">
        <v>368351</v>
      </c>
      <c r="R72" s="866"/>
      <c r="S72" s="866"/>
      <c r="T72" s="866"/>
      <c r="U72" s="866"/>
      <c r="V72" s="866">
        <v>355170</v>
      </c>
      <c r="W72" s="866"/>
      <c r="X72" s="866"/>
      <c r="Y72" s="866"/>
      <c r="Z72" s="866"/>
      <c r="AA72" s="866">
        <v>13181</v>
      </c>
      <c r="AB72" s="866"/>
      <c r="AC72" s="866"/>
      <c r="AD72" s="866"/>
      <c r="AE72" s="866"/>
      <c r="AF72" s="866">
        <v>13181</v>
      </c>
      <c r="AG72" s="866"/>
      <c r="AH72" s="866"/>
      <c r="AI72" s="866"/>
      <c r="AJ72" s="866"/>
      <c r="AK72" s="866">
        <v>2368</v>
      </c>
      <c r="AL72" s="866"/>
      <c r="AM72" s="866"/>
      <c r="AN72" s="866"/>
      <c r="AO72" s="866"/>
      <c r="AP72" s="866" t="s">
        <v>595</v>
      </c>
      <c r="AQ72" s="866"/>
      <c r="AR72" s="866"/>
      <c r="AS72" s="866"/>
      <c r="AT72" s="866"/>
      <c r="AU72" s="866" t="s">
        <v>595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430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13426</v>
      </c>
      <c r="AG88" s="880"/>
      <c r="AH88" s="880"/>
      <c r="AI88" s="880"/>
      <c r="AJ88" s="880"/>
      <c r="AK88" s="877"/>
      <c r="AL88" s="877"/>
      <c r="AM88" s="877"/>
      <c r="AN88" s="877"/>
      <c r="AO88" s="877"/>
      <c r="AP88" s="880">
        <v>0</v>
      </c>
      <c r="AQ88" s="880"/>
      <c r="AR88" s="880"/>
      <c r="AS88" s="880"/>
      <c r="AT88" s="880"/>
      <c r="AU88" s="880">
        <v>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431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141</v>
      </c>
      <c r="CS102" s="888"/>
      <c r="CT102" s="888"/>
      <c r="CU102" s="888"/>
      <c r="CV102" s="927"/>
      <c r="CW102" s="926">
        <v>0</v>
      </c>
      <c r="CX102" s="888"/>
      <c r="CY102" s="888"/>
      <c r="CZ102" s="888"/>
      <c r="DA102" s="927"/>
      <c r="DB102" s="926">
        <v>14</v>
      </c>
      <c r="DC102" s="888"/>
      <c r="DD102" s="888"/>
      <c r="DE102" s="888"/>
      <c r="DF102" s="927"/>
      <c r="DG102" s="926" t="s">
        <v>595</v>
      </c>
      <c r="DH102" s="888"/>
      <c r="DI102" s="888"/>
      <c r="DJ102" s="888"/>
      <c r="DK102" s="927"/>
      <c r="DL102" s="926" t="s">
        <v>595</v>
      </c>
      <c r="DM102" s="888"/>
      <c r="DN102" s="888"/>
      <c r="DO102" s="888"/>
      <c r="DP102" s="927"/>
      <c r="DQ102" s="926" t="s">
        <v>595</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439</v>
      </c>
      <c r="AB109" s="929"/>
      <c r="AC109" s="929"/>
      <c r="AD109" s="929"/>
      <c r="AE109" s="930"/>
      <c r="AF109" s="928" t="s">
        <v>440</v>
      </c>
      <c r="AG109" s="929"/>
      <c r="AH109" s="929"/>
      <c r="AI109" s="929"/>
      <c r="AJ109" s="930"/>
      <c r="AK109" s="928" t="s">
        <v>311</v>
      </c>
      <c r="AL109" s="929"/>
      <c r="AM109" s="929"/>
      <c r="AN109" s="929"/>
      <c r="AO109" s="930"/>
      <c r="AP109" s="928" t="s">
        <v>441</v>
      </c>
      <c r="AQ109" s="929"/>
      <c r="AR109" s="929"/>
      <c r="AS109" s="929"/>
      <c r="AT109" s="931"/>
      <c r="AU109" s="94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439</v>
      </c>
      <c r="BR109" s="929"/>
      <c r="BS109" s="929"/>
      <c r="BT109" s="929"/>
      <c r="BU109" s="930"/>
      <c r="BV109" s="928" t="s">
        <v>440</v>
      </c>
      <c r="BW109" s="929"/>
      <c r="BX109" s="929"/>
      <c r="BY109" s="929"/>
      <c r="BZ109" s="930"/>
      <c r="CA109" s="928" t="s">
        <v>311</v>
      </c>
      <c r="CB109" s="929"/>
      <c r="CC109" s="929"/>
      <c r="CD109" s="929"/>
      <c r="CE109" s="930"/>
      <c r="CF109" s="949" t="s">
        <v>441</v>
      </c>
      <c r="CG109" s="949"/>
      <c r="CH109" s="949"/>
      <c r="CI109" s="949"/>
      <c r="CJ109" s="949"/>
      <c r="CK109" s="928"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439</v>
      </c>
      <c r="DH109" s="929"/>
      <c r="DI109" s="929"/>
      <c r="DJ109" s="929"/>
      <c r="DK109" s="930"/>
      <c r="DL109" s="928" t="s">
        <v>440</v>
      </c>
      <c r="DM109" s="929"/>
      <c r="DN109" s="929"/>
      <c r="DO109" s="929"/>
      <c r="DP109" s="930"/>
      <c r="DQ109" s="928" t="s">
        <v>311</v>
      </c>
      <c r="DR109" s="929"/>
      <c r="DS109" s="929"/>
      <c r="DT109" s="929"/>
      <c r="DU109" s="930"/>
      <c r="DV109" s="928" t="s">
        <v>441</v>
      </c>
      <c r="DW109" s="929"/>
      <c r="DX109" s="929"/>
      <c r="DY109" s="929"/>
      <c r="DZ109" s="931"/>
    </row>
    <row r="110" spans="1:131" s="230" customFormat="1" ht="26.25" customHeight="1" x14ac:dyDescent="0.15">
      <c r="A110" s="932" t="s">
        <v>443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2161627</v>
      </c>
      <c r="AB110" s="936"/>
      <c r="AC110" s="936"/>
      <c r="AD110" s="936"/>
      <c r="AE110" s="937"/>
      <c r="AF110" s="938">
        <v>2248447</v>
      </c>
      <c r="AG110" s="936"/>
      <c r="AH110" s="936"/>
      <c r="AI110" s="936"/>
      <c r="AJ110" s="937"/>
      <c r="AK110" s="938">
        <v>2397921</v>
      </c>
      <c r="AL110" s="936"/>
      <c r="AM110" s="936"/>
      <c r="AN110" s="936"/>
      <c r="AO110" s="937"/>
      <c r="AP110" s="939">
        <v>18.7</v>
      </c>
      <c r="AQ110" s="940"/>
      <c r="AR110" s="940"/>
      <c r="AS110" s="940"/>
      <c r="AT110" s="941"/>
      <c r="AU110" s="942" t="s">
        <v>74</v>
      </c>
      <c r="AV110" s="943"/>
      <c r="AW110" s="943"/>
      <c r="AX110" s="943"/>
      <c r="AY110" s="943"/>
      <c r="AZ110" s="965" t="s">
        <v>444</v>
      </c>
      <c r="BA110" s="933"/>
      <c r="BB110" s="933"/>
      <c r="BC110" s="933"/>
      <c r="BD110" s="933"/>
      <c r="BE110" s="933"/>
      <c r="BF110" s="933"/>
      <c r="BG110" s="933"/>
      <c r="BH110" s="933"/>
      <c r="BI110" s="933"/>
      <c r="BJ110" s="933"/>
      <c r="BK110" s="933"/>
      <c r="BL110" s="933"/>
      <c r="BM110" s="933"/>
      <c r="BN110" s="933"/>
      <c r="BO110" s="933"/>
      <c r="BP110" s="934"/>
      <c r="BQ110" s="966">
        <v>18340788</v>
      </c>
      <c r="BR110" s="967"/>
      <c r="BS110" s="967"/>
      <c r="BT110" s="967"/>
      <c r="BU110" s="967"/>
      <c r="BV110" s="967">
        <v>18182253</v>
      </c>
      <c r="BW110" s="967"/>
      <c r="BX110" s="967"/>
      <c r="BY110" s="967"/>
      <c r="BZ110" s="967"/>
      <c r="CA110" s="967">
        <v>17366882</v>
      </c>
      <c r="CB110" s="967"/>
      <c r="CC110" s="967"/>
      <c r="CD110" s="967"/>
      <c r="CE110" s="967"/>
      <c r="CF110" s="980">
        <v>135.69999999999999</v>
      </c>
      <c r="CG110" s="981"/>
      <c r="CH110" s="981"/>
      <c r="CI110" s="981"/>
      <c r="CJ110" s="981"/>
      <c r="CK110" s="982" t="s">
        <v>445</v>
      </c>
      <c r="CL110" s="983"/>
      <c r="CM110" s="965" t="s">
        <v>446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447</v>
      </c>
      <c r="DH110" s="967"/>
      <c r="DI110" s="967"/>
      <c r="DJ110" s="967"/>
      <c r="DK110" s="967"/>
      <c r="DL110" s="967" t="s">
        <v>447</v>
      </c>
      <c r="DM110" s="967"/>
      <c r="DN110" s="967"/>
      <c r="DO110" s="967"/>
      <c r="DP110" s="967"/>
      <c r="DQ110" s="967" t="s">
        <v>447</v>
      </c>
      <c r="DR110" s="967"/>
      <c r="DS110" s="967"/>
      <c r="DT110" s="967"/>
      <c r="DU110" s="967"/>
      <c r="DV110" s="968" t="s">
        <v>396</v>
      </c>
      <c r="DW110" s="968"/>
      <c r="DX110" s="968"/>
      <c r="DY110" s="968"/>
      <c r="DZ110" s="969"/>
    </row>
    <row r="111" spans="1:131" s="230"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447</v>
      </c>
      <c r="AG111" s="974"/>
      <c r="AH111" s="974"/>
      <c r="AI111" s="974"/>
      <c r="AJ111" s="975"/>
      <c r="AK111" s="976" t="s">
        <v>449</v>
      </c>
      <c r="AL111" s="974"/>
      <c r="AM111" s="974"/>
      <c r="AN111" s="974"/>
      <c r="AO111" s="975"/>
      <c r="AP111" s="977" t="s">
        <v>449</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t="s">
        <v>396</v>
      </c>
      <c r="BR111" s="962"/>
      <c r="BS111" s="962"/>
      <c r="BT111" s="962"/>
      <c r="BU111" s="962"/>
      <c r="BV111" s="962" t="s">
        <v>449</v>
      </c>
      <c r="BW111" s="962"/>
      <c r="BX111" s="962"/>
      <c r="BY111" s="962"/>
      <c r="BZ111" s="962"/>
      <c r="CA111" s="962" t="s">
        <v>451</v>
      </c>
      <c r="CB111" s="962"/>
      <c r="CC111" s="962"/>
      <c r="CD111" s="962"/>
      <c r="CE111" s="962"/>
      <c r="CF111" s="956" t="s">
        <v>449</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447</v>
      </c>
      <c r="DM111" s="962"/>
      <c r="DN111" s="962"/>
      <c r="DO111" s="962"/>
      <c r="DP111" s="962"/>
      <c r="DQ111" s="962" t="s">
        <v>447</v>
      </c>
      <c r="DR111" s="962"/>
      <c r="DS111" s="962"/>
      <c r="DT111" s="962"/>
      <c r="DU111" s="962"/>
      <c r="DV111" s="963" t="s">
        <v>447</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447</v>
      </c>
      <c r="AB112" s="995"/>
      <c r="AC112" s="995"/>
      <c r="AD112" s="995"/>
      <c r="AE112" s="996"/>
      <c r="AF112" s="997" t="s">
        <v>451</v>
      </c>
      <c r="AG112" s="995"/>
      <c r="AH112" s="995"/>
      <c r="AI112" s="995"/>
      <c r="AJ112" s="996"/>
      <c r="AK112" s="997" t="s">
        <v>447</v>
      </c>
      <c r="AL112" s="995"/>
      <c r="AM112" s="995"/>
      <c r="AN112" s="995"/>
      <c r="AO112" s="996"/>
      <c r="AP112" s="998" t="s">
        <v>396</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8125253</v>
      </c>
      <c r="BR112" s="962"/>
      <c r="BS112" s="962"/>
      <c r="BT112" s="962"/>
      <c r="BU112" s="962"/>
      <c r="BV112" s="962">
        <v>7856394</v>
      </c>
      <c r="BW112" s="962"/>
      <c r="BX112" s="962"/>
      <c r="BY112" s="962"/>
      <c r="BZ112" s="962"/>
      <c r="CA112" s="962">
        <v>7501228</v>
      </c>
      <c r="CB112" s="962"/>
      <c r="CC112" s="962"/>
      <c r="CD112" s="962"/>
      <c r="CE112" s="962"/>
      <c r="CF112" s="956">
        <v>58.6</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457</v>
      </c>
      <c r="DH112" s="962"/>
      <c r="DI112" s="962"/>
      <c r="DJ112" s="962"/>
      <c r="DK112" s="962"/>
      <c r="DL112" s="962" t="s">
        <v>451</v>
      </c>
      <c r="DM112" s="962"/>
      <c r="DN112" s="962"/>
      <c r="DO112" s="962"/>
      <c r="DP112" s="962"/>
      <c r="DQ112" s="962" t="s">
        <v>451</v>
      </c>
      <c r="DR112" s="962"/>
      <c r="DS112" s="962"/>
      <c r="DT112" s="962"/>
      <c r="DU112" s="962"/>
      <c r="DV112" s="963" t="s">
        <v>458</v>
      </c>
      <c r="DW112" s="963"/>
      <c r="DX112" s="963"/>
      <c r="DY112" s="963"/>
      <c r="DZ112" s="964"/>
    </row>
    <row r="113" spans="1:130" s="230" customFormat="1" ht="26.25" customHeight="1" x14ac:dyDescent="0.15">
      <c r="A113" s="990"/>
      <c r="B113" s="991"/>
      <c r="C113" s="959" t="s">
        <v>459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777573</v>
      </c>
      <c r="AB113" s="974"/>
      <c r="AC113" s="974"/>
      <c r="AD113" s="974"/>
      <c r="AE113" s="975"/>
      <c r="AF113" s="976">
        <v>692662</v>
      </c>
      <c r="AG113" s="974"/>
      <c r="AH113" s="974"/>
      <c r="AI113" s="974"/>
      <c r="AJ113" s="975"/>
      <c r="AK113" s="976">
        <v>715660</v>
      </c>
      <c r="AL113" s="974"/>
      <c r="AM113" s="974"/>
      <c r="AN113" s="974"/>
      <c r="AO113" s="975"/>
      <c r="AP113" s="977">
        <v>5.6</v>
      </c>
      <c r="AQ113" s="978"/>
      <c r="AR113" s="978"/>
      <c r="AS113" s="978"/>
      <c r="AT113" s="979"/>
      <c r="AU113" s="944"/>
      <c r="AV113" s="945"/>
      <c r="AW113" s="945"/>
      <c r="AX113" s="945"/>
      <c r="AY113" s="945"/>
      <c r="AZ113" s="958" t="s">
        <v>460</v>
      </c>
      <c r="BA113" s="959"/>
      <c r="BB113" s="959"/>
      <c r="BC113" s="959"/>
      <c r="BD113" s="959"/>
      <c r="BE113" s="959"/>
      <c r="BF113" s="959"/>
      <c r="BG113" s="959"/>
      <c r="BH113" s="959"/>
      <c r="BI113" s="959"/>
      <c r="BJ113" s="959"/>
      <c r="BK113" s="959"/>
      <c r="BL113" s="959"/>
      <c r="BM113" s="959"/>
      <c r="BN113" s="959"/>
      <c r="BO113" s="959"/>
      <c r="BP113" s="960"/>
      <c r="BQ113" s="961" t="s">
        <v>447</v>
      </c>
      <c r="BR113" s="962"/>
      <c r="BS113" s="962"/>
      <c r="BT113" s="962"/>
      <c r="BU113" s="962"/>
      <c r="BV113" s="962" t="s">
        <v>451</v>
      </c>
      <c r="BW113" s="962"/>
      <c r="BX113" s="962"/>
      <c r="BY113" s="962"/>
      <c r="BZ113" s="962"/>
      <c r="CA113" s="962" t="s">
        <v>447</v>
      </c>
      <c r="CB113" s="962"/>
      <c r="CC113" s="962"/>
      <c r="CD113" s="962"/>
      <c r="CE113" s="962"/>
      <c r="CF113" s="956" t="s">
        <v>447</v>
      </c>
      <c r="CG113" s="957"/>
      <c r="CH113" s="957"/>
      <c r="CI113" s="957"/>
      <c r="CJ113" s="957"/>
      <c r="CK113" s="984"/>
      <c r="CL113" s="985"/>
      <c r="CM113" s="958" t="s">
        <v>461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447</v>
      </c>
      <c r="DH113" s="995"/>
      <c r="DI113" s="995"/>
      <c r="DJ113" s="995"/>
      <c r="DK113" s="996"/>
      <c r="DL113" s="997" t="s">
        <v>449</v>
      </c>
      <c r="DM113" s="995"/>
      <c r="DN113" s="995"/>
      <c r="DO113" s="995"/>
      <c r="DP113" s="996"/>
      <c r="DQ113" s="997" t="s">
        <v>447</v>
      </c>
      <c r="DR113" s="995"/>
      <c r="DS113" s="995"/>
      <c r="DT113" s="995"/>
      <c r="DU113" s="996"/>
      <c r="DV113" s="998" t="s">
        <v>447</v>
      </c>
      <c r="DW113" s="999"/>
      <c r="DX113" s="999"/>
      <c r="DY113" s="999"/>
      <c r="DZ113" s="1000"/>
    </row>
    <row r="114" spans="1:130" s="230" customFormat="1" ht="26.25" customHeight="1" x14ac:dyDescent="0.15">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447</v>
      </c>
      <c r="AB114" s="995"/>
      <c r="AC114" s="995"/>
      <c r="AD114" s="995"/>
      <c r="AE114" s="996"/>
      <c r="AF114" s="997" t="s">
        <v>449</v>
      </c>
      <c r="AG114" s="995"/>
      <c r="AH114" s="995"/>
      <c r="AI114" s="995"/>
      <c r="AJ114" s="996"/>
      <c r="AK114" s="997" t="s">
        <v>447</v>
      </c>
      <c r="AL114" s="995"/>
      <c r="AM114" s="995"/>
      <c r="AN114" s="995"/>
      <c r="AO114" s="996"/>
      <c r="AP114" s="998" t="s">
        <v>447</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5853648</v>
      </c>
      <c r="BR114" s="962"/>
      <c r="BS114" s="962"/>
      <c r="BT114" s="962"/>
      <c r="BU114" s="962"/>
      <c r="BV114" s="962">
        <v>5810105</v>
      </c>
      <c r="BW114" s="962"/>
      <c r="BX114" s="962"/>
      <c r="BY114" s="962"/>
      <c r="BZ114" s="962"/>
      <c r="CA114" s="962">
        <v>5735308</v>
      </c>
      <c r="CB114" s="962"/>
      <c r="CC114" s="962"/>
      <c r="CD114" s="962"/>
      <c r="CE114" s="962"/>
      <c r="CF114" s="956">
        <v>44.8</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447</v>
      </c>
      <c r="DH114" s="995"/>
      <c r="DI114" s="995"/>
      <c r="DJ114" s="995"/>
      <c r="DK114" s="996"/>
      <c r="DL114" s="997" t="s">
        <v>447</v>
      </c>
      <c r="DM114" s="995"/>
      <c r="DN114" s="995"/>
      <c r="DO114" s="995"/>
      <c r="DP114" s="996"/>
      <c r="DQ114" s="997" t="s">
        <v>447</v>
      </c>
      <c r="DR114" s="995"/>
      <c r="DS114" s="995"/>
      <c r="DT114" s="995"/>
      <c r="DU114" s="996"/>
      <c r="DV114" s="998" t="s">
        <v>449</v>
      </c>
      <c r="DW114" s="999"/>
      <c r="DX114" s="999"/>
      <c r="DY114" s="999"/>
      <c r="DZ114" s="1000"/>
    </row>
    <row r="115" spans="1:130" s="230" customFormat="1" ht="26.25" customHeight="1" x14ac:dyDescent="0.15">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447</v>
      </c>
      <c r="AB115" s="974"/>
      <c r="AC115" s="974"/>
      <c r="AD115" s="974"/>
      <c r="AE115" s="975"/>
      <c r="AF115" s="976" t="s">
        <v>396</v>
      </c>
      <c r="AG115" s="974"/>
      <c r="AH115" s="974"/>
      <c r="AI115" s="974"/>
      <c r="AJ115" s="975"/>
      <c r="AK115" s="976" t="s">
        <v>447</v>
      </c>
      <c r="AL115" s="974"/>
      <c r="AM115" s="974"/>
      <c r="AN115" s="974"/>
      <c r="AO115" s="975"/>
      <c r="AP115" s="977" t="s">
        <v>447</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t="s">
        <v>447</v>
      </c>
      <c r="BR115" s="962"/>
      <c r="BS115" s="962"/>
      <c r="BT115" s="962"/>
      <c r="BU115" s="962"/>
      <c r="BV115" s="962" t="s">
        <v>447</v>
      </c>
      <c r="BW115" s="962"/>
      <c r="BX115" s="962"/>
      <c r="BY115" s="962"/>
      <c r="BZ115" s="962"/>
      <c r="CA115" s="962" t="s">
        <v>457</v>
      </c>
      <c r="CB115" s="962"/>
      <c r="CC115" s="962"/>
      <c r="CD115" s="962"/>
      <c r="CE115" s="962"/>
      <c r="CF115" s="956" t="s">
        <v>447</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458</v>
      </c>
      <c r="DH115" s="995"/>
      <c r="DI115" s="995"/>
      <c r="DJ115" s="995"/>
      <c r="DK115" s="996"/>
      <c r="DL115" s="997" t="s">
        <v>447</v>
      </c>
      <c r="DM115" s="995"/>
      <c r="DN115" s="995"/>
      <c r="DO115" s="995"/>
      <c r="DP115" s="996"/>
      <c r="DQ115" s="997" t="s">
        <v>447</v>
      </c>
      <c r="DR115" s="995"/>
      <c r="DS115" s="995"/>
      <c r="DT115" s="995"/>
      <c r="DU115" s="996"/>
      <c r="DV115" s="998" t="s">
        <v>449</v>
      </c>
      <c r="DW115" s="999"/>
      <c r="DX115" s="999"/>
      <c r="DY115" s="999"/>
      <c r="DZ115" s="1000"/>
    </row>
    <row r="116" spans="1:130" s="230" customFormat="1" ht="26.25" customHeight="1" x14ac:dyDescent="0.15">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111</v>
      </c>
      <c r="AB116" s="995"/>
      <c r="AC116" s="995"/>
      <c r="AD116" s="995"/>
      <c r="AE116" s="996"/>
      <c r="AF116" s="997">
        <v>2</v>
      </c>
      <c r="AG116" s="995"/>
      <c r="AH116" s="995"/>
      <c r="AI116" s="995"/>
      <c r="AJ116" s="996"/>
      <c r="AK116" s="997" t="s">
        <v>447</v>
      </c>
      <c r="AL116" s="995"/>
      <c r="AM116" s="995"/>
      <c r="AN116" s="995"/>
      <c r="AO116" s="996"/>
      <c r="AP116" s="998" t="s">
        <v>457</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396</v>
      </c>
      <c r="BR116" s="962"/>
      <c r="BS116" s="962"/>
      <c r="BT116" s="962"/>
      <c r="BU116" s="962"/>
      <c r="BV116" s="962" t="s">
        <v>447</v>
      </c>
      <c r="BW116" s="962"/>
      <c r="BX116" s="962"/>
      <c r="BY116" s="962"/>
      <c r="BZ116" s="962"/>
      <c r="CA116" s="962" t="s">
        <v>447</v>
      </c>
      <c r="CB116" s="962"/>
      <c r="CC116" s="962"/>
      <c r="CD116" s="962"/>
      <c r="CE116" s="962"/>
      <c r="CF116" s="956" t="s">
        <v>447</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447</v>
      </c>
      <c r="DM116" s="995"/>
      <c r="DN116" s="995"/>
      <c r="DO116" s="995"/>
      <c r="DP116" s="996"/>
      <c r="DQ116" s="997" t="s">
        <v>451</v>
      </c>
      <c r="DR116" s="995"/>
      <c r="DS116" s="995"/>
      <c r="DT116" s="995"/>
      <c r="DU116" s="996"/>
      <c r="DV116" s="998" t="s">
        <v>447</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2939311</v>
      </c>
      <c r="AB117" s="1015"/>
      <c r="AC117" s="1015"/>
      <c r="AD117" s="1015"/>
      <c r="AE117" s="1016"/>
      <c r="AF117" s="1017">
        <v>2941111</v>
      </c>
      <c r="AG117" s="1015"/>
      <c r="AH117" s="1015"/>
      <c r="AI117" s="1015"/>
      <c r="AJ117" s="1016"/>
      <c r="AK117" s="1017">
        <v>3113581</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457</v>
      </c>
      <c r="BR117" s="962"/>
      <c r="BS117" s="962"/>
      <c r="BT117" s="962"/>
      <c r="BU117" s="962"/>
      <c r="BV117" s="962" t="s">
        <v>447</v>
      </c>
      <c r="BW117" s="962"/>
      <c r="BX117" s="962"/>
      <c r="BY117" s="962"/>
      <c r="BZ117" s="962"/>
      <c r="CA117" s="962" t="s">
        <v>447</v>
      </c>
      <c r="CB117" s="962"/>
      <c r="CC117" s="962"/>
      <c r="CD117" s="962"/>
      <c r="CE117" s="962"/>
      <c r="CF117" s="956" t="s">
        <v>458</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396</v>
      </c>
      <c r="DH117" s="995"/>
      <c r="DI117" s="995"/>
      <c r="DJ117" s="995"/>
      <c r="DK117" s="996"/>
      <c r="DL117" s="997" t="s">
        <v>447</v>
      </c>
      <c r="DM117" s="995"/>
      <c r="DN117" s="995"/>
      <c r="DO117" s="995"/>
      <c r="DP117" s="996"/>
      <c r="DQ117" s="997" t="s">
        <v>447</v>
      </c>
      <c r="DR117" s="995"/>
      <c r="DS117" s="995"/>
      <c r="DT117" s="995"/>
      <c r="DU117" s="996"/>
      <c r="DV117" s="998" t="s">
        <v>396</v>
      </c>
      <c r="DW117" s="999"/>
      <c r="DX117" s="999"/>
      <c r="DY117" s="999"/>
      <c r="DZ117" s="1000"/>
    </row>
    <row r="118" spans="1:130" s="230" customFormat="1" ht="26.25" customHeight="1" x14ac:dyDescent="0.15">
      <c r="A118" s="94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439</v>
      </c>
      <c r="AB118" s="929"/>
      <c r="AC118" s="929"/>
      <c r="AD118" s="929"/>
      <c r="AE118" s="930"/>
      <c r="AF118" s="928" t="s">
        <v>440</v>
      </c>
      <c r="AG118" s="929"/>
      <c r="AH118" s="929"/>
      <c r="AI118" s="929"/>
      <c r="AJ118" s="930"/>
      <c r="AK118" s="928" t="s">
        <v>311</v>
      </c>
      <c r="AL118" s="929"/>
      <c r="AM118" s="929"/>
      <c r="AN118" s="929"/>
      <c r="AO118" s="930"/>
      <c r="AP118" s="1006" t="s">
        <v>441</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396</v>
      </c>
      <c r="BR118" s="1036"/>
      <c r="BS118" s="1036"/>
      <c r="BT118" s="1036"/>
      <c r="BU118" s="1036"/>
      <c r="BV118" s="1036" t="s">
        <v>451</v>
      </c>
      <c r="BW118" s="1036"/>
      <c r="BX118" s="1036"/>
      <c r="BY118" s="1036"/>
      <c r="BZ118" s="1036"/>
      <c r="CA118" s="1036" t="s">
        <v>447</v>
      </c>
      <c r="CB118" s="1036"/>
      <c r="CC118" s="1036"/>
      <c r="CD118" s="1036"/>
      <c r="CE118" s="1036"/>
      <c r="CF118" s="956" t="s">
        <v>451</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451</v>
      </c>
      <c r="DH118" s="995"/>
      <c r="DI118" s="995"/>
      <c r="DJ118" s="995"/>
      <c r="DK118" s="996"/>
      <c r="DL118" s="997" t="s">
        <v>447</v>
      </c>
      <c r="DM118" s="995"/>
      <c r="DN118" s="995"/>
      <c r="DO118" s="995"/>
      <c r="DP118" s="996"/>
      <c r="DQ118" s="997" t="s">
        <v>457</v>
      </c>
      <c r="DR118" s="995"/>
      <c r="DS118" s="995"/>
      <c r="DT118" s="995"/>
      <c r="DU118" s="996"/>
      <c r="DV118" s="998" t="s">
        <v>447</v>
      </c>
      <c r="DW118" s="999"/>
      <c r="DX118" s="999"/>
      <c r="DY118" s="999"/>
      <c r="DZ118" s="1000"/>
    </row>
    <row r="119" spans="1:130" s="230" customFormat="1" ht="26.25" customHeight="1" x14ac:dyDescent="0.15">
      <c r="A119" s="1092" t="s">
        <v>445</v>
      </c>
      <c r="B119" s="983"/>
      <c r="C119" s="965" t="s">
        <v>446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447</v>
      </c>
      <c r="AB119" s="936"/>
      <c r="AC119" s="936"/>
      <c r="AD119" s="936"/>
      <c r="AE119" s="937"/>
      <c r="AF119" s="938" t="s">
        <v>396</v>
      </c>
      <c r="AG119" s="936"/>
      <c r="AH119" s="936"/>
      <c r="AI119" s="936"/>
      <c r="AJ119" s="937"/>
      <c r="AK119" s="938" t="s">
        <v>451</v>
      </c>
      <c r="AL119" s="936"/>
      <c r="AM119" s="936"/>
      <c r="AN119" s="936"/>
      <c r="AO119" s="937"/>
      <c r="AP119" s="939" t="s">
        <v>451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476</v>
      </c>
      <c r="BP119" s="1041"/>
      <c r="BQ119" s="1035">
        <v>32319689</v>
      </c>
      <c r="BR119" s="1036"/>
      <c r="BS119" s="1036"/>
      <c r="BT119" s="1036"/>
      <c r="BU119" s="1036"/>
      <c r="BV119" s="1036">
        <v>31848752</v>
      </c>
      <c r="BW119" s="1036"/>
      <c r="BX119" s="1036"/>
      <c r="BY119" s="1036"/>
      <c r="BZ119" s="1036"/>
      <c r="CA119" s="1036">
        <v>30603418</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396</v>
      </c>
      <c r="DH119" s="1022"/>
      <c r="DI119" s="1022"/>
      <c r="DJ119" s="1022"/>
      <c r="DK119" s="1023"/>
      <c r="DL119" s="1021" t="s">
        <v>396</v>
      </c>
      <c r="DM119" s="1022"/>
      <c r="DN119" s="1022"/>
      <c r="DO119" s="1022"/>
      <c r="DP119" s="1023"/>
      <c r="DQ119" s="1021" t="s">
        <v>396</v>
      </c>
      <c r="DR119" s="1022"/>
      <c r="DS119" s="1022"/>
      <c r="DT119" s="1022"/>
      <c r="DU119" s="1023"/>
      <c r="DV119" s="1024" t="s">
        <v>451</v>
      </c>
      <c r="DW119" s="1025"/>
      <c r="DX119" s="1025"/>
      <c r="DY119" s="1025"/>
      <c r="DZ119" s="1026"/>
    </row>
    <row r="120" spans="1:130" s="230"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447</v>
      </c>
      <c r="AB120" s="995"/>
      <c r="AC120" s="995"/>
      <c r="AD120" s="995"/>
      <c r="AE120" s="996"/>
      <c r="AF120" s="997" t="s">
        <v>447</v>
      </c>
      <c r="AG120" s="995"/>
      <c r="AH120" s="995"/>
      <c r="AI120" s="995"/>
      <c r="AJ120" s="996"/>
      <c r="AK120" s="997" t="s">
        <v>447</v>
      </c>
      <c r="AL120" s="995"/>
      <c r="AM120" s="995"/>
      <c r="AN120" s="995"/>
      <c r="AO120" s="996"/>
      <c r="AP120" s="998" t="s">
        <v>447</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15235858</v>
      </c>
      <c r="BR120" s="967"/>
      <c r="BS120" s="967"/>
      <c r="BT120" s="967"/>
      <c r="BU120" s="967"/>
      <c r="BV120" s="967">
        <v>16488120</v>
      </c>
      <c r="BW120" s="967"/>
      <c r="BX120" s="967"/>
      <c r="BY120" s="967"/>
      <c r="BZ120" s="967"/>
      <c r="CA120" s="967">
        <v>17338216</v>
      </c>
      <c r="CB120" s="967"/>
      <c r="CC120" s="967"/>
      <c r="CD120" s="967"/>
      <c r="CE120" s="967"/>
      <c r="CF120" s="980">
        <v>135.5</v>
      </c>
      <c r="CG120" s="981"/>
      <c r="CH120" s="981"/>
      <c r="CI120" s="981"/>
      <c r="CJ120" s="981"/>
      <c r="CK120" s="1042" t="s">
        <v>480</v>
      </c>
      <c r="CL120" s="1043"/>
      <c r="CM120" s="1043"/>
      <c r="CN120" s="1043"/>
      <c r="CO120" s="1044"/>
      <c r="CP120" s="1050" t="s">
        <v>416</v>
      </c>
      <c r="CQ120" s="1051"/>
      <c r="CR120" s="1051"/>
      <c r="CS120" s="1051"/>
      <c r="CT120" s="1051"/>
      <c r="CU120" s="1051"/>
      <c r="CV120" s="1051"/>
      <c r="CW120" s="1051"/>
      <c r="CX120" s="1051"/>
      <c r="CY120" s="1051"/>
      <c r="CZ120" s="1051"/>
      <c r="DA120" s="1051"/>
      <c r="DB120" s="1051"/>
      <c r="DC120" s="1051"/>
      <c r="DD120" s="1051"/>
      <c r="DE120" s="1051"/>
      <c r="DF120" s="1052"/>
      <c r="DG120" s="966">
        <v>7300174</v>
      </c>
      <c r="DH120" s="967"/>
      <c r="DI120" s="967"/>
      <c r="DJ120" s="967"/>
      <c r="DK120" s="967"/>
      <c r="DL120" s="967">
        <v>6916291</v>
      </c>
      <c r="DM120" s="967"/>
      <c r="DN120" s="967"/>
      <c r="DO120" s="967"/>
      <c r="DP120" s="967"/>
      <c r="DQ120" s="967">
        <v>6587227</v>
      </c>
      <c r="DR120" s="967"/>
      <c r="DS120" s="967"/>
      <c r="DT120" s="967"/>
      <c r="DU120" s="967"/>
      <c r="DV120" s="968">
        <v>51.5</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451</v>
      </c>
      <c r="AB121" s="995"/>
      <c r="AC121" s="995"/>
      <c r="AD121" s="995"/>
      <c r="AE121" s="996"/>
      <c r="AF121" s="997" t="s">
        <v>451</v>
      </c>
      <c r="AG121" s="995"/>
      <c r="AH121" s="995"/>
      <c r="AI121" s="995"/>
      <c r="AJ121" s="996"/>
      <c r="AK121" s="997" t="s">
        <v>396</v>
      </c>
      <c r="AL121" s="995"/>
      <c r="AM121" s="995"/>
      <c r="AN121" s="995"/>
      <c r="AO121" s="996"/>
      <c r="AP121" s="998" t="s">
        <v>451</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1563899</v>
      </c>
      <c r="BR121" s="962"/>
      <c r="BS121" s="962"/>
      <c r="BT121" s="962"/>
      <c r="BU121" s="962"/>
      <c r="BV121" s="962">
        <v>1382633</v>
      </c>
      <c r="BW121" s="962"/>
      <c r="BX121" s="962"/>
      <c r="BY121" s="962"/>
      <c r="BZ121" s="962"/>
      <c r="CA121" s="962">
        <v>527446</v>
      </c>
      <c r="CB121" s="962"/>
      <c r="CC121" s="962"/>
      <c r="CD121" s="962"/>
      <c r="CE121" s="962"/>
      <c r="CF121" s="956">
        <v>4.0999999999999996</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693779</v>
      </c>
      <c r="DH121" s="962"/>
      <c r="DI121" s="962"/>
      <c r="DJ121" s="962"/>
      <c r="DK121" s="962"/>
      <c r="DL121" s="962">
        <v>834891</v>
      </c>
      <c r="DM121" s="962"/>
      <c r="DN121" s="962"/>
      <c r="DO121" s="962"/>
      <c r="DP121" s="962"/>
      <c r="DQ121" s="962">
        <v>836162</v>
      </c>
      <c r="DR121" s="962"/>
      <c r="DS121" s="962"/>
      <c r="DT121" s="962"/>
      <c r="DU121" s="962"/>
      <c r="DV121" s="963">
        <v>6.5</v>
      </c>
      <c r="DW121" s="963"/>
      <c r="DX121" s="963"/>
      <c r="DY121" s="963"/>
      <c r="DZ121" s="964"/>
    </row>
    <row r="122" spans="1:130" s="230" customFormat="1" ht="26.25" customHeight="1" x14ac:dyDescent="0.15">
      <c r="A122" s="1093"/>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447</v>
      </c>
      <c r="AG122" s="995"/>
      <c r="AH122" s="995"/>
      <c r="AI122" s="995"/>
      <c r="AJ122" s="996"/>
      <c r="AK122" s="997" t="s">
        <v>447</v>
      </c>
      <c r="AL122" s="995"/>
      <c r="AM122" s="995"/>
      <c r="AN122" s="995"/>
      <c r="AO122" s="996"/>
      <c r="AP122" s="998" t="s">
        <v>447</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21292433</v>
      </c>
      <c r="BR122" s="1036"/>
      <c r="BS122" s="1036"/>
      <c r="BT122" s="1036"/>
      <c r="BU122" s="1036"/>
      <c r="BV122" s="1036">
        <v>21223685</v>
      </c>
      <c r="BW122" s="1036"/>
      <c r="BX122" s="1036"/>
      <c r="BY122" s="1036"/>
      <c r="BZ122" s="1036"/>
      <c r="CA122" s="1036">
        <v>20303325</v>
      </c>
      <c r="CB122" s="1036"/>
      <c r="CC122" s="1036"/>
      <c r="CD122" s="1036"/>
      <c r="CE122" s="1036"/>
      <c r="CF122" s="1053">
        <v>158.69999999999999</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v>105791</v>
      </c>
      <c r="DH122" s="962"/>
      <c r="DI122" s="962"/>
      <c r="DJ122" s="962"/>
      <c r="DK122" s="962"/>
      <c r="DL122" s="962">
        <v>84752</v>
      </c>
      <c r="DM122" s="962"/>
      <c r="DN122" s="962"/>
      <c r="DO122" s="962"/>
      <c r="DP122" s="962"/>
      <c r="DQ122" s="962">
        <v>64356</v>
      </c>
      <c r="DR122" s="962"/>
      <c r="DS122" s="962"/>
      <c r="DT122" s="962"/>
      <c r="DU122" s="962"/>
      <c r="DV122" s="963">
        <v>0.5</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451</v>
      </c>
      <c r="AB123" s="995"/>
      <c r="AC123" s="995"/>
      <c r="AD123" s="995"/>
      <c r="AE123" s="996"/>
      <c r="AF123" s="997" t="s">
        <v>451</v>
      </c>
      <c r="AG123" s="995"/>
      <c r="AH123" s="995"/>
      <c r="AI123" s="995"/>
      <c r="AJ123" s="996"/>
      <c r="AK123" s="997" t="s">
        <v>451</v>
      </c>
      <c r="AL123" s="995"/>
      <c r="AM123" s="995"/>
      <c r="AN123" s="995"/>
      <c r="AO123" s="996"/>
      <c r="AP123" s="998" t="s">
        <v>396</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486</v>
      </c>
      <c r="BP123" s="1041"/>
      <c r="BQ123" s="1099">
        <v>38092190</v>
      </c>
      <c r="BR123" s="1100"/>
      <c r="BS123" s="1100"/>
      <c r="BT123" s="1100"/>
      <c r="BU123" s="1100"/>
      <c r="BV123" s="1100">
        <v>39094438</v>
      </c>
      <c r="BW123" s="1100"/>
      <c r="BX123" s="1100"/>
      <c r="BY123" s="1100"/>
      <c r="BZ123" s="1100"/>
      <c r="CA123" s="1100">
        <v>38168987</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v>25509</v>
      </c>
      <c r="DH123" s="995"/>
      <c r="DI123" s="995"/>
      <c r="DJ123" s="995"/>
      <c r="DK123" s="996"/>
      <c r="DL123" s="997">
        <v>20460</v>
      </c>
      <c r="DM123" s="995"/>
      <c r="DN123" s="995"/>
      <c r="DO123" s="995"/>
      <c r="DP123" s="996"/>
      <c r="DQ123" s="997">
        <v>13483</v>
      </c>
      <c r="DR123" s="995"/>
      <c r="DS123" s="995"/>
      <c r="DT123" s="995"/>
      <c r="DU123" s="996"/>
      <c r="DV123" s="998">
        <v>0.1</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488</v>
      </c>
      <c r="AB124" s="995"/>
      <c r="AC124" s="995"/>
      <c r="AD124" s="995"/>
      <c r="AE124" s="996"/>
      <c r="AF124" s="997" t="s">
        <v>488</v>
      </c>
      <c r="AG124" s="995"/>
      <c r="AH124" s="995"/>
      <c r="AI124" s="995"/>
      <c r="AJ124" s="996"/>
      <c r="AK124" s="997" t="s">
        <v>489</v>
      </c>
      <c r="AL124" s="995"/>
      <c r="AM124" s="995"/>
      <c r="AN124" s="995"/>
      <c r="AO124" s="996"/>
      <c r="AP124" s="998" t="s">
        <v>489</v>
      </c>
      <c r="AQ124" s="999"/>
      <c r="AR124" s="999"/>
      <c r="AS124" s="999"/>
      <c r="AT124" s="1000"/>
      <c r="AU124" s="1095" t="s">
        <v>490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489</v>
      </c>
      <c r="BR124" s="1063"/>
      <c r="BS124" s="1063"/>
      <c r="BT124" s="1063"/>
      <c r="BU124" s="1063"/>
      <c r="BV124" s="1063" t="s">
        <v>489</v>
      </c>
      <c r="BW124" s="1063"/>
      <c r="BX124" s="1063"/>
      <c r="BY124" s="1063"/>
      <c r="BZ124" s="1063"/>
      <c r="CA124" s="1063" t="s">
        <v>489</v>
      </c>
      <c r="CB124" s="1063"/>
      <c r="CC124" s="1063"/>
      <c r="CD124" s="1063"/>
      <c r="CE124" s="1063"/>
      <c r="CF124" s="1064"/>
      <c r="CG124" s="1065"/>
      <c r="CH124" s="1065"/>
      <c r="CI124" s="1065"/>
      <c r="CJ124" s="1066"/>
      <c r="CK124" s="1048"/>
      <c r="CL124" s="1048"/>
      <c r="CM124" s="1048"/>
      <c r="CN124" s="1048"/>
      <c r="CO124" s="1049"/>
      <c r="CP124" s="1055" t="s">
        <v>491</v>
      </c>
      <c r="CQ124" s="1056"/>
      <c r="CR124" s="1056"/>
      <c r="CS124" s="1056"/>
      <c r="CT124" s="1056"/>
      <c r="CU124" s="1056"/>
      <c r="CV124" s="1056"/>
      <c r="CW124" s="1056"/>
      <c r="CX124" s="1056"/>
      <c r="CY124" s="1056"/>
      <c r="CZ124" s="1056"/>
      <c r="DA124" s="1056"/>
      <c r="DB124" s="1056"/>
      <c r="DC124" s="1056"/>
      <c r="DD124" s="1056"/>
      <c r="DE124" s="1056"/>
      <c r="DF124" s="1057"/>
      <c r="DG124" s="1040" t="s">
        <v>488</v>
      </c>
      <c r="DH124" s="1022"/>
      <c r="DI124" s="1022"/>
      <c r="DJ124" s="1022"/>
      <c r="DK124" s="1023"/>
      <c r="DL124" s="1021" t="s">
        <v>492</v>
      </c>
      <c r="DM124" s="1022"/>
      <c r="DN124" s="1022"/>
      <c r="DO124" s="1022"/>
      <c r="DP124" s="1023"/>
      <c r="DQ124" s="1021" t="s">
        <v>492</v>
      </c>
      <c r="DR124" s="1022"/>
      <c r="DS124" s="1022"/>
      <c r="DT124" s="1022"/>
      <c r="DU124" s="1023"/>
      <c r="DV124" s="1024" t="s">
        <v>489</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493</v>
      </c>
      <c r="AB125" s="995"/>
      <c r="AC125" s="995"/>
      <c r="AD125" s="995"/>
      <c r="AE125" s="996"/>
      <c r="AF125" s="997" t="s">
        <v>493</v>
      </c>
      <c r="AG125" s="995"/>
      <c r="AH125" s="995"/>
      <c r="AI125" s="995"/>
      <c r="AJ125" s="996"/>
      <c r="AK125" s="997" t="s">
        <v>492</v>
      </c>
      <c r="AL125" s="995"/>
      <c r="AM125" s="995"/>
      <c r="AN125" s="995"/>
      <c r="AO125" s="996"/>
      <c r="AP125" s="998" t="s">
        <v>488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489</v>
      </c>
      <c r="DH125" s="967"/>
      <c r="DI125" s="967"/>
      <c r="DJ125" s="967"/>
      <c r="DK125" s="967"/>
      <c r="DL125" s="967" t="s">
        <v>492</v>
      </c>
      <c r="DM125" s="967"/>
      <c r="DN125" s="967"/>
      <c r="DO125" s="967"/>
      <c r="DP125" s="967"/>
      <c r="DQ125" s="967" t="s">
        <v>489</v>
      </c>
      <c r="DR125" s="967"/>
      <c r="DS125" s="967"/>
      <c r="DT125" s="967"/>
      <c r="DU125" s="967"/>
      <c r="DV125" s="968" t="s">
        <v>489</v>
      </c>
      <c r="DW125" s="968"/>
      <c r="DX125" s="968"/>
      <c r="DY125" s="968"/>
      <c r="DZ125" s="969"/>
    </row>
    <row r="126" spans="1:130" s="230"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181</v>
      </c>
      <c r="AB126" s="995"/>
      <c r="AC126" s="995"/>
      <c r="AD126" s="995"/>
      <c r="AE126" s="996"/>
      <c r="AF126" s="997" t="s">
        <v>181</v>
      </c>
      <c r="AG126" s="995"/>
      <c r="AH126" s="995"/>
      <c r="AI126" s="995"/>
      <c r="AJ126" s="996"/>
      <c r="AK126" s="997" t="s">
        <v>488</v>
      </c>
      <c r="AL126" s="995"/>
      <c r="AM126" s="995"/>
      <c r="AN126" s="995"/>
      <c r="AO126" s="996"/>
      <c r="AP126" s="998" t="s">
        <v>492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t="s">
        <v>489</v>
      </c>
      <c r="DH126" s="962"/>
      <c r="DI126" s="962"/>
      <c r="DJ126" s="962"/>
      <c r="DK126" s="962"/>
      <c r="DL126" s="962" t="s">
        <v>493</v>
      </c>
      <c r="DM126" s="962"/>
      <c r="DN126" s="962"/>
      <c r="DO126" s="962"/>
      <c r="DP126" s="962"/>
      <c r="DQ126" s="962" t="s">
        <v>489</v>
      </c>
      <c r="DR126" s="962"/>
      <c r="DS126" s="962"/>
      <c r="DT126" s="962"/>
      <c r="DU126" s="962"/>
      <c r="DV126" s="963" t="s">
        <v>488</v>
      </c>
      <c r="DW126" s="963"/>
      <c r="DX126" s="963"/>
      <c r="DY126" s="963"/>
      <c r="DZ126" s="964"/>
    </row>
    <row r="127" spans="1:130" s="230" customFormat="1" ht="26.25" customHeight="1" x14ac:dyDescent="0.15">
      <c r="A127" s="1094"/>
      <c r="B127" s="987"/>
      <c r="C127" s="1009" t="s">
        <v>497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488</v>
      </c>
      <c r="AB127" s="995"/>
      <c r="AC127" s="995"/>
      <c r="AD127" s="995"/>
      <c r="AE127" s="996"/>
      <c r="AF127" s="997" t="s">
        <v>492</v>
      </c>
      <c r="AG127" s="995"/>
      <c r="AH127" s="995"/>
      <c r="AI127" s="995"/>
      <c r="AJ127" s="996"/>
      <c r="AK127" s="997" t="s">
        <v>492</v>
      </c>
      <c r="AL127" s="995"/>
      <c r="AM127" s="995"/>
      <c r="AN127" s="995"/>
      <c r="AO127" s="996"/>
      <c r="AP127" s="998" t="s">
        <v>498</v>
      </c>
      <c r="AQ127" s="999"/>
      <c r="AR127" s="999"/>
      <c r="AS127" s="999"/>
      <c r="AT127" s="1000"/>
      <c r="AU127" s="232"/>
      <c r="AV127" s="232"/>
      <c r="AW127" s="232"/>
      <c r="AX127" s="1067" t="s">
        <v>499</v>
      </c>
      <c r="AY127" s="1068"/>
      <c r="AZ127" s="1068"/>
      <c r="BA127" s="1068"/>
      <c r="BB127" s="1068"/>
      <c r="BC127" s="1068"/>
      <c r="BD127" s="1068"/>
      <c r="BE127" s="1069"/>
      <c r="BF127" s="1070" t="s">
        <v>500</v>
      </c>
      <c r="BG127" s="1068"/>
      <c r="BH127" s="1068"/>
      <c r="BI127" s="1068"/>
      <c r="BJ127" s="1068"/>
      <c r="BK127" s="1068"/>
      <c r="BL127" s="1069"/>
      <c r="BM127" s="1070" t="s">
        <v>501</v>
      </c>
      <c r="BN127" s="1068"/>
      <c r="BO127" s="1068"/>
      <c r="BP127" s="1068"/>
      <c r="BQ127" s="1068"/>
      <c r="BR127" s="1068"/>
      <c r="BS127" s="1069"/>
      <c r="BT127" s="1070" t="s">
        <v>502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503</v>
      </c>
      <c r="CQ127" s="959"/>
      <c r="CR127" s="959"/>
      <c r="CS127" s="959"/>
      <c r="CT127" s="959"/>
      <c r="CU127" s="959"/>
      <c r="CV127" s="959"/>
      <c r="CW127" s="959"/>
      <c r="CX127" s="959"/>
      <c r="CY127" s="959"/>
      <c r="CZ127" s="959"/>
      <c r="DA127" s="959"/>
      <c r="DB127" s="959"/>
      <c r="DC127" s="959"/>
      <c r="DD127" s="959"/>
      <c r="DE127" s="959"/>
      <c r="DF127" s="960"/>
      <c r="DG127" s="961" t="s">
        <v>489</v>
      </c>
      <c r="DH127" s="962"/>
      <c r="DI127" s="962"/>
      <c r="DJ127" s="962"/>
      <c r="DK127" s="962"/>
      <c r="DL127" s="962" t="s">
        <v>488</v>
      </c>
      <c r="DM127" s="962"/>
      <c r="DN127" s="962"/>
      <c r="DO127" s="962"/>
      <c r="DP127" s="962"/>
      <c r="DQ127" s="962" t="s">
        <v>488</v>
      </c>
      <c r="DR127" s="962"/>
      <c r="DS127" s="962"/>
      <c r="DT127" s="962"/>
      <c r="DU127" s="962"/>
      <c r="DV127" s="963" t="s">
        <v>492</v>
      </c>
      <c r="DW127" s="963"/>
      <c r="DX127" s="963"/>
      <c r="DY127" s="963"/>
      <c r="DZ127" s="964"/>
    </row>
    <row r="128" spans="1:130" s="230" customFormat="1" ht="26.25" customHeight="1" thickBot="1" x14ac:dyDescent="0.2">
      <c r="A128" s="1077" t="s">
        <v>504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505</v>
      </c>
      <c r="X128" s="1079"/>
      <c r="Y128" s="1079"/>
      <c r="Z128" s="1080"/>
      <c r="AA128" s="1081">
        <v>234400</v>
      </c>
      <c r="AB128" s="1082"/>
      <c r="AC128" s="1082"/>
      <c r="AD128" s="1082"/>
      <c r="AE128" s="1083"/>
      <c r="AF128" s="1084">
        <v>148361</v>
      </c>
      <c r="AG128" s="1082"/>
      <c r="AH128" s="1082"/>
      <c r="AI128" s="1082"/>
      <c r="AJ128" s="1083"/>
      <c r="AK128" s="1084">
        <v>163071</v>
      </c>
      <c r="AL128" s="1082"/>
      <c r="AM128" s="1082"/>
      <c r="AN128" s="1082"/>
      <c r="AO128" s="1083"/>
      <c r="AP128" s="1085"/>
      <c r="AQ128" s="1086"/>
      <c r="AR128" s="1086"/>
      <c r="AS128" s="1086"/>
      <c r="AT128" s="1087"/>
      <c r="AU128" s="232"/>
      <c r="AV128" s="232"/>
      <c r="AW128" s="232"/>
      <c r="AX128" s="932" t="s">
        <v>506</v>
      </c>
      <c r="AY128" s="933"/>
      <c r="AZ128" s="933"/>
      <c r="BA128" s="933"/>
      <c r="BB128" s="933"/>
      <c r="BC128" s="933"/>
      <c r="BD128" s="933"/>
      <c r="BE128" s="934"/>
      <c r="BF128" s="1088" t="s">
        <v>488</v>
      </c>
      <c r="BG128" s="1089"/>
      <c r="BH128" s="1089"/>
      <c r="BI128" s="1089"/>
      <c r="BJ128" s="1089"/>
      <c r="BK128" s="1089"/>
      <c r="BL128" s="1090"/>
      <c r="BM128" s="1088">
        <v>12.77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507</v>
      </c>
      <c r="CQ128" s="762"/>
      <c r="CR128" s="762"/>
      <c r="CS128" s="762"/>
      <c r="CT128" s="762"/>
      <c r="CU128" s="762"/>
      <c r="CV128" s="762"/>
      <c r="CW128" s="762"/>
      <c r="CX128" s="762"/>
      <c r="CY128" s="762"/>
      <c r="CZ128" s="762"/>
      <c r="DA128" s="762"/>
      <c r="DB128" s="762"/>
      <c r="DC128" s="762"/>
      <c r="DD128" s="762"/>
      <c r="DE128" s="762"/>
      <c r="DF128" s="1072"/>
      <c r="DG128" s="1073" t="s">
        <v>488</v>
      </c>
      <c r="DH128" s="1074"/>
      <c r="DI128" s="1074"/>
      <c r="DJ128" s="1074"/>
      <c r="DK128" s="1074"/>
      <c r="DL128" s="1074" t="s">
        <v>488</v>
      </c>
      <c r="DM128" s="1074"/>
      <c r="DN128" s="1074"/>
      <c r="DO128" s="1074"/>
      <c r="DP128" s="1074"/>
      <c r="DQ128" s="1074" t="s">
        <v>488</v>
      </c>
      <c r="DR128" s="1074"/>
      <c r="DS128" s="1074"/>
      <c r="DT128" s="1074"/>
      <c r="DU128" s="1074"/>
      <c r="DV128" s="1075" t="s">
        <v>488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508</v>
      </c>
      <c r="X129" s="1107"/>
      <c r="Y129" s="1107"/>
      <c r="Z129" s="1108"/>
      <c r="AA129" s="994">
        <v>15046143</v>
      </c>
      <c r="AB129" s="995"/>
      <c r="AC129" s="995"/>
      <c r="AD129" s="995"/>
      <c r="AE129" s="996"/>
      <c r="AF129" s="997">
        <v>15602900</v>
      </c>
      <c r="AG129" s="995"/>
      <c r="AH129" s="995"/>
      <c r="AI129" s="995"/>
      <c r="AJ129" s="996"/>
      <c r="AK129" s="997">
        <v>15155636</v>
      </c>
      <c r="AL129" s="995"/>
      <c r="AM129" s="995"/>
      <c r="AN129" s="995"/>
      <c r="AO129" s="996"/>
      <c r="AP129" s="1109"/>
      <c r="AQ129" s="1110"/>
      <c r="AR129" s="1110"/>
      <c r="AS129" s="1110"/>
      <c r="AT129" s="1111"/>
      <c r="AU129" s="233"/>
      <c r="AV129" s="233"/>
      <c r="AW129" s="233"/>
      <c r="AX129" s="1101" t="s">
        <v>509</v>
      </c>
      <c r="AY129" s="959"/>
      <c r="AZ129" s="959"/>
      <c r="BA129" s="959"/>
      <c r="BB129" s="959"/>
      <c r="BC129" s="959"/>
      <c r="BD129" s="959"/>
      <c r="BE129" s="960"/>
      <c r="BF129" s="1102" t="s">
        <v>510</v>
      </c>
      <c r="BG129" s="1103"/>
      <c r="BH129" s="1103"/>
      <c r="BI129" s="1103"/>
      <c r="BJ129" s="1103"/>
      <c r="BK129" s="1103"/>
      <c r="BL129" s="1104"/>
      <c r="BM129" s="1102">
        <v>17.77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512</v>
      </c>
      <c r="X130" s="1107"/>
      <c r="Y130" s="1107"/>
      <c r="Z130" s="1108"/>
      <c r="AA130" s="994">
        <v>2302418</v>
      </c>
      <c r="AB130" s="995"/>
      <c r="AC130" s="995"/>
      <c r="AD130" s="995"/>
      <c r="AE130" s="996"/>
      <c r="AF130" s="997">
        <v>2281683</v>
      </c>
      <c r="AG130" s="995"/>
      <c r="AH130" s="995"/>
      <c r="AI130" s="995"/>
      <c r="AJ130" s="996"/>
      <c r="AK130" s="997">
        <v>2360925</v>
      </c>
      <c r="AL130" s="995"/>
      <c r="AM130" s="995"/>
      <c r="AN130" s="995"/>
      <c r="AO130" s="996"/>
      <c r="AP130" s="1109"/>
      <c r="AQ130" s="1110"/>
      <c r="AR130" s="1110"/>
      <c r="AS130" s="1110"/>
      <c r="AT130" s="1111"/>
      <c r="AU130" s="233"/>
      <c r="AV130" s="233"/>
      <c r="AW130" s="233"/>
      <c r="AX130" s="1101" t="s">
        <v>513</v>
      </c>
      <c r="AY130" s="959"/>
      <c r="AZ130" s="959"/>
      <c r="BA130" s="959"/>
      <c r="BB130" s="959"/>
      <c r="BC130" s="959"/>
      <c r="BD130" s="959"/>
      <c r="BE130" s="960"/>
      <c r="BF130" s="1137">
        <v>3.8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514</v>
      </c>
      <c r="X131" s="1144"/>
      <c r="Y131" s="1144"/>
      <c r="Z131" s="1145"/>
      <c r="AA131" s="1040">
        <v>12743725</v>
      </c>
      <c r="AB131" s="1022"/>
      <c r="AC131" s="1022"/>
      <c r="AD131" s="1022"/>
      <c r="AE131" s="1023"/>
      <c r="AF131" s="1021">
        <v>13321217</v>
      </c>
      <c r="AG131" s="1022"/>
      <c r="AH131" s="1022"/>
      <c r="AI131" s="1022"/>
      <c r="AJ131" s="1023"/>
      <c r="AK131" s="1021">
        <v>12794711</v>
      </c>
      <c r="AL131" s="1022"/>
      <c r="AM131" s="1022"/>
      <c r="AN131" s="1022"/>
      <c r="AO131" s="1023"/>
      <c r="AP131" s="1146"/>
      <c r="AQ131" s="1147"/>
      <c r="AR131" s="1147"/>
      <c r="AS131" s="1147"/>
      <c r="AT131" s="1148"/>
      <c r="AU131" s="233"/>
      <c r="AV131" s="233"/>
      <c r="AW131" s="233"/>
      <c r="AX131" s="1119" t="s">
        <v>515</v>
      </c>
      <c r="AY131" s="762"/>
      <c r="AZ131" s="762"/>
      <c r="BA131" s="762"/>
      <c r="BB131" s="762"/>
      <c r="BC131" s="762"/>
      <c r="BD131" s="762"/>
      <c r="BE131" s="1072"/>
      <c r="BF131" s="1120" t="s">
        <v>489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517</v>
      </c>
      <c r="W132" s="1130"/>
      <c r="X132" s="1130"/>
      <c r="Y132" s="1130"/>
      <c r="Z132" s="1131"/>
      <c r="AA132" s="1132">
        <v>3.1583622999999998</v>
      </c>
      <c r="AB132" s="1133"/>
      <c r="AC132" s="1133"/>
      <c r="AD132" s="1133"/>
      <c r="AE132" s="1134"/>
      <c r="AF132" s="1135">
        <v>3.8364888000000001</v>
      </c>
      <c r="AG132" s="1133"/>
      <c r="AH132" s="1133"/>
      <c r="AI132" s="1133"/>
      <c r="AJ132" s="1134"/>
      <c r="AK132" s="1135">
        <v>4.6080369000000001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518</v>
      </c>
      <c r="W133" s="1113"/>
      <c r="X133" s="1113"/>
      <c r="Y133" s="1113"/>
      <c r="Z133" s="1114"/>
      <c r="AA133" s="1115">
        <v>2</v>
      </c>
      <c r="AB133" s="1116"/>
      <c r="AC133" s="1116"/>
      <c r="AD133" s="1116"/>
      <c r="AE133" s="1117"/>
      <c r="AF133" s="1115">
        <v>2.8</v>
      </c>
      <c r="AG133" s="1116"/>
      <c r="AH133" s="1116"/>
      <c r="AI133" s="1116"/>
      <c r="AJ133" s="1117"/>
      <c r="AK133" s="1115">
        <v>3.8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I7huY+sQ4oAObD0CSXa4JPGEt3mBVZKxpbsOH0yE3I2iei6HyoH+XOJHn6n7/KzBK+rcGNph7N+Q1nGYsM4Sg==" saltValue="dZUDZYdMCE7WeHA+8ly7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3ZCKOi9TWAvGQH80V/SMP5JMJCvG6YSKe0MzQOICDnqtU1zoL4mIFVHGaULVwnHEj2ppTEgU73MiRg11rfZhA==" saltValue="ieSlYn82c9g91ptNw4Xi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75" zoomScaleNormal="70" zoomScaleSheetLayoutView="7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me0sDdfCHrmR9zlMqHv0y4vJRSeeKCitOGo9bT/TLC4tenAh8TUIDwhtbRi/7Tog4EE/BB+bMl4Q72c5NOWA==" saltValue="le23JGPMv0AinmDihmcEyQ==" spinCount="100000" sheet="1" objects="1" scenarios="1"/>
  <dataConsolidate/>
  <phoneticPr fontId="2"/>
  <printOptions horizontalCentered="1"/>
  <pageMargins left="0" right="0" top="0.39370078740157483" bottom="0.39370078740157483" header="0.19685039370078741" footer="0.19685039370078741"/>
  <pageSetup paperSize="9" scale="33"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527</v>
      </c>
      <c r="AL9" s="1153"/>
      <c r="AM9" s="1153"/>
      <c r="AN9" s="1154"/>
      <c r="AO9" s="281">
        <v>4980872</v>
      </c>
      <c r="AP9" s="281">
        <v>103290</v>
      </c>
      <c r="AQ9" s="282">
        <v>105319</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528</v>
      </c>
      <c r="AL10" s="1153"/>
      <c r="AM10" s="1153"/>
      <c r="AN10" s="1154"/>
      <c r="AO10" s="284">
        <v>1338</v>
      </c>
      <c r="AP10" s="284">
        <v>28</v>
      </c>
      <c r="AQ10" s="285">
        <v>9860</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529</v>
      </c>
      <c r="AL11" s="1153"/>
      <c r="AM11" s="1153"/>
      <c r="AN11" s="1154"/>
      <c r="AO11" s="284">
        <v>11347</v>
      </c>
      <c r="AP11" s="284">
        <v>235</v>
      </c>
      <c r="AQ11" s="285">
        <v>1656</v>
      </c>
      <c r="AR11" s="286">
        <v>-85.8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530</v>
      </c>
      <c r="AL12" s="1153"/>
      <c r="AM12" s="1153"/>
      <c r="AN12" s="1154"/>
      <c r="AO12" s="284" t="s">
        <v>531</v>
      </c>
      <c r="AP12" s="284" t="s">
        <v>531</v>
      </c>
      <c r="AQ12" s="285">
        <v>3</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532</v>
      </c>
      <c r="AL13" s="1153"/>
      <c r="AM13" s="1153"/>
      <c r="AN13" s="1154"/>
      <c r="AO13" s="284">
        <v>196082</v>
      </c>
      <c r="AP13" s="284">
        <v>4066</v>
      </c>
      <c r="AQ13" s="285">
        <v>4056</v>
      </c>
      <c r="AR13" s="286">
        <v>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533</v>
      </c>
      <c r="AL14" s="1153"/>
      <c r="AM14" s="1153"/>
      <c r="AN14" s="1154"/>
      <c r="AO14" s="284">
        <v>70000</v>
      </c>
      <c r="AP14" s="284">
        <v>1452</v>
      </c>
      <c r="AQ14" s="285">
        <v>2339</v>
      </c>
      <c r="AR14" s="286">
        <v>-37.9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534</v>
      </c>
      <c r="AL15" s="1156"/>
      <c r="AM15" s="1156"/>
      <c r="AN15" s="1157"/>
      <c r="AO15" s="284">
        <v>-315899</v>
      </c>
      <c r="AP15" s="284">
        <v>-6551</v>
      </c>
      <c r="AQ15" s="285">
        <v>-7717</v>
      </c>
      <c r="AR15" s="286">
        <v>-15.1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4943740</v>
      </c>
      <c r="AP16" s="284">
        <v>102520</v>
      </c>
      <c r="AQ16" s="285">
        <v>115515</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539</v>
      </c>
      <c r="AL21" s="1159"/>
      <c r="AM21" s="1159"/>
      <c r="AN21" s="1160"/>
      <c r="AO21" s="297">
        <v>10.66</v>
      </c>
      <c r="AP21" s="298">
        <v>10.69</v>
      </c>
      <c r="AQ21" s="299">
        <v>-0.03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540</v>
      </c>
      <c r="AL22" s="1159"/>
      <c r="AM22" s="1159"/>
      <c r="AN22" s="1160"/>
      <c r="AO22" s="302">
        <v>97.2</v>
      </c>
      <c r="AP22" s="303">
        <v>97.4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544</v>
      </c>
      <c r="AL32" s="1167"/>
      <c r="AM32" s="1167"/>
      <c r="AN32" s="1168"/>
      <c r="AO32" s="312">
        <v>2397921</v>
      </c>
      <c r="AP32" s="312">
        <v>49727</v>
      </c>
      <c r="AQ32" s="313">
        <v>74824</v>
      </c>
      <c r="AR32" s="314">
        <v>-33.5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545</v>
      </c>
      <c r="AL33" s="1167"/>
      <c r="AM33" s="1167"/>
      <c r="AN33" s="1168"/>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546</v>
      </c>
      <c r="AL34" s="1167"/>
      <c r="AM34" s="1167"/>
      <c r="AN34" s="1168"/>
      <c r="AO34" s="312" t="s">
        <v>531</v>
      </c>
      <c r="AP34" s="312" t="s">
        <v>531</v>
      </c>
      <c r="AQ34" s="313">
        <v>1</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547</v>
      </c>
      <c r="AL35" s="1167"/>
      <c r="AM35" s="1167"/>
      <c r="AN35" s="1168"/>
      <c r="AO35" s="312">
        <v>715660</v>
      </c>
      <c r="AP35" s="312">
        <v>14841</v>
      </c>
      <c r="AQ35" s="313">
        <v>17427</v>
      </c>
      <c r="AR35" s="314">
        <v>-14.8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548</v>
      </c>
      <c r="AL36" s="1167"/>
      <c r="AM36" s="1167"/>
      <c r="AN36" s="1168"/>
      <c r="AO36" s="312" t="s">
        <v>531</v>
      </c>
      <c r="AP36" s="312" t="s">
        <v>531</v>
      </c>
      <c r="AQ36" s="313">
        <v>2447</v>
      </c>
      <c r="AR36" s="314" t="s">
        <v>531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549</v>
      </c>
      <c r="AL37" s="1167"/>
      <c r="AM37" s="1167"/>
      <c r="AN37" s="1168"/>
      <c r="AO37" s="312" t="s">
        <v>531</v>
      </c>
      <c r="AP37" s="312" t="s">
        <v>531</v>
      </c>
      <c r="AQ37" s="313">
        <v>591</v>
      </c>
      <c r="AR37" s="314" t="s">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550</v>
      </c>
      <c r="AL38" s="1170"/>
      <c r="AM38" s="1170"/>
      <c r="AN38" s="1171"/>
      <c r="AO38" s="315" t="s">
        <v>531</v>
      </c>
      <c r="AP38" s="315" t="s">
        <v>531</v>
      </c>
      <c r="AQ38" s="316">
        <v>2</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551</v>
      </c>
      <c r="AL39" s="1170"/>
      <c r="AM39" s="1170"/>
      <c r="AN39" s="1171"/>
      <c r="AO39" s="312">
        <v>-163071</v>
      </c>
      <c r="AP39" s="312">
        <v>-3382</v>
      </c>
      <c r="AQ39" s="313">
        <v>-3618</v>
      </c>
      <c r="AR39" s="314">
        <v>-6.5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552</v>
      </c>
      <c r="AL40" s="1167"/>
      <c r="AM40" s="1167"/>
      <c r="AN40" s="1168"/>
      <c r="AO40" s="312">
        <v>-2360925</v>
      </c>
      <c r="AP40" s="312">
        <v>-48959</v>
      </c>
      <c r="AQ40" s="313">
        <v>-63812</v>
      </c>
      <c r="AR40" s="314">
        <v>-23.3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589585</v>
      </c>
      <c r="AP41" s="312">
        <v>12226</v>
      </c>
      <c r="AQ41" s="313">
        <v>27863</v>
      </c>
      <c r="AR41" s="314">
        <v>-56.1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522</v>
      </c>
      <c r="AN49" s="1163" t="s">
        <v>556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3585299</v>
      </c>
      <c r="AN51" s="334">
        <v>68902</v>
      </c>
      <c r="AO51" s="335">
        <v>21.2</v>
      </c>
      <c r="AP51" s="336">
        <v>69185</v>
      </c>
      <c r="AQ51" s="337">
        <v>-2</v>
      </c>
      <c r="AR51" s="338">
        <v>23.2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2698023</v>
      </c>
      <c r="AN52" s="342">
        <v>51850</v>
      </c>
      <c r="AO52" s="343">
        <v>39</v>
      </c>
      <c r="AP52" s="344">
        <v>38519</v>
      </c>
      <c r="AQ52" s="345">
        <v>3</v>
      </c>
      <c r="AR52" s="346">
        <v>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4089251</v>
      </c>
      <c r="AN53" s="334">
        <v>80006</v>
      </c>
      <c r="AO53" s="335">
        <v>16.100000000000001</v>
      </c>
      <c r="AP53" s="336">
        <v>70166</v>
      </c>
      <c r="AQ53" s="337">
        <v>1.4</v>
      </c>
      <c r="AR53" s="338">
        <v>14.7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1588471</v>
      </c>
      <c r="AN54" s="342">
        <v>31078</v>
      </c>
      <c r="AO54" s="343">
        <v>-40.1</v>
      </c>
      <c r="AP54" s="344">
        <v>36115</v>
      </c>
      <c r="AQ54" s="345">
        <v>-6.2</v>
      </c>
      <c r="AR54" s="346">
        <v>-33.9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4572517</v>
      </c>
      <c r="AN55" s="334">
        <v>90945</v>
      </c>
      <c r="AO55" s="335">
        <v>13.7</v>
      </c>
      <c r="AP55" s="336">
        <v>92632</v>
      </c>
      <c r="AQ55" s="337">
        <v>32</v>
      </c>
      <c r="AR55" s="338">
        <v>-18.3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2031156</v>
      </c>
      <c r="AN56" s="342">
        <v>40399</v>
      </c>
      <c r="AO56" s="343">
        <v>30</v>
      </c>
      <c r="AP56" s="344">
        <v>47978</v>
      </c>
      <c r="AQ56" s="345">
        <v>32.799999999999997</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3123195</v>
      </c>
      <c r="AN57" s="334">
        <v>63433</v>
      </c>
      <c r="AO57" s="335">
        <v>-30.3</v>
      </c>
      <c r="AP57" s="336">
        <v>96469</v>
      </c>
      <c r="AQ57" s="337">
        <v>4.0999999999999996</v>
      </c>
      <c r="AR57" s="338">
        <v>-34.4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1461792</v>
      </c>
      <c r="AN58" s="342">
        <v>29689</v>
      </c>
      <c r="AO58" s="343">
        <v>-26.5</v>
      </c>
      <c r="AP58" s="344">
        <v>49775</v>
      </c>
      <c r="AQ58" s="345">
        <v>3.7</v>
      </c>
      <c r="AR58" s="346">
        <v>-30.2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2941807</v>
      </c>
      <c r="AN59" s="334">
        <v>61005</v>
      </c>
      <c r="AO59" s="335">
        <v>-3.8</v>
      </c>
      <c r="AP59" s="336">
        <v>85743</v>
      </c>
      <c r="AQ59" s="337">
        <v>-11.1</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1477571</v>
      </c>
      <c r="AN60" s="342">
        <v>30641</v>
      </c>
      <c r="AO60" s="343">
        <v>3.2</v>
      </c>
      <c r="AP60" s="344">
        <v>45231</v>
      </c>
      <c r="AQ60" s="345">
        <v>-9.1</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3662414</v>
      </c>
      <c r="AN61" s="349">
        <v>72858</v>
      </c>
      <c r="AO61" s="350">
        <v>3.4</v>
      </c>
      <c r="AP61" s="351">
        <v>82839</v>
      </c>
      <c r="AQ61" s="352">
        <v>4.9000000000000004</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1851403</v>
      </c>
      <c r="AN62" s="342">
        <v>36731</v>
      </c>
      <c r="AO62" s="343">
        <v>1.1000000000000001</v>
      </c>
      <c r="AP62" s="344">
        <v>43524</v>
      </c>
      <c r="AQ62" s="345">
        <v>4.8</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1SHNDcd5Mj4u8XsFNQrbltb1vqhI9vjHH4CrFWC9dx8zub20e9Ip3JYsoq3w8JXmZwZZJbKyw8285RlMrSugw==" saltValue="oJupQxUcmWtmPBXzs0HJ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1" spans="125:125" ht="13.5" hidden="1" customHeight="1" x14ac:dyDescent="0.15">
      <c r="DU121" s="259"/>
    </row>
  </sheetData>
  <sheetProtection algorithmName="SHA-512" hashValue="nEikMJO00IkpVNxR/5pNe3ad74ycRyIoTUxK4xDy8BpYhx/q8q8dND7ik1emKQw8KGjkxvQuP80Y5xxY82uclA==" saltValue="Otvk86z43Mlt8uzwLmNG2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KE+IPuHLNog1jg3S6/Yf/3Qz6T6DeTxLPXNr447hOLGNyc8/tcScpntlpW+KEG0VmSWCMkljrS51381N8FnlIw==" saltValue="nfWLiKHu0BQ7cmcCGUWb5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5" t="s">
        <v>3</v>
      </c>
      <c r="D47" s="1175"/>
      <c r="E47" s="1176"/>
      <c r="F47" s="11">
        <v>32.770000000000003</v>
      </c>
      <c r="G47" s="12">
        <v>28.01</v>
      </c>
      <c r="H47" s="12">
        <v>31.07</v>
      </c>
      <c r="I47" s="12">
        <v>35.75</v>
      </c>
      <c r="J47" s="13">
        <v>41.85</v>
      </c>
    </row>
    <row r="48" spans="2:10" ht="57.75" customHeight="1" x14ac:dyDescent="0.15">
      <c r="B48" s="14"/>
      <c r="C48" s="1177" t="s">
        <v>4</v>
      </c>
      <c r="D48" s="1177"/>
      <c r="E48" s="1178"/>
      <c r="F48" s="15">
        <v>4.13</v>
      </c>
      <c r="G48" s="16">
        <v>7.59</v>
      </c>
      <c r="H48" s="16">
        <v>8.69</v>
      </c>
      <c r="I48" s="16">
        <v>9.77</v>
      </c>
      <c r="J48" s="17">
        <v>7.42</v>
      </c>
    </row>
    <row r="49" spans="2:10" ht="57.75" customHeight="1" thickBot="1" x14ac:dyDescent="0.2">
      <c r="B49" s="18"/>
      <c r="C49" s="1179" t="s">
        <v>5</v>
      </c>
      <c r="D49" s="1179"/>
      <c r="E49" s="1180"/>
      <c r="F49" s="19" t="s">
        <v>577</v>
      </c>
      <c r="G49" s="20" t="s">
        <v>578</v>
      </c>
      <c r="H49" s="20">
        <v>5</v>
      </c>
      <c r="I49" s="20">
        <v>7.18</v>
      </c>
      <c r="J49" s="21">
        <v>2.4</v>
      </c>
    </row>
    <row r="50" spans="2:10" x14ac:dyDescent="0.15"/>
  </sheetData>
  <sheetProtection algorithmName="SHA-512" hashValue="oHfAnycGWhJ6xFxw6KGkAoctDW2sqJ6FTWk1H/6tuXgtlGZmFbkqO5O9xCVuQnLiiIsVfNaQwf2SUCnkfRcU2w==" saltValue="BKwqs7gqa9MRj7ZjzlB4n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7" t="s">
        <v>579</v>
      </c>
      <c r="D34" s="1187"/>
      <c r="E34" s="1188"/>
      <c r="F34" s="32">
        <v>12.95</v>
      </c>
      <c r="G34" s="33">
        <v>13.48</v>
      </c>
      <c r="H34" s="33">
        <v>13.23</v>
      </c>
      <c r="I34" s="33">
        <v>12.67</v>
      </c>
      <c r="J34" s="34">
        <v>13.47</v>
      </c>
      <c r="K34" s="22"/>
      <c r="L34" s="22"/>
      <c r="M34" s="22"/>
      <c r="N34" s="22"/>
      <c r="O34" s="22"/>
      <c r="P34" s="22"/>
    </row>
    <row r="35" spans="1:16" ht="39" customHeight="1" x14ac:dyDescent="0.15">
      <c r="A35" s="22"/>
      <c r="B35" s="35"/>
      <c r="C35" s="1181" t="s">
        <v>580</v>
      </c>
      <c r="D35" s="1182"/>
      <c r="E35" s="1183"/>
      <c r="F35" s="36" t="s">
        <v>531</v>
      </c>
      <c r="G35" s="37">
        <v>2.2400000000000002</v>
      </c>
      <c r="H35" s="37">
        <v>5.22</v>
      </c>
      <c r="I35" s="37">
        <v>9.15</v>
      </c>
      <c r="J35" s="38">
        <v>13.16</v>
      </c>
      <c r="K35" s="22"/>
      <c r="L35" s="22"/>
      <c r="M35" s="22"/>
      <c r="N35" s="22"/>
      <c r="O35" s="22"/>
      <c r="P35" s="22"/>
    </row>
    <row r="36" spans="1:16" ht="39" customHeight="1" x14ac:dyDescent="0.15">
      <c r="A36" s="22"/>
      <c r="B36" s="35"/>
      <c r="C36" s="1181" t="s">
        <v>581</v>
      </c>
      <c r="D36" s="1182"/>
      <c r="E36" s="1183"/>
      <c r="F36" s="36">
        <v>4.13</v>
      </c>
      <c r="G36" s="37">
        <v>7.58</v>
      </c>
      <c r="H36" s="37">
        <v>8.68</v>
      </c>
      <c r="I36" s="37">
        <v>9.77</v>
      </c>
      <c r="J36" s="38">
        <v>7.41</v>
      </c>
      <c r="K36" s="22"/>
      <c r="L36" s="22"/>
      <c r="M36" s="22"/>
      <c r="N36" s="22"/>
      <c r="O36" s="22"/>
      <c r="P36" s="22"/>
    </row>
    <row r="37" spans="1:16" ht="39" customHeight="1" x14ac:dyDescent="0.15">
      <c r="A37" s="22"/>
      <c r="B37" s="35"/>
      <c r="C37" s="1181" t="s">
        <v>582</v>
      </c>
      <c r="D37" s="1182"/>
      <c r="E37" s="1183"/>
      <c r="F37" s="36" t="s">
        <v>531</v>
      </c>
      <c r="G37" s="37">
        <v>0.45</v>
      </c>
      <c r="H37" s="37">
        <v>1</v>
      </c>
      <c r="I37" s="37">
        <v>1.61</v>
      </c>
      <c r="J37" s="38">
        <v>2.19</v>
      </c>
      <c r="K37" s="22"/>
      <c r="L37" s="22"/>
      <c r="M37" s="22"/>
      <c r="N37" s="22"/>
      <c r="O37" s="22"/>
      <c r="P37" s="22"/>
    </row>
    <row r="38" spans="1:16" ht="39" customHeight="1" x14ac:dyDescent="0.15">
      <c r="A38" s="22"/>
      <c r="B38" s="35"/>
      <c r="C38" s="1181" t="s">
        <v>583</v>
      </c>
      <c r="D38" s="1182"/>
      <c r="E38" s="1183"/>
      <c r="F38" s="36">
        <v>1.04</v>
      </c>
      <c r="G38" s="37">
        <v>0.56999999999999995</v>
      </c>
      <c r="H38" s="37">
        <v>1.08</v>
      </c>
      <c r="I38" s="37">
        <v>1.35</v>
      </c>
      <c r="J38" s="38">
        <v>1.38</v>
      </c>
      <c r="K38" s="22"/>
      <c r="L38" s="22"/>
      <c r="M38" s="22"/>
      <c r="N38" s="22"/>
      <c r="O38" s="22"/>
      <c r="P38" s="22"/>
    </row>
    <row r="39" spans="1:16" ht="39" customHeight="1" x14ac:dyDescent="0.15">
      <c r="A39" s="22"/>
      <c r="B39" s="35"/>
      <c r="C39" s="1181" t="s">
        <v>584</v>
      </c>
      <c r="D39" s="1182"/>
      <c r="E39" s="1183"/>
      <c r="F39" s="36">
        <v>1.1000000000000001</v>
      </c>
      <c r="G39" s="37">
        <v>1.1000000000000001</v>
      </c>
      <c r="H39" s="37">
        <v>1.31</v>
      </c>
      <c r="I39" s="37">
        <v>1.37</v>
      </c>
      <c r="J39" s="38">
        <v>1.23</v>
      </c>
      <c r="K39" s="22"/>
      <c r="L39" s="22"/>
      <c r="M39" s="22"/>
      <c r="N39" s="22"/>
      <c r="O39" s="22"/>
      <c r="P39" s="22"/>
    </row>
    <row r="40" spans="1:16" ht="39" customHeight="1" x14ac:dyDescent="0.15">
      <c r="A40" s="22"/>
      <c r="B40" s="35"/>
      <c r="C40" s="1181" t="s">
        <v>585</v>
      </c>
      <c r="D40" s="1182"/>
      <c r="E40" s="1183"/>
      <c r="F40" s="36">
        <v>0.64</v>
      </c>
      <c r="G40" s="37">
        <v>0.68</v>
      </c>
      <c r="H40" s="37">
        <v>0.74</v>
      </c>
      <c r="I40" s="37">
        <v>0.76</v>
      </c>
      <c r="J40" s="38">
        <v>0.82</v>
      </c>
      <c r="K40" s="22"/>
      <c r="L40" s="22"/>
      <c r="M40" s="22"/>
      <c r="N40" s="22"/>
      <c r="O40" s="22"/>
      <c r="P40" s="22"/>
    </row>
    <row r="41" spans="1:16" ht="39" customHeight="1" x14ac:dyDescent="0.15">
      <c r="A41" s="22"/>
      <c r="B41" s="35"/>
      <c r="C41" s="1181" t="s">
        <v>586</v>
      </c>
      <c r="D41" s="1182"/>
      <c r="E41" s="1183"/>
      <c r="F41" s="36">
        <v>0.01</v>
      </c>
      <c r="G41" s="37">
        <v>0.01</v>
      </c>
      <c r="H41" s="37">
        <v>0</v>
      </c>
      <c r="I41" s="37">
        <v>0.01</v>
      </c>
      <c r="J41" s="38">
        <v>0.01</v>
      </c>
      <c r="K41" s="22"/>
      <c r="L41" s="22"/>
      <c r="M41" s="22"/>
      <c r="N41" s="22"/>
      <c r="O41" s="22"/>
      <c r="P41" s="22"/>
    </row>
    <row r="42" spans="1:16" ht="39" customHeight="1" x14ac:dyDescent="0.15">
      <c r="A42" s="22"/>
      <c r="B42" s="39"/>
      <c r="C42" s="1181" t="s">
        <v>587</v>
      </c>
      <c r="D42" s="1182"/>
      <c r="E42" s="1183"/>
      <c r="F42" s="36" t="s">
        <v>531</v>
      </c>
      <c r="G42" s="37" t="s">
        <v>531</v>
      </c>
      <c r="H42" s="37" t="s">
        <v>531</v>
      </c>
      <c r="I42" s="37" t="s">
        <v>531</v>
      </c>
      <c r="J42" s="38" t="s">
        <v>531</v>
      </c>
      <c r="K42" s="22"/>
      <c r="L42" s="22"/>
      <c r="M42" s="22"/>
      <c r="N42" s="22"/>
      <c r="O42" s="22"/>
      <c r="P42" s="22"/>
    </row>
    <row r="43" spans="1:16" ht="39" customHeight="1" thickBot="1" x14ac:dyDescent="0.2">
      <c r="A43" s="22"/>
      <c r="B43" s="40"/>
      <c r="C43" s="1184" t="s">
        <v>588</v>
      </c>
      <c r="D43" s="1185"/>
      <c r="E43" s="1186"/>
      <c r="F43" s="41">
        <v>1.02</v>
      </c>
      <c r="G43" s="42" t="s">
        <v>531</v>
      </c>
      <c r="H43" s="42" t="s">
        <v>531</v>
      </c>
      <c r="I43" s="42" t="s">
        <v>531</v>
      </c>
      <c r="J43" s="43" t="s">
        <v>531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6JDDt+jVx5BHha0U59xEVwjwk/+VWr4reUJfx5FArZ/OVFGXRu15nnHur91VRk+8FbZCz/g/t/b7EakNG2vA==" saltValue="3ZM7f/Xe8PICf4o5phYA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2113</v>
      </c>
      <c r="L45" s="60">
        <v>2091</v>
      </c>
      <c r="M45" s="60">
        <v>2162</v>
      </c>
      <c r="N45" s="60">
        <v>2248</v>
      </c>
      <c r="O45" s="61">
        <v>2398</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x14ac:dyDescent="0.15">
      <c r="A47" s="48"/>
      <c r="B47" s="1191"/>
      <c r="C47" s="1192"/>
      <c r="D47" s="62"/>
      <c r="E47" s="1197" t="s">
        <v>13</v>
      </c>
      <c r="F47" s="1197"/>
      <c r="G47" s="1197"/>
      <c r="H47" s="1197"/>
      <c r="I47" s="1197"/>
      <c r="J47" s="1198"/>
      <c r="K47" s="63">
        <v>10</v>
      </c>
      <c r="L47" s="64">
        <v>3</v>
      </c>
      <c r="M47" s="64" t="s">
        <v>531</v>
      </c>
      <c r="N47" s="64" t="s">
        <v>531</v>
      </c>
      <c r="O47" s="65" t="s">
        <v>531</v>
      </c>
      <c r="P47" s="48"/>
      <c r="Q47" s="48"/>
      <c r="R47" s="48"/>
      <c r="S47" s="48"/>
      <c r="T47" s="48"/>
      <c r="U47" s="48"/>
    </row>
    <row r="48" spans="1:21" ht="30.75" customHeight="1" x14ac:dyDescent="0.15">
      <c r="A48" s="48"/>
      <c r="B48" s="1191"/>
      <c r="C48" s="1192"/>
      <c r="D48" s="62"/>
      <c r="E48" s="1197" t="s">
        <v>14</v>
      </c>
      <c r="F48" s="1197"/>
      <c r="G48" s="1197"/>
      <c r="H48" s="1197"/>
      <c r="I48" s="1197"/>
      <c r="J48" s="1198"/>
      <c r="K48" s="63">
        <v>765</v>
      </c>
      <c r="L48" s="64">
        <v>770</v>
      </c>
      <c r="M48" s="64">
        <v>778</v>
      </c>
      <c r="N48" s="64">
        <v>693</v>
      </c>
      <c r="O48" s="65">
        <v>716</v>
      </c>
      <c r="P48" s="48"/>
      <c r="Q48" s="48"/>
      <c r="R48" s="48"/>
      <c r="S48" s="48"/>
      <c r="T48" s="48"/>
      <c r="U48" s="48"/>
    </row>
    <row r="49" spans="1:21" ht="30.75" customHeight="1" x14ac:dyDescent="0.15">
      <c r="A49" s="48"/>
      <c r="B49" s="1191"/>
      <c r="C49" s="1192"/>
      <c r="D49" s="62"/>
      <c r="E49" s="1197" t="s">
        <v>15</v>
      </c>
      <c r="F49" s="1197"/>
      <c r="G49" s="1197"/>
      <c r="H49" s="1197"/>
      <c r="I49" s="1197"/>
      <c r="J49" s="1198"/>
      <c r="K49" s="63" t="s">
        <v>531</v>
      </c>
      <c r="L49" s="64" t="s">
        <v>531</v>
      </c>
      <c r="M49" s="64" t="s">
        <v>531</v>
      </c>
      <c r="N49" s="64" t="s">
        <v>531</v>
      </c>
      <c r="O49" s="65" t="s">
        <v>531</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531</v>
      </c>
      <c r="L50" s="64" t="s">
        <v>531</v>
      </c>
      <c r="M50" s="64" t="s">
        <v>531</v>
      </c>
      <c r="N50" s="64" t="s">
        <v>531</v>
      </c>
      <c r="O50" s="65" t="s">
        <v>531</v>
      </c>
      <c r="P50" s="48"/>
      <c r="Q50" s="48"/>
      <c r="R50" s="48"/>
      <c r="S50" s="48"/>
      <c r="T50" s="48"/>
      <c r="U50" s="48"/>
    </row>
    <row r="51" spans="1:21" ht="30.75" customHeight="1" x14ac:dyDescent="0.15">
      <c r="A51" s="48"/>
      <c r="B51" s="1193"/>
      <c r="C51" s="1194"/>
      <c r="D51" s="66"/>
      <c r="E51" s="1197" t="s">
        <v>17</v>
      </c>
      <c r="F51" s="1197"/>
      <c r="G51" s="1197"/>
      <c r="H51" s="1197"/>
      <c r="I51" s="1197"/>
      <c r="J51" s="1198"/>
      <c r="K51" s="63">
        <v>0</v>
      </c>
      <c r="L51" s="64">
        <v>0</v>
      </c>
      <c r="M51" s="64">
        <v>0</v>
      </c>
      <c r="N51" s="64">
        <v>0</v>
      </c>
      <c r="O51" s="65" t="s">
        <v>531</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2712</v>
      </c>
      <c r="L52" s="64">
        <v>2566</v>
      </c>
      <c r="M52" s="64">
        <v>2536</v>
      </c>
      <c r="N52" s="64">
        <v>2429</v>
      </c>
      <c r="O52" s="65">
        <v>2524</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176</v>
      </c>
      <c r="L53" s="69">
        <v>298</v>
      </c>
      <c r="M53" s="69">
        <v>404</v>
      </c>
      <c r="N53" s="69">
        <v>512</v>
      </c>
      <c r="O53" s="70">
        <v>590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205" t="s">
        <v>25</v>
      </c>
      <c r="C58" s="1206"/>
      <c r="D58" s="1211" t="s">
        <v>26</v>
      </c>
      <c r="E58" s="1212"/>
      <c r="F58" s="1212"/>
      <c r="G58" s="1212"/>
      <c r="H58" s="1212"/>
      <c r="I58" s="1212"/>
      <c r="J58" s="1213"/>
      <c r="K58" s="83" t="s">
        <v>609</v>
      </c>
      <c r="L58" s="84" t="s">
        <v>609</v>
      </c>
      <c r="M58" s="84" t="s">
        <v>609</v>
      </c>
      <c r="N58" s="84" t="s">
        <v>609</v>
      </c>
      <c r="O58" s="85" t="s">
        <v>609</v>
      </c>
    </row>
    <row r="59" spans="1:21" ht="31.5" customHeight="1" x14ac:dyDescent="0.15">
      <c r="B59" s="1207"/>
      <c r="C59" s="1208"/>
      <c r="D59" s="1214" t="s">
        <v>27</v>
      </c>
      <c r="E59" s="1215"/>
      <c r="F59" s="1215"/>
      <c r="G59" s="1215"/>
      <c r="H59" s="1215"/>
      <c r="I59" s="1215"/>
      <c r="J59" s="1216"/>
      <c r="K59" s="86">
        <v>220</v>
      </c>
      <c r="L59" s="87">
        <v>80</v>
      </c>
      <c r="M59" s="87" t="s">
        <v>610</v>
      </c>
      <c r="N59" s="87" t="s">
        <v>610</v>
      </c>
      <c r="O59" s="88" t="s">
        <v>609</v>
      </c>
    </row>
    <row r="60" spans="1:21" ht="31.5" customHeight="1" thickBot="1" x14ac:dyDescent="0.2">
      <c r="B60" s="1209"/>
      <c r="C60" s="1210"/>
      <c r="D60" s="1217" t="s">
        <v>28</v>
      </c>
      <c r="E60" s="1218"/>
      <c r="F60" s="1218"/>
      <c r="G60" s="1218"/>
      <c r="H60" s="1218"/>
      <c r="I60" s="1218"/>
      <c r="J60" s="1219"/>
      <c r="K60" s="89">
        <v>60</v>
      </c>
      <c r="L60" s="90">
        <v>20</v>
      </c>
      <c r="M60" s="90" t="s">
        <v>610</v>
      </c>
      <c r="N60" s="90" t="s">
        <v>610</v>
      </c>
      <c r="O60" s="91" t="s">
        <v>610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KkcewHdhTmpuQbih9Bn8iidNCYtYzC/1D2vMnO/8c2DwKse/2b/yp84oy6KP1MnpuVVGYT/0WJcbPzSuChGzg==" saltValue="P0oM50dNB3PAdZByDRR8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572</v>
      </c>
      <c r="J40" s="103" t="s">
        <v>573</v>
      </c>
      <c r="K40" s="103" t="s">
        <v>574</v>
      </c>
      <c r="L40" s="103" t="s">
        <v>575</v>
      </c>
      <c r="M40" s="104" t="s">
        <v>576</v>
      </c>
    </row>
    <row r="41" spans="2:13" ht="27.75" customHeight="1" x14ac:dyDescent="0.15">
      <c r="B41" s="1220" t="s">
        <v>31</v>
      </c>
      <c r="C41" s="1221"/>
      <c r="D41" s="105"/>
      <c r="E41" s="1226" t="s">
        <v>32</v>
      </c>
      <c r="F41" s="1226"/>
      <c r="G41" s="1226"/>
      <c r="H41" s="1227"/>
      <c r="I41" s="355">
        <v>18682</v>
      </c>
      <c r="J41" s="356">
        <v>18500</v>
      </c>
      <c r="K41" s="356">
        <v>18341</v>
      </c>
      <c r="L41" s="356">
        <v>18182</v>
      </c>
      <c r="M41" s="357">
        <v>17367</v>
      </c>
    </row>
    <row r="42" spans="2:13" ht="27.75" customHeight="1" x14ac:dyDescent="0.15">
      <c r="B42" s="1222"/>
      <c r="C42" s="1223"/>
      <c r="D42" s="106"/>
      <c r="E42" s="1228" t="s">
        <v>33</v>
      </c>
      <c r="F42" s="1228"/>
      <c r="G42" s="1228"/>
      <c r="H42" s="1229"/>
      <c r="I42" s="358" t="s">
        <v>531</v>
      </c>
      <c r="J42" s="359" t="s">
        <v>531</v>
      </c>
      <c r="K42" s="359" t="s">
        <v>531</v>
      </c>
      <c r="L42" s="359" t="s">
        <v>531</v>
      </c>
      <c r="M42" s="360" t="s">
        <v>531</v>
      </c>
    </row>
    <row r="43" spans="2:13" ht="27.75" customHeight="1" x14ac:dyDescent="0.15">
      <c r="B43" s="1222"/>
      <c r="C43" s="1223"/>
      <c r="D43" s="106"/>
      <c r="E43" s="1228" t="s">
        <v>34</v>
      </c>
      <c r="F43" s="1228"/>
      <c r="G43" s="1228"/>
      <c r="H43" s="1229"/>
      <c r="I43" s="358">
        <v>8188</v>
      </c>
      <c r="J43" s="359">
        <v>7974</v>
      </c>
      <c r="K43" s="359">
        <v>8125</v>
      </c>
      <c r="L43" s="359">
        <v>7856</v>
      </c>
      <c r="M43" s="360">
        <v>7501</v>
      </c>
    </row>
    <row r="44" spans="2:13" ht="27.75" customHeight="1" x14ac:dyDescent="0.15">
      <c r="B44" s="1222"/>
      <c r="C44" s="1223"/>
      <c r="D44" s="106"/>
      <c r="E44" s="1228" t="s">
        <v>35</v>
      </c>
      <c r="F44" s="1228"/>
      <c r="G44" s="1228"/>
      <c r="H44" s="1229"/>
      <c r="I44" s="358" t="s">
        <v>531</v>
      </c>
      <c r="J44" s="359" t="s">
        <v>531</v>
      </c>
      <c r="K44" s="359" t="s">
        <v>531</v>
      </c>
      <c r="L44" s="359" t="s">
        <v>531</v>
      </c>
      <c r="M44" s="360" t="s">
        <v>531</v>
      </c>
    </row>
    <row r="45" spans="2:13" ht="27.75" customHeight="1" x14ac:dyDescent="0.15">
      <c r="B45" s="1222"/>
      <c r="C45" s="1223"/>
      <c r="D45" s="106"/>
      <c r="E45" s="1228" t="s">
        <v>36</v>
      </c>
      <c r="F45" s="1228"/>
      <c r="G45" s="1228"/>
      <c r="H45" s="1229"/>
      <c r="I45" s="358">
        <v>5841</v>
      </c>
      <c r="J45" s="359">
        <v>5876</v>
      </c>
      <c r="K45" s="359">
        <v>5854</v>
      </c>
      <c r="L45" s="359">
        <v>5810</v>
      </c>
      <c r="M45" s="360">
        <v>5735</v>
      </c>
    </row>
    <row r="46" spans="2:13" ht="27.75" customHeight="1" x14ac:dyDescent="0.15">
      <c r="B46" s="1222"/>
      <c r="C46" s="1223"/>
      <c r="D46" s="107"/>
      <c r="E46" s="1228" t="s">
        <v>37</v>
      </c>
      <c r="F46" s="1228"/>
      <c r="G46" s="1228"/>
      <c r="H46" s="1229"/>
      <c r="I46" s="358">
        <v>2</v>
      </c>
      <c r="J46" s="359">
        <v>6</v>
      </c>
      <c r="K46" s="359" t="s">
        <v>531</v>
      </c>
      <c r="L46" s="359" t="s">
        <v>531</v>
      </c>
      <c r="M46" s="360" t="s">
        <v>531</v>
      </c>
    </row>
    <row r="47" spans="2:13" ht="27.75" customHeight="1" x14ac:dyDescent="0.15">
      <c r="B47" s="1222"/>
      <c r="C47" s="1223"/>
      <c r="D47" s="108"/>
      <c r="E47" s="1230" t="s">
        <v>38</v>
      </c>
      <c r="F47" s="1231"/>
      <c r="G47" s="1231"/>
      <c r="H47" s="1232"/>
      <c r="I47" s="358" t="s">
        <v>531</v>
      </c>
      <c r="J47" s="359" t="s">
        <v>531</v>
      </c>
      <c r="K47" s="359" t="s">
        <v>531</v>
      </c>
      <c r="L47" s="359" t="s">
        <v>531</v>
      </c>
      <c r="M47" s="360" t="s">
        <v>531</v>
      </c>
    </row>
    <row r="48" spans="2:13" ht="27.75" customHeight="1" x14ac:dyDescent="0.15">
      <c r="B48" s="1222"/>
      <c r="C48" s="1223"/>
      <c r="D48" s="106"/>
      <c r="E48" s="1228" t="s">
        <v>39</v>
      </c>
      <c r="F48" s="1228"/>
      <c r="G48" s="1228"/>
      <c r="H48" s="1229"/>
      <c r="I48" s="358" t="s">
        <v>531</v>
      </c>
      <c r="J48" s="359" t="s">
        <v>531</v>
      </c>
      <c r="K48" s="359" t="s">
        <v>531</v>
      </c>
      <c r="L48" s="359" t="s">
        <v>531</v>
      </c>
      <c r="M48" s="360" t="s">
        <v>531</v>
      </c>
    </row>
    <row r="49" spans="2:13" ht="27.75" customHeight="1" x14ac:dyDescent="0.15">
      <c r="B49" s="1224"/>
      <c r="C49" s="1225"/>
      <c r="D49" s="106"/>
      <c r="E49" s="1228" t="s">
        <v>40</v>
      </c>
      <c r="F49" s="1228"/>
      <c r="G49" s="1228"/>
      <c r="H49" s="1229"/>
      <c r="I49" s="358" t="s">
        <v>531</v>
      </c>
      <c r="J49" s="359" t="s">
        <v>531</v>
      </c>
      <c r="K49" s="359" t="s">
        <v>531</v>
      </c>
      <c r="L49" s="359" t="s">
        <v>531</v>
      </c>
      <c r="M49" s="360" t="s">
        <v>531</v>
      </c>
    </row>
    <row r="50" spans="2:13" ht="27.75" customHeight="1" x14ac:dyDescent="0.15">
      <c r="B50" s="1233" t="s">
        <v>41</v>
      </c>
      <c r="C50" s="1234"/>
      <c r="D50" s="109"/>
      <c r="E50" s="1228" t="s">
        <v>42</v>
      </c>
      <c r="F50" s="1228"/>
      <c r="G50" s="1228"/>
      <c r="H50" s="1229"/>
      <c r="I50" s="358">
        <v>17288</v>
      </c>
      <c r="J50" s="359">
        <v>16438</v>
      </c>
      <c r="K50" s="359">
        <v>15236</v>
      </c>
      <c r="L50" s="359">
        <v>16488</v>
      </c>
      <c r="M50" s="360">
        <v>17338</v>
      </c>
    </row>
    <row r="51" spans="2:13" ht="27.75" customHeight="1" x14ac:dyDescent="0.15">
      <c r="B51" s="1222"/>
      <c r="C51" s="1223"/>
      <c r="D51" s="106"/>
      <c r="E51" s="1228" t="s">
        <v>43</v>
      </c>
      <c r="F51" s="1228"/>
      <c r="G51" s="1228"/>
      <c r="H51" s="1229"/>
      <c r="I51" s="358">
        <v>1691</v>
      </c>
      <c r="J51" s="359">
        <v>1644</v>
      </c>
      <c r="K51" s="359">
        <v>1564</v>
      </c>
      <c r="L51" s="359">
        <v>1383</v>
      </c>
      <c r="M51" s="360">
        <v>527</v>
      </c>
    </row>
    <row r="52" spans="2:13" ht="27.75" customHeight="1" x14ac:dyDescent="0.15">
      <c r="B52" s="1224"/>
      <c r="C52" s="1225"/>
      <c r="D52" s="106"/>
      <c r="E52" s="1228" t="s">
        <v>44</v>
      </c>
      <c r="F52" s="1228"/>
      <c r="G52" s="1228"/>
      <c r="H52" s="1229"/>
      <c r="I52" s="358">
        <v>22228</v>
      </c>
      <c r="J52" s="359">
        <v>21832</v>
      </c>
      <c r="K52" s="359">
        <v>21292</v>
      </c>
      <c r="L52" s="359">
        <v>21224</v>
      </c>
      <c r="M52" s="360">
        <v>20303</v>
      </c>
    </row>
    <row r="53" spans="2:13" ht="27.75" customHeight="1" thickBot="1" x14ac:dyDescent="0.2">
      <c r="B53" s="1235" t="s">
        <v>45</v>
      </c>
      <c r="C53" s="1236"/>
      <c r="D53" s="110"/>
      <c r="E53" s="1237" t="s">
        <v>46</v>
      </c>
      <c r="F53" s="1237"/>
      <c r="G53" s="1237"/>
      <c r="H53" s="1238"/>
      <c r="I53" s="361">
        <v>-8494</v>
      </c>
      <c r="J53" s="362">
        <v>-7559</v>
      </c>
      <c r="K53" s="362">
        <v>-5773</v>
      </c>
      <c r="L53" s="362">
        <v>-7246</v>
      </c>
      <c r="M53" s="363">
        <v>-7566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HBJy5R2ia0yZiaUnHOTtwZ+qA5OVFz+4YHT2HF0GCo3D/65tiFHZ8inPKTUKWPnwZFY0NcN+R2VFTpSDOqgcQA==" saltValue="q4U3GEZCxhk3fv2mw0pe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7" t="s">
        <v>49</v>
      </c>
      <c r="D55" s="1247"/>
      <c r="E55" s="1248"/>
      <c r="F55" s="122">
        <v>4675</v>
      </c>
      <c r="G55" s="122">
        <v>5578</v>
      </c>
      <c r="H55" s="123">
        <v>6342</v>
      </c>
    </row>
    <row r="56" spans="2:8" ht="52.5" customHeight="1" x14ac:dyDescent="0.15">
      <c r="B56" s="124"/>
      <c r="C56" s="1249" t="s">
        <v>50</v>
      </c>
      <c r="D56" s="1249"/>
      <c r="E56" s="1250"/>
      <c r="F56" s="125">
        <v>7706</v>
      </c>
      <c r="G56" s="125">
        <v>7911</v>
      </c>
      <c r="H56" s="126">
        <v>7833</v>
      </c>
    </row>
    <row r="57" spans="2:8" ht="53.25" customHeight="1" x14ac:dyDescent="0.15">
      <c r="B57" s="124"/>
      <c r="C57" s="1251" t="s">
        <v>51</v>
      </c>
      <c r="D57" s="1251"/>
      <c r="E57" s="1252"/>
      <c r="F57" s="127">
        <v>4851</v>
      </c>
      <c r="G57" s="127">
        <v>4876</v>
      </c>
      <c r="H57" s="128">
        <v>4617</v>
      </c>
    </row>
    <row r="58" spans="2:8" ht="45.75" customHeight="1" x14ac:dyDescent="0.15">
      <c r="B58" s="129"/>
      <c r="C58" s="1239" t="s">
        <v>604</v>
      </c>
      <c r="D58" s="1240"/>
      <c r="E58" s="1241"/>
      <c r="F58" s="130">
        <v>3241</v>
      </c>
      <c r="G58" s="130">
        <v>3205</v>
      </c>
      <c r="H58" s="131">
        <v>2856</v>
      </c>
    </row>
    <row r="59" spans="2:8" ht="45.75" customHeight="1" x14ac:dyDescent="0.15">
      <c r="B59" s="129"/>
      <c r="C59" s="1239" t="s">
        <v>605</v>
      </c>
      <c r="D59" s="1240"/>
      <c r="E59" s="1241"/>
      <c r="F59" s="130">
        <v>647</v>
      </c>
      <c r="G59" s="130">
        <v>647</v>
      </c>
      <c r="H59" s="131">
        <v>648</v>
      </c>
    </row>
    <row r="60" spans="2:8" ht="45.75" customHeight="1" x14ac:dyDescent="0.15">
      <c r="B60" s="129"/>
      <c r="C60" s="1239" t="s">
        <v>606</v>
      </c>
      <c r="D60" s="1240"/>
      <c r="E60" s="1241"/>
      <c r="F60" s="130">
        <v>407</v>
      </c>
      <c r="G60" s="130">
        <v>397</v>
      </c>
      <c r="H60" s="131">
        <v>397</v>
      </c>
    </row>
    <row r="61" spans="2:8" ht="45.75" customHeight="1" x14ac:dyDescent="0.15">
      <c r="B61" s="129"/>
      <c r="C61" s="1239" t="s">
        <v>607</v>
      </c>
      <c r="D61" s="1240"/>
      <c r="E61" s="1241"/>
      <c r="F61" s="130">
        <v>164</v>
      </c>
      <c r="G61" s="130">
        <v>264</v>
      </c>
      <c r="H61" s="131">
        <v>364</v>
      </c>
    </row>
    <row r="62" spans="2:8" ht="45.75" customHeight="1" thickBot="1" x14ac:dyDescent="0.2">
      <c r="B62" s="132"/>
      <c r="C62" s="1242" t="s">
        <v>608</v>
      </c>
      <c r="D62" s="1243"/>
      <c r="E62" s="1244"/>
      <c r="F62" s="133">
        <v>188</v>
      </c>
      <c r="G62" s="133">
        <v>176</v>
      </c>
      <c r="H62" s="134">
        <v>161</v>
      </c>
    </row>
    <row r="63" spans="2:8" ht="52.5" customHeight="1" thickBot="1" x14ac:dyDescent="0.2">
      <c r="B63" s="135"/>
      <c r="C63" s="1245" t="s">
        <v>52</v>
      </c>
      <c r="D63" s="1245"/>
      <c r="E63" s="1246"/>
      <c r="F63" s="136">
        <v>17233</v>
      </c>
      <c r="G63" s="136">
        <v>18366</v>
      </c>
      <c r="H63" s="137">
        <v>18792</v>
      </c>
    </row>
    <row r="64" spans="2:8" x14ac:dyDescent="0.15"/>
  </sheetData>
  <sheetProtection algorithmName="SHA-512" hashValue="iQYBghOUr9aUE/lEsIOoOH664xyuj6Nf3KS7FZEZZ6jxksTyLMgMWUOMUbp5RqkpKJSZkQgieSuq69JamRL6CQ==" saltValue="rHIgDeYGpPd++Eme6Dd7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620</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572</v>
      </c>
      <c r="BQ50" s="1267"/>
      <c r="BR50" s="1267"/>
      <c r="BS50" s="1267"/>
      <c r="BT50" s="1267"/>
      <c r="BU50" s="1267"/>
      <c r="BV50" s="1267"/>
      <c r="BW50" s="1267"/>
      <c r="BX50" s="1267" t="s">
        <v>573</v>
      </c>
      <c r="BY50" s="1267"/>
      <c r="BZ50" s="1267"/>
      <c r="CA50" s="1267"/>
      <c r="CB50" s="1267"/>
      <c r="CC50" s="1267"/>
      <c r="CD50" s="1267"/>
      <c r="CE50" s="1267"/>
      <c r="CF50" s="1267" t="s">
        <v>574</v>
      </c>
      <c r="CG50" s="1267"/>
      <c r="CH50" s="1267"/>
      <c r="CI50" s="1267"/>
      <c r="CJ50" s="1267"/>
      <c r="CK50" s="1267"/>
      <c r="CL50" s="1267"/>
      <c r="CM50" s="1267"/>
      <c r="CN50" s="1267" t="s">
        <v>575</v>
      </c>
      <c r="CO50" s="1267"/>
      <c r="CP50" s="1267"/>
      <c r="CQ50" s="1267"/>
      <c r="CR50" s="1267"/>
      <c r="CS50" s="1267"/>
      <c r="CT50" s="1267"/>
      <c r="CU50" s="1267"/>
      <c r="CV50" s="1267" t="s">
        <v>576</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614</v>
      </c>
      <c r="AO51" s="1270"/>
      <c r="AP51" s="1270"/>
      <c r="AQ51" s="1270"/>
      <c r="AR51" s="1270"/>
      <c r="AS51" s="1270"/>
      <c r="AT51" s="1270"/>
      <c r="AU51" s="1270"/>
      <c r="AV51" s="1270"/>
      <c r="AW51" s="1270"/>
      <c r="AX51" s="1270"/>
      <c r="AY51" s="1270"/>
      <c r="AZ51" s="1270"/>
      <c r="BA51" s="1270"/>
      <c r="BB51" s="1270" t="s">
        <v>615</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616</v>
      </c>
      <c r="BC53" s="1270"/>
      <c r="BD53" s="1270"/>
      <c r="BE53" s="1270"/>
      <c r="BF53" s="1270"/>
      <c r="BG53" s="1270"/>
      <c r="BH53" s="1270"/>
      <c r="BI53" s="1270"/>
      <c r="BJ53" s="1270"/>
      <c r="BK53" s="1270"/>
      <c r="BL53" s="1270"/>
      <c r="BM53" s="1270"/>
      <c r="BN53" s="1270"/>
      <c r="BO53" s="1270"/>
      <c r="BP53" s="1253">
        <v>56.4</v>
      </c>
      <c r="BQ53" s="1253"/>
      <c r="BR53" s="1253"/>
      <c r="BS53" s="1253"/>
      <c r="BT53" s="1253"/>
      <c r="BU53" s="1253"/>
      <c r="BV53" s="1253"/>
      <c r="BW53" s="1253"/>
      <c r="BX53" s="1253">
        <v>57.9</v>
      </c>
      <c r="BY53" s="1253"/>
      <c r="BZ53" s="1253"/>
      <c r="CA53" s="1253"/>
      <c r="CB53" s="1253"/>
      <c r="CC53" s="1253"/>
      <c r="CD53" s="1253"/>
      <c r="CE53" s="1253"/>
      <c r="CF53" s="1253">
        <v>59.3</v>
      </c>
      <c r="CG53" s="1253"/>
      <c r="CH53" s="1253"/>
      <c r="CI53" s="1253"/>
      <c r="CJ53" s="1253"/>
      <c r="CK53" s="1253"/>
      <c r="CL53" s="1253"/>
      <c r="CM53" s="1253"/>
      <c r="CN53" s="1253">
        <v>61.2</v>
      </c>
      <c r="CO53" s="1253"/>
      <c r="CP53" s="1253"/>
      <c r="CQ53" s="1253"/>
      <c r="CR53" s="1253"/>
      <c r="CS53" s="1253"/>
      <c r="CT53" s="1253"/>
      <c r="CU53" s="1253"/>
      <c r="CV53" s="1253">
        <v>63</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617</v>
      </c>
      <c r="AO55" s="1267"/>
      <c r="AP55" s="1267"/>
      <c r="AQ55" s="1267"/>
      <c r="AR55" s="1267"/>
      <c r="AS55" s="1267"/>
      <c r="AT55" s="1267"/>
      <c r="AU55" s="1267"/>
      <c r="AV55" s="1267"/>
      <c r="AW55" s="1267"/>
      <c r="AX55" s="1267"/>
      <c r="AY55" s="1267"/>
      <c r="AZ55" s="1267"/>
      <c r="BA55" s="1267"/>
      <c r="BB55" s="1270" t="s">
        <v>615</v>
      </c>
      <c r="BC55" s="1270"/>
      <c r="BD55" s="1270"/>
      <c r="BE55" s="1270"/>
      <c r="BF55" s="1270"/>
      <c r="BG55" s="1270"/>
      <c r="BH55" s="1270"/>
      <c r="BI55" s="1270"/>
      <c r="BJ55" s="1270"/>
      <c r="BK55" s="1270"/>
      <c r="BL55" s="1270"/>
      <c r="BM55" s="1270"/>
      <c r="BN55" s="1270"/>
      <c r="BO55" s="1270"/>
      <c r="BP55" s="1253">
        <v>25.4</v>
      </c>
      <c r="BQ55" s="1253"/>
      <c r="BR55" s="1253"/>
      <c r="BS55" s="1253"/>
      <c r="BT55" s="1253"/>
      <c r="BU55" s="1253"/>
      <c r="BV55" s="1253"/>
      <c r="BW55" s="1253"/>
      <c r="BX55" s="1253">
        <v>23</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616</v>
      </c>
      <c r="BC57" s="1270"/>
      <c r="BD57" s="1270"/>
      <c r="BE57" s="1270"/>
      <c r="BF57" s="1270"/>
      <c r="BG57" s="1270"/>
      <c r="BH57" s="1270"/>
      <c r="BI57" s="1270"/>
      <c r="BJ57" s="1270"/>
      <c r="BK57" s="1270"/>
      <c r="BL57" s="1270"/>
      <c r="BM57" s="1270"/>
      <c r="BN57" s="1270"/>
      <c r="BO57" s="1270"/>
      <c r="BP57" s="1253">
        <v>60</v>
      </c>
      <c r="BQ57" s="1253"/>
      <c r="BR57" s="1253"/>
      <c r="BS57" s="1253"/>
      <c r="BT57" s="1253"/>
      <c r="BU57" s="1253"/>
      <c r="BV57" s="1253"/>
      <c r="BW57" s="1253"/>
      <c r="BX57" s="1253">
        <v>60.6</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621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572</v>
      </c>
      <c r="BQ72" s="1267"/>
      <c r="BR72" s="1267"/>
      <c r="BS72" s="1267"/>
      <c r="BT72" s="1267"/>
      <c r="BU72" s="1267"/>
      <c r="BV72" s="1267"/>
      <c r="BW72" s="1267"/>
      <c r="BX72" s="1267" t="s">
        <v>573</v>
      </c>
      <c r="BY72" s="1267"/>
      <c r="BZ72" s="1267"/>
      <c r="CA72" s="1267"/>
      <c r="CB72" s="1267"/>
      <c r="CC72" s="1267"/>
      <c r="CD72" s="1267"/>
      <c r="CE72" s="1267"/>
      <c r="CF72" s="1267" t="s">
        <v>574</v>
      </c>
      <c r="CG72" s="1267"/>
      <c r="CH72" s="1267"/>
      <c r="CI72" s="1267"/>
      <c r="CJ72" s="1267"/>
      <c r="CK72" s="1267"/>
      <c r="CL72" s="1267"/>
      <c r="CM72" s="1267"/>
      <c r="CN72" s="1267" t="s">
        <v>575</v>
      </c>
      <c r="CO72" s="1267"/>
      <c r="CP72" s="1267"/>
      <c r="CQ72" s="1267"/>
      <c r="CR72" s="1267"/>
      <c r="CS72" s="1267"/>
      <c r="CT72" s="1267"/>
      <c r="CU72" s="1267"/>
      <c r="CV72" s="1267" t="s">
        <v>576</v>
      </c>
      <c r="CW72" s="1267"/>
      <c r="CX72" s="1267"/>
      <c r="CY72" s="1267"/>
      <c r="CZ72" s="1267"/>
      <c r="DA72" s="1267"/>
      <c r="DB72" s="1267"/>
      <c r="DC72" s="1267"/>
    </row>
    <row r="73" spans="2:107" x14ac:dyDescent="0.15">
      <c r="B73" s="372"/>
      <c r="G73" s="1268"/>
      <c r="H73" s="1268"/>
      <c r="I73" s="1268"/>
      <c r="J73" s="1268"/>
      <c r="K73" s="1274"/>
      <c r="L73" s="1274"/>
      <c r="M73" s="1274"/>
      <c r="N73" s="1274"/>
      <c r="AM73" s="381"/>
      <c r="AN73" s="1270" t="s">
        <v>614</v>
      </c>
      <c r="AO73" s="1270"/>
      <c r="AP73" s="1270"/>
      <c r="AQ73" s="1270"/>
      <c r="AR73" s="1270"/>
      <c r="AS73" s="1270"/>
      <c r="AT73" s="1270"/>
      <c r="AU73" s="1270"/>
      <c r="AV73" s="1270"/>
      <c r="AW73" s="1270"/>
      <c r="AX73" s="1270"/>
      <c r="AY73" s="1270"/>
      <c r="AZ73" s="1270"/>
      <c r="BA73" s="1270"/>
      <c r="BB73" s="1270" t="s">
        <v>615</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8"/>
      <c r="H74" s="1268"/>
      <c r="I74" s="1268"/>
      <c r="J74" s="1268"/>
      <c r="K74" s="1274"/>
      <c r="L74" s="1274"/>
      <c r="M74" s="1274"/>
      <c r="N74" s="1274"/>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619</v>
      </c>
      <c r="BC75" s="1270"/>
      <c r="BD75" s="1270"/>
      <c r="BE75" s="1270"/>
      <c r="BF75" s="1270"/>
      <c r="BG75" s="1270"/>
      <c r="BH75" s="1270"/>
      <c r="BI75" s="1270"/>
      <c r="BJ75" s="1270"/>
      <c r="BK75" s="1270"/>
      <c r="BL75" s="1270"/>
      <c r="BM75" s="1270"/>
      <c r="BN75" s="1270"/>
      <c r="BO75" s="1270"/>
      <c r="BP75" s="1253">
        <v>2.2000000000000002</v>
      </c>
      <c r="BQ75" s="1253"/>
      <c r="BR75" s="1253"/>
      <c r="BS75" s="1253"/>
      <c r="BT75" s="1253"/>
      <c r="BU75" s="1253"/>
      <c r="BV75" s="1253"/>
      <c r="BW75" s="1253"/>
      <c r="BX75" s="1253">
        <v>1.9</v>
      </c>
      <c r="BY75" s="1253"/>
      <c r="BZ75" s="1253"/>
      <c r="CA75" s="1253"/>
      <c r="CB75" s="1253"/>
      <c r="CC75" s="1253"/>
      <c r="CD75" s="1253"/>
      <c r="CE75" s="1253"/>
      <c r="CF75" s="1253">
        <v>2</v>
      </c>
      <c r="CG75" s="1253"/>
      <c r="CH75" s="1253"/>
      <c r="CI75" s="1253"/>
      <c r="CJ75" s="1253"/>
      <c r="CK75" s="1253"/>
      <c r="CL75" s="1253"/>
      <c r="CM75" s="1253"/>
      <c r="CN75" s="1253">
        <v>2.8</v>
      </c>
      <c r="CO75" s="1253"/>
      <c r="CP75" s="1253"/>
      <c r="CQ75" s="1253"/>
      <c r="CR75" s="1253"/>
      <c r="CS75" s="1253"/>
      <c r="CT75" s="1253"/>
      <c r="CU75" s="1253"/>
      <c r="CV75" s="1253">
        <v>3.8</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4"/>
      <c r="L77" s="1274"/>
      <c r="M77" s="1274"/>
      <c r="N77" s="1274"/>
      <c r="AN77" s="1267" t="s">
        <v>617</v>
      </c>
      <c r="AO77" s="1267"/>
      <c r="AP77" s="1267"/>
      <c r="AQ77" s="1267"/>
      <c r="AR77" s="1267"/>
      <c r="AS77" s="1267"/>
      <c r="AT77" s="1267"/>
      <c r="AU77" s="1267"/>
      <c r="AV77" s="1267"/>
      <c r="AW77" s="1267"/>
      <c r="AX77" s="1267"/>
      <c r="AY77" s="1267"/>
      <c r="AZ77" s="1267"/>
      <c r="BA77" s="1267"/>
      <c r="BB77" s="1270" t="s">
        <v>615</v>
      </c>
      <c r="BC77" s="1270"/>
      <c r="BD77" s="1270"/>
      <c r="BE77" s="1270"/>
      <c r="BF77" s="1270"/>
      <c r="BG77" s="1270"/>
      <c r="BH77" s="1270"/>
      <c r="BI77" s="1270"/>
      <c r="BJ77" s="1270"/>
      <c r="BK77" s="1270"/>
      <c r="BL77" s="1270"/>
      <c r="BM77" s="1270"/>
      <c r="BN77" s="1270"/>
      <c r="BO77" s="1270"/>
      <c r="BP77" s="1253">
        <v>25.4</v>
      </c>
      <c r="BQ77" s="1253"/>
      <c r="BR77" s="1253"/>
      <c r="BS77" s="1253"/>
      <c r="BT77" s="1253"/>
      <c r="BU77" s="1253"/>
      <c r="BV77" s="1253"/>
      <c r="BW77" s="1253"/>
      <c r="BX77" s="1253">
        <v>23</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63"/>
      <c r="H78" s="1263"/>
      <c r="I78" s="1263"/>
      <c r="J78" s="1263"/>
      <c r="K78" s="1274"/>
      <c r="L78" s="1274"/>
      <c r="M78" s="1274"/>
      <c r="N78" s="1274"/>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5"/>
      <c r="L79" s="1275"/>
      <c r="M79" s="1275"/>
      <c r="N79" s="1275"/>
      <c r="AN79" s="1267"/>
      <c r="AO79" s="1267"/>
      <c r="AP79" s="1267"/>
      <c r="AQ79" s="1267"/>
      <c r="AR79" s="1267"/>
      <c r="AS79" s="1267"/>
      <c r="AT79" s="1267"/>
      <c r="AU79" s="1267"/>
      <c r="AV79" s="1267"/>
      <c r="AW79" s="1267"/>
      <c r="AX79" s="1267"/>
      <c r="AY79" s="1267"/>
      <c r="AZ79" s="1267"/>
      <c r="BA79" s="1267"/>
      <c r="BB79" s="1270" t="s">
        <v>619</v>
      </c>
      <c r="BC79" s="1270"/>
      <c r="BD79" s="1270"/>
      <c r="BE79" s="1270"/>
      <c r="BF79" s="1270"/>
      <c r="BG79" s="1270"/>
      <c r="BH79" s="1270"/>
      <c r="BI79" s="1270"/>
      <c r="BJ79" s="1270"/>
      <c r="BK79" s="1270"/>
      <c r="BL79" s="1270"/>
      <c r="BM79" s="1270"/>
      <c r="BN79" s="1270"/>
      <c r="BO79" s="1270"/>
      <c r="BP79" s="1253">
        <v>7.8</v>
      </c>
      <c r="BQ79" s="1253"/>
      <c r="BR79" s="1253"/>
      <c r="BS79" s="1253"/>
      <c r="BT79" s="1253"/>
      <c r="BU79" s="1253"/>
      <c r="BV79" s="1253"/>
      <c r="BW79" s="1253"/>
      <c r="BX79" s="1253">
        <v>7.7</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63"/>
      <c r="H80" s="1263"/>
      <c r="I80" s="1272"/>
      <c r="J80" s="1272"/>
      <c r="K80" s="1275"/>
      <c r="L80" s="1275"/>
      <c r="M80" s="1275"/>
      <c r="N80" s="1275"/>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KpMX1nc66oNNcPVEzilTe4QBXA02u+9EMPE3kgO5Vg93SeZrPxsSklLwTNWk6I7BoXd6X9UgxXrvernmC1QmA==" saltValue="JJU9y4xP3kI2haOPVjEH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azyeO4qFCP0FRgsKZ5vODeBRUV6DnVJqpcvZO8aq1DlDGHRxjvhuRZXkaUJv5M6EOH0iCqI1hN7ndYLoBuQOBQ==" saltValue="sd+qp8qDg9tUk97N7dMK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8t9VCzNqqnDfXBc8g3lJMEngoaGxBT1aTLZ/09B/lg7VytblDiZRy1haQPs4fCKrJVZYuQkobxsqePqfoT0OGg==" saltValue="5zNDmLM1E+AJ8gzL0zmD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569</v>
      </c>
      <c r="G2" s="151"/>
      <c r="H2" s="152"/>
    </row>
    <row r="3" spans="1:8" x14ac:dyDescent="0.15">
      <c r="A3" s="148" t="s">
        <v>562</v>
      </c>
      <c r="B3" s="153"/>
      <c r="C3" s="154"/>
      <c r="D3" s="155">
        <v>68902</v>
      </c>
      <c r="E3" s="156"/>
      <c r="F3" s="157">
        <v>69185</v>
      </c>
      <c r="G3" s="158"/>
      <c r="H3" s="159"/>
    </row>
    <row r="4" spans="1:8" x14ac:dyDescent="0.15">
      <c r="A4" s="160"/>
      <c r="B4" s="161"/>
      <c r="C4" s="162"/>
      <c r="D4" s="163">
        <v>51850</v>
      </c>
      <c r="E4" s="164"/>
      <c r="F4" s="165">
        <v>38519</v>
      </c>
      <c r="G4" s="166"/>
      <c r="H4" s="167"/>
    </row>
    <row r="5" spans="1:8" x14ac:dyDescent="0.15">
      <c r="A5" s="148" t="s">
        <v>564</v>
      </c>
      <c r="B5" s="153"/>
      <c r="C5" s="154"/>
      <c r="D5" s="155">
        <v>80006</v>
      </c>
      <c r="E5" s="156"/>
      <c r="F5" s="157">
        <v>70166</v>
      </c>
      <c r="G5" s="158"/>
      <c r="H5" s="159"/>
    </row>
    <row r="6" spans="1:8" x14ac:dyDescent="0.15">
      <c r="A6" s="160"/>
      <c r="B6" s="161"/>
      <c r="C6" s="162"/>
      <c r="D6" s="163">
        <v>31078</v>
      </c>
      <c r="E6" s="164"/>
      <c r="F6" s="165">
        <v>36115</v>
      </c>
      <c r="G6" s="166"/>
      <c r="H6" s="167"/>
    </row>
    <row r="7" spans="1:8" x14ac:dyDescent="0.15">
      <c r="A7" s="148" t="s">
        <v>565</v>
      </c>
      <c r="B7" s="153"/>
      <c r="C7" s="154"/>
      <c r="D7" s="155">
        <v>90945</v>
      </c>
      <c r="E7" s="156"/>
      <c r="F7" s="157">
        <v>92632</v>
      </c>
      <c r="G7" s="158"/>
      <c r="H7" s="159"/>
    </row>
    <row r="8" spans="1:8" x14ac:dyDescent="0.15">
      <c r="A8" s="160"/>
      <c r="B8" s="161"/>
      <c r="C8" s="162"/>
      <c r="D8" s="163">
        <v>40399</v>
      </c>
      <c r="E8" s="164"/>
      <c r="F8" s="165">
        <v>47978</v>
      </c>
      <c r="G8" s="166"/>
      <c r="H8" s="167"/>
    </row>
    <row r="9" spans="1:8" x14ac:dyDescent="0.15">
      <c r="A9" s="148" t="s">
        <v>566</v>
      </c>
      <c r="B9" s="153"/>
      <c r="C9" s="154"/>
      <c r="D9" s="155">
        <v>63433</v>
      </c>
      <c r="E9" s="156"/>
      <c r="F9" s="157">
        <v>96469</v>
      </c>
      <c r="G9" s="158"/>
      <c r="H9" s="159"/>
    </row>
    <row r="10" spans="1:8" x14ac:dyDescent="0.15">
      <c r="A10" s="160"/>
      <c r="B10" s="161"/>
      <c r="C10" s="162"/>
      <c r="D10" s="163">
        <v>29689</v>
      </c>
      <c r="E10" s="164"/>
      <c r="F10" s="165">
        <v>49775</v>
      </c>
      <c r="G10" s="166"/>
      <c r="H10" s="167"/>
    </row>
    <row r="11" spans="1:8" x14ac:dyDescent="0.15">
      <c r="A11" s="148" t="s">
        <v>567</v>
      </c>
      <c r="B11" s="153"/>
      <c r="C11" s="154"/>
      <c r="D11" s="155">
        <v>61005</v>
      </c>
      <c r="E11" s="156"/>
      <c r="F11" s="157">
        <v>85743</v>
      </c>
      <c r="G11" s="158"/>
      <c r="H11" s="159"/>
    </row>
    <row r="12" spans="1:8" x14ac:dyDescent="0.15">
      <c r="A12" s="160"/>
      <c r="B12" s="161"/>
      <c r="C12" s="168"/>
      <c r="D12" s="163">
        <v>30641</v>
      </c>
      <c r="E12" s="164"/>
      <c r="F12" s="165">
        <v>45231</v>
      </c>
      <c r="G12" s="166"/>
      <c r="H12" s="167"/>
    </row>
    <row r="13" spans="1:8" x14ac:dyDescent="0.15">
      <c r="A13" s="148"/>
      <c r="B13" s="153"/>
      <c r="C13" s="169"/>
      <c r="D13" s="170">
        <v>72858</v>
      </c>
      <c r="E13" s="171"/>
      <c r="F13" s="172">
        <v>82839</v>
      </c>
      <c r="G13" s="173"/>
      <c r="H13" s="159"/>
    </row>
    <row r="14" spans="1:8" x14ac:dyDescent="0.15">
      <c r="A14" s="160"/>
      <c r="B14" s="161"/>
      <c r="C14" s="162"/>
      <c r="D14" s="163">
        <v>36731</v>
      </c>
      <c r="E14" s="164"/>
      <c r="F14" s="165">
        <v>43524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4.13</v>
      </c>
      <c r="C19" s="174">
        <f>ROUND(VALUE(SUBSTITUTE(実質収支比率等に係る経年分析!G$48,"▲","-")),2)</f>
        <v>7.59</v>
      </c>
      <c r="D19" s="174">
        <f>ROUND(VALUE(SUBSTITUTE(実質収支比率等に係る経年分析!H$48,"▲","-")),2)</f>
        <v>8.69</v>
      </c>
      <c r="E19" s="174">
        <f>ROUND(VALUE(SUBSTITUTE(実質収支比率等に係る経年分析!I$48,"▲","-")),2)</f>
        <v>9.77</v>
      </c>
      <c r="F19" s="174">
        <f>ROUND(VALUE(SUBSTITUTE(実質収支比率等に係る経年分析!J$48,"▲","-")),2)</f>
        <v>7.42</v>
      </c>
    </row>
    <row r="20" spans="1:11" x14ac:dyDescent="0.15">
      <c r="A20" s="174" t="s">
        <v>56</v>
      </c>
      <c r="B20" s="174">
        <f>ROUND(VALUE(SUBSTITUTE(実質収支比率等に係る経年分析!F$47,"▲","-")),2)</f>
        <v>32.770000000000003</v>
      </c>
      <c r="C20" s="174">
        <f>ROUND(VALUE(SUBSTITUTE(実質収支比率等に係る経年分析!G$47,"▲","-")),2)</f>
        <v>28.01</v>
      </c>
      <c r="D20" s="174">
        <f>ROUND(VALUE(SUBSTITUTE(実質収支比率等に係る経年分析!H$47,"▲","-")),2)</f>
        <v>31.07</v>
      </c>
      <c r="E20" s="174">
        <f>ROUND(VALUE(SUBSTITUTE(実質収支比率等に係る経年分析!I$47,"▲","-")),2)</f>
        <v>35.75</v>
      </c>
      <c r="F20" s="174">
        <f>ROUND(VALUE(SUBSTITUTE(実質収支比率等に係る経年分析!J$47,"▲","-")),2)</f>
        <v>41.85</v>
      </c>
    </row>
    <row r="21" spans="1:11" x14ac:dyDescent="0.15">
      <c r="A21" s="174" t="s">
        <v>57</v>
      </c>
      <c r="B21" s="174">
        <f>IF(ISNUMBER(VALUE(SUBSTITUTE(実質収支比率等に係る経年分析!F$49,"▲","-"))),ROUND(VALUE(SUBSTITUTE(実質収支比率等に係る経年分析!F$49,"▲","-")),2),NA())</f>
        <v>-3.45</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5</v>
      </c>
      <c r="E21" s="174">
        <f>IF(ISNUMBER(VALUE(SUBSTITUTE(実質収支比率等に係る経年分析!I$49,"▲","-"))),ROUND(VALUE(SUBSTITUTE(実質収支比率等に係る経年分析!I$49,"▲","-")),2),NA())</f>
        <v>7.18</v>
      </c>
      <c r="F21" s="174">
        <f>IF(ISNUMBER(VALUE(SUBSTITUTE(実質収支比率等に係る経年分析!J$49,"▲","-"))),ROUND(VALUE(SUBSTITUTE(実質収支比率等に係る経年分析!J$49,"▲","-")),2),NA())</f>
        <v>2.4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1.38</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7.41</v>
      </c>
    </row>
    <row r="35" spans="1:16" x14ac:dyDescent="0.15">
      <c r="A35" s="175" t="str">
        <f>IF(連結実質赤字比率に係る赤字・黒字の構成分析!C$35="",NA(),連結実質赤字比率に係る赤字・黒字の構成分析!C$35)</f>
        <v>下水道事業等会計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2.2400000000000002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2712</v>
      </c>
      <c r="E42" s="176"/>
      <c r="F42" s="176"/>
      <c r="G42" s="176">
        <f>'実質公債費比率（分子）の構造'!L$52</f>
        <v>2566</v>
      </c>
      <c r="H42" s="176"/>
      <c r="I42" s="176"/>
      <c r="J42" s="176">
        <f>'実質公債費比率（分子）の構造'!M$52</f>
        <v>2536</v>
      </c>
      <c r="K42" s="176"/>
      <c r="L42" s="176"/>
      <c r="M42" s="176">
        <f>'実質公債費比率（分子）の構造'!N$52</f>
        <v>2429</v>
      </c>
      <c r="N42" s="176"/>
      <c r="O42" s="176"/>
      <c r="P42" s="176">
        <f>'実質公債費比率（分子）の構造'!O$52</f>
        <v>2524</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765</v>
      </c>
      <c r="C46" s="176"/>
      <c r="D46" s="176"/>
      <c r="E46" s="176">
        <f>'実質公債費比率（分子）の構造'!L$48</f>
        <v>770</v>
      </c>
      <c r="F46" s="176"/>
      <c r="G46" s="176"/>
      <c r="H46" s="176">
        <f>'実質公債費比率（分子）の構造'!M$48</f>
        <v>778</v>
      </c>
      <c r="I46" s="176"/>
      <c r="J46" s="176"/>
      <c r="K46" s="176">
        <f>'実質公債費比率（分子）の構造'!N$48</f>
        <v>693</v>
      </c>
      <c r="L46" s="176"/>
      <c r="M46" s="176"/>
      <c r="N46" s="176">
        <f>'実質公債費比率（分子）の構造'!O$48</f>
        <v>716</v>
      </c>
      <c r="O46" s="176"/>
      <c r="P46" s="176"/>
    </row>
    <row r="47" spans="1:16" x14ac:dyDescent="0.15">
      <c r="A47" s="176" t="s">
        <v>69</v>
      </c>
      <c r="B47" s="176">
        <f>'実質公債費比率（分子）の構造'!K$47</f>
        <v>10</v>
      </c>
      <c r="C47" s="176"/>
      <c r="D47" s="176"/>
      <c r="E47" s="176">
        <f>'実質公債費比率（分子）の構造'!L$47</f>
        <v>3</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2113</v>
      </c>
      <c r="C49" s="176"/>
      <c r="D49" s="176"/>
      <c r="E49" s="176">
        <f>'実質公債費比率（分子）の構造'!L$45</f>
        <v>2091</v>
      </c>
      <c r="F49" s="176"/>
      <c r="G49" s="176"/>
      <c r="H49" s="176">
        <f>'実質公債費比率（分子）の構造'!M$45</f>
        <v>2162</v>
      </c>
      <c r="I49" s="176"/>
      <c r="J49" s="176"/>
      <c r="K49" s="176">
        <f>'実質公債費比率（分子）の構造'!N$45</f>
        <v>2248</v>
      </c>
      <c r="L49" s="176"/>
      <c r="M49" s="176"/>
      <c r="N49" s="176">
        <f>'実質公債費比率（分子）の構造'!O$45</f>
        <v>2398</v>
      </c>
      <c r="O49" s="176"/>
      <c r="P49" s="176"/>
    </row>
    <row r="50" spans="1:16" x14ac:dyDescent="0.15">
      <c r="A50" s="176" t="s">
        <v>72</v>
      </c>
      <c r="B50" s="176" t="e">
        <f>NA()</f>
        <v>#N/A</v>
      </c>
      <c r="C50" s="176">
        <f>IF(ISNUMBER('実質公債費比率（分子）の構造'!K$53),'実質公債費比率（分子）の構造'!K$53,NA())</f>
        <v>176</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404</v>
      </c>
      <c r="J50" s="176" t="e">
        <f>NA()</f>
        <v>#N/A</v>
      </c>
      <c r="K50" s="176" t="e">
        <f>NA()</f>
        <v>#N/A</v>
      </c>
      <c r="L50" s="176">
        <f>IF(ISNUMBER('実質公債費比率（分子）の構造'!N$53),'実質公債費比率（分子）の構造'!N$53,NA())</f>
        <v>512</v>
      </c>
      <c r="M50" s="176" t="e">
        <f>NA()</f>
        <v>#N/A</v>
      </c>
      <c r="N50" s="176" t="e">
        <f>NA()</f>
        <v>#N/A</v>
      </c>
      <c r="O50" s="176">
        <f>IF(ISNUMBER('実質公債費比率（分子）の構造'!O$53),'実質公債費比率（分子）の構造'!O$53,NA())</f>
        <v>590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22228</v>
      </c>
      <c r="E56" s="175"/>
      <c r="F56" s="175"/>
      <c r="G56" s="175">
        <f>'将来負担比率（分子）の構造'!J$52</f>
        <v>21832</v>
      </c>
      <c r="H56" s="175"/>
      <c r="I56" s="175"/>
      <c r="J56" s="175">
        <f>'将来負担比率（分子）の構造'!K$52</f>
        <v>21292</v>
      </c>
      <c r="K56" s="175"/>
      <c r="L56" s="175"/>
      <c r="M56" s="175">
        <f>'将来負担比率（分子）の構造'!L$52</f>
        <v>21224</v>
      </c>
      <c r="N56" s="175"/>
      <c r="O56" s="175"/>
      <c r="P56" s="175">
        <f>'将来負担比率（分子）の構造'!M$52</f>
        <v>20303</v>
      </c>
    </row>
    <row r="57" spans="1:16" x14ac:dyDescent="0.15">
      <c r="A57" s="175" t="s">
        <v>43</v>
      </c>
      <c r="B57" s="175"/>
      <c r="C57" s="175"/>
      <c r="D57" s="175">
        <f>'将来負担比率（分子）の構造'!I$51</f>
        <v>1691</v>
      </c>
      <c r="E57" s="175"/>
      <c r="F57" s="175"/>
      <c r="G57" s="175">
        <f>'将来負担比率（分子）の構造'!J$51</f>
        <v>1644</v>
      </c>
      <c r="H57" s="175"/>
      <c r="I57" s="175"/>
      <c r="J57" s="175">
        <f>'将来負担比率（分子）の構造'!K$51</f>
        <v>1564</v>
      </c>
      <c r="K57" s="175"/>
      <c r="L57" s="175"/>
      <c r="M57" s="175">
        <f>'将来負担比率（分子）の構造'!L$51</f>
        <v>1383</v>
      </c>
      <c r="N57" s="175"/>
      <c r="O57" s="175"/>
      <c r="P57" s="175">
        <f>'将来負担比率（分子）の構造'!M$51</f>
        <v>527</v>
      </c>
    </row>
    <row r="58" spans="1:16" x14ac:dyDescent="0.15">
      <c r="A58" s="175" t="s">
        <v>42</v>
      </c>
      <c r="B58" s="175"/>
      <c r="C58" s="175"/>
      <c r="D58" s="175">
        <f>'将来負担比率（分子）の構造'!I$50</f>
        <v>17288</v>
      </c>
      <c r="E58" s="175"/>
      <c r="F58" s="175"/>
      <c r="G58" s="175">
        <f>'将来負担比率（分子）の構造'!J$50</f>
        <v>16438</v>
      </c>
      <c r="H58" s="175"/>
      <c r="I58" s="175"/>
      <c r="J58" s="175">
        <f>'将来負担比率（分子）の構造'!K$50</f>
        <v>15236</v>
      </c>
      <c r="K58" s="175"/>
      <c r="L58" s="175"/>
      <c r="M58" s="175">
        <f>'将来負担比率（分子）の構造'!L$50</f>
        <v>16488</v>
      </c>
      <c r="N58" s="175"/>
      <c r="O58" s="175"/>
      <c r="P58" s="175">
        <f>'将来負担比率（分子）の構造'!M$50</f>
        <v>17338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v>
      </c>
      <c r="C61" s="175"/>
      <c r="D61" s="175"/>
      <c r="E61" s="175">
        <f>'将来負担比率（分子）の構造'!J$46</f>
        <v>6</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5841</v>
      </c>
      <c r="C62" s="175"/>
      <c r="D62" s="175"/>
      <c r="E62" s="175">
        <f>'将来負担比率（分子）の構造'!J$45</f>
        <v>5876</v>
      </c>
      <c r="F62" s="175"/>
      <c r="G62" s="175"/>
      <c r="H62" s="175">
        <f>'将来負担比率（分子）の構造'!K$45</f>
        <v>5854</v>
      </c>
      <c r="I62" s="175"/>
      <c r="J62" s="175"/>
      <c r="K62" s="175">
        <f>'将来負担比率（分子）の構造'!L$45</f>
        <v>5810</v>
      </c>
      <c r="L62" s="175"/>
      <c r="M62" s="175"/>
      <c r="N62" s="175">
        <f>'将来負担比率（分子）の構造'!M$45</f>
        <v>5735</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8188</v>
      </c>
      <c r="C64" s="175"/>
      <c r="D64" s="175"/>
      <c r="E64" s="175">
        <f>'将来負担比率（分子）の構造'!J$43</f>
        <v>7974</v>
      </c>
      <c r="F64" s="175"/>
      <c r="G64" s="175"/>
      <c r="H64" s="175">
        <f>'将来負担比率（分子）の構造'!K$43</f>
        <v>8125</v>
      </c>
      <c r="I64" s="175"/>
      <c r="J64" s="175"/>
      <c r="K64" s="175">
        <f>'将来負担比率（分子）の構造'!L$43</f>
        <v>7856</v>
      </c>
      <c r="L64" s="175"/>
      <c r="M64" s="175"/>
      <c r="N64" s="175">
        <f>'将来負担比率（分子）の構造'!M$43</f>
        <v>7501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18682</v>
      </c>
      <c r="C66" s="175"/>
      <c r="D66" s="175"/>
      <c r="E66" s="175">
        <f>'将来負担比率（分子）の構造'!J$41</f>
        <v>18500</v>
      </c>
      <c r="F66" s="175"/>
      <c r="G66" s="175"/>
      <c r="H66" s="175">
        <f>'将来負担比率（分子）の構造'!K$41</f>
        <v>18341</v>
      </c>
      <c r="I66" s="175"/>
      <c r="J66" s="175"/>
      <c r="K66" s="175">
        <f>'将来負担比率（分子）の構造'!L$41</f>
        <v>18182</v>
      </c>
      <c r="L66" s="175"/>
      <c r="M66" s="175"/>
      <c r="N66" s="175">
        <f>'将来負担比率（分子）の構造'!M$41</f>
        <v>17367</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4675</v>
      </c>
      <c r="C72" s="179">
        <f>基金残高に係る経年分析!G55</f>
        <v>5578</v>
      </c>
      <c r="D72" s="179">
        <f>基金残高に係る経年分析!H55</f>
        <v>6342</v>
      </c>
    </row>
    <row r="73" spans="1:16" x14ac:dyDescent="0.15">
      <c r="A73" s="178" t="s">
        <v>79</v>
      </c>
      <c r="B73" s="179">
        <f>基金残高に係る経年分析!F56</f>
        <v>7706</v>
      </c>
      <c r="C73" s="179">
        <f>基金残高に係る経年分析!G56</f>
        <v>7911</v>
      </c>
      <c r="D73" s="179">
        <f>基金残高に係る経年分析!H56</f>
        <v>7833</v>
      </c>
    </row>
    <row r="74" spans="1:16" x14ac:dyDescent="0.15">
      <c r="A74" s="178" t="s">
        <v>80</v>
      </c>
      <c r="B74" s="179">
        <f>基金残高に係る経年分析!F57</f>
        <v>4851</v>
      </c>
      <c r="C74" s="179">
        <f>基金残高に係る経年分析!G57</f>
        <v>4876</v>
      </c>
      <c r="D74" s="179">
        <f>基金残高に係る経年分析!H57</f>
        <v>4617</v>
      </c>
    </row>
  </sheetData>
  <sheetProtection algorithmName="SHA-512" hashValue="CqAdlojDoKwo12HfPWNfGqgUI13b2k1oZS6A7+zx622jYAMpPa8pK8IR6gdpUxFD5c9KWHuNG2t353CTLJECLw==" saltValue="wicqtNzJ29NVZnsSdY6aM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2024-09-09T02:52:40Z</cp:lastPrinted>
  <dcterms:created xsi:type="dcterms:W3CDTF">2024-02-05T00:19:17Z</dcterms:created>
  <dcterms:modified xsi:type="dcterms:W3CDTF">2024-09-30T00:32:31Z</dcterms:modified>
  <cp:category/>
</cp:coreProperties>
</file>