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<sst xmlns="http://schemas.openxmlformats.org/spreadsheetml/2006/main" count="1155" uniqueCount="617">
  <si>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</si>
  <si>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</si>
  <si>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</si>
  <si>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</si>
  <si>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</si>
  <si>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</si>
  <si>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</si>
  <si>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</si>
  <si>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</si>
  <si>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</si>
  <si>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</si>
  <si>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</si>
  <si>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</si>
  <si>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</si>
  <si>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</si>
  <si>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</si>
  <si>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</si>
  <si>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</si>
  <si>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</si>
  <si>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</si>
  <si>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</si>
  <si>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</si>
  <si>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</si>
  <si>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</si>
  <si>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</si>
  <si>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</si>
  <si>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</si>
  <si>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</si>
  <si>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</si>
  <si>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</si>
  <si>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</si>
  <si>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</si>
  <si>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</si>
  <si>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</si>
  <si>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</si>
  <si>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</si>
  <si>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</si>
  <si>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</si>
  <si>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</si>
  <si>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</si>
  <si>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</si>
  <si>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</si>
  <si>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</si>
  <si>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</si>
  <si>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</si>
  <si>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</si>
  <si>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</si>
  <si>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</si>
  <si>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</si>
  <si>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</si>
  <si>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</si>
  <si>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</si>
  <si>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</si>
  <si>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</si>
  <si>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</si>
  <si>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</si>
  <si>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</si>
  <si>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</si>
  <si>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</si>
  <si>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</si>
  <si>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</si>
  <si>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</si>
  <si>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</si>
  <si>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</si>
  <si>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</si>
  <si>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</si>
  <si>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</si>
  <si>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</si>
  <si>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</si>
  <si>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</si>
  <si>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</si>
  <si>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</si>
  <si>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</si>
  <si>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</si>
  <si>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</si>
  <si>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</si>
  <si>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</si>
  <si>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</si>
  <si>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</si>
  <si>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</si>
  <si>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</si>
  <si>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</si>
  <si>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</si>
  <si>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</si>
  <si>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</si>
  <si>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</si>
  <si>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</si>
  <si>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</si>
  <si>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</si>
  <si>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</si>
  <si>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</si>
  <si>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</si>
  <si>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</si>
  <si>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</si>
  <si>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</si>
  <si>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</si>
  <si>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</si>
  <si>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</si>
  <si>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</si>
  <si>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</si>
  <si>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</si>
  <si>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</si>
  <si>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</si>
  <si>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</si>
  <si>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</si>
  <si>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</si>
  <si>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</si>
  <si>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</si>
  <si>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</si>
  <si>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</si>
  <si>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</si>
  <si>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</si>
  <si>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</si>
  <si>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</si>
  <si>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</si>
  <si>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</si>
  <si>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</si>
  <si>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</si>
  <si>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</si>
  <si>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</si>
  <si>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</si>
  <si>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</si>
  <si>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</si>
  <si>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</si>
  <si>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</si>
  <si>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</si>
  <si>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</si>
  <si>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</si>
  <si>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</si>
  <si>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</si>
  <si>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</si>
  <si>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</si>
  <si>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</si>
  <si>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</si>
  <si>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</si>
  <si>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</si>
  <si>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</si>
  <si>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</si>
  <si>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</si>
  <si>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</si>
  <si>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</si>
  <si>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</si>
  <si>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</si>
  <si>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</si>
  <si>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</si>
  <si>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</si>
  <si>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</si>
  <si>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</si>
  <si>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</si>
  <si>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</si>
  <si>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</si>
  <si>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</si>
  <si>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</si>
  <si>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</si>
  <si>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</si>
  <si>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</si>
  <si>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</si>
  <si>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</si>
  <si>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</si>
  <si>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</si>
  <si>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</si>
  <si>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</si>
  <si>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</si>
  <si>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</si>
  <si>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</si>
  <si>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</si>
  <si>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</si>
  <si>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</si>
  <si>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</si>
  <si>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</si>
  <si>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</si>
  <si>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</si>
  <si>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</si>
  <si>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</si>
  <si>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</si>
  <si>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</si>
  <si>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</si>
  <si>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</si>
  <si>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</si>
  <si>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</si>
  <si>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</si>
  <si>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</si>
  <si>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</si>
  <si>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</si>
  <si>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</si>
  <si>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</si>
  <si>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</si>
  <si>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</si>
  <si>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</si>
  <si>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</si>
  <si>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</si>
  <si>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</si>
  <si>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</si>
  <si>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</si>
  <si>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</si>
  <si>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</si>
  <si>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</si>
  <si>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</si>
  <si>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</si>
  <si>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</si>
  <si>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</si>
  <si>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</si>
  <si>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</si>
  <si>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</si>
  <si>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</si>
  <si>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</si>
  <si>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</si>
  <si>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</si>
  <si>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</si>
  <si>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</si>
  <si>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</si>
  <si>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</si>
  <si>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</si>
  <si>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</si>
  <si>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</si>
  <si>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</si>
  <si>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</si>
  <si>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</si>
  <si>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</si>
  <si>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</si>
  <si>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</si>
  <si>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</si>
  <si>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茨城県常総市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</si>
  <si>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</si>
  <si>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</si>
  <si>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</si>
  <si>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</si>
  <si>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</si>
  <si>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</si>
  <si>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</si>
  <si>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</si>
  <si>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</si>
  <si>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</si>
  <si>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</si>
  <si>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</si>
  <si>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</si>
  <si>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</si>
  <si>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</si>
  <si>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</si>
  <si>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</si>
  <si>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</si>
  <si>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</si>
  <si>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</si>
  <si>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</si>
  <si>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</si>
  <si>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</si>
  <si>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</si>
  <si>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</si>
  <si>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</si>
  <si>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</si>
  <si>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</si>
  <si>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</si>
  <si>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</si>
  <si>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</si>
  <si>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</si>
  <si>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</si>
  <si>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</si>
  <si>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</si>
  <si>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</si>
  <si>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</si>
  <si>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</si>
  <si>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</si>
  <si>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</si>
  <si>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</si>
  <si>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</si>
  <si>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</si>
  <si>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</si>
  <si>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</si>
  <si>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</si>
  <si>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</si>
  <si>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</si>
  <si>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</si>
  <si>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</si>
  <si>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</si>
  <si>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</si>
  <si>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</si>
  <si>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</si>
  <si>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</si>
  <si>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</si>
  <si>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</si>
  <si>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</si>
  <si>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</si>
  <si>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</si>
  <si>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</si>
  <si>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</si>
  <si>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</si>
  <si>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</si>
  <si>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</si>
  <si>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</si>
  <si>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</si>
  <si>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</si>
  <si>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</si>
  <si>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</si>
  <si>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</si>
  <si>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</si>
  <si>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</si>
  <si>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</si>
  <si>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</si>
  <si>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</si>
  <si>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</si>
  <si>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</si>
  <si>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</si>
  <si>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</si>
  <si>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</si>
  <si>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</si>
  <si>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</si>
  <si>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</si>
  <si>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</si>
  <si>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</si>
  <si>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</si>
  <si>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</si>
  <si>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</si>
  <si>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</si>
  <si>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</si>
  <si>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</si>
  <si>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</si>
  <si>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</si>
  <si>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</si>
  <si>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</si>
  <si>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</si>
  <si>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</si>
  <si>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</si>
  <si>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</si>
  <si>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</si>
  <si>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</si>
  <si>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</si>
  <si>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</si>
  <si>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</si>
  <si>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</si>
  <si>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</si>
  <si>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</si>
  <si>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</si>
  <si>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</si>
  <si>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</si>
  <si>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</si>
  <si>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</si>
  <si>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</si>
  <si>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</si>
  <si>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</si>
  <si>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</si>
  <si>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</si>
  <si>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</si>
  <si>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</si>
  <si>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</si>
  <si>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</si>
  <si>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</si>
  <si>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</si>
  <si>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</si>
  <si>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</si>
  <si>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</si>
  <si>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</si>
  <si>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</si>
  <si>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</si>
  <si>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</si>
  <si>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</si>
  <si>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</si>
  <si>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</si>
  <si>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</si>
  <si>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</si>
  <si>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</si>
  <si>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</si>
  <si>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</si>
  <si>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</si>
  <si>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</si>
  <si>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</si>
  <si>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</si>
  <si>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</si>
  <si>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</si>
  <si>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</si>
  <si>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</si>
  <si>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</si>
  <si>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</si>
  <si>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</si>
  <si>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</si>
  <si>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</si>
  <si>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</si>
  <si>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茨城県常総市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</si>
  <si>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</si>
  <si>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</si>
  <si>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</si>
  <si>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</si>
  <si>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</si>
  <si>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</si>
  <si>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</si>
  <si>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</si>
  <si>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</si>
  <si>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</si>
  <si>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</si>
  <si>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</si>
  <si>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</si>
  <si>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</si>
  <si>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</si>
  <si>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</si>
  <si>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</si>
  <si>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</si>
  <si>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</si>
  <si>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</si>
  <si>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</si>
  <si>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</si>
  <si>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</si>
  <si>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</si>
  <si>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</si>
  <si>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</si>
  <si>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</si>
  <si>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</si>
  <si>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</si>
  <si>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</si>
  <si>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</si>
  <si>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</si>
  <si>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</si>
  <si>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</si>
  <si>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</si>
  <si>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</si>
  <si>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</si>
  <si>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</si>
  <si>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</si>
  <si>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</si>
  <si>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</si>
  <si>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</si>
  <si>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</si>
  <si>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</si>
  <si>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</si>
  <si>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</si>
  <si>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</si>
  <si>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</si>
  <si>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</si>
  <si>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</si>
  <si>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</si>
  <si>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</si>
  <si>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</si>
  <si>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</si>
  <si>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</si>
  <si>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</si>
  <si>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</si>
  <si>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</si>
  <si>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</si>
  <si>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</si>
  <si>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</si>
  <si>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</si>
  <si>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</si>
  <si>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</si>
  <si>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</si>
  <si>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</si>
  <si>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</si>
  <si>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</si>
  <si>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</si>
  <si>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</si>
  <si>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</si>
  <si>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</si>
  <si>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</si>
  <si>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</si>
  <si>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</si>
  <si>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</si>
  <si>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</si>
  <si>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</si>
  <si>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</si>
  <si>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</si>
  <si>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</si>
  <si>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</si>
  <si>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</si>
  <si>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</si>
  <si>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</si>
  <si>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</si>
  <si>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</si>
  <si>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</si>
  <si>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</si>
  <si>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</si>
  <si>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</si>
  <si>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</si>
  <si>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</si>
  <si>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</si>
  <si>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</si>
  <si>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</si>
  <si>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</si>
  <si>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</si>
  <si>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</si>
  <si>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</si>
  <si>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</si>
  <si>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</si>
  <si>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</si>
  <si>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</si>
  <si>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</si>
  <si>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</si>
  <si>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</si>
  <si>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</si>
  <si>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</si>
  <si>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</si>
  <si>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</si>
  <si>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</si>
  <si>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</si>
  <si>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</si>
  <si>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</si>
  <si>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</si>
  <si>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</si>
  <si>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</si>
  <si>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</si>
  <si>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</si>
  <si>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</si>
  <si>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</si>
  <si>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</si>
  <si>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</si>
  <si>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</si>
  <si>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</si>
  <si>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</si>
  <si>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</si>
  <si>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</si>
  <si>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</si>
  <si>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</si>
  <si>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</si>
  <si>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</si>
  <si>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</si>
  <si>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</si>
  <si>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</si>
  <si>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</si>
  <si>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</si>
  <si>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</si>
  <si>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</si>
  <si>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</si>
  <si>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</si>
  <si>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</si>
  <si>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</si>
  <si>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</si>
  <si>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</si>
  <si>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</si>
  <si>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</si>
  <si>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</si>
  <si>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</si>
  <si>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</si>
  <si>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</si>
  <si>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</si>
  <si>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</si>
  <si>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</si>
  <si>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</si>
  <si>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</si>
  <si>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</si>
  <si>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</si>
  <si>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</si>
  <si>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</si>
  <si>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</si>
  <si>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</si>
  <si>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</si>
  <si>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</si>
  <si>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</si>
  <si>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</si>
  <si>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</si>
  <si>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</si>
  <si>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</si>
  <si>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</si>
  <si>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</si>
  <si>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</si>
  <si>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</si>
  <si>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</si>
  <si>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</si>
  <si>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</si>
  <si>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</si>
  <si>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</si>
  <si>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</si>
  <si>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</si>
  <si>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</si>
  <si>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</si>
  <si>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</si>
  <si>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</si>
  <si>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</si>
  <si>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</si>
  <si>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</si>
  <si>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</si>
  <si>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1.06</t>
  </si>
  <si>
    <t>一般会計</t>
  </si>
  <si>
    <t>水道事業会計</t>
  </si>
  <si>
    <t>下水道事業会計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</si>
  <si>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</si>
  <si>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</si>
  <si>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</si>
  <si>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</si>
  <si>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</si>
  <si>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</si>
  <si>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</si>
  <si>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</si>
  <si>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</si>
  <si>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</si>
  <si>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</si>
  <si>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</si>
  <si>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</si>
  <si>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常総衛生組合　一般会計</t>
    <rPh sb="7" eb="9">
      <t>イッパン</t>
    </rPh>
    <rPh sb="9" eb="11">
      <t>カイケイ</t>
    </rPh>
    <phoneticPr fontId="2"/>
  </si>
  <si>
    <t>茨城西南地方広域市町村圏事務組合　一般会計</t>
    <rPh sb="17" eb="21">
      <t>イッパンカイケイ</t>
    </rPh>
    <phoneticPr fontId="2"/>
  </si>
  <si>
    <t>茨城西南地方広域市町村圏事務組合　利根老人ホーム事業特別会計</t>
    <rPh sb="17" eb="19">
      <t>トネ</t>
    </rPh>
    <rPh sb="19" eb="21">
      <t>ロウジン</t>
    </rPh>
    <rPh sb="24" eb="26">
      <t>ジギョウ</t>
    </rPh>
    <rPh sb="26" eb="30">
      <t>トクベツカイケイ</t>
    </rPh>
    <phoneticPr fontId="2"/>
  </si>
  <si>
    <t>茨城西南地方広域市町村圏事務組合　特殊湛水防除事業特別会計</t>
    <rPh sb="17" eb="19">
      <t>トクシュ</t>
    </rPh>
    <rPh sb="19" eb="21">
      <t>タンスイ</t>
    </rPh>
    <rPh sb="21" eb="23">
      <t>ボウジョ</t>
    </rPh>
    <rPh sb="23" eb="29">
      <t>ジギョウトクベツカイケイ</t>
    </rPh>
    <phoneticPr fontId="2"/>
  </si>
  <si>
    <t>常総地方広域市町村圏事務組合　一般会計</t>
    <rPh sb="15" eb="19">
      <t>イッパンカイケイ</t>
    </rPh>
    <phoneticPr fontId="2"/>
  </si>
  <si>
    <t>茨城県市町村総合事務組合　一般会計</t>
    <rPh sb="13" eb="17">
      <t>イッパンカイケイ</t>
    </rPh>
    <phoneticPr fontId="2"/>
  </si>
  <si>
    <t>茨城県市町村総合事務組合　県民交通災害共済事業特別会計</t>
    <rPh sb="13" eb="15">
      <t>ケンミン</t>
    </rPh>
    <rPh sb="15" eb="17">
      <t>コウツウ</t>
    </rPh>
    <rPh sb="17" eb="19">
      <t>サイガイ</t>
    </rPh>
    <rPh sb="19" eb="21">
      <t>キョウサイ</t>
    </rPh>
    <rPh sb="21" eb="27">
      <t>ジギョウトクベツカイケイ</t>
    </rPh>
    <phoneticPr fontId="2"/>
  </si>
  <si>
    <t>下妻地方広域事務組合　一般会計</t>
    <rPh sb="11" eb="15">
      <t>イッパンカイケイ</t>
    </rPh>
    <phoneticPr fontId="2"/>
  </si>
  <si>
    <t>下妻地方広域事務組合　フィットネスパーク・きぬ特別会計</t>
    <rPh sb="23" eb="27">
      <t>トクベツカイケイ</t>
    </rPh>
    <phoneticPr fontId="2"/>
  </si>
  <si>
    <t>下妻地方広域事務組合　城山公苑特別会計</t>
    <rPh sb="11" eb="13">
      <t>シロヤマ</t>
    </rPh>
    <rPh sb="13" eb="15">
      <t>コウエン</t>
    </rPh>
    <rPh sb="15" eb="19">
      <t>トクベツカイケイ</t>
    </rPh>
    <phoneticPr fontId="2"/>
  </si>
  <si>
    <t>下妻地方広域事務組合　クリーンポート・きぬ特別会計</t>
    <rPh sb="21" eb="25">
      <t>トクベツカイケイ</t>
    </rPh>
    <phoneticPr fontId="2"/>
  </si>
  <si>
    <t>下妻地方広域事務組合　ヘキサホール・きぬ特別会計</t>
    <rPh sb="20" eb="24">
      <t>トクベツカイケイ</t>
    </rPh>
    <phoneticPr fontId="2"/>
  </si>
  <si>
    <t>下妻地方広域事務組合　クリーンパークきぬ特別会計</t>
    <rPh sb="20" eb="24">
      <t>トクベツカイケイ</t>
    </rPh>
    <phoneticPr fontId="2"/>
  </si>
  <si>
    <t>茨城租税債権管理機構　一般会計</t>
    <rPh sb="11" eb="15">
      <t>イッパンカイケイ</t>
    </rPh>
    <phoneticPr fontId="2"/>
  </si>
  <si>
    <t>茨城県後期高齢者医療広域連合　一般会計</t>
    <rPh sb="15" eb="19">
      <t>イッパンカイケイ</t>
    </rPh>
    <phoneticPr fontId="2"/>
  </si>
  <si>
    <t>茨城県後期高齢者医療広域連合　後期高齢者医療特別会計</t>
    <rPh sb="15" eb="22">
      <t>コウキコウレイシャイリョウ</t>
    </rPh>
    <rPh sb="22" eb="26">
      <t>トクベツカイケイ</t>
    </rPh>
    <phoneticPr fontId="2"/>
  </si>
  <si>
    <t>水海道あすなろの里</t>
    <rPh sb="0" eb="3">
      <t>ミツカイドウ</t>
    </rPh>
    <rPh sb="8" eb="9">
      <t>サト</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</si>
  <si>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</si>
  <si>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</si>
  <si>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</si>
  <si>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</si>
  <si>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</si>
  <si>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</si>
  <si>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</si>
  <si>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</si>
  <si>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</si>
  <si>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</si>
  <si>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</si>
  <si>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</si>
  <si>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</si>
  <si>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</si>
  <si>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</si>
  <si>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より39.8ポイント高い状態であるが、近年は減少傾向にある。これは、平成27年の水害による災害復旧事業債の償還が進んだことと、令和3年度の財政調整基金への積立によるものである。
　有形固定資産減価償却率は上昇傾向にあるものの、類似団体の平均値とほぼ同値である。これは、施設の統廃合等を見据え建設事業を抑制している結果、既存施設の減価償却が進んでいるためである。
　建設事業を抑制していることで、地方債の発行も抑えられ将来負担額の減少に繋がっているため、今後も公共施設等総合管理計画に基づいて施設のあり方を検討し、交付税措置のない市債の発行を抑制し建設・改修費用や維持管理費用の増加を調整していく。</t>
    <rPh sb="36" eb="38">
      <t>キンネン</t>
    </rPh>
    <rPh sb="80" eb="82">
      <t>レイワ</t>
    </rPh>
    <rPh sb="83" eb="85">
      <t>ネンド</t>
    </rPh>
    <rPh sb="86" eb="88">
      <t>ザイセイ</t>
    </rPh>
    <rPh sb="88" eb="90">
      <t>チョウセイ</t>
    </rPh>
    <rPh sb="90" eb="92">
      <t>キキン</t>
    </rPh>
    <rPh sb="94" eb="96">
      <t>ツミタテ</t>
    </rPh>
    <rPh sb="141" eb="143">
      <t>ドウチ</t>
    </rPh>
    <rPh sb="199" eb="201">
      <t>ケンセツ</t>
    </rPh>
    <rPh sb="201" eb="203">
      <t>ジギョウ</t>
    </rPh>
    <rPh sb="204" eb="206">
      <t>ヨクセイ</t>
    </rPh>
    <rPh sb="214" eb="216">
      <t>チホウ</t>
    </rPh>
    <rPh sb="216" eb="217">
      <t>サイ</t>
    </rPh>
    <rPh sb="218" eb="220">
      <t>ハッコウ</t>
    </rPh>
    <rPh sb="221" eb="222">
      <t>オサ</t>
    </rPh>
    <rPh sb="225" eb="227">
      <t>ショウライ</t>
    </rPh>
    <rPh sb="227" eb="229">
      <t>フタン</t>
    </rPh>
    <rPh sb="229" eb="230">
      <t>ガク</t>
    </rPh>
    <rPh sb="231" eb="233">
      <t>ゲンショウ</t>
    </rPh>
    <rPh sb="234" eb="235">
      <t>ツナ</t>
    </rPh>
    <rPh sb="273" eb="276">
      <t>コウフゼイ</t>
    </rPh>
    <rPh sb="276" eb="278">
      <t>ソチ</t>
    </rPh>
    <rPh sb="281" eb="282">
      <t>シ</t>
    </rPh>
    <rPh sb="284" eb="286">
      <t>ハッコウ</t>
    </rPh>
    <rPh sb="287" eb="289">
      <t>ヨクセイ</t>
    </rPh>
    <rPh sb="305" eb="307">
      <t>ゾウカ</t>
    </rPh>
    <rPh sb="308" eb="310">
      <t>チョウセイ</t>
    </rPh>
    <phoneticPr fontId="5"/>
  </si>
  <si>
    <t>　将来負担比率は、類似団体内平均値より39.8ポイント高い状態であるが、近年は減少傾向にある。
　実質公債費比率は、当市は令和2年度に減少に転じたものの、類似団体内平均値を1.6ポイント上回っている。これは、平成27年の水害による災害復旧事業債発行により、市債残高が大きく増加したことによるものであるが、近年は借入額よりも償還額が大きいことから市債残高は平成28年度をピークに減少していく見込みである。
　今後も事業の選択と集中を図りつつ、交付税措置のない地方債の発行を抑制し、市債の発行額が償還額を上回らないように注意していく。</t>
    <rPh sb="36" eb="38">
      <t>キンネン</t>
    </rPh>
    <rPh sb="220" eb="223">
      <t>コウフゼイ</t>
    </rPh>
    <rPh sb="223" eb="225">
      <t>ソチ</t>
    </rPh>
    <rPh sb="228" eb="231">
      <t>チホウサイ</t>
    </rPh>
    <rPh sb="232" eb="234">
      <t>ハッコウ</t>
    </rPh>
    <rPh sb="235" eb="237">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</si>
</sst>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54225</c:v>
                </c:pt>
                <c:pt idx="4">
                  <c:v>54016</c:v>
                </c:pt>
              </c:numCache>
            </c:numRef>
          </c:val>
          <c:smooth val="0"/>
          <c:extLst>
            <c:ext xmlns:c16="http://schemas.microsoft.com/office/drawing/2014/chart" uri="{C3380CC4-5D6E-409C-BE32-E72D297353CC}">
              <c16:uniqueId val="{00000000-FE8B-40B3-A698-DCE673C7D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47594</c:v>
                </c:pt>
                <c:pt idx="1">
                  <c:v>30554</c:v>
                </c:pt>
                <c:pt idx="2">
                  <c:v>46670</c:v>
                </c:pt>
                <c:pt idx="3">
                  <c:v>32695</c:v>
                </c:pt>
                <c:pt idx="4">
                  <c:v>84294</c:v>
                </c:pt>
              </c:numCache>
            </c:numRef>
          </c:val>
          <c:smooth val="0"/>
          <c:extLst>
            <c:ext xmlns:c16="http://schemas.microsoft.com/office/drawing/2014/chart" uri="{C3380CC4-5D6E-409C-BE32-E72D297353CC}">
              <c16:uniqueId val="{00000001-FE8B-40B3-A698-DCE673C7D6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4.12</c:v>
                </c:pt>
                <c:pt idx="1">
                  <c:v>4.8499999999999996</c:v>
                </c:pt>
                <c:pt idx="2">
                  <c:v>4.58</c:v>
                </c:pt>
                <c:pt idx="3">
                  <c:v>6.19</c:v>
                </c:pt>
                <c:pt idx="4">
                  <c:v>9.2100000000000009</c:v>
                </c:pt>
              </c:numCache>
            </c:numRef>
          </c:val>
          <c:extLst>
            <c:ext xmlns:c16="http://schemas.microsoft.com/office/drawing/2014/chart" uri="{C3380CC4-5D6E-409C-BE32-E72D297353CC}">
              <c16:uniqueId val="{00000000-0F5A-4724-81B4-75A6D27EE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16.87</c:v>
                </c:pt>
                <c:pt idx="1">
                  <c:v>16.850000000000001</c:v>
                </c:pt>
                <c:pt idx="2">
                  <c:v>17.7</c:v>
                </c:pt>
                <c:pt idx="3">
                  <c:v>24.36</c:v>
                </c:pt>
                <c:pt idx="4">
                  <c:v>25.81</c:v>
                </c:pt>
              </c:numCache>
            </c:numRef>
          </c:val>
          <c:extLst>
            <c:ext xmlns:c16="http://schemas.microsoft.com/office/drawing/2014/chart" uri="{C3380CC4-5D6E-409C-BE32-E72D297353CC}">
              <c16:uniqueId val="{00000001-0F5A-4724-81B4-75A6D27EE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-1.06</c:v>
                </c:pt>
                <c:pt idx="1">
                  <c:v>0.75</c:v>
                </c:pt>
                <c:pt idx="2">
                  <c:v>1.1399999999999999</c:v>
                </c:pt>
                <c:pt idx="3">
                  <c:v>9.65</c:v>
                </c:pt>
                <c:pt idx="4">
                  <c:v>4.42</c:v>
                </c:pt>
              </c:numCache>
            </c:numRef>
          </c:val>
          <c:smooth val="0"/>
          <c:extLst>
            <c:ext xmlns:c16="http://schemas.microsoft.com/office/drawing/2014/chart" uri="{C3380CC4-5D6E-409C-BE32-E72D297353CC}">
              <c16:uniqueId val="{00000002-0F5A-4724-81B4-75A6D27EE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0.76</c:v>
                </c:pt>
                <c:pt idx="4">
                  <c:v>0</c:v>
                </c:pt>
                <c:pt idx="5">
                  <c:v>0</c:v>
                </c:pt>
                <c:pt idx="6">
                  <c:v>0</c:v>
                </c:pt>
                <c:pt idx="7">
                  <c:v>0</c:v>
                </c:pt>
                <c:pt idx="8">
                  <c:v>0</c:v>
                </c:pt>
                <c:pt idx="9">
                  <c:v>0</c:v>
                </c:pt>
              </c:numCache>
            </c:numRef>
          </c:val>
          <c:extLst>
            <c:ext xmlns:c16="http://schemas.microsoft.com/office/drawing/2014/chart" uri="{C3380CC4-5D6E-409C-BE32-E72D297353CC}">
              <c16:uniqueId val="{00000000-6F11-40D0-852F-997663718A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11-40D0-852F-997663718A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11-40D0-852F-997663718A5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0.03</c:v>
                </c:pt>
                <c:pt idx="4">
                  <c:v>#N/A</c:v>
                </c:pt>
                <c:pt idx="5">
                  <c:v>0.05</c:v>
                </c:pt>
                <c:pt idx="6">
                  <c:v>#N/A</c:v>
                </c:pt>
                <c:pt idx="7">
                  <c:v>0.01</c:v>
                </c:pt>
                <c:pt idx="8">
                  <c:v>#N/A</c:v>
                </c:pt>
                <c:pt idx="9">
                  <c:v>0</c:v>
                </c:pt>
              </c:numCache>
            </c:numRef>
          </c:val>
          <c:extLst>
            <c:ext xmlns:c16="http://schemas.microsoft.com/office/drawing/2014/chart" uri="{C3380CC4-5D6E-409C-BE32-E72D297353CC}">
              <c16:uniqueId val="{00000003-6F11-40D0-852F-997663718A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0.17</c:v>
                </c:pt>
              </c:numCache>
            </c:numRef>
          </c:val>
          <c:extLst>
            <c:ext xmlns:c16="http://schemas.microsoft.com/office/drawing/2014/chart" uri="{C3380CC4-5D6E-409C-BE32-E72D297353CC}">
              <c16:uniqueId val="{00000004-6F11-40D0-852F-997663718A5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0.23</c:v>
                </c:pt>
                <c:pt idx="4">
                  <c:v>#N/A</c:v>
                </c:pt>
                <c:pt idx="5">
                  <c:v>0.68</c:v>
                </c:pt>
                <c:pt idx="6">
                  <c:v>#N/A</c:v>
                </c:pt>
                <c:pt idx="7">
                  <c:v>0.56000000000000005</c:v>
                </c:pt>
                <c:pt idx="8">
                  <c:v>#N/A</c:v>
                </c:pt>
                <c:pt idx="9">
                  <c:v>0.65</c:v>
                </c:pt>
              </c:numCache>
            </c:numRef>
          </c:val>
          <c:extLst>
            <c:ext xmlns:c16="http://schemas.microsoft.com/office/drawing/2014/chart" uri="{C3380CC4-5D6E-409C-BE32-E72D297353CC}">
              <c16:uniqueId val="{00000005-6F11-40D0-852F-997663718A5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0.42</c:v>
                </c:pt>
                <c:pt idx="2">
                  <c:v>#N/A</c:v>
                </c:pt>
                <c:pt idx="3">
                  <c:v>0.26</c:v>
                </c:pt>
                <c:pt idx="4">
                  <c:v>#N/A</c:v>
                </c:pt>
                <c:pt idx="5">
                  <c:v>0.81</c:v>
                </c:pt>
                <c:pt idx="6">
                  <c:v>#N/A</c:v>
                </c:pt>
                <c:pt idx="7">
                  <c:v>0.67</c:v>
                </c:pt>
                <c:pt idx="8">
                  <c:v>#N/A</c:v>
                </c:pt>
                <c:pt idx="9">
                  <c:v>1.17</c:v>
                </c:pt>
              </c:numCache>
            </c:numRef>
          </c:val>
          <c:extLst>
            <c:ext xmlns:c16="http://schemas.microsoft.com/office/drawing/2014/chart" uri="{C3380CC4-5D6E-409C-BE32-E72D297353CC}">
              <c16:uniqueId val="{00000006-6F11-40D0-852F-997663718A5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1.7</c:v>
                </c:pt>
                <c:pt idx="6">
                  <c:v>#N/A</c:v>
                </c:pt>
                <c:pt idx="7">
                  <c:v>2.2999999999999998</c:v>
                </c:pt>
                <c:pt idx="8">
                  <c:v>#N/A</c:v>
                </c:pt>
                <c:pt idx="9">
                  <c:v>2.65</c:v>
                </c:pt>
              </c:numCache>
            </c:numRef>
          </c:val>
          <c:extLst>
            <c:ext xmlns:c16="http://schemas.microsoft.com/office/drawing/2014/chart" uri="{C3380CC4-5D6E-409C-BE32-E72D297353CC}">
              <c16:uniqueId val="{00000007-6F11-40D0-852F-997663718A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5.0999999999999996</c:v>
                </c:pt>
                <c:pt idx="2">
                  <c:v>#N/A</c:v>
                </c:pt>
                <c:pt idx="3">
                  <c:v>5.48</c:v>
                </c:pt>
                <c:pt idx="4">
                  <c:v>#N/A</c:v>
                </c:pt>
                <c:pt idx="5">
                  <c:v>5.87</c:v>
                </c:pt>
                <c:pt idx="6">
                  <c:v>#N/A</c:v>
                </c:pt>
                <c:pt idx="7">
                  <c:v>6.35</c:v>
                </c:pt>
                <c:pt idx="8">
                  <c:v>#N/A</c:v>
                </c:pt>
                <c:pt idx="9">
                  <c:v>7.09</c:v>
                </c:pt>
              </c:numCache>
            </c:numRef>
          </c:val>
          <c:extLst>
            <c:ext xmlns:c16="http://schemas.microsoft.com/office/drawing/2014/chart" uri="{C3380CC4-5D6E-409C-BE32-E72D297353CC}">
              <c16:uniqueId val="{00000008-6F11-40D0-852F-997663718A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4.1100000000000003</c:v>
                </c:pt>
                <c:pt idx="2">
                  <c:v>#N/A</c:v>
                </c:pt>
                <c:pt idx="3">
                  <c:v>4.8499999999999996</c:v>
                </c:pt>
                <c:pt idx="4">
                  <c:v>#N/A</c:v>
                </c:pt>
                <c:pt idx="5">
                  <c:v>4.57</c:v>
                </c:pt>
                <c:pt idx="6">
                  <c:v>#N/A</c:v>
                </c:pt>
                <c:pt idx="7">
                  <c:v>6.19</c:v>
                </c:pt>
                <c:pt idx="8">
                  <c:v>#N/A</c:v>
                </c:pt>
                <c:pt idx="9">
                  <c:v>9.1999999999999993</c:v>
                </c:pt>
              </c:numCache>
            </c:numRef>
          </c:val>
          <c:extLst>
            <c:ext xmlns:c16="http://schemas.microsoft.com/office/drawing/2014/chart" uri="{C3380CC4-5D6E-409C-BE32-E72D297353CC}">
              <c16:uniqueId val="{00000009-6F11-40D0-852F-997663718A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2510</c:v>
                </c:pt>
                <c:pt idx="5">
                  <c:v>2536</c:v>
                </c:pt>
                <c:pt idx="8">
                  <c:v>2502</c:v>
                </c:pt>
                <c:pt idx="11">
                  <c:v>2516</c:v>
                </c:pt>
                <c:pt idx="14">
                  <c:v>2602</c:v>
                </c:pt>
              </c:numCache>
            </c:numRef>
          </c:val>
          <c:extLst>
            <c:ext xmlns:c16="http://schemas.microsoft.com/office/drawing/2014/chart" uri="{C3380CC4-5D6E-409C-BE32-E72D297353CC}">
              <c16:uniqueId val="{00000000-0160-4AB2-80C7-B8AD090959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0-4AB2-80C7-B8AD090959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0-4AB2-80C7-B8AD090959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270</c:v>
                </c:pt>
                <c:pt idx="3">
                  <c:v>266</c:v>
                </c:pt>
                <c:pt idx="6">
                  <c:v>277</c:v>
                </c:pt>
                <c:pt idx="9">
                  <c:v>276</c:v>
                </c:pt>
                <c:pt idx="12">
                  <c:v>267</c:v>
                </c:pt>
              </c:numCache>
            </c:numRef>
          </c:val>
          <c:extLst>
            <c:ext xmlns:c16="http://schemas.microsoft.com/office/drawing/2014/chart" uri="{C3380CC4-5D6E-409C-BE32-E72D297353CC}">
              <c16:uniqueId val="{00000003-0160-4AB2-80C7-B8AD090959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658</c:v>
                </c:pt>
                <c:pt idx="3">
                  <c:v>661</c:v>
                </c:pt>
                <c:pt idx="6">
                  <c:v>477</c:v>
                </c:pt>
                <c:pt idx="9">
                  <c:v>504</c:v>
                </c:pt>
                <c:pt idx="12">
                  <c:v>424</c:v>
                </c:pt>
              </c:numCache>
            </c:numRef>
          </c:val>
          <c:extLst>
            <c:ext xmlns:c16="http://schemas.microsoft.com/office/drawing/2014/chart" uri="{C3380CC4-5D6E-409C-BE32-E72D297353CC}">
              <c16:uniqueId val="{00000004-0160-4AB2-80C7-B8AD090959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0-4AB2-80C7-B8AD090959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0-4AB2-80C7-B8AD090959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2928</c:v>
                </c:pt>
                <c:pt idx="3">
                  <c:v>2991</c:v>
                </c:pt>
                <c:pt idx="6">
                  <c:v>2929</c:v>
                </c:pt>
                <c:pt idx="9">
                  <c:v>2832</c:v>
                </c:pt>
                <c:pt idx="12">
                  <c:v>2950</c:v>
                </c:pt>
              </c:numCache>
            </c:numRef>
          </c:val>
          <c:extLst>
            <c:ext xmlns:c16="http://schemas.microsoft.com/office/drawing/2014/chart" uri="{C3380CC4-5D6E-409C-BE32-E72D297353CC}">
              <c16:uniqueId val="{00000007-0160-4AB2-80C7-B8AD090959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1346</c:v>
                </c:pt>
                <c:pt idx="2">
                  <c:v>#N/A</c:v>
                </c:pt>
                <c:pt idx="3">
                  <c:v>#N/A</c:v>
                </c:pt>
                <c:pt idx="4">
                  <c:v>1382</c:v>
                </c:pt>
                <c:pt idx="5">
                  <c:v>#N/A</c:v>
                </c:pt>
                <c:pt idx="6">
                  <c:v>#N/A</c:v>
                </c:pt>
                <c:pt idx="7">
                  <c:v>1181</c:v>
                </c:pt>
                <c:pt idx="8">
                  <c:v>#N/A</c:v>
                </c:pt>
                <c:pt idx="9">
                  <c:v>#N/A</c:v>
                </c:pt>
                <c:pt idx="10">
                  <c:v>1096</c:v>
                </c:pt>
                <c:pt idx="11">
                  <c:v>#N/A</c:v>
                </c:pt>
                <c:pt idx="12">
                  <c:v>#N/A</c:v>
                </c:pt>
                <c:pt idx="13">
                  <c:v>1039</c:v>
                </c:pt>
                <c:pt idx="14">
                  <c:v>#N/A</c:v>
                </c:pt>
              </c:numCache>
            </c:numRef>
          </c:val>
          <c:smooth val="0"/>
          <c:extLst>
            <c:ext xmlns:c16="http://schemas.microsoft.com/office/drawing/2014/chart" uri="{C3380CC4-5D6E-409C-BE32-E72D297353CC}">
              <c16:uniqueId val="{00000008-0160-4AB2-80C7-B8AD090959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30179</c:v>
                </c:pt>
                <c:pt idx="5">
                  <c:v>29604</c:v>
                </c:pt>
                <c:pt idx="8">
                  <c:v>29449</c:v>
                </c:pt>
                <c:pt idx="11">
                  <c:v>28656</c:v>
                </c:pt>
                <c:pt idx="14">
                  <c:v>27225</c:v>
                </c:pt>
              </c:numCache>
            </c:numRef>
          </c:val>
          <c:extLst>
            <c:ext xmlns:c16="http://schemas.microsoft.com/office/drawing/2014/chart" uri="{C3380CC4-5D6E-409C-BE32-E72D297353CC}">
              <c16:uniqueId val="{00000000-A3B2-47F4-8E49-104753A607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1150</c:v>
                </c:pt>
                <c:pt idx="5">
                  <c:v>1082</c:v>
                </c:pt>
                <c:pt idx="8">
                  <c:v>928</c:v>
                </c:pt>
                <c:pt idx="11">
                  <c:v>806</c:v>
                </c:pt>
                <c:pt idx="14">
                  <c:v>699</c:v>
                </c:pt>
              </c:numCache>
            </c:numRef>
          </c:val>
          <c:extLst>
            <c:ext xmlns:c16="http://schemas.microsoft.com/office/drawing/2014/chart" uri="{C3380CC4-5D6E-409C-BE32-E72D297353CC}">
              <c16:uniqueId val="{00000001-A3B2-47F4-8E49-104753A607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5385</c:v>
                </c:pt>
                <c:pt idx="5">
                  <c:v>5442</c:v>
                </c:pt>
                <c:pt idx="8">
                  <c:v>5709</c:v>
                </c:pt>
                <c:pt idx="11">
                  <c:v>7338</c:v>
                </c:pt>
                <c:pt idx="14">
                  <c:v>7592</c:v>
                </c:pt>
              </c:numCache>
            </c:numRef>
          </c:val>
          <c:extLst>
            <c:ext xmlns:c16="http://schemas.microsoft.com/office/drawing/2014/chart" uri="{C3380CC4-5D6E-409C-BE32-E72D297353CC}">
              <c16:uniqueId val="{00000002-A3B2-47F4-8E49-104753A607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B2-47F4-8E49-104753A607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B2-47F4-8E49-104753A607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c:v>
                </c:pt>
                <c:pt idx="3">
                  <c:v>21</c:v>
                </c:pt>
                <c:pt idx="6">
                  <c:v>11</c:v>
                </c:pt>
                <c:pt idx="9">
                  <c:v>9</c:v>
                </c:pt>
                <c:pt idx="12">
                  <c:v>16</c:v>
                </c:pt>
              </c:numCache>
            </c:numRef>
          </c:val>
          <c:extLst>
            <c:ext xmlns:c16="http://schemas.microsoft.com/office/drawing/2014/chart" uri="{C3380CC4-5D6E-409C-BE32-E72D297353CC}">
              <c16:uniqueId val="{00000005-A3B2-47F4-8E49-104753A607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4525</c:v>
                </c:pt>
                <c:pt idx="3">
                  <c:v>4534</c:v>
                </c:pt>
                <c:pt idx="6">
                  <c:v>4365</c:v>
                </c:pt>
                <c:pt idx="9">
                  <c:v>4402</c:v>
                </c:pt>
                <c:pt idx="12">
                  <c:v>4414</c:v>
                </c:pt>
              </c:numCache>
            </c:numRef>
          </c:val>
          <c:extLst>
            <c:ext xmlns:c16="http://schemas.microsoft.com/office/drawing/2014/chart" uri="{C3380CC4-5D6E-409C-BE32-E72D297353CC}">
              <c16:uniqueId val="{00000006-A3B2-47F4-8E49-104753A607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1438</c:v>
                </c:pt>
                <c:pt idx="3">
                  <c:v>1259</c:v>
                </c:pt>
                <c:pt idx="6">
                  <c:v>1202</c:v>
                </c:pt>
                <c:pt idx="9">
                  <c:v>1120</c:v>
                </c:pt>
                <c:pt idx="12">
                  <c:v>992</c:v>
                </c:pt>
              </c:numCache>
            </c:numRef>
          </c:val>
          <c:extLst>
            <c:ext xmlns:c16="http://schemas.microsoft.com/office/drawing/2014/chart" uri="{C3380CC4-5D6E-409C-BE32-E72D297353CC}">
              <c16:uniqueId val="{00000007-A3B2-47F4-8E49-104753A607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9710</c:v>
                </c:pt>
                <c:pt idx="3">
                  <c:v>9977</c:v>
                </c:pt>
                <c:pt idx="6">
                  <c:v>9330</c:v>
                </c:pt>
                <c:pt idx="9">
                  <c:v>9129</c:v>
                </c:pt>
                <c:pt idx="12">
                  <c:v>8371</c:v>
                </c:pt>
              </c:numCache>
            </c:numRef>
          </c:val>
          <c:extLst>
            <c:ext xmlns:c16="http://schemas.microsoft.com/office/drawing/2014/chart" uri="{C3380CC4-5D6E-409C-BE32-E72D297353CC}">
              <c16:uniqueId val="{00000008-A3B2-47F4-8E49-104753A607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185</c:v>
                </c:pt>
                <c:pt idx="3">
                  <c:v>160</c:v>
                </c:pt>
                <c:pt idx="6">
                  <c:v>134</c:v>
                </c:pt>
                <c:pt idx="9">
                  <c:v>109</c:v>
                </c:pt>
                <c:pt idx="12">
                  <c:v>83</c:v>
                </c:pt>
              </c:numCache>
            </c:numRef>
          </c:val>
          <c:extLst>
            <c:ext xmlns:c16="http://schemas.microsoft.com/office/drawing/2014/chart" uri="{C3380CC4-5D6E-409C-BE32-E72D297353CC}">
              <c16:uniqueId val="{00000009-A3B2-47F4-8E49-104753A607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31758</c:v>
                </c:pt>
                <c:pt idx="3">
                  <c:v>30987</c:v>
                </c:pt>
                <c:pt idx="6">
                  <c:v>30840</c:v>
                </c:pt>
                <c:pt idx="9">
                  <c:v>30129</c:v>
                </c:pt>
                <c:pt idx="12">
                  <c:v>28676</c:v>
                </c:pt>
              </c:numCache>
            </c:numRef>
          </c:val>
          <c:extLst>
            <c:ext xmlns:c16="http://schemas.microsoft.com/office/drawing/2014/chart" uri="{C3380CC4-5D6E-409C-BE32-E72D297353CC}">
              <c16:uniqueId val="{0000000A-A3B2-47F4-8E49-104753A607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10913</c:v>
                </c:pt>
                <c:pt idx="2">
                  <c:v>#N/A</c:v>
                </c:pt>
                <c:pt idx="3">
                  <c:v>#N/A</c:v>
                </c:pt>
                <c:pt idx="4">
                  <c:v>10810</c:v>
                </c:pt>
                <c:pt idx="5">
                  <c:v>#N/A</c:v>
                </c:pt>
                <c:pt idx="6">
                  <c:v>#N/A</c:v>
                </c:pt>
                <c:pt idx="7">
                  <c:v>9796</c:v>
                </c:pt>
                <c:pt idx="8">
                  <c:v>#N/A</c:v>
                </c:pt>
                <c:pt idx="9">
                  <c:v>#N/A</c:v>
                </c:pt>
                <c:pt idx="10">
                  <c:v>8097</c:v>
                </c:pt>
                <c:pt idx="11">
                  <c:v>#N/A</c:v>
                </c:pt>
                <c:pt idx="12">
                  <c:v>#N/A</c:v>
                </c:pt>
                <c:pt idx="13">
                  <c:v>7035</c:v>
                </c:pt>
                <c:pt idx="14">
                  <c:v>#N/A</c:v>
                </c:pt>
              </c:numCache>
            </c:numRef>
          </c:val>
          <c:smooth val="0"/>
          <c:extLst>
            <c:ext xmlns:c16="http://schemas.microsoft.com/office/drawing/2014/chart" uri="{C3380CC4-5D6E-409C-BE32-E72D297353CC}">
              <c16:uniqueId val="{0000000B-A3B2-47F4-8E49-104753A607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2753</c:v>
                </c:pt>
                <c:pt idx="1">
                  <c:v>3933</c:v>
                </c:pt>
                <c:pt idx="2">
                  <c:v>4093</c:v>
                </c:pt>
              </c:numCache>
            </c:numRef>
          </c:val>
          <c:extLst>
            <c:ext xmlns:c16="http://schemas.microsoft.com/office/drawing/2014/chart" uri="{C3380CC4-5D6E-409C-BE32-E72D297353CC}">
              <c16:uniqueId val="{00000000-46F5-462A-A7F3-DD5983305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691</c:v>
                </c:pt>
                <c:pt idx="1">
                  <c:v>1044</c:v>
                </c:pt>
                <c:pt idx="2">
                  <c:v>1044</c:v>
                </c:pt>
              </c:numCache>
            </c:numRef>
          </c:val>
          <c:extLst>
            <c:ext xmlns:c16="http://schemas.microsoft.com/office/drawing/2014/chart" uri="{C3380CC4-5D6E-409C-BE32-E72D297353CC}">
              <c16:uniqueId val="{00000001-46F5-462A-A7F3-DD5983305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1745</c:v>
                </c:pt>
                <c:pt idx="1">
                  <c:v>1746</c:v>
                </c:pt>
                <c:pt idx="2">
                  <c:v>1746</c:v>
                </c:pt>
              </c:numCache>
            </c:numRef>
          </c:val>
          <c:extLst>
            <c:ext xmlns:c16="http://schemas.microsoft.com/office/drawing/2014/chart" uri="{C3380CC4-5D6E-409C-BE32-E72D297353CC}">
              <c16:uniqueId val="{00000002-46F5-462A-A7F3-DD5983305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{CA979C42-8298-410C-A01F-41CA2DC6503F}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4A-41BD-80B1-0FF1E4C2C6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{A51F8B99-EF79-4AA2-B7C5-607BC611D889}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4A-41BD-80B1-0FF1E4C2C6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{EFD44EFD-D317-483B-8B43-F1A04F02FC4B}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4A-41BD-80B1-0FF1E4C2C6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{8D7A47E8-77DD-4A3C-9491-6E2D860D2C58}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4A-41BD-80B1-0FF1E4C2C6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{A50F8938-1303-468F-89B3-1C099138E347}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4A-41BD-80B1-0FF1E4C2C6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{D5CB573B-67F8-4426-98D1-23DAF6C7A998}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4A-41BD-80B1-0FF1E4C2C6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{9BC9D720-81AA-407B-A66E-713A33B4CCE3}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4A-41BD-80B1-0FF1E4C2C6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{404BEF95-90BC-40AE-B20E-83B4C93D0025}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4A-41BD-80B1-0FF1E4C2C6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{D8692868-523E-4161-A6DB-414C12A36823}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4A-41BD-80B1-0FF1E4C2C6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c:v>
                </c:pt>
                <c:pt idx="16">
                  <c:v>60.2</c:v>
                </c:pt>
                <c:pt idx="24">
                  <c:v>61.8</c:v>
                </c:pt>
                <c:pt idx="32">
                  <c:v>63.2</c:v>
                </c:pt>
              </c:numCache>
            </c:numRef>
          </c:xVal>
          <c:yVal>
            <c:numRef>
              <c:f>公会計指標分析・財政指標組合せ分析表!$BP$51:$DC$51</c:f>
              <c:numCache>
                <c:formatCode>#,##0.0;"▲ "#,##0.0</c:formatCode>
                <c:ptCount val="40"/>
                <c:pt idx="0">
                  <c:v>85.6</c:v>
                </c:pt>
                <c:pt idx="8">
                  <c:v>84.8</c:v>
                </c:pt>
                <c:pt idx="16">
                  <c:v>74.3</c:v>
                </c:pt>
                <c:pt idx="24">
                  <c:v>58.9</c:v>
                </c:pt>
                <c:pt idx="32">
                  <c:v>52.5</c:v>
                </c:pt>
              </c:numCache>
            </c:numRef>
          </c:yVal>
          <c:smooth val="0"/>
          <c:extLst>
            <c:ext xmlns:c16="http://schemas.microsoft.com/office/drawing/2014/chart" uri="{C3380CC4-5D6E-409C-BE32-E72D297353CC}">
              <c16:uniqueId val="{00000009-644A-41BD-80B1-0FF1E4C2C6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{BA7784E8-49A4-4FE2-8C96-AADB040ACEAC}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4A-41BD-80B1-0FF1E4C2C6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{E5F89F7B-233C-4517-A4B2-15A8936ACDB6}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4A-41BD-80B1-0FF1E4C2C6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{8C2D98A4-9E32-497B-AB51-F431E05029F5}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4A-41BD-80B1-0FF1E4C2C6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{ADEF28F3-172C-43E5-BD31-0306153CFC68}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4A-41BD-80B1-0FF1E4C2C6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{729B4C21-F3AB-4174-AD55-B669BD752AD1}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4A-41BD-80B1-0FF1E4C2C66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{9D5835D7-C997-4C71-9203-AA18516B2B2C}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4A-41BD-80B1-0FF1E4C2C66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{909CA2E1-93CE-43EB-B235-168BA486271D}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4A-41BD-80B1-0FF1E4C2C66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{7C1E985C-F3CE-4D52-8A82-057D2D6CC71A}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4A-41BD-80B1-0FF1E4C2C66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{166C62E5-BA63-429C-9BE1-359BEFDF1C96}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4A-41BD-80B1-0FF1E4C2C6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62.1</c:v>
                </c:pt>
                <c:pt idx="32">
                  <c:v>63.1</c:v>
                </c:pt>
              </c:numCache>
            </c:numRef>
          </c:xVal>
          <c:yVal>
            <c:numRef>
              <c:f>公会計指標分析・財政指標組合せ分析表!$BP$55:$DC$55</c:f>
              <c:numCache>
                <c:formatCode>#,##0.0;"▲ "#,##0.0</c:formatCode>
                <c:ptCount val="40"/>
                <c:pt idx="0">
                  <c:v>35.200000000000003</c:v>
                </c:pt>
                <c:pt idx="8">
                  <c:v>40.4</c:v>
                </c:pt>
                <c:pt idx="16">
                  <c:v>39.5</c:v>
                </c:pt>
                <c:pt idx="24">
                  <c:v>18</c:v>
                </c:pt>
                <c:pt idx="32">
                  <c:v>12.7</c:v>
                </c:pt>
              </c:numCache>
            </c:numRef>
          </c:yVal>
          <c:smooth val="0"/>
          <c:extLst>
            <c:ext xmlns:c16="http://schemas.microsoft.com/office/drawing/2014/chart" uri="{C3380CC4-5D6E-409C-BE32-E72D297353CC}">
              <c16:uniqueId val="{00000013-644A-41BD-80B1-0FF1E4C2C66B}"/>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{04ECEDC7-7FD8-4603-A6D2-C1C22CE1ECC8}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5C1-45B4-8111-9888610C5A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{8138F2B8-029B-4FDA-BD42-8FA241666D72}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C1-45B4-8111-9888610C5A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{8980BF0C-B1AA-4B99-8AB3-73CDAA2D4EAA}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C1-45B4-8111-9888610C5A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{C4C758CB-2D67-4130-BBEE-BDB1DA979B05}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C1-45B4-8111-9888610C5A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{CF8890E8-CF51-41F0-AAB0-050F0FBC93E7}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C1-45B4-8111-9888610C5AB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{E481EB53-BEFF-465D-977D-04D8F29628E3}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5C1-45B4-8111-9888610C5AB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{ACACCEF2-A937-4B84-94F9-52222A370847}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5C1-45B4-8111-9888610C5AB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{334E7802-D271-477A-B03D-C03C2CB71878}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5C1-45B4-8111-9888610C5AB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{3C0A6B5B-E94A-47C4-BAA3-90D107263BE0}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5C1-45B4-8111-9888610C5A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10.199999999999999</c:v>
                </c:pt>
                <c:pt idx="16">
                  <c:v>10.1</c:v>
                </c:pt>
                <c:pt idx="24">
                  <c:v>9.1999999999999993</c:v>
                </c:pt>
                <c:pt idx="32">
                  <c:v>8.1999999999999993</c:v>
                </c:pt>
              </c:numCache>
            </c:numRef>
          </c:xVal>
          <c:yVal>
            <c:numRef>
              <c:f>公会計指標分析・財政指標組合せ分析表!$BP$73:$DC$73</c:f>
              <c:numCache>
                <c:formatCode>#,##0.0;"▲ "#,##0.0</c:formatCode>
                <c:ptCount val="40"/>
                <c:pt idx="0">
                  <c:v>85.6</c:v>
                </c:pt>
                <c:pt idx="8">
                  <c:v>84.8</c:v>
                </c:pt>
                <c:pt idx="16">
                  <c:v>74.3</c:v>
                </c:pt>
                <c:pt idx="24">
                  <c:v>58.9</c:v>
                </c:pt>
                <c:pt idx="32">
                  <c:v>52.5</c:v>
                </c:pt>
              </c:numCache>
            </c:numRef>
          </c:yVal>
          <c:smooth val="0"/>
          <c:extLst>
            <c:ext xmlns:c16="http://schemas.microsoft.com/office/drawing/2014/chart" uri="{C3380CC4-5D6E-409C-BE32-E72D297353CC}">
              <c16:uniqueId val="{00000009-15C1-45B4-8111-9888610C5A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232648381027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{7B8EA8CB-D2C7-4656-9B5F-504E35C4C702}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5C1-45B4-8111-9888610C5A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{07CC3024-98B3-4494-AF52-DD26DA540DEF}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C1-45B4-8111-9888610C5A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{158167F4-D50E-4052-8AAA-8C2A0D4CE886}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C1-45B4-8111-9888610C5A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{9B79914F-8DC6-4CF3-A76B-C5042690612B}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C1-45B4-8111-9888610C5A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{E8C0A4C7-8FEB-4423-AEE5-8021E2D68AF1}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C1-45B4-8111-9888610C5AB2}"/>
                </c:ext>
              </c:extLst>
            </c:dLbl>
            <c:dLbl>
              <c:idx val="8"/>
              <c:layout>
                <c:manualLayout>
                  <c:x val="0"/>
                  <c:y val="2.3349775019915652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{66BC5A6A-4E6E-49B2-B8AA-B80F0EFDCAEF}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5C1-45B4-8111-9888610C5AB2}"/>
                </c:ext>
              </c:extLst>
            </c:dLbl>
            <c:dLbl>
              <c:idx val="16"/>
              <c:layout>
                <c:manualLayout>
                  <c:x val="0"/>
                  <c:y val="-8.1169553951038944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{23CBCAD2-23F2-4B32-98D5-6FF804B8288F}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5C1-45B4-8111-9888610C5AB2}"/>
                </c:ext>
              </c:extLst>
            </c:dLbl>
            <c:dLbl>
              <c:idx val="24"/>
              <c:layout>
                <c:manualLayout>
                  <c:x val="0"/>
                  <c:y val="1.5069453054197411E-4"/>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{4EA49B76-6D9B-4ACD-88DF-F843E6F7EA23}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5C1-45B4-8111-9888610C5AB2}"/>
                </c:ext>
              </c:extLst>
            </c:dLbl>
            <c:dLbl>
              <c:idx val="32"/>
              <c:layout>
                <c:manualLayout>
                  <c:x val="0"/>
                  <c:y val="-1.503520429726003E-4"/>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{56B638C7-FE64-4366-B701-DE4D13089B75}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5C1-45B4-8111-9888610C5A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6.6</c:v>
                </c:pt>
                <c:pt idx="32">
                  <c:v>6.6</c:v>
                </c:pt>
              </c:numCache>
            </c:numRef>
          </c:xVal>
          <c:yVal>
            <c:numRef>
              <c:f>公会計指標分析・財政指標組合せ分析表!$BP$77:$DC$77</c:f>
              <c:numCache>
                <c:formatCode>#,##0.0;"▲ "#,##0.0</c:formatCode>
                <c:ptCount val="40"/>
                <c:pt idx="0">
                  <c:v>35.200000000000003</c:v>
                </c:pt>
                <c:pt idx="8">
                  <c:v>40.4</c:v>
                </c:pt>
                <c:pt idx="16">
                  <c:v>39.5</c:v>
                </c:pt>
                <c:pt idx="24">
                  <c:v>18</c:v>
                </c:pt>
                <c:pt idx="32">
                  <c:v>12.7</c:v>
                </c:pt>
              </c:numCache>
            </c:numRef>
          </c:yVal>
          <c:smooth val="0"/>
          <c:extLst>
            <c:ext xmlns:c16="http://schemas.microsoft.com/office/drawing/2014/chart" uri="{C3380CC4-5D6E-409C-BE32-E72D297353CC}">
              <c16:uniqueId val="{00000013-15C1-45B4-8111-9888610C5AB2}"/>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5E5434-73A2-4933-BFE3-AC43876B150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A8A7A24-5463-4FB9-8265-B913319EE27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2E62E70-9981-495D-9B61-98204995EB5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95DE7EF-4100-427D-9762-F934532D7C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37573B9-BB41-4703-9BF8-D11FEEB5802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D4344CD-89F9-493F-A5A7-A000992226B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C5C3B44-E2CF-404B-BA49-4839B4E913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4F3A010-D451-4084-86BE-B69603D392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7D564C3-A17A-4613-BBE5-BB1024A9D3A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D5B606-150C-4A39-9374-3BF351741B8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CD2C418-98C0-4C39-8662-584D6875667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480881A-7CAA-44AA-B280-A38EE2DAB5D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195195A-4758-4F84-B8E2-98A52F21523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6EC8239-3F1D-4A53-AC3D-F3B54D53A5A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F4F376C-CC1B-47CE-9DD9-5BCE5603A02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094C0F-1600-44F5-B02F-22793CF710E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61CDDD5-2EA4-4BB7-8828-4DC59F2BF6A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2D5CD3A-F3A7-40A5-B325-9F652D9C1AF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DF115C4-DF12-4F0C-8C63-98618CB070F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CAB3B92-957C-43F4-8D71-853D68CFD59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D2305AC-51D7-4771-8BB7-6864CDB7BEC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B29041B-A337-4399-A792-B3E7F04868D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A2CF825-183C-4E10-BB84-CE996BED9BC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0DA5C98-F379-4042-8053-962CF33A668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90F55E-1042-4E53-81FD-5E430F2FF7E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5044734-C356-436A-B618-04379B1FF76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874C521-0704-47FC-8A21-B5DFA95E9B2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50C7334-1D96-422A-A2C9-E048642F758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DF34D39-8157-4ABF-B2E5-D9920595034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1FF1FD-AD42-429B-95F0-9EB159DEDAD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35EA9EB-9B13-4A7B-B714-545D7D62E5C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F55A645-9ED0-4A98-B2D7-8AD862BE635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A0DA668-0EC2-42D2-84D5-90ADEEB7C7A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DD47A5-F52B-4E6F-873A-09750D5990F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FBE115F-496D-4805-8AA2-53D746CEB1B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5696912-17E6-4D66-833E-B564EA4E961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D17B36A-3A72-4201-BD4C-5A5F9CB14A0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429C368-0083-4368-AD2B-1BE36E2567A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FF989EF-F5F0-4EF8-830B-464D35CC920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60BD8E-83E2-443E-A07D-EFE9FC67DB6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41D4546-7DA9-43ED-8A7A-2357B851BE8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7C500F7-593A-4492-A540-0FD923109E0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129AA47-42FE-4B63-9D2F-41C229742E7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E61443E-6BF4-4CCD-A623-49AB4AC372A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50CDF7E-98CC-4E9E-90A5-689323F6FCE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CA21811-8F58-4C2B-93A6-3BE01C3B444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1C2E354C-89BE-4001-87E7-56B682CD4EC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類似団体平均値とほぼ同値となっており、ここ数年はほぼ横ばいとなっている。当市は大規模事業所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社の法人市民税の依存度が高く、景気等の影響を受けやすいため税収基盤が安定しているとは言い難く、基準財政収入額が変動しやすい。近年においても年度途中での数億円単位で市税収入の補正計上をした経緯がある。</a:t>
          </a:r>
        </a:p>
        <a:p>
          <a:r>
            <a:rPr kumimoji="1" lang="ja-JP" altLang="en-US" sz="1300">
              <a:latin typeface="ＭＳ Ｐゴシック" panose="020B0600070205080204" pitchFamily="50" charset="-128"/>
              <a:ea typeface="ＭＳ Ｐゴシック" panose="020B0600070205080204" pitchFamily="50" charset="-128"/>
            </a:rPr>
            <a:t>　今後も圏央道常総</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周辺開発にあわせて、工業団地造成をはじめとする企業誘致施策や定住人口の増加、徴収強化等に努めて歳入の確保を図っていく。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B84293B-A320-49B2-B32D-3052532BF92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B6AAB55-7FD9-495A-BD8B-E35E74C7DC4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E968C244-A71A-474B-82C5-093CDE5A2F0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0ED151B-FE71-486F-A6BF-B2BCAC0BD91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BBDC345-A064-45DD-B6E2-B99B21AC083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6F21C92-0BC0-4B4B-83FE-608E36878FBA}"/>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E0ABC15B-DC3C-461C-9F80-EE2E5074869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6068EAF-5919-46C2-BDC6-8EA7DC3EEFC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FEA8A51-7884-4879-B146-90E432384D9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9CB41BE0-7414-4911-AC9E-6DA824BF872A}"/>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94915163-197D-4DDC-A0BB-4DB965A2E91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43B3F17-8F1A-4F18-BFF2-6DEB7882B7C7}"/>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312DF6F2-090A-4C68-80F2-A207753478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70C8C0BD-3E0A-4668-9A9D-EE8689604E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38171F0-E73B-4363-B52A-A3D30B3BBBA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E52B910F-226D-45AF-AD2B-E2A75C159662}"/>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4611F644-CC39-4897-87D4-C55CD5213069}"/>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963A26A7-D940-4E79-967E-FD4EC9AF3CB7}"/>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FD8F4C3A-273B-492F-91D0-CDED746C7B7B}"/>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E0479335-598F-450A-AC77-773922046DBC}"/>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a:extLst>
            <a:ext uri="{FF2B5EF4-FFF2-40B4-BE49-F238E27FC236}">
              <a16:creationId xmlns:a16="http://schemas.microsoft.com/office/drawing/2014/main" id="{3A3E4CF4-D6B5-4C53-8BA5-FD0E48709478}"/>
            </a:ext>
          </a:extLst>
        </xdr:cNvPr>
        <xdr:cNvCxnSpPr/>
      </xdr:nvCxnSpPr>
      <xdr:spPr>
        <a:xfrm>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9156AF58-2C94-4D35-ADE8-9F91D0A6F7F6}"/>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D3F312D7-CABA-4223-A1C3-E98D62B8C19D}"/>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290542A4-14D9-4F85-BE9A-B83855A4F0FC}"/>
            </a:ext>
          </a:extLst>
        </xdr:cNvPr>
        <xdr:cNvCxnSpPr/>
      </xdr:nvCxnSpPr>
      <xdr:spPr>
        <a:xfrm>
          <a:off x="3225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17E3FF2-B025-4AC2-AFFF-A77622DE5042}"/>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FD497BBD-CCCA-4BCE-97F5-520C95B529D7}"/>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16BAAFB9-7DA7-4DDF-8D2A-40F24E7304C2}"/>
            </a:ext>
          </a:extLst>
        </xdr:cNvPr>
        <xdr:cNvCxnSpPr/>
      </xdr:nvCxnSpPr>
      <xdr:spPr>
        <a:xfrm flipV="1">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42E69425-DBCF-4B79-BC55-434BEA0AB861}"/>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9D1D0865-DDBE-413B-AE3C-4CD4EA3241F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28AB89F5-2862-4E67-8024-77A97E1806B8}"/>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C7627D69-8DEA-44B7-A8CF-C32DC4F3252B}"/>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48015849-0063-4917-902C-A71353D2CC3E}"/>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C4D0C17B-124A-4856-92D9-51848E9D56E8}"/>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2" name="テキスト ボックス 81">
          <a:extLst>
            <a:ext uri="{FF2B5EF4-FFF2-40B4-BE49-F238E27FC236}">
              <a16:creationId xmlns:a16="http://schemas.microsoft.com/office/drawing/2014/main" id="{4A718BBE-D5BD-420A-AC6D-6DB5C72BFFD6}"/>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E7E6F29-8E9F-487C-AD69-DA31F61C4D8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32E6C19-0472-4CD8-9E42-EB9F554451B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E246D1-4633-4A48-90E7-EEE898B795F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7BC5A34-F731-4142-BD25-14F71FCAF89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18F6AB-97BC-4FC8-88A2-575FAD97E47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a:extLst>
            <a:ext uri="{FF2B5EF4-FFF2-40B4-BE49-F238E27FC236}">
              <a16:creationId xmlns:a16="http://schemas.microsoft.com/office/drawing/2014/main" id="{3F41577D-5A1C-41A7-B004-E50747067028}"/>
            </a:ext>
          </a:extLst>
        </xdr:cNvPr>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a:extLst>
            <a:ext uri="{FF2B5EF4-FFF2-40B4-BE49-F238E27FC236}">
              <a16:creationId xmlns:a16="http://schemas.microsoft.com/office/drawing/2014/main" id="{98A5DB50-F524-45B5-830B-DDDB5C7CED0F}"/>
            </a:ext>
          </a:extLst>
        </xdr:cNvPr>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F51353D5-C6D5-44FF-BEDF-93FB491A64E8}"/>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a:extLst>
            <a:ext uri="{FF2B5EF4-FFF2-40B4-BE49-F238E27FC236}">
              <a16:creationId xmlns:a16="http://schemas.microsoft.com/office/drawing/2014/main" id="{E6A179E3-D54A-40CC-AE63-D6B2F7CAF854}"/>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2" name="楕円 91">
          <a:extLst>
            <a:ext uri="{FF2B5EF4-FFF2-40B4-BE49-F238E27FC236}">
              <a16:creationId xmlns:a16="http://schemas.microsoft.com/office/drawing/2014/main" id="{6DC1F276-E9CC-4E0B-8D86-AD2C05E9882E}"/>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3" name="テキスト ボックス 92">
          <a:extLst>
            <a:ext uri="{FF2B5EF4-FFF2-40B4-BE49-F238E27FC236}">
              <a16:creationId xmlns:a16="http://schemas.microsoft.com/office/drawing/2014/main" id="{7A4A869C-38B5-43BF-A55F-7E3C2242FEDF}"/>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4" name="楕円 93">
          <a:extLst>
            <a:ext uri="{FF2B5EF4-FFF2-40B4-BE49-F238E27FC236}">
              <a16:creationId xmlns:a16="http://schemas.microsoft.com/office/drawing/2014/main" id="{CA3CB9C4-3C7A-4DF0-8B82-0F4D819DD40A}"/>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5" name="テキスト ボックス 94">
          <a:extLst>
            <a:ext uri="{FF2B5EF4-FFF2-40B4-BE49-F238E27FC236}">
              <a16:creationId xmlns:a16="http://schemas.microsoft.com/office/drawing/2014/main" id="{5AA4C459-5F58-4FAE-9995-A053BDEB8E99}"/>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7F83A367-245C-4861-B680-45AFE765EB4E}"/>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5662E1E4-386B-4E13-8F8A-AA8AA5DF8D7C}"/>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A02C446-395D-4BE1-94D2-675BB39A2DF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8FB4116-3A5A-4C34-9A83-78049723153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EFAE684-A43C-4CBB-ABC8-DB8C7EF09B2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A72D3F1-2606-45A4-8900-C61D3E5C86B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8C547FA-19FF-4B16-858E-07D3EC8A87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12D87DE1-4E4C-454E-ADA6-76B9798822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6B79148-1D73-4D53-8337-96E7F92DD5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A0BC78C-CEB7-4E36-A813-224777D031B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3B775EB-9B46-4A74-A372-99A9891FB8A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0A33A15-B6EC-4FC8-AF08-5DD3FB11593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C2D0EE5-B2EB-4DF7-8170-DFC1D01A840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81BE793-8F64-4E6B-8087-5F38F2C8FAB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40915E0-AF36-46C1-BE86-26B609557DF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前年度は、普通交付税や臨時財政対策債等の経常一般財源の増加により一時的に大幅に減少したが、本年度は令和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年度並みとなり類似団体内平均値を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依然として類似団体内の平均値を下回っているものの、物価高騰等による物件費の増加や、高齢化の進行による扶助費の増加が今後一層見込まれるため、現在の数値を保つために、インターチェンジ周辺開発をはじめとする企業誘致等により安定した自主財源の確保を推進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EE56ADC-A985-4F8B-8CC9-D2FE292523E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928D456C-A25B-4D13-9EEA-493C180DEFF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DB2B93B-2D91-4FB1-8509-595DF3AF7C4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F19C20D4-ABE7-46DC-9B4C-FDBBCCDFD9AD}"/>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12EDF19-AB8E-4BB8-B61F-2B1BEE765A38}"/>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754FE4A-8BAA-4765-8B4A-33D909C76CD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B298568-75F7-4AB7-89A4-7FEBE07ED52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D7D81F2-C704-4CA0-A510-340A53B401AC}"/>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690F17D-A411-4CAB-B41A-7B00E438C3E1}"/>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67578AE-D4D3-4A9C-BC1B-A50196F3B87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727823F2-A790-4CCF-9CE6-C9F05CDB36C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BAB9F47-A2E3-4D53-83D1-824FBC0E99D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DA3E1AC3-E9AD-404D-9A68-AD726CBCF963}"/>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B84FA278-5D02-4A0E-8EC7-CD6BA82D7026}"/>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3E358D25-E22A-4B9F-9FA0-B49967A62C79}"/>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A4F67BB9-7CDE-4CC8-B795-C0FA07AF4A8B}"/>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19AFC47F-A11A-4225-9EF0-382D9195BC7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85725</xdr:rowOff>
    </xdr:from>
    <xdr:to>
      <xdr:col>23</xdr:col>
      <xdr:colOff>133350</xdr:colOff>
      <xdr:row>62</xdr:row>
      <xdr:rowOff>50482</xdr:rowOff>
    </xdr:to>
    <xdr:cxnSp macro="">
      <xdr:nvCxnSpPr>
        <xdr:cNvPr id="128" name="直線コネクタ 127">
          <a:extLst>
            <a:ext uri="{FF2B5EF4-FFF2-40B4-BE49-F238E27FC236}">
              <a16:creationId xmlns:a16="http://schemas.microsoft.com/office/drawing/2014/main" id="{6E58C04B-C3BE-4814-8F45-3E6A92F6BE8F}"/>
            </a:ext>
          </a:extLst>
        </xdr:cNvPr>
        <xdr:cNvCxnSpPr/>
      </xdr:nvCxnSpPr>
      <xdr:spPr>
        <a:xfrm>
          <a:off x="4114800" y="10372725"/>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A04D37D1-9AF5-4B2F-95BD-F2E75448824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7D2CC02B-B61D-4544-9AE9-802C21A50358}"/>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85725</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C0875A09-6E1A-412A-B984-17417F30F4EC}"/>
            </a:ext>
          </a:extLst>
        </xdr:cNvPr>
        <xdr:cNvCxnSpPr/>
      </xdr:nvCxnSpPr>
      <xdr:spPr>
        <a:xfrm flipV="1">
          <a:off x="3225800" y="10372725"/>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3069C783-4420-4702-87BB-41A296DCC22E}"/>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A8D4E241-8B5F-4D86-8281-9E64B01F9AEE}"/>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23813</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id="{9D1E8E45-C05A-454C-A5CD-59C0C31130E2}"/>
            </a:ext>
          </a:extLst>
        </xdr:cNvPr>
        <xdr:cNvCxnSpPr/>
      </xdr:nvCxnSpPr>
      <xdr:spPr>
        <a:xfrm flipV="1">
          <a:off x="2336800" y="108251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5" name="フローチャート: 判断 134">
          <a:extLst>
            <a:ext uri="{FF2B5EF4-FFF2-40B4-BE49-F238E27FC236}">
              <a16:creationId xmlns:a16="http://schemas.microsoft.com/office/drawing/2014/main" id="{44272D66-53E8-421A-9BC6-40BB724DBDD4}"/>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6" name="テキスト ボックス 135">
          <a:extLst>
            <a:ext uri="{FF2B5EF4-FFF2-40B4-BE49-F238E27FC236}">
              <a16:creationId xmlns:a16="http://schemas.microsoft.com/office/drawing/2014/main" id="{391C000A-12D5-493F-9871-6DAF1F1EA355}"/>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126365</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id="{A866C177-2C4E-4568-B6A3-B47CBB55D651}"/>
            </a:ext>
          </a:extLst>
        </xdr:cNvPr>
        <xdr:cNvCxnSpPr/>
      </xdr:nvCxnSpPr>
      <xdr:spPr>
        <a:xfrm>
          <a:off x="1447800" y="1092771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38" name="フローチャート: 判断 137">
          <a:extLst>
            <a:ext uri="{FF2B5EF4-FFF2-40B4-BE49-F238E27FC236}">
              <a16:creationId xmlns:a16="http://schemas.microsoft.com/office/drawing/2014/main" id="{AC838EE7-2514-4511-B825-03BE03206ABB}"/>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A6BF05F9-B37B-4D66-B498-D99AA18E421D}"/>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40" name="フローチャート: 判断 139">
          <a:extLst>
            <a:ext uri="{FF2B5EF4-FFF2-40B4-BE49-F238E27FC236}">
              <a16:creationId xmlns:a16="http://schemas.microsoft.com/office/drawing/2014/main" id="{406AAF6D-D5BE-461A-B716-752935DCC1B8}"/>
            </a:ext>
          </a:extLst>
        </xdr:cNvPr>
        <xdr:cNvSpPr/>
      </xdr:nvSpPr>
      <xdr:spPr>
        <a:xfrm>
          <a:off x="1397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41" name="テキスト ボックス 140">
          <a:extLst>
            <a:ext uri="{FF2B5EF4-FFF2-40B4-BE49-F238E27FC236}">
              <a16:creationId xmlns:a16="http://schemas.microsoft.com/office/drawing/2014/main" id="{02213079-51B8-4B3D-8D75-48E72DA97EDF}"/>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E4847E22-BE8D-4C4F-B5BB-8B50C008DE7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A04095D8-AB25-4692-BEDD-F60830CD89E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EE1EB02-EE0C-4F3B-96CD-9DF41A155D7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413738F-351B-4040-8BA2-7C4D6582E08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14A3C5A-9AF7-4895-A589-779D816554B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171132</xdr:rowOff>
    </xdr:from>
    <xdr:to>
      <xdr:col>23</xdr:col>
      <xdr:colOff>184150</xdr:colOff>
      <xdr:row>62</xdr:row>
      <xdr:rowOff>101282</xdr:rowOff>
    </xdr:to>
    <xdr:sp macro="" textlink="">
      <xdr:nvSpPr>
        <xdr:cNvPr id="147" name="楕円 146">
          <a:extLst>
            <a:ext uri="{FF2B5EF4-FFF2-40B4-BE49-F238E27FC236}">
              <a16:creationId xmlns:a16="http://schemas.microsoft.com/office/drawing/2014/main" id="{CF196BBD-57EE-4789-937E-5E9DAA3B85D7}"/>
            </a:ext>
          </a:extLst>
        </xdr:cNvPr>
        <xdr:cNvSpPr/>
      </xdr:nvSpPr>
      <xdr:spPr>
        <a:xfrm>
          <a:off x="49022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16209</xdr:rowOff>
    </xdr:from>
    <xdr:ext cx="762000" cy="259045"/>
    <xdr:sp macro="" textlink="">
      <xdr:nvSpPr>
        <xdr:cNvPr id="148" name="財政構造の弾力性該当値テキスト">
          <a:extLst>
            <a:ext uri="{FF2B5EF4-FFF2-40B4-BE49-F238E27FC236}">
              <a16:creationId xmlns:a16="http://schemas.microsoft.com/office/drawing/2014/main" id="{B5F339BB-03A5-472D-845B-94EB822DD837}"/>
            </a:ext>
          </a:extLst>
        </xdr:cNvPr>
        <xdr:cNvSpPr txBox="1"/>
      </xdr:nvSpPr>
      <xdr:spPr>
        <a:xfrm>
          <a:off x="50419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49" name="楕円 148">
          <a:extLst>
            <a:ext uri="{FF2B5EF4-FFF2-40B4-BE49-F238E27FC236}">
              <a16:creationId xmlns:a16="http://schemas.microsoft.com/office/drawing/2014/main" id="{ACE48B9D-2D05-4DC5-8161-3258D1F9829C}"/>
            </a:ext>
          </a:extLst>
        </xdr:cNvPr>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0" name="テキスト ボックス 149">
          <a:extLst>
            <a:ext uri="{FF2B5EF4-FFF2-40B4-BE49-F238E27FC236}">
              <a16:creationId xmlns:a16="http://schemas.microsoft.com/office/drawing/2014/main" id="{C55D63CB-278D-4C19-8CD3-BC79C5D39852}"/>
            </a:ext>
          </a:extLst>
        </xdr:cNvPr>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184D56CF-209E-4C00-B18E-1495B4BD39D6}"/>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9043417D-6013-43EC-93A4-9E8D4F6BDD67}"/>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9D4E05B6-0D6E-4391-A85A-E73E61BF0F9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3D7EAEAC-1687-4E96-97F9-CA4ABB954E15}"/>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a:extLst>
            <a:ext uri="{FF2B5EF4-FFF2-40B4-BE49-F238E27FC236}">
              <a16:creationId xmlns:a16="http://schemas.microsoft.com/office/drawing/2014/main" id="{F3204EC3-81FD-416E-873D-4A276228C61B}"/>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a:extLst>
            <a:ext uri="{FF2B5EF4-FFF2-40B4-BE49-F238E27FC236}">
              <a16:creationId xmlns:a16="http://schemas.microsoft.com/office/drawing/2014/main" id="{ED9EEF3C-5411-4FD0-92DA-F7372A8A1604}"/>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BFEDCAAD-2C90-41A7-8236-9653C089388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BDEC4AF-EAE1-4A13-B7F0-7475B285EB8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8E7C5E0-B6A0-4DBD-BCDD-0204F231442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EE50835F-AB3A-4019-BF0F-4078C87D6A4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A3875FB0-BD08-4E2E-8ECE-30C6951D1DF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61437E5C-7E88-48DF-8BD5-D96FD4A1C27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C4925D3-74A9-4AB7-B015-250EF0BD3AD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B06DC25-2D80-48E9-BB16-56EEB471BC5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1BD1CE7-F5B2-4856-9E61-C42674A6D38D}"/>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ACE442E2-5D76-485E-93DA-7726337E1BA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91F102C3-1AB8-4662-85DD-606AD4B57D6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8AF2CFF-5A30-42DF-A96E-18D424D2220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62C04FBF-467B-437C-85C0-4F0F974F09CC}"/>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人口については年々減少しているのに対し、分子となる支出については増加しているため、近年は増加傾向にある。人件費については再任用職員の減少等により微減であるものの、物価高騰の影響やイベント事業の再開等により物件費については増加傾向にある。</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は下回っているものの、近年推進してきた職員のスリム化は定年延長制度等により限界に近付いているため、今後は公共施設等総合管理計画に基づいた施設の集約化、複合化を推進し物件費や維持補修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5A973E50-73DE-473E-9AE3-3122BAC476C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F4FACE9E-7AF5-4593-AEC1-B8B97EA109C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D3055D87-8E75-42E9-8259-D93C1D845C4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F944F-119E-43C8-98EA-EC0E1410222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8853C965-32F1-4D3C-8700-5BABEA5507B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E1F48ED1-E8D9-4357-9D6C-7DBF64F4E5F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BF0AF1F3-E3C0-4DB0-AFCC-EE8B88E362A6}"/>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266F1D7E-340D-4DAC-BBBB-637F91276F4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7E4101D4-B13A-46C6-8D31-CD7C5BB025B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40DB859B-728B-418E-9631-E30596B1FFA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CB12374B-20BE-4575-A15B-9541BE6CC22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D6FC0D2C-AC7E-45AB-A967-C740B7E3BC72}"/>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226382D-758F-43A1-ACAB-EE543B21C1A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B3FB267C-99CE-48B9-AAF5-DA6009841C8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B3D98348-6C54-4B5A-9275-008FBD5FE14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6C9270AE-AD97-452F-85CD-8275FBEC8BA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EE245777-25AC-4FBA-9286-0FEFA08AB235}"/>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19C3390A-0370-41E6-B070-E59C095355D9}"/>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FCB975FA-FDA2-4F19-BFE4-CDF4776BA35A}"/>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3FEA7ED5-33A2-43CB-866A-6528597EDE8F}"/>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3DA95DB9-0D0A-4073-80B8-BA994B16F74F}"/>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84049</xdr:rowOff>
    </xdr:from>
    <xdr:to>
      <xdr:col>23</xdr:col>
      <xdr:colOff>133350</xdr:colOff>
      <xdr:row>81</xdr:row>
      <xdr:rowOff>111888</xdr:rowOff>
    </xdr:to>
    <xdr:cxnSp macro="">
      <xdr:nvCxnSpPr>
        <xdr:cNvPr id="191" name="直線コネクタ 190">
          <a:extLst>
            <a:ext uri="{FF2B5EF4-FFF2-40B4-BE49-F238E27FC236}">
              <a16:creationId xmlns:a16="http://schemas.microsoft.com/office/drawing/2014/main" id="{274ED512-48E5-4DEB-83E8-9FE9292CA876}"/>
            </a:ext>
          </a:extLst>
        </xdr:cNvPr>
        <xdr:cNvCxnSpPr/>
      </xdr:nvCxnSpPr>
      <xdr:spPr>
        <a:xfrm>
          <a:off x="4114800" y="13971499"/>
          <a:ext cx="8382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CFF6BDAD-0867-40EE-8F8C-3FE5E6752B7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249539A3-1305-4D05-B480-96677AB9EC59}"/>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46865</xdr:rowOff>
    </xdr:from>
    <xdr:to>
      <xdr:col>19</xdr:col>
      <xdr:colOff>133350</xdr:colOff>
      <xdr:row>81</xdr:row>
      <xdr:rowOff>84049</xdr:rowOff>
    </xdr:to>
    <xdr:cxnSp macro="">
      <xdr:nvCxnSpPr>
        <xdr:cNvPr id="194" name="直線コネクタ 193">
          <a:extLst>
            <a:ext uri="{FF2B5EF4-FFF2-40B4-BE49-F238E27FC236}">
              <a16:creationId xmlns:a16="http://schemas.microsoft.com/office/drawing/2014/main" id="{C6C014B2-D765-4E0A-9254-0EBC4DDADEFD}"/>
            </a:ext>
          </a:extLst>
        </xdr:cNvPr>
        <xdr:cNvCxnSpPr/>
      </xdr:nvCxnSpPr>
      <xdr:spPr>
        <a:xfrm>
          <a:off x="3225800" y="1393431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F6B5F6B6-1D6D-43DD-B9F8-BA65143D439F}"/>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E61A7F81-EECC-4A35-BD28-1A9D9EA6134A}"/>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167063</xdr:rowOff>
    </xdr:from>
    <xdr:to>
      <xdr:col>15</xdr:col>
      <xdr:colOff>82550</xdr:colOff>
      <xdr:row>81</xdr:row>
      <xdr:rowOff>46865</xdr:rowOff>
    </xdr:to>
    <xdr:cxnSp macro="">
      <xdr:nvCxnSpPr>
        <xdr:cNvPr id="197" name="直線コネクタ 196">
          <a:extLst>
            <a:ext uri="{FF2B5EF4-FFF2-40B4-BE49-F238E27FC236}">
              <a16:creationId xmlns:a16="http://schemas.microsoft.com/office/drawing/2014/main" id="{21547394-8A88-4423-99D3-7CFD075DDD65}"/>
            </a:ext>
          </a:extLst>
        </xdr:cNvPr>
        <xdr:cNvCxnSpPr/>
      </xdr:nvCxnSpPr>
      <xdr:spPr>
        <a:xfrm>
          <a:off x="2336800" y="1388306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4225</xdr:rowOff>
    </xdr:from>
    <xdr:to>
      <xdr:col>15</xdr:col>
      <xdr:colOff>133350</xdr:colOff>
      <xdr:row>83</xdr:row>
      <xdr:rowOff>105825</xdr:rowOff>
    </xdr:to>
    <xdr:sp macro="" textlink="">
      <xdr:nvSpPr>
        <xdr:cNvPr id="198" name="フローチャート: 判断 197">
          <a:extLst>
            <a:ext uri="{FF2B5EF4-FFF2-40B4-BE49-F238E27FC236}">
              <a16:creationId xmlns:a16="http://schemas.microsoft.com/office/drawing/2014/main" id="{77253E0C-67EC-4EF3-A6C6-6D3D0A9D1055}"/>
            </a:ext>
          </a:extLst>
        </xdr:cNvPr>
        <xdr:cNvSpPr/>
      </xdr:nvSpPr>
      <xdr:spPr>
        <a:xfrm>
          <a:off x="3175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90602</xdr:rowOff>
    </xdr:from>
    <xdr:ext cx="762000" cy="259045"/>
    <xdr:sp macro="" textlink="">
      <xdr:nvSpPr>
        <xdr:cNvPr id="199" name="テキスト ボックス 198">
          <a:extLst>
            <a:ext uri="{FF2B5EF4-FFF2-40B4-BE49-F238E27FC236}">
              <a16:creationId xmlns:a16="http://schemas.microsoft.com/office/drawing/2014/main" id="{03D7A2DA-20BC-44BC-924A-DF39DCAACEAF}"/>
            </a:ext>
          </a:extLst>
        </xdr:cNvPr>
        <xdr:cNvSpPr txBox="1"/>
      </xdr:nvSpPr>
      <xdr:spPr>
        <a:xfrm>
          <a:off x="2844800" y="14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141895</xdr:rowOff>
    </xdr:from>
    <xdr:to>
      <xdr:col>11</xdr:col>
      <xdr:colOff>31750</xdr:colOff>
      <xdr:row>80</xdr:row>
      <xdr:rowOff>167063</xdr:rowOff>
    </xdr:to>
    <xdr:cxnSp macro="">
      <xdr:nvCxnSpPr>
        <xdr:cNvPr id="200" name="直線コネクタ 199">
          <a:extLst>
            <a:ext uri="{FF2B5EF4-FFF2-40B4-BE49-F238E27FC236}">
              <a16:creationId xmlns:a16="http://schemas.microsoft.com/office/drawing/2014/main" id="{7441893D-AB52-44EB-A9EA-ADCD38316E19}"/>
            </a:ext>
          </a:extLst>
        </xdr:cNvPr>
        <xdr:cNvCxnSpPr/>
      </xdr:nvCxnSpPr>
      <xdr:spPr>
        <a:xfrm>
          <a:off x="1447800" y="13857895"/>
          <a:ext cx="889000" cy="2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65891</xdr:rowOff>
    </xdr:from>
    <xdr:to>
      <xdr:col>11</xdr:col>
      <xdr:colOff>82550</xdr:colOff>
      <xdr:row>82</xdr:row>
      <xdr:rowOff>167491</xdr:rowOff>
    </xdr:to>
    <xdr:sp macro="" textlink="">
      <xdr:nvSpPr>
        <xdr:cNvPr id="201" name="フローチャート: 判断 200">
          <a:extLst>
            <a:ext uri="{FF2B5EF4-FFF2-40B4-BE49-F238E27FC236}">
              <a16:creationId xmlns:a16="http://schemas.microsoft.com/office/drawing/2014/main" id="{8EA2C6A2-8B57-4D36-869D-1AAF032E4387}"/>
            </a:ext>
          </a:extLst>
        </xdr:cNvPr>
        <xdr:cNvSpPr/>
      </xdr:nvSpPr>
      <xdr:spPr>
        <a:xfrm>
          <a:off x="2286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152268</xdr:rowOff>
    </xdr:from>
    <xdr:ext cx="762000" cy="259045"/>
    <xdr:sp macro="" textlink="">
      <xdr:nvSpPr>
        <xdr:cNvPr id="202" name="テキスト ボックス 201">
          <a:extLst>
            <a:ext uri="{FF2B5EF4-FFF2-40B4-BE49-F238E27FC236}">
              <a16:creationId xmlns:a16="http://schemas.microsoft.com/office/drawing/2014/main" id="{0C3D8245-B9F6-4AF9-AF98-9A58E54FC789}"/>
            </a:ext>
          </a:extLst>
        </xdr:cNvPr>
        <xdr:cNvSpPr txBox="1"/>
      </xdr:nvSpPr>
      <xdr:spPr>
        <a:xfrm>
          <a:off x="1955800" y="142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7592</xdr:rowOff>
    </xdr:from>
    <xdr:to>
      <xdr:col>7</xdr:col>
      <xdr:colOff>31750</xdr:colOff>
      <xdr:row>82</xdr:row>
      <xdr:rowOff>109192</xdr:rowOff>
    </xdr:to>
    <xdr:sp macro="" textlink="">
      <xdr:nvSpPr>
        <xdr:cNvPr id="203" name="フローチャート: 判断 202">
          <a:extLst>
            <a:ext uri="{FF2B5EF4-FFF2-40B4-BE49-F238E27FC236}">
              <a16:creationId xmlns:a16="http://schemas.microsoft.com/office/drawing/2014/main" id="{EF34992E-4E0D-40CF-B9F0-D12B43255AE0}"/>
            </a:ext>
          </a:extLst>
        </xdr:cNvPr>
        <xdr:cNvSpPr/>
      </xdr:nvSpPr>
      <xdr:spPr>
        <a:xfrm>
          <a:off x="1397000" y="1406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93969</xdr:rowOff>
    </xdr:from>
    <xdr:ext cx="762000" cy="259045"/>
    <xdr:sp macro="" textlink="">
      <xdr:nvSpPr>
        <xdr:cNvPr id="204" name="テキスト ボックス 203">
          <a:extLst>
            <a:ext uri="{FF2B5EF4-FFF2-40B4-BE49-F238E27FC236}">
              <a16:creationId xmlns:a16="http://schemas.microsoft.com/office/drawing/2014/main" id="{7816427D-9DB5-4163-B9E2-9F78AAD80491}"/>
            </a:ext>
          </a:extLst>
        </xdr:cNvPr>
        <xdr:cNvSpPr txBox="1"/>
      </xdr:nvSpPr>
      <xdr:spPr>
        <a:xfrm>
          <a:off x="1066800" y="1415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A15B0F22-9976-49C6-807F-1474ABAEFB4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7F3A1B55-FE50-457C-9853-DE46F02C582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3D6DBA8-62E3-4CF4-84FB-44293DE8FA8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3DD39CE-499C-445E-B8D0-FF510A596FE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6BB9B21-C44D-47EE-8280-B89361EADEE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61088</xdr:rowOff>
    </xdr:from>
    <xdr:to>
      <xdr:col>23</xdr:col>
      <xdr:colOff>184150</xdr:colOff>
      <xdr:row>81</xdr:row>
      <xdr:rowOff>162688</xdr:rowOff>
    </xdr:to>
    <xdr:sp macro="" textlink="">
      <xdr:nvSpPr>
        <xdr:cNvPr id="210" name="楕円 209">
          <a:extLst>
            <a:ext uri="{FF2B5EF4-FFF2-40B4-BE49-F238E27FC236}">
              <a16:creationId xmlns:a16="http://schemas.microsoft.com/office/drawing/2014/main" id="{924CB5EA-717B-40DD-9398-222F90A23F3A}"/>
            </a:ext>
          </a:extLst>
        </xdr:cNvPr>
        <xdr:cNvSpPr/>
      </xdr:nvSpPr>
      <xdr:spPr>
        <a:xfrm>
          <a:off x="4902200" y="13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77615</xdr:rowOff>
    </xdr:from>
    <xdr:ext cx="762000" cy="259045"/>
    <xdr:sp macro="" textlink="">
      <xdr:nvSpPr>
        <xdr:cNvPr id="211" name="人件費・物件費等の状況該当値テキスト">
          <a:extLst>
            <a:ext uri="{FF2B5EF4-FFF2-40B4-BE49-F238E27FC236}">
              <a16:creationId xmlns:a16="http://schemas.microsoft.com/office/drawing/2014/main" id="{84C05345-A6D4-4A08-BA15-7F5684815492}"/>
            </a:ext>
          </a:extLst>
        </xdr:cNvPr>
        <xdr:cNvSpPr txBox="1"/>
      </xdr:nvSpPr>
      <xdr:spPr>
        <a:xfrm>
          <a:off x="5041900" y="1379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33249</xdr:rowOff>
    </xdr:from>
    <xdr:to>
      <xdr:col>19</xdr:col>
      <xdr:colOff>184150</xdr:colOff>
      <xdr:row>81</xdr:row>
      <xdr:rowOff>134849</xdr:rowOff>
    </xdr:to>
    <xdr:sp macro="" textlink="">
      <xdr:nvSpPr>
        <xdr:cNvPr id="212" name="楕円 211">
          <a:extLst>
            <a:ext uri="{FF2B5EF4-FFF2-40B4-BE49-F238E27FC236}">
              <a16:creationId xmlns:a16="http://schemas.microsoft.com/office/drawing/2014/main" id="{1BC6D561-61EB-4095-97D0-AA0DB495A01D}"/>
            </a:ext>
          </a:extLst>
        </xdr:cNvPr>
        <xdr:cNvSpPr/>
      </xdr:nvSpPr>
      <xdr:spPr>
        <a:xfrm>
          <a:off x="4064000" y="139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145026</xdr:rowOff>
    </xdr:from>
    <xdr:ext cx="736600" cy="259045"/>
    <xdr:sp macro="" textlink="">
      <xdr:nvSpPr>
        <xdr:cNvPr id="213" name="テキスト ボックス 212">
          <a:extLst>
            <a:ext uri="{FF2B5EF4-FFF2-40B4-BE49-F238E27FC236}">
              <a16:creationId xmlns:a16="http://schemas.microsoft.com/office/drawing/2014/main" id="{162BA6CB-7B44-4938-B048-099B6B2432DB}"/>
            </a:ext>
          </a:extLst>
        </xdr:cNvPr>
        <xdr:cNvSpPr txBox="1"/>
      </xdr:nvSpPr>
      <xdr:spPr>
        <a:xfrm>
          <a:off x="3733800" y="13689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167515</xdr:rowOff>
    </xdr:from>
    <xdr:to>
      <xdr:col>15</xdr:col>
      <xdr:colOff>133350</xdr:colOff>
      <xdr:row>81</xdr:row>
      <xdr:rowOff>97665</xdr:rowOff>
    </xdr:to>
    <xdr:sp macro="" textlink="">
      <xdr:nvSpPr>
        <xdr:cNvPr id="214" name="楕円 213">
          <a:extLst>
            <a:ext uri="{FF2B5EF4-FFF2-40B4-BE49-F238E27FC236}">
              <a16:creationId xmlns:a16="http://schemas.microsoft.com/office/drawing/2014/main" id="{1B84BB68-6150-4C78-8DE4-0E732397B35A}"/>
            </a:ext>
          </a:extLst>
        </xdr:cNvPr>
        <xdr:cNvSpPr/>
      </xdr:nvSpPr>
      <xdr:spPr>
        <a:xfrm>
          <a:off x="3175000" y="13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107842</xdr:rowOff>
    </xdr:from>
    <xdr:ext cx="762000" cy="259045"/>
    <xdr:sp macro="" textlink="">
      <xdr:nvSpPr>
        <xdr:cNvPr id="215" name="テキスト ボックス 214">
          <a:extLst>
            <a:ext uri="{FF2B5EF4-FFF2-40B4-BE49-F238E27FC236}">
              <a16:creationId xmlns:a16="http://schemas.microsoft.com/office/drawing/2014/main" id="{0363B8D8-4ACC-4D09-B108-8E437C50DB33}"/>
            </a:ext>
          </a:extLst>
        </xdr:cNvPr>
        <xdr:cNvSpPr txBox="1"/>
      </xdr:nvSpPr>
      <xdr:spPr>
        <a:xfrm>
          <a:off x="2844800" y="13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116263</xdr:rowOff>
    </xdr:from>
    <xdr:to>
      <xdr:col>11</xdr:col>
      <xdr:colOff>82550</xdr:colOff>
      <xdr:row>81</xdr:row>
      <xdr:rowOff>46413</xdr:rowOff>
    </xdr:to>
    <xdr:sp macro="" textlink="">
      <xdr:nvSpPr>
        <xdr:cNvPr id="216" name="楕円 215">
          <a:extLst>
            <a:ext uri="{FF2B5EF4-FFF2-40B4-BE49-F238E27FC236}">
              <a16:creationId xmlns:a16="http://schemas.microsoft.com/office/drawing/2014/main" id="{8A2E0B3E-3E30-4C42-977A-1DA0186E75ED}"/>
            </a:ext>
          </a:extLst>
        </xdr:cNvPr>
        <xdr:cNvSpPr/>
      </xdr:nvSpPr>
      <xdr:spPr>
        <a:xfrm>
          <a:off x="2286000" y="138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56590</xdr:rowOff>
    </xdr:from>
    <xdr:ext cx="762000" cy="259045"/>
    <xdr:sp macro="" textlink="">
      <xdr:nvSpPr>
        <xdr:cNvPr id="217" name="テキスト ボックス 216">
          <a:extLst>
            <a:ext uri="{FF2B5EF4-FFF2-40B4-BE49-F238E27FC236}">
              <a16:creationId xmlns:a16="http://schemas.microsoft.com/office/drawing/2014/main" id="{A20D0798-F8EF-45F2-B4B7-F74DF5B629C2}"/>
            </a:ext>
          </a:extLst>
        </xdr:cNvPr>
        <xdr:cNvSpPr txBox="1"/>
      </xdr:nvSpPr>
      <xdr:spPr>
        <a:xfrm>
          <a:off x="1955800" y="136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91095</xdr:rowOff>
    </xdr:from>
    <xdr:to>
      <xdr:col>7</xdr:col>
      <xdr:colOff>31750</xdr:colOff>
      <xdr:row>81</xdr:row>
      <xdr:rowOff>21245</xdr:rowOff>
    </xdr:to>
    <xdr:sp macro="" textlink="">
      <xdr:nvSpPr>
        <xdr:cNvPr id="218" name="楕円 217">
          <a:extLst>
            <a:ext uri="{FF2B5EF4-FFF2-40B4-BE49-F238E27FC236}">
              <a16:creationId xmlns:a16="http://schemas.microsoft.com/office/drawing/2014/main" id="{E7A71C74-E3DF-418B-BCE7-C3517387459F}"/>
            </a:ext>
          </a:extLst>
        </xdr:cNvPr>
        <xdr:cNvSpPr/>
      </xdr:nvSpPr>
      <xdr:spPr>
        <a:xfrm>
          <a:off x="1397000" y="138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31422</xdr:rowOff>
    </xdr:from>
    <xdr:ext cx="762000" cy="259045"/>
    <xdr:sp macro="" textlink="">
      <xdr:nvSpPr>
        <xdr:cNvPr id="219" name="テキスト ボックス 218">
          <a:extLst>
            <a:ext uri="{FF2B5EF4-FFF2-40B4-BE49-F238E27FC236}">
              <a16:creationId xmlns:a16="http://schemas.microsoft.com/office/drawing/2014/main" id="{EF9AB4AB-DF54-44F6-B1F3-B654D6F0F422}"/>
            </a:ext>
          </a:extLst>
        </xdr:cNvPr>
        <xdr:cNvSpPr txBox="1"/>
      </xdr:nvSpPr>
      <xdr:spPr>
        <a:xfrm>
          <a:off x="1066800" y="1357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94D477D-71B5-4D7F-A860-2176488B101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F749282-54C0-4B12-A4F0-EA43223C9D6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A663A746-0F96-432D-9D43-90388A6FC20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8ECCF662-02DA-4110-AF26-08FA3A22FC6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BC90828A-E077-4880-A9AE-001CDBC5A53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78EA244-27F4-4EC2-9213-FDDD99668E3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7FAAD8A6-E2B2-4246-BA66-DB75D3DCFF9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7834E2D5-2FC1-4914-9161-58BB26BF26A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F42F6FA1-C3FF-4C5E-B691-B8C6B5157A4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F4CB259-87F0-483D-8B8C-96937727631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477EFEF-D55D-4C94-BB03-027718B16D7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42254F64-3433-4DF7-BECC-7F39B5288C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765F5C10-70AE-41C0-BE17-8094B9C556B9}"/>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ポイント増加している。これは、若手職員の昇格基準の見直しにより平均俸給月額が増加したことが主な要因である。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CEEFD8DD-7D57-454B-A32B-13A57E6FA46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B65F5CF4-DC54-411F-84D2-C2CDD4B1C8B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C4CC813-5560-416F-B8D2-2929E531F36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410EB00-BED9-4A97-B837-7E55779D265C}"/>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98E069A0-2345-4915-881B-7B5DD299524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BAB29B16-E8A3-4351-A474-82FE4A9B64B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8656B65D-364A-43E3-AAAF-6C095E4E7CB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FA7E3FCE-0BC7-47FB-A80A-B9867572EA3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77764A8-0096-4534-B855-2E9FC644EF1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F045DD95-2A2F-461F-8174-2B1833E4F4B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79CEF953-1EC1-4E03-A6B8-827EC5CA146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8225153-89DB-4AA1-8388-06BE2A61C4C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AB596F9B-FE5A-4C73-814D-16DA2816B96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6D1EFB1-D20E-4C3E-B662-A5B029502A9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4A7F64C8-EEE1-496E-BF41-CFA7EAE7530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6941CE74-36DC-4F0A-BA77-F27BD30C9E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D087159-6BC3-480D-99A3-11529BAA9B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8E3A301B-EBD4-4443-B45F-319B62A63A26}"/>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E77930A9-0589-4673-BF4F-8B41DB9B3301}"/>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7275C796-FDBB-485B-8FB3-0FBE31EEDDD6}"/>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6AC46680-FE46-45A8-A9E7-0580DC9BE5DB}"/>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96AACF2E-C374-47ED-B2AB-B12059351248}"/>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id="{45154CE2-1C13-4E6F-957B-929082AFB3B1}"/>
            </a:ext>
          </a:extLst>
        </xdr:cNvPr>
        <xdr:cNvCxnSpPr/>
      </xdr:nvCxnSpPr>
      <xdr:spPr>
        <a:xfrm>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9D8AE685-80EE-415A-89C2-70726AAE20A3}"/>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2F053646-AEE3-4E29-BE24-E09158818B13}"/>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101600</xdr:rowOff>
    </xdr:to>
    <xdr:cxnSp macro="">
      <xdr:nvCxnSpPr>
        <xdr:cNvPr id="258" name="直線コネクタ 257">
          <a:extLst>
            <a:ext uri="{FF2B5EF4-FFF2-40B4-BE49-F238E27FC236}">
              <a16:creationId xmlns:a16="http://schemas.microsoft.com/office/drawing/2014/main" id="{7DC1974E-438A-4EDA-A5F9-76841B691483}"/>
            </a:ext>
          </a:extLst>
        </xdr:cNvPr>
        <xdr:cNvCxnSpPr/>
      </xdr:nvCxnSpPr>
      <xdr:spPr>
        <a:xfrm flipV="1">
          <a:off x="15290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2959F4D7-6BDB-45F8-A5EE-1DB80D631B86}"/>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9536BC8D-9672-4790-BACB-2C522B145414}"/>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1A5ECF4E-524F-4E81-93B7-FC4D17E0D3BB}"/>
            </a:ext>
          </a:extLst>
        </xdr:cNvPr>
        <xdr:cNvCxnSpPr/>
      </xdr:nvCxnSpPr>
      <xdr:spPr>
        <a:xfrm>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A6B2B264-CDC6-4302-925C-9A95FCF6D9F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A79092D5-D95E-43C5-A5D9-33C228D7438D}"/>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6DA240E5-A618-4935-89C1-E41DC79B219D}"/>
            </a:ext>
          </a:extLst>
        </xdr:cNvPr>
        <xdr:cNvCxnSpPr/>
      </xdr:nvCxnSpPr>
      <xdr:spPr>
        <a:xfrm>
          <a:off x="13512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5" name="フローチャート: 判断 264">
          <a:extLst>
            <a:ext uri="{FF2B5EF4-FFF2-40B4-BE49-F238E27FC236}">
              <a16:creationId xmlns:a16="http://schemas.microsoft.com/office/drawing/2014/main" id="{BD6FE7A1-3580-4C60-BF76-5B8DF2FCD7EB}"/>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6" name="テキスト ボックス 265">
          <a:extLst>
            <a:ext uri="{FF2B5EF4-FFF2-40B4-BE49-F238E27FC236}">
              <a16:creationId xmlns:a16="http://schemas.microsoft.com/office/drawing/2014/main" id="{131C2A72-02B1-4B3D-AA07-540D825B1256}"/>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415621B2-A4E6-4182-A2C3-1BE5E9C9A1EB}"/>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81D91B90-80CA-4188-B2F6-9AF97DB4939A}"/>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2851339-2A36-4694-A1C8-06FBDB92E70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28B6912-03CF-4E81-A12B-14C8651ACB4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F677154-3B5E-4C55-A4DA-B762396A84D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B204FA2-11A3-4234-B239-F8CF4598BD3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31B99491-08B4-419D-ACBD-1D44FC6A9DB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id="{4E4B0572-2073-4B62-8AA4-6B4EB82C5848}"/>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75" name="給与水準   （国との比較）該当値テキスト">
          <a:extLst>
            <a:ext uri="{FF2B5EF4-FFF2-40B4-BE49-F238E27FC236}">
              <a16:creationId xmlns:a16="http://schemas.microsoft.com/office/drawing/2014/main" id="{F835836A-4A5F-452C-A7C9-DA7905D0E187}"/>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id="{EE62945F-AB8B-4DAA-A8A1-349C8FC4EE89}"/>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7" name="テキスト ボックス 276">
          <a:extLst>
            <a:ext uri="{FF2B5EF4-FFF2-40B4-BE49-F238E27FC236}">
              <a16:creationId xmlns:a16="http://schemas.microsoft.com/office/drawing/2014/main" id="{90351855-E135-42E2-9AF5-CB3F4B2725ED}"/>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a:extLst>
            <a:ext uri="{FF2B5EF4-FFF2-40B4-BE49-F238E27FC236}">
              <a16:creationId xmlns:a16="http://schemas.microsoft.com/office/drawing/2014/main" id="{06E8F5EA-DA2E-40C3-8E64-1D0D6A51419B}"/>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6EF95875-E854-435A-9A4B-0B90E1A1255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F02A73C7-14A6-479A-907E-10580CCD6655}"/>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35C97CD9-CE63-4E48-B9C6-DF315DC087D2}"/>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834B8CAA-4CEF-448E-8D9E-D44FBF7B36A8}"/>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52EA7B45-B9C6-408C-A882-ACCF535CE47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AC19B5BB-C9AB-49EC-8AB3-AF4D070E5C4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A75886D9-D1A7-4491-9973-E3010618D41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AAA0F50-B2B9-43AA-B1F7-CB565517C0B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E4AC66FC-03E9-42AD-8E41-85389F50A329}"/>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B0D3B5A1-41E8-4A7A-9608-498762581A0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7D402DCF-6C77-452C-9276-1A9CA557616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151378B-75FF-4478-8EDB-C4B496EEC61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F35BB36-3660-4063-9235-CB9489751E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3EE8B4A6-A3C2-494B-82F7-543A4CE3CD2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9531493C-9B3E-40C7-A119-E42E9161D82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BA2D33A-96ED-4CCD-A6AA-3B98A3F91CE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A62684D-111A-4E60-B6C9-4925258C8BD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C8CC599-6902-47B2-8975-5D4BC299D53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ポイント下回っている。これは、近年実施していた職員の新規採用抑制等によるものだが、定年延長制度等により今後は職員数は増加傾向となることが予想される。</a:t>
          </a:r>
        </a:p>
        <a:p>
          <a:r>
            <a:rPr kumimoji="1" lang="ja-JP" altLang="en-US" sz="1300">
              <a:latin typeface="ＭＳ Ｐゴシック" panose="020B0600070205080204" pitchFamily="50" charset="-128"/>
              <a:ea typeface="ＭＳ Ｐゴシック" panose="020B0600070205080204" pitchFamily="50" charset="-128"/>
            </a:rPr>
            <a:t>　今後更なる人口減少が進行していく中で、行政サービスの低下を招かないよう必要な人員を確保し、行政改革や機構改革等により適正な定員管理に努める。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D9ED27FB-EE29-42A7-A4EF-1589F9A1C1E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4E9F0DF9-076C-42D6-BB94-4FB6CB6ACC7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EE9062F-EB33-4148-9441-EC130259A44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44C565F9-4A3D-43E7-A7A6-6A08F0DA8995}"/>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C2EB62B3-9519-4270-B920-73F96775F60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A9B3A9D2-EE04-4435-830B-B67670F8561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93F0904-E378-4980-882B-A3C81091709F}"/>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8D4D60CB-B5C4-4F15-BE66-C92DABF7832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270E9A43-CFA5-47BB-821C-A0BF3F3FA88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1FBF797D-4E8D-4FD7-A0B0-98800BA515C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E240DBC2-232C-41E6-9F59-BBA0C45C554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AE21DA1F-7AF0-4CD4-83FD-56954D889576}"/>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A3D569-5CA8-43FB-AADC-94A02790950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BA2D667-14C4-411A-9A4B-0E86293F866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C20734C-16AC-42D2-BB86-2B23425753C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266C6E20-8B62-4FE1-8B4A-FFD6E0D2AE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F967A8A-4CD5-4E7B-B8C0-98E4BCC20CCC}"/>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D7AE939A-CA35-4BCA-8A5C-767FEBE016C2}"/>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9B8F0A9A-141F-4879-AEAD-D6625E666685}"/>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7273C118-22D7-4AE1-8763-BE47B02DA49A}"/>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B6D157A3-05E9-4B1B-9D7F-3B22FF46FD21}"/>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30374</xdr:rowOff>
    </xdr:from>
    <xdr:to>
      <xdr:col>81</xdr:col>
      <xdr:colOff>44450</xdr:colOff>
      <xdr:row>62</xdr:row>
      <xdr:rowOff>42439</xdr:rowOff>
    </xdr:to>
    <xdr:cxnSp macro="">
      <xdr:nvCxnSpPr>
        <xdr:cNvPr id="318" name="直線コネクタ 317">
          <a:extLst>
            <a:ext uri="{FF2B5EF4-FFF2-40B4-BE49-F238E27FC236}">
              <a16:creationId xmlns:a16="http://schemas.microsoft.com/office/drawing/2014/main" id="{C7865F60-70A6-4EF1-83A8-E61DB338B27A}"/>
            </a:ext>
          </a:extLst>
        </xdr:cNvPr>
        <xdr:cNvCxnSpPr/>
      </xdr:nvCxnSpPr>
      <xdr:spPr>
        <a:xfrm>
          <a:off x="16179800" y="1066027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45080591-2C98-4C04-BF8C-8F88C15CF8B3}"/>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1729792B-53CB-4E77-BEA4-D2A238AB0D45}"/>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18309</xdr:rowOff>
    </xdr:from>
    <xdr:to>
      <xdr:col>77</xdr:col>
      <xdr:colOff>44450</xdr:colOff>
      <xdr:row>62</xdr:row>
      <xdr:rowOff>30374</xdr:rowOff>
    </xdr:to>
    <xdr:cxnSp macro="">
      <xdr:nvCxnSpPr>
        <xdr:cNvPr id="321" name="直線コネクタ 320">
          <a:extLst>
            <a:ext uri="{FF2B5EF4-FFF2-40B4-BE49-F238E27FC236}">
              <a16:creationId xmlns:a16="http://schemas.microsoft.com/office/drawing/2014/main" id="{57888277-456D-492B-B24C-6BB0D1964515}"/>
            </a:ext>
          </a:extLst>
        </xdr:cNvPr>
        <xdr:cNvCxnSpPr/>
      </xdr:nvCxnSpPr>
      <xdr:spPr>
        <a:xfrm>
          <a:off x="15290800" y="106482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6D2B20B7-1C7A-4C33-83F8-B81B0C07F8C7}"/>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35EAB89-33BD-431F-A1CC-6C5A4470AEB7}"/>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18309</xdr:rowOff>
    </xdr:from>
    <xdr:to>
      <xdr:col>72</xdr:col>
      <xdr:colOff>203200</xdr:colOff>
      <xdr:row>62</xdr:row>
      <xdr:rowOff>32385</xdr:rowOff>
    </xdr:to>
    <xdr:cxnSp macro="">
      <xdr:nvCxnSpPr>
        <xdr:cNvPr id="324" name="直線コネクタ 323">
          <a:extLst>
            <a:ext uri="{FF2B5EF4-FFF2-40B4-BE49-F238E27FC236}">
              <a16:creationId xmlns:a16="http://schemas.microsoft.com/office/drawing/2014/main" id="{BC087BC9-1BFC-47DE-A39C-DF3AB292D40F}"/>
            </a:ext>
          </a:extLst>
        </xdr:cNvPr>
        <xdr:cNvCxnSpPr/>
      </xdr:nvCxnSpPr>
      <xdr:spPr>
        <a:xfrm flipV="1">
          <a:off x="14401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60007</xdr:rowOff>
    </xdr:from>
    <xdr:to>
      <xdr:col>73</xdr:col>
      <xdr:colOff>44450</xdr:colOff>
      <xdr:row>62</xdr:row>
      <xdr:rowOff>161607</xdr:rowOff>
    </xdr:to>
    <xdr:sp macro="" textlink="">
      <xdr:nvSpPr>
        <xdr:cNvPr id="325" name="フローチャート: 判断 324">
          <a:extLst>
            <a:ext uri="{FF2B5EF4-FFF2-40B4-BE49-F238E27FC236}">
              <a16:creationId xmlns:a16="http://schemas.microsoft.com/office/drawing/2014/main" id="{BBD6BDE5-6820-480E-953C-E4BE2DF93AAF}"/>
            </a:ext>
          </a:extLst>
        </xdr:cNvPr>
        <xdr:cNvSpPr/>
      </xdr:nvSpPr>
      <xdr:spPr>
        <a:xfrm>
          <a:off x="15240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146384</xdr:rowOff>
    </xdr:from>
    <xdr:ext cx="762000" cy="259045"/>
    <xdr:sp macro="" textlink="">
      <xdr:nvSpPr>
        <xdr:cNvPr id="326" name="テキスト ボックス 325">
          <a:extLst>
            <a:ext uri="{FF2B5EF4-FFF2-40B4-BE49-F238E27FC236}">
              <a16:creationId xmlns:a16="http://schemas.microsoft.com/office/drawing/2014/main" id="{83AC4F9B-86D5-43E0-8BDA-00A5DA2B78FC}"/>
            </a:ext>
          </a:extLst>
        </xdr:cNvPr>
        <xdr:cNvSpPr txBox="1"/>
      </xdr:nvSpPr>
      <xdr:spPr>
        <a:xfrm>
          <a:off x="14909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32385</xdr:rowOff>
    </xdr:to>
    <xdr:cxnSp macro="">
      <xdr:nvCxnSpPr>
        <xdr:cNvPr id="327" name="直線コネクタ 326">
          <a:extLst>
            <a:ext uri="{FF2B5EF4-FFF2-40B4-BE49-F238E27FC236}">
              <a16:creationId xmlns:a16="http://schemas.microsoft.com/office/drawing/2014/main" id="{EB3109E6-4B7B-46D1-931B-EEAC8A039A39}"/>
            </a:ext>
          </a:extLst>
        </xdr:cNvPr>
        <xdr:cNvCxnSpPr/>
      </xdr:nvCxnSpPr>
      <xdr:spPr>
        <a:xfrm>
          <a:off x="13512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51964</xdr:rowOff>
    </xdr:from>
    <xdr:to>
      <xdr:col>68</xdr:col>
      <xdr:colOff>203200</xdr:colOff>
      <xdr:row>62</xdr:row>
      <xdr:rowOff>153564</xdr:rowOff>
    </xdr:to>
    <xdr:sp macro="" textlink="">
      <xdr:nvSpPr>
        <xdr:cNvPr id="328" name="フローチャート: 判断 327">
          <a:extLst>
            <a:ext uri="{FF2B5EF4-FFF2-40B4-BE49-F238E27FC236}">
              <a16:creationId xmlns:a16="http://schemas.microsoft.com/office/drawing/2014/main" id="{F0C89E0C-36B9-4B81-B82C-0A2300B35433}"/>
            </a:ext>
          </a:extLst>
        </xdr:cNvPr>
        <xdr:cNvSpPr/>
      </xdr:nvSpPr>
      <xdr:spPr>
        <a:xfrm>
          <a:off x="14351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138341</xdr:rowOff>
    </xdr:from>
    <xdr:ext cx="762000" cy="259045"/>
    <xdr:sp macro="" textlink="">
      <xdr:nvSpPr>
        <xdr:cNvPr id="329" name="テキスト ボックス 328">
          <a:extLst>
            <a:ext uri="{FF2B5EF4-FFF2-40B4-BE49-F238E27FC236}">
              <a16:creationId xmlns:a16="http://schemas.microsoft.com/office/drawing/2014/main" id="{3835EA09-51EF-4943-9575-B10964431290}"/>
            </a:ext>
          </a:extLst>
        </xdr:cNvPr>
        <xdr:cNvSpPr txBox="1"/>
      </xdr:nvSpPr>
      <xdr:spPr>
        <a:xfrm>
          <a:off x="14020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30" name="フローチャート: 判断 329">
          <a:extLst>
            <a:ext uri="{FF2B5EF4-FFF2-40B4-BE49-F238E27FC236}">
              <a16:creationId xmlns:a16="http://schemas.microsoft.com/office/drawing/2014/main" id="{B3ED8AD3-C921-40C2-BC61-CB81932CF32D}"/>
            </a:ext>
          </a:extLst>
        </xdr:cNvPr>
        <xdr:cNvSpPr/>
      </xdr:nvSpPr>
      <xdr:spPr>
        <a:xfrm>
          <a:off x="13462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31" name="テキスト ボックス 330">
          <a:extLst>
            <a:ext uri="{FF2B5EF4-FFF2-40B4-BE49-F238E27FC236}">
              <a16:creationId xmlns:a16="http://schemas.microsoft.com/office/drawing/2014/main" id="{E86E3BCD-971C-4FEF-A9CB-E972DB22B242}"/>
            </a:ext>
          </a:extLst>
        </xdr:cNvPr>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C09F597-0815-498E-B1EC-61E7C8AE4E7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4F1708E-7D30-4153-BC11-4F5DDDCF703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1EF894C-C093-4F9E-9DEC-54BFA6DDD70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D55C232-9BA9-4003-A0D2-0842269FD43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FEB77BD-562D-4242-9FDA-1F04E4190F6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37" name="楕円 336">
          <a:extLst>
            <a:ext uri="{FF2B5EF4-FFF2-40B4-BE49-F238E27FC236}">
              <a16:creationId xmlns:a16="http://schemas.microsoft.com/office/drawing/2014/main" id="{3BBEB1B9-6A66-4E47-9271-8633DF9BF39A}"/>
            </a:ext>
          </a:extLst>
        </xdr:cNvPr>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38" name="定員管理の状況該当値テキスト">
          <a:extLst>
            <a:ext uri="{FF2B5EF4-FFF2-40B4-BE49-F238E27FC236}">
              <a16:creationId xmlns:a16="http://schemas.microsoft.com/office/drawing/2014/main" id="{1F7C6079-B4D5-449A-8E30-A4849B2F5C4B}"/>
            </a:ext>
          </a:extLst>
        </xdr:cNvPr>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151024</xdr:rowOff>
    </xdr:from>
    <xdr:to>
      <xdr:col>77</xdr:col>
      <xdr:colOff>95250</xdr:colOff>
      <xdr:row>62</xdr:row>
      <xdr:rowOff>81174</xdr:rowOff>
    </xdr:to>
    <xdr:sp macro="" textlink="">
      <xdr:nvSpPr>
        <xdr:cNvPr id="339" name="楕円 338">
          <a:extLst>
            <a:ext uri="{FF2B5EF4-FFF2-40B4-BE49-F238E27FC236}">
              <a16:creationId xmlns:a16="http://schemas.microsoft.com/office/drawing/2014/main" id="{AD6B83AE-8FBB-4FF5-B9B0-D6414E71C0F2}"/>
            </a:ext>
          </a:extLst>
        </xdr:cNvPr>
        <xdr:cNvSpPr/>
      </xdr:nvSpPr>
      <xdr:spPr>
        <a:xfrm>
          <a:off x="16129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91351</xdr:rowOff>
    </xdr:from>
    <xdr:ext cx="736600" cy="259045"/>
    <xdr:sp macro="" textlink="">
      <xdr:nvSpPr>
        <xdr:cNvPr id="340" name="テキスト ボックス 339">
          <a:extLst>
            <a:ext uri="{FF2B5EF4-FFF2-40B4-BE49-F238E27FC236}">
              <a16:creationId xmlns:a16="http://schemas.microsoft.com/office/drawing/2014/main" id="{F5989953-0681-40AC-B9BA-F84011B3DE58}"/>
            </a:ext>
          </a:extLst>
        </xdr:cNvPr>
        <xdr:cNvSpPr txBox="1"/>
      </xdr:nvSpPr>
      <xdr:spPr>
        <a:xfrm>
          <a:off x="15798800" y="1037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138959</xdr:rowOff>
    </xdr:from>
    <xdr:to>
      <xdr:col>73</xdr:col>
      <xdr:colOff>44450</xdr:colOff>
      <xdr:row>62</xdr:row>
      <xdr:rowOff>69109</xdr:rowOff>
    </xdr:to>
    <xdr:sp macro="" textlink="">
      <xdr:nvSpPr>
        <xdr:cNvPr id="341" name="楕円 340">
          <a:extLst>
            <a:ext uri="{FF2B5EF4-FFF2-40B4-BE49-F238E27FC236}">
              <a16:creationId xmlns:a16="http://schemas.microsoft.com/office/drawing/2014/main" id="{E49A2935-269A-4A0F-B3B0-EC77E662A3E8}"/>
            </a:ext>
          </a:extLst>
        </xdr:cNvPr>
        <xdr:cNvSpPr/>
      </xdr:nvSpPr>
      <xdr:spPr>
        <a:xfrm>
          <a:off x="15240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79286</xdr:rowOff>
    </xdr:from>
    <xdr:ext cx="762000" cy="259045"/>
    <xdr:sp macro="" textlink="">
      <xdr:nvSpPr>
        <xdr:cNvPr id="342" name="テキスト ボックス 341">
          <a:extLst>
            <a:ext uri="{FF2B5EF4-FFF2-40B4-BE49-F238E27FC236}">
              <a16:creationId xmlns:a16="http://schemas.microsoft.com/office/drawing/2014/main" id="{11CAAB47-7C4D-4EC9-B44B-C8CF5A695145}"/>
            </a:ext>
          </a:extLst>
        </xdr:cNvPr>
        <xdr:cNvSpPr txBox="1"/>
      </xdr:nvSpPr>
      <xdr:spPr>
        <a:xfrm>
          <a:off x="14909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153035</xdr:rowOff>
    </xdr:from>
    <xdr:to>
      <xdr:col>68</xdr:col>
      <xdr:colOff>203200</xdr:colOff>
      <xdr:row>62</xdr:row>
      <xdr:rowOff>83185</xdr:rowOff>
    </xdr:to>
    <xdr:sp macro="" textlink="">
      <xdr:nvSpPr>
        <xdr:cNvPr id="343" name="楕円 342">
          <a:extLst>
            <a:ext uri="{FF2B5EF4-FFF2-40B4-BE49-F238E27FC236}">
              <a16:creationId xmlns:a16="http://schemas.microsoft.com/office/drawing/2014/main" id="{6990C1FA-2AC5-4AA9-B0AC-EABACD8CB7EB}"/>
            </a:ext>
          </a:extLst>
        </xdr:cNvPr>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93362</xdr:rowOff>
    </xdr:from>
    <xdr:ext cx="762000" cy="259045"/>
    <xdr:sp macro="" textlink="">
      <xdr:nvSpPr>
        <xdr:cNvPr id="344" name="テキスト ボックス 343">
          <a:extLst>
            <a:ext uri="{FF2B5EF4-FFF2-40B4-BE49-F238E27FC236}">
              <a16:creationId xmlns:a16="http://schemas.microsoft.com/office/drawing/2014/main" id="{A262EA7A-8CFA-4F76-8215-FB156D581BEF}"/>
            </a:ext>
          </a:extLst>
        </xdr:cNvPr>
        <xdr:cNvSpPr txBox="1"/>
      </xdr:nvSpPr>
      <xdr:spPr>
        <a:xfrm>
          <a:off x="14020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5" name="楕円 344">
          <a:extLst>
            <a:ext uri="{FF2B5EF4-FFF2-40B4-BE49-F238E27FC236}">
              <a16:creationId xmlns:a16="http://schemas.microsoft.com/office/drawing/2014/main" id="{AD9C7702-4203-420D-A8FD-A75E5D84E241}"/>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46" name="テキスト ボックス 345">
          <a:extLst>
            <a:ext uri="{FF2B5EF4-FFF2-40B4-BE49-F238E27FC236}">
              <a16:creationId xmlns:a16="http://schemas.microsoft.com/office/drawing/2014/main" id="{CAE62966-1537-4252-AF70-8072BE592B9B}"/>
            </a:ext>
          </a:extLst>
        </xdr:cNvPr>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DD80E86-D4D4-40D6-86CD-95C1CD9A1FF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977E870-738E-4751-B0EE-BC8D851018B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66F7620-D76D-471B-B728-B0E0DFF737D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77614B6-5F6D-4E6D-AA32-252277FFFB8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C9B22501-7762-47A0-9AAD-22E7C8A9FB9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4337DF0-63DB-4C6E-A3B0-E74447C1B8A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D7937177-0D77-476C-85C1-97D50F30159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C6082C8-AB26-44F2-9C2D-664F6BDDF09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34A45295-6778-42E8-8589-9B09931F955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AE2EC2AF-4E0F-4AF9-B707-E9D703ECFFE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CB28224-90C8-4E49-98ED-DDB196A72AA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1C37715-A681-4307-9EBA-2DD987B6125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8A97A4D2-3BCD-47BF-8120-D52755CCFE9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年度借入の合併特例事業債元金償還の開始等により元利償還金は増加しているものの、地方税収入の増加に伴う標準税収入額の増加等により、実質公債費比率は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類似団体内平均値を大きく上回っているのは、近年、庁舎建設や保育所の整備、水害による災害復旧事業の借入を行ってきたためである。</a:t>
          </a:r>
        </a:p>
        <a:p>
          <a:r>
            <a:rPr kumimoji="1" lang="ja-JP" altLang="en-US" sz="1300">
              <a:latin typeface="ＭＳ Ｐゴシック" panose="020B0600070205080204" pitchFamily="50" charset="-128"/>
              <a:ea typeface="ＭＳ Ｐゴシック" panose="020B0600070205080204" pitchFamily="50" charset="-128"/>
            </a:rPr>
            <a:t>　公債費は徐々に減少していく見込みだが、今後も学校統廃合に伴う校舎の改築等が予想されるため、償還期間の見直し等により償還額の平準化に努める。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731C9701-5527-4CF0-AF6E-D548B1D4FBF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0E40DC1-9565-4DD3-BD2E-A10F6E937D77}"/>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6FF63CF0-BC12-4C94-B2D4-4D7E2CFF41D4}"/>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33876AEA-66A3-460A-8484-177347A3D0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C4A2DE24-7DB9-490F-808F-4D80FB8427B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92CDF626-38BB-4905-9A4A-896F6FD4A10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95B9B413-DDC5-4864-B118-A0C22D10FE5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CF64CD85-16EB-4378-AD17-0F55B094CC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639E3720-5D7C-4112-89D3-9CB52A4945F4}"/>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C4627BEB-405A-465F-93F4-D7D722474A0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A52CDE5E-C2B2-43F0-BA03-560955C5A718}"/>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25C3653-A2F2-450F-9A4D-9334F92716E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A7BBEEF4-8C7B-4465-A2EF-B09A6A7D479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DD8AE87F-99DE-4830-8BB6-9B5A53AB46E8}"/>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4D23966B-6696-4AEE-8276-371B8C67F835}"/>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4337001-4AD8-4FB4-B617-BBCEED2FDB92}"/>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DCF6E886-88F4-4D4C-8E55-00461BA7E81C}"/>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ACADD951-FA08-49C6-A867-F15808541944}"/>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119634</xdr:rowOff>
    </xdr:to>
    <xdr:cxnSp macro="">
      <xdr:nvCxnSpPr>
        <xdr:cNvPr id="378" name="直線コネクタ 377">
          <a:extLst>
            <a:ext uri="{FF2B5EF4-FFF2-40B4-BE49-F238E27FC236}">
              <a16:creationId xmlns:a16="http://schemas.microsoft.com/office/drawing/2014/main" id="{2A6941AF-D13C-434E-8B09-750F001AC86E}"/>
            </a:ext>
          </a:extLst>
        </xdr:cNvPr>
        <xdr:cNvCxnSpPr/>
      </xdr:nvCxnSpPr>
      <xdr:spPr>
        <a:xfrm flipV="1">
          <a:off x="16179800" y="70525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A661D7D0-3308-4BDD-BBA9-1B02F9A77CA5}"/>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A7D67757-14E9-4521-9158-22B5EFB71943}"/>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35052</xdr:rowOff>
    </xdr:to>
    <xdr:cxnSp macro="">
      <xdr:nvCxnSpPr>
        <xdr:cNvPr id="381" name="直線コネクタ 380">
          <a:extLst>
            <a:ext uri="{FF2B5EF4-FFF2-40B4-BE49-F238E27FC236}">
              <a16:creationId xmlns:a16="http://schemas.microsoft.com/office/drawing/2014/main" id="{02EF1FFE-3996-434F-9B4F-047A8CA670C3}"/>
            </a:ext>
          </a:extLst>
        </xdr:cNvPr>
        <xdr:cNvCxnSpPr/>
      </xdr:nvCxnSpPr>
      <xdr:spPr>
        <a:xfrm flipV="1">
          <a:off x="15290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F4BC07DB-4738-4F9B-A45F-398F7CEAC1DD}"/>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EC32CBE7-1251-4714-B3E3-B1C28343845C}"/>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44704</xdr:rowOff>
    </xdr:to>
    <xdr:cxnSp macro="">
      <xdr:nvCxnSpPr>
        <xdr:cNvPr id="384" name="直線コネクタ 383">
          <a:extLst>
            <a:ext uri="{FF2B5EF4-FFF2-40B4-BE49-F238E27FC236}">
              <a16:creationId xmlns:a16="http://schemas.microsoft.com/office/drawing/2014/main" id="{B045B4F4-C996-4390-80CE-AD998B21D1C8}"/>
            </a:ext>
          </a:extLst>
        </xdr:cNvPr>
        <xdr:cNvCxnSpPr/>
      </xdr:nvCxnSpPr>
      <xdr:spPr>
        <a:xfrm flipV="1">
          <a:off x="14401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5" name="フローチャート: 判断 384">
          <a:extLst>
            <a:ext uri="{FF2B5EF4-FFF2-40B4-BE49-F238E27FC236}">
              <a16:creationId xmlns:a16="http://schemas.microsoft.com/office/drawing/2014/main" id="{0AD880F7-B148-443E-B20C-BD829FCCC57B}"/>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6" name="テキスト ボックス 385">
          <a:extLst>
            <a:ext uri="{FF2B5EF4-FFF2-40B4-BE49-F238E27FC236}">
              <a16:creationId xmlns:a16="http://schemas.microsoft.com/office/drawing/2014/main" id="{53760020-4E3A-4DEE-9A1A-962BB2C1BECF}"/>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44704</xdr:rowOff>
    </xdr:to>
    <xdr:cxnSp macro="">
      <xdr:nvCxnSpPr>
        <xdr:cNvPr id="387" name="直線コネクタ 386">
          <a:extLst>
            <a:ext uri="{FF2B5EF4-FFF2-40B4-BE49-F238E27FC236}">
              <a16:creationId xmlns:a16="http://schemas.microsoft.com/office/drawing/2014/main" id="{049627BA-37B3-4125-8C6B-DE4052516A13}"/>
            </a:ext>
          </a:extLst>
        </xdr:cNvPr>
        <xdr:cNvCxnSpPr/>
      </xdr:nvCxnSpPr>
      <xdr:spPr>
        <a:xfrm>
          <a:off x="13512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88" name="フローチャート: 判断 387">
          <a:extLst>
            <a:ext uri="{FF2B5EF4-FFF2-40B4-BE49-F238E27FC236}">
              <a16:creationId xmlns:a16="http://schemas.microsoft.com/office/drawing/2014/main" id="{E9BE0494-BB7B-4F26-B2D3-3E4B8562716B}"/>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89" name="テキスト ボックス 388">
          <a:extLst>
            <a:ext uri="{FF2B5EF4-FFF2-40B4-BE49-F238E27FC236}">
              <a16:creationId xmlns:a16="http://schemas.microsoft.com/office/drawing/2014/main" id="{A4CF3A9D-13DE-468C-B0F4-94F6C99751F2}"/>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BD6A7918-B597-4AF6-9241-BE7EA27E0BD6}"/>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629344D2-0BC6-40E5-A192-9DB1CDBCCCBA}"/>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61EDA68-0980-4427-998F-D731DEDD52B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FF224A0-43D3-411E-978A-05ACF2F192DB}"/>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E7ACA912-388D-42BC-8C08-7CB875C9FC2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1303B63-3EE7-4B1E-8434-85D0E37C767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A162A83-972F-4320-94E0-28FDD05D29E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7" name="楕円 396">
          <a:extLst>
            <a:ext uri="{FF2B5EF4-FFF2-40B4-BE49-F238E27FC236}">
              <a16:creationId xmlns:a16="http://schemas.microsoft.com/office/drawing/2014/main" id="{28559923-C418-4E97-B5AC-1A42E8BA6A32}"/>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398" name="公債費負担の状況該当値テキスト">
          <a:extLst>
            <a:ext uri="{FF2B5EF4-FFF2-40B4-BE49-F238E27FC236}">
              <a16:creationId xmlns:a16="http://schemas.microsoft.com/office/drawing/2014/main" id="{13898D6F-5882-4083-AF92-48A3F17843D3}"/>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9" name="楕円 398">
          <a:extLst>
            <a:ext uri="{FF2B5EF4-FFF2-40B4-BE49-F238E27FC236}">
              <a16:creationId xmlns:a16="http://schemas.microsoft.com/office/drawing/2014/main" id="{49A9AD08-9A1F-4ED5-A83A-BCAAEFED69FB}"/>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0" name="テキスト ボックス 399">
          <a:extLst>
            <a:ext uri="{FF2B5EF4-FFF2-40B4-BE49-F238E27FC236}">
              <a16:creationId xmlns:a16="http://schemas.microsoft.com/office/drawing/2014/main" id="{E1F7EA7D-A955-4911-B552-FA9559FCC402}"/>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401" name="楕円 400">
          <a:extLst>
            <a:ext uri="{FF2B5EF4-FFF2-40B4-BE49-F238E27FC236}">
              <a16:creationId xmlns:a16="http://schemas.microsoft.com/office/drawing/2014/main" id="{8289B21D-3E59-418D-9273-3BC70429B5DC}"/>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402" name="テキスト ボックス 401">
          <a:extLst>
            <a:ext uri="{FF2B5EF4-FFF2-40B4-BE49-F238E27FC236}">
              <a16:creationId xmlns:a16="http://schemas.microsoft.com/office/drawing/2014/main" id="{7927A245-54E4-40BC-A088-B3D6F9B1C7B6}"/>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165354</xdr:rowOff>
    </xdr:from>
    <xdr:to>
      <xdr:col>68</xdr:col>
      <xdr:colOff>203200</xdr:colOff>
      <xdr:row>42</xdr:row>
      <xdr:rowOff>95504</xdr:rowOff>
    </xdr:to>
    <xdr:sp macro="" textlink="">
      <xdr:nvSpPr>
        <xdr:cNvPr id="403" name="楕円 402">
          <a:extLst>
            <a:ext uri="{FF2B5EF4-FFF2-40B4-BE49-F238E27FC236}">
              <a16:creationId xmlns:a16="http://schemas.microsoft.com/office/drawing/2014/main" id="{556AD556-1384-4540-AD98-4694FCD5F49D}"/>
            </a:ext>
          </a:extLst>
        </xdr:cNvPr>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80281</xdr:rowOff>
    </xdr:from>
    <xdr:ext cx="762000" cy="259045"/>
    <xdr:sp macro="" textlink="">
      <xdr:nvSpPr>
        <xdr:cNvPr id="404" name="テキスト ボックス 403">
          <a:extLst>
            <a:ext uri="{FF2B5EF4-FFF2-40B4-BE49-F238E27FC236}">
              <a16:creationId xmlns:a16="http://schemas.microsoft.com/office/drawing/2014/main" id="{D5E8CC48-44E9-4232-8D5E-587436880E8A}"/>
            </a:ext>
          </a:extLst>
        </xdr:cNvPr>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5" name="楕円 404">
          <a:extLst>
            <a:ext uri="{FF2B5EF4-FFF2-40B4-BE49-F238E27FC236}">
              <a16:creationId xmlns:a16="http://schemas.microsoft.com/office/drawing/2014/main" id="{B35E06AC-1FCB-4105-8395-2337E41AF8AE}"/>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6" name="テキスト ボックス 405">
          <a:extLst>
            <a:ext uri="{FF2B5EF4-FFF2-40B4-BE49-F238E27FC236}">
              <a16:creationId xmlns:a16="http://schemas.microsoft.com/office/drawing/2014/main" id="{E06DE62B-68C4-4A7F-B2D1-E076DA1D994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805D859D-9145-4862-A74C-3ED0A1A35D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66E499E9-49B9-40A4-8DCE-5819190418B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5918DB47-095A-423B-BF03-DF929A351D0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9EFBD0AB-49F1-4CD6-A73E-9DD6586EC40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6DACA7E4-FE79-450F-ADDF-3375521A1BE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4211B8EE-9A1C-418C-BCEA-DEEC6D2EEA4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3811E15C-E0C0-4AD5-8609-68C8F4A4329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D8D595E2-ABE0-41F1-B157-482A2448F80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FCD6C8E0-734F-4C90-84D8-F2EDEB14F2E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3BA51C11-71FC-4A91-B891-511E39F9A97C}"/>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FE8161DD-058D-45E9-A020-7EEEB55522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AB99A207-4D99-4890-ACEE-9108BB2581C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2A9E93A6-5279-4E1A-BD82-34F01019023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公営企業法適用による下水道事業会計将来負担額の減少や繰上償還等による地方債現在高の減少により将来負担比率は下がり、前年度よりも</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類似団体内平均値を大きく上回っているのは、平成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年度からの都市計画税の廃止や平成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による地方債現在高の増加の影響が主な要因である。今後は交付税措置のある有利な起債メニューを活用していくとともに、交付税措置の無い不利な起債については積極的に繰上償還を進め、将来負担比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607BAC8-FE23-4492-8DDD-3B2D56CB2E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F847B279-546E-4503-81AD-25D2084139D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C01F8D93-8C3D-4727-8D51-90E4624C088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F064D13E-01C6-4946-9778-B78BCFC99D8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197EAAC3-BD37-406F-A36E-C0320A7704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969BF196-FBEC-48C5-8A88-89FFBAB3A20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9630D922-19B9-4AAF-9797-C6302BD39403}"/>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84D6A70A-8EA5-4786-A79B-D1BBE55C70E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3741CE93-EC00-4B05-AA28-6951E13ADE9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AE3C7F7F-D6CB-4FBA-B125-1E464ED46F79}"/>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93AD423A-2D67-4DD9-B19D-FB19E4840B8D}"/>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B7357606-C4CD-4286-B177-4BA1F10C3F74}"/>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96ED1C12-C5B7-4B69-A7AC-907AEA4A68D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5791CFC8-B27C-491F-A39F-EE81B320C8A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ECC1AC74-C530-4CC0-BBF7-AB6A046D004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7B776AC0-F025-40F5-B067-82674AFA5A3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2AE60539-0B5A-4538-94D8-B5206F15A2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B949D777-6C94-482F-924B-D363BD1174C5}"/>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C4FA3CC6-9179-4485-9996-7E55305316AA}"/>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7F0050B0-14AE-4833-9581-0882A8035BF8}"/>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93B9C523-2BD5-45F1-BBA5-92737905C7C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BE54559D-AE33-43A5-B952-0155F182C71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75353</xdr:rowOff>
    </xdr:to>
    <xdr:cxnSp macro="">
      <xdr:nvCxnSpPr>
        <xdr:cNvPr id="442" name="直線コネクタ 441">
          <a:extLst>
            <a:ext uri="{FF2B5EF4-FFF2-40B4-BE49-F238E27FC236}">
              <a16:creationId xmlns:a16="http://schemas.microsoft.com/office/drawing/2014/main" id="{EEABC5F8-CF4A-4980-ABA4-AB66EE88245E}"/>
            </a:ext>
          </a:extLst>
        </xdr:cNvPr>
        <xdr:cNvCxnSpPr/>
      </xdr:nvCxnSpPr>
      <xdr:spPr>
        <a:xfrm flipV="1">
          <a:off x="16179800" y="2916464"/>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F842411F-E7B5-437E-BB8D-36D29215ED98}"/>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B3DBD596-A59F-40C4-AD06-8E4A0C6D34B6}"/>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75353</xdr:rowOff>
    </xdr:from>
    <xdr:to>
      <xdr:col>77</xdr:col>
      <xdr:colOff>44450</xdr:colOff>
      <xdr:row>18</xdr:row>
      <xdr:rowOff>80857</xdr:rowOff>
    </xdr:to>
    <xdr:cxnSp macro="">
      <xdr:nvCxnSpPr>
        <xdr:cNvPr id="445" name="直線コネクタ 444">
          <a:extLst>
            <a:ext uri="{FF2B5EF4-FFF2-40B4-BE49-F238E27FC236}">
              <a16:creationId xmlns:a16="http://schemas.microsoft.com/office/drawing/2014/main" id="{3877B906-503B-496D-89B0-28477C54EB55}"/>
            </a:ext>
          </a:extLst>
        </xdr:cNvPr>
        <xdr:cNvCxnSpPr/>
      </xdr:nvCxnSpPr>
      <xdr:spPr>
        <a:xfrm flipV="1">
          <a:off x="15290800" y="299000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25577BC5-60B8-4AC1-9008-CD26EC23B6E6}"/>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16A72361-418F-48BA-B9FE-32630248E88C}"/>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80857</xdr:rowOff>
    </xdr:from>
    <xdr:to>
      <xdr:col>72</xdr:col>
      <xdr:colOff>203200</xdr:colOff>
      <xdr:row>19</xdr:row>
      <xdr:rowOff>30057</xdr:rowOff>
    </xdr:to>
    <xdr:cxnSp macro="">
      <xdr:nvCxnSpPr>
        <xdr:cNvPr id="448" name="直線コネクタ 447">
          <a:extLst>
            <a:ext uri="{FF2B5EF4-FFF2-40B4-BE49-F238E27FC236}">
              <a16:creationId xmlns:a16="http://schemas.microsoft.com/office/drawing/2014/main" id="{C90E56A0-402E-47D5-B15B-B730F64FD2D5}"/>
            </a:ext>
          </a:extLst>
        </xdr:cNvPr>
        <xdr:cNvCxnSpPr/>
      </xdr:nvCxnSpPr>
      <xdr:spPr>
        <a:xfrm flipV="1">
          <a:off x="14401800" y="31669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144538</xdr:rowOff>
    </xdr:from>
    <xdr:to>
      <xdr:col>73</xdr:col>
      <xdr:colOff>44450</xdr:colOff>
      <xdr:row>16</xdr:row>
      <xdr:rowOff>74688</xdr:rowOff>
    </xdr:to>
    <xdr:sp macro="" textlink="">
      <xdr:nvSpPr>
        <xdr:cNvPr id="449" name="フローチャート: 判断 448">
          <a:extLst>
            <a:ext uri="{FF2B5EF4-FFF2-40B4-BE49-F238E27FC236}">
              <a16:creationId xmlns:a16="http://schemas.microsoft.com/office/drawing/2014/main" id="{1EA4E24F-34A2-4336-AD7C-31D22C57EE55}"/>
            </a:ext>
          </a:extLst>
        </xdr:cNvPr>
        <xdr:cNvSpPr/>
      </xdr:nvSpPr>
      <xdr:spPr>
        <a:xfrm>
          <a:off x="15240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84865</xdr:rowOff>
    </xdr:from>
    <xdr:ext cx="762000" cy="259045"/>
    <xdr:sp macro="" textlink="">
      <xdr:nvSpPr>
        <xdr:cNvPr id="450" name="テキスト ボックス 449">
          <a:extLst>
            <a:ext uri="{FF2B5EF4-FFF2-40B4-BE49-F238E27FC236}">
              <a16:creationId xmlns:a16="http://schemas.microsoft.com/office/drawing/2014/main" id="{DA2F13D0-33EA-464F-944A-A9EA62F06F4E}"/>
            </a:ext>
          </a:extLst>
        </xdr:cNvPr>
        <xdr:cNvSpPr txBox="1"/>
      </xdr:nvSpPr>
      <xdr:spPr>
        <a:xfrm>
          <a:off x="14909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30057</xdr:rowOff>
    </xdr:from>
    <xdr:to>
      <xdr:col>68</xdr:col>
      <xdr:colOff>152400</xdr:colOff>
      <xdr:row>19</xdr:row>
      <xdr:rowOff>39249</xdr:rowOff>
    </xdr:to>
    <xdr:cxnSp macro="">
      <xdr:nvCxnSpPr>
        <xdr:cNvPr id="451" name="直線コネクタ 450">
          <a:extLst>
            <a:ext uri="{FF2B5EF4-FFF2-40B4-BE49-F238E27FC236}">
              <a16:creationId xmlns:a16="http://schemas.microsoft.com/office/drawing/2014/main" id="{89E52A48-5B14-4DF4-8CEC-FA94423EB7C8}"/>
            </a:ext>
          </a:extLst>
        </xdr:cNvPr>
        <xdr:cNvCxnSpPr/>
      </xdr:nvCxnSpPr>
      <xdr:spPr>
        <a:xfrm flipV="1">
          <a:off x="13512800" y="328760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154879</xdr:rowOff>
    </xdr:from>
    <xdr:to>
      <xdr:col>68</xdr:col>
      <xdr:colOff>203200</xdr:colOff>
      <xdr:row>16</xdr:row>
      <xdr:rowOff>85029</xdr:rowOff>
    </xdr:to>
    <xdr:sp macro="" textlink="">
      <xdr:nvSpPr>
        <xdr:cNvPr id="452" name="フローチャート: 判断 451">
          <a:extLst>
            <a:ext uri="{FF2B5EF4-FFF2-40B4-BE49-F238E27FC236}">
              <a16:creationId xmlns:a16="http://schemas.microsoft.com/office/drawing/2014/main" id="{AD1DE959-BA00-4472-B710-6AB5472C9634}"/>
            </a:ext>
          </a:extLst>
        </xdr:cNvPr>
        <xdr:cNvSpPr/>
      </xdr:nvSpPr>
      <xdr:spPr>
        <a:xfrm>
          <a:off x="14351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95206</xdr:rowOff>
    </xdr:from>
    <xdr:ext cx="762000" cy="259045"/>
    <xdr:sp macro="" textlink="">
      <xdr:nvSpPr>
        <xdr:cNvPr id="453" name="テキスト ボックス 452">
          <a:extLst>
            <a:ext uri="{FF2B5EF4-FFF2-40B4-BE49-F238E27FC236}">
              <a16:creationId xmlns:a16="http://schemas.microsoft.com/office/drawing/2014/main" id="{B3E2C3CC-2B54-4C6A-A8C7-59729F383017}"/>
            </a:ext>
          </a:extLst>
        </xdr:cNvPr>
        <xdr:cNvSpPr txBox="1"/>
      </xdr:nvSpPr>
      <xdr:spPr>
        <a:xfrm>
          <a:off x="14020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95129</xdr:rowOff>
    </xdr:from>
    <xdr:to>
      <xdr:col>64</xdr:col>
      <xdr:colOff>152400</xdr:colOff>
      <xdr:row>16</xdr:row>
      <xdr:rowOff>25279</xdr:rowOff>
    </xdr:to>
    <xdr:sp macro="" textlink="">
      <xdr:nvSpPr>
        <xdr:cNvPr id="454" name="フローチャート: 判断 453">
          <a:extLst>
            <a:ext uri="{FF2B5EF4-FFF2-40B4-BE49-F238E27FC236}">
              <a16:creationId xmlns:a16="http://schemas.microsoft.com/office/drawing/2014/main" id="{AC735567-0344-4B29-B32F-3132BAE9D4AF}"/>
            </a:ext>
          </a:extLst>
        </xdr:cNvPr>
        <xdr:cNvSpPr/>
      </xdr:nvSpPr>
      <xdr:spPr>
        <a:xfrm>
          <a:off x="13462000" y="26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35456</xdr:rowOff>
    </xdr:from>
    <xdr:ext cx="762000" cy="259045"/>
    <xdr:sp macro="" textlink="">
      <xdr:nvSpPr>
        <xdr:cNvPr id="455" name="テキスト ボックス 454">
          <a:extLst>
            <a:ext uri="{FF2B5EF4-FFF2-40B4-BE49-F238E27FC236}">
              <a16:creationId xmlns:a16="http://schemas.microsoft.com/office/drawing/2014/main" id="{8A785A7D-05AC-4F6C-AEDC-42660BBDAE2D}"/>
            </a:ext>
          </a:extLst>
        </xdr:cNvPr>
        <xdr:cNvSpPr txBox="1"/>
      </xdr:nvSpPr>
      <xdr:spPr>
        <a:xfrm>
          <a:off x="13131800" y="24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7D43AC6-4EDF-4D5A-9683-E2FC227FCF7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D7BB1857-5933-412E-A7B6-E77C929F3884}"/>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6A85A33-1FBF-42BF-8E72-B3755DCDCF2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A6585A5-E32D-4B30-ADB9-C5A353A9BF6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EC02A9AC-1B17-459C-9466-0F33EF7D13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122464</xdr:rowOff>
    </xdr:from>
    <xdr:to>
      <xdr:col>81</xdr:col>
      <xdr:colOff>95250</xdr:colOff>
      <xdr:row>17</xdr:row>
      <xdr:rowOff>52614</xdr:rowOff>
    </xdr:to>
    <xdr:sp macro="" textlink="">
      <xdr:nvSpPr>
        <xdr:cNvPr id="461" name="楕円 460">
          <a:extLst>
            <a:ext uri="{FF2B5EF4-FFF2-40B4-BE49-F238E27FC236}">
              <a16:creationId xmlns:a16="http://schemas.microsoft.com/office/drawing/2014/main" id="{238A1C7E-46E8-4125-A304-1328F53DF6B8}"/>
            </a:ext>
          </a:extLst>
        </xdr:cNvPr>
        <xdr:cNvSpPr/>
      </xdr:nvSpPr>
      <xdr:spPr>
        <a:xfrm>
          <a:off x="169672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94541</xdr:rowOff>
    </xdr:from>
    <xdr:ext cx="762000" cy="259045"/>
    <xdr:sp macro="" textlink="">
      <xdr:nvSpPr>
        <xdr:cNvPr id="462" name="将来負担の状況該当値テキスト">
          <a:extLst>
            <a:ext uri="{FF2B5EF4-FFF2-40B4-BE49-F238E27FC236}">
              <a16:creationId xmlns:a16="http://schemas.microsoft.com/office/drawing/2014/main" id="{660F637C-98E4-4329-B358-491D20F6A7D2}"/>
            </a:ext>
          </a:extLst>
        </xdr:cNvPr>
        <xdr:cNvSpPr txBox="1"/>
      </xdr:nvSpPr>
      <xdr:spPr>
        <a:xfrm>
          <a:off x="17106900" y="283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24553</xdr:rowOff>
    </xdr:from>
    <xdr:to>
      <xdr:col>77</xdr:col>
      <xdr:colOff>95250</xdr:colOff>
      <xdr:row>17</xdr:row>
      <xdr:rowOff>126153</xdr:rowOff>
    </xdr:to>
    <xdr:sp macro="" textlink="">
      <xdr:nvSpPr>
        <xdr:cNvPr id="463" name="楕円 462">
          <a:extLst>
            <a:ext uri="{FF2B5EF4-FFF2-40B4-BE49-F238E27FC236}">
              <a16:creationId xmlns:a16="http://schemas.microsoft.com/office/drawing/2014/main" id="{EAC9C951-AFCB-43CB-9E3A-64F1C07AAE0A}"/>
            </a:ext>
          </a:extLst>
        </xdr:cNvPr>
        <xdr:cNvSpPr/>
      </xdr:nvSpPr>
      <xdr:spPr>
        <a:xfrm>
          <a:off x="16129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110930</xdr:rowOff>
    </xdr:from>
    <xdr:ext cx="736600" cy="259045"/>
    <xdr:sp macro="" textlink="">
      <xdr:nvSpPr>
        <xdr:cNvPr id="464" name="テキスト ボックス 463">
          <a:extLst>
            <a:ext uri="{FF2B5EF4-FFF2-40B4-BE49-F238E27FC236}">
              <a16:creationId xmlns:a16="http://schemas.microsoft.com/office/drawing/2014/main" id="{7D4B7571-1478-44A7-89C0-8B633420A0E6}"/>
            </a:ext>
          </a:extLst>
        </xdr:cNvPr>
        <xdr:cNvSpPr txBox="1"/>
      </xdr:nvSpPr>
      <xdr:spPr>
        <a:xfrm>
          <a:off x="15798800" y="3025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30057</xdr:rowOff>
    </xdr:from>
    <xdr:to>
      <xdr:col>73</xdr:col>
      <xdr:colOff>44450</xdr:colOff>
      <xdr:row>18</xdr:row>
      <xdr:rowOff>131657</xdr:rowOff>
    </xdr:to>
    <xdr:sp macro="" textlink="">
      <xdr:nvSpPr>
        <xdr:cNvPr id="465" name="楕円 464">
          <a:extLst>
            <a:ext uri="{FF2B5EF4-FFF2-40B4-BE49-F238E27FC236}">
              <a16:creationId xmlns:a16="http://schemas.microsoft.com/office/drawing/2014/main" id="{FB504E0E-6B76-404F-ACDF-907355174A33}"/>
            </a:ext>
          </a:extLst>
        </xdr:cNvPr>
        <xdr:cNvSpPr/>
      </xdr:nvSpPr>
      <xdr:spPr>
        <a:xfrm>
          <a:off x="15240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116434</xdr:rowOff>
    </xdr:from>
    <xdr:ext cx="762000" cy="259045"/>
    <xdr:sp macro="" textlink="">
      <xdr:nvSpPr>
        <xdr:cNvPr id="466" name="テキスト ボックス 465">
          <a:extLst>
            <a:ext uri="{FF2B5EF4-FFF2-40B4-BE49-F238E27FC236}">
              <a16:creationId xmlns:a16="http://schemas.microsoft.com/office/drawing/2014/main" id="{3978E17A-3D40-4F06-8273-D489B00655C4}"/>
            </a:ext>
          </a:extLst>
        </xdr:cNvPr>
        <xdr:cNvSpPr txBox="1"/>
      </xdr:nvSpPr>
      <xdr:spPr>
        <a:xfrm>
          <a:off x="14909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150707</xdr:rowOff>
    </xdr:from>
    <xdr:to>
      <xdr:col>68</xdr:col>
      <xdr:colOff>203200</xdr:colOff>
      <xdr:row>19</xdr:row>
      <xdr:rowOff>80857</xdr:rowOff>
    </xdr:to>
    <xdr:sp macro="" textlink="">
      <xdr:nvSpPr>
        <xdr:cNvPr id="467" name="楕円 466">
          <a:extLst>
            <a:ext uri="{FF2B5EF4-FFF2-40B4-BE49-F238E27FC236}">
              <a16:creationId xmlns:a16="http://schemas.microsoft.com/office/drawing/2014/main" id="{9D9E261A-86A7-476E-86B6-AA021C88A59A}"/>
            </a:ext>
          </a:extLst>
        </xdr:cNvPr>
        <xdr:cNvSpPr/>
      </xdr:nvSpPr>
      <xdr:spPr>
        <a:xfrm>
          <a:off x="14351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65634</xdr:rowOff>
    </xdr:from>
    <xdr:ext cx="762000" cy="259045"/>
    <xdr:sp macro="" textlink="">
      <xdr:nvSpPr>
        <xdr:cNvPr id="468" name="テキスト ボックス 467">
          <a:extLst>
            <a:ext uri="{FF2B5EF4-FFF2-40B4-BE49-F238E27FC236}">
              <a16:creationId xmlns:a16="http://schemas.microsoft.com/office/drawing/2014/main" id="{8AD7AC5E-61AD-4419-84F3-F65E56A7855F}"/>
            </a:ext>
          </a:extLst>
        </xdr:cNvPr>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159899</xdr:rowOff>
    </xdr:from>
    <xdr:to>
      <xdr:col>64</xdr:col>
      <xdr:colOff>152400</xdr:colOff>
      <xdr:row>19</xdr:row>
      <xdr:rowOff>90049</xdr:rowOff>
    </xdr:to>
    <xdr:sp macro="" textlink="">
      <xdr:nvSpPr>
        <xdr:cNvPr id="469" name="楕円 468">
          <a:extLst>
            <a:ext uri="{FF2B5EF4-FFF2-40B4-BE49-F238E27FC236}">
              <a16:creationId xmlns:a16="http://schemas.microsoft.com/office/drawing/2014/main" id="{C9A7E7E7-58E2-43AF-A52B-46C5BDC33CF5}"/>
            </a:ext>
          </a:extLst>
        </xdr:cNvPr>
        <xdr:cNvSpPr/>
      </xdr:nvSpPr>
      <xdr:spPr>
        <a:xfrm>
          <a:off x="134620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74826</xdr:rowOff>
    </xdr:from>
    <xdr:ext cx="762000" cy="259045"/>
    <xdr:sp macro="" textlink="">
      <xdr:nvSpPr>
        <xdr:cNvPr id="470" name="テキスト ボックス 469">
          <a:extLst>
            <a:ext uri="{FF2B5EF4-FFF2-40B4-BE49-F238E27FC236}">
              <a16:creationId xmlns:a16="http://schemas.microsoft.com/office/drawing/2014/main" id="{C5A6D73A-94A0-4343-868E-8C5B312B4451}"/>
            </a:ext>
          </a:extLst>
        </xdr:cNvPr>
        <xdr:cNvSpPr txBox="1"/>
      </xdr:nvSpPr>
      <xdr:spPr>
        <a:xfrm>
          <a:off x="13131800" y="33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これは、再任用職員の減等により人件費は微減であるものの、経常一般財源である普通交付税や臨時財政対策債が前年度から大きく減少したことが主な要因である。職員のスリム化は限界に近付いているため、行政サービスの低下を招かないよう適正な定員管理を推進し、併せて働き方改革等の実施により、人件費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5334</xdr:rowOff>
    </xdr:from>
    <xdr:to>
      <xdr:col>15</xdr:col>
      <xdr:colOff>149225</xdr:colOff>
      <xdr:row>37</xdr:row>
      <xdr:rowOff>106934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ポイント下回っている。前年度より増加したのは、物価高騰等による経常経費の物件費の増加と、経常一般財源である普通交付税や臨時財政対策債が大きく減少したことが主な要因である。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今後は、更なる物価高騰や指定管理者制度による民間委託が進むことで物件費の増加が見込まれるため、既存の業者委託等の選定を見直し物件費が大きく増加しないように努める。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7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156210</xdr:rowOff>
    </xdr:from>
    <xdr:to>
      <xdr:col>74</xdr:col>
      <xdr:colOff>31750</xdr:colOff>
      <xdr:row>18</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9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これは、障害者自立支援給付費や生活保護扶助費等が増加したことと、経常一般財源である普通交付税や臨時財政対策債が前年度から大きく減少したことが主な要因である。今後も人口の減少と共に高齢化による扶助費の増加が見込まれるため、市単独事業の見直し等をさらに進め、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ポイント上回っている。前年度より増加したのは、後期高齢者医療特別会計繰出金の増加と経常一般財源である普通交付税や臨時財政対策債が大きく減少したことが主な要因である。　　　</a:t>
          </a:r>
        </a:p>
        <a:p>
          <a:r>
            <a:rPr kumimoji="1" lang="ja-JP" altLang="en-US" sz="1300">
              <a:latin typeface="ＭＳ Ｐゴシック" panose="020B0600070205080204" pitchFamily="50" charset="-128"/>
              <a:ea typeface="ＭＳ Ｐゴシック" panose="020B0600070205080204" pitchFamily="50" charset="-128"/>
            </a:rPr>
            <a:t>　今後は、国民健康保険特別会計等において、独立採算の原則に基づき、財源補填的な繰り出しをすることないように保険税の適正化を図り、一般会計の負担を抑制していく。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60</xdr:row>
      <xdr:rowOff>154215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60</xdr:row>
      <xdr:rowOff>154215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103415</xdr:rowOff>
    </xdr:from>
    <xdr:to>
      <xdr:col>69</xdr:col>
      <xdr:colOff>142875</xdr:colOff>
      <xdr:row>61</xdr:row>
      <xdr:rowOff>33565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18342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補助費等の経常経費は横ばいであるものの、経常一般財源である普通交付税や臨時財政対策債が大きく減少したことが主な要因である。また当市は、ごみ処理や消防業務等について、合併前の旧団体ごとに一部事務組合に加入しているため、類似団体内平均値よりも大幅に上回っている。</a:t>
          </a:r>
        </a:p>
        <a:p>
          <a:r>
            <a:rPr kumimoji="1" lang="ja-JP" altLang="en-US" sz="1300">
              <a:latin typeface="ＭＳ Ｐゴシック" panose="020B0600070205080204" pitchFamily="50" charset="-128"/>
              <a:ea typeface="ＭＳ Ｐゴシック" panose="020B0600070205080204" pitchFamily="50" charset="-128"/>
            </a:rPr>
            <a:t>　今後は、一部事務組合の一元化を目指すとともに、各団体への補助金の適正化について見直しを図っていく。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3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27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前年度より増加したのは、合併特例債元金の償還開始等による元利償還金の増加と、経常一般財源である普通交付税や臨時財政対策債が大きく減少したことが主な要因である。今後も学校の統廃合等による地方債発行が見込まれるため、繰上償還や償還期間の見直し等により、償還額の平準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35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35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62992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ポイント下回っている。増加の要因は、物価高騰による物件費の増加や障害者自立支援給付費の増加で分子となる経常経費が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程度増加したことと、分母となる経常一般財源である普通交付税等が減少したことが主な要因である。今後は、補助費等については、一部事務組合の一元化を目指し、扶助費や物件費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76</xdr:row>
      <xdr:rowOff>35561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7452"/>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874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36151</xdr:rowOff>
    </xdr:from>
    <xdr:to>
      <xdr:col>29</xdr:col>
      <xdr:colOff>127000</xdr:colOff>
      <xdr:row>16</xdr:row>
      <xdr:rowOff>39789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6976"/>
          <a:ext cx="647700" cy="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36151</xdr:rowOff>
    </xdr:from>
    <xdr:to>
      <xdr:col>26</xdr:col>
      <xdr:colOff>50800</xdr:colOff>
      <xdr:row>16</xdr:row>
      <xdr:rowOff>45999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6976"/>
          <a:ext cx="6985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45999</xdr:rowOff>
    </xdr:from>
    <xdr:to>
      <xdr:col>22</xdr:col>
      <xdr:colOff>114300</xdr:colOff>
      <xdr:row>16</xdr:row>
      <xdr:rowOff>74917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6824"/>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163849</xdr:rowOff>
    </xdr:from>
    <xdr:to>
      <xdr:col>22</xdr:col>
      <xdr:colOff>165100</xdr:colOff>
      <xdr:row>15</xdr:row>
      <xdr:rowOff>93999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104176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66192</xdr:rowOff>
    </xdr:from>
    <xdr:to>
      <xdr:col>18</xdr:col>
      <xdr:colOff>177800</xdr:colOff>
      <xdr:row>16</xdr:row>
      <xdr:rowOff>74917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57017"/>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77514</xdr:rowOff>
    </xdr:from>
    <xdr:to>
      <xdr:col>19</xdr:col>
      <xdr:colOff>38100</xdr:colOff>
      <xdr:row>16</xdr:row>
      <xdr:rowOff>7664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17841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109861</xdr:rowOff>
    </xdr:from>
    <xdr:to>
      <xdr:col>15</xdr:col>
      <xdr:colOff>101600</xdr:colOff>
      <xdr:row>16</xdr:row>
      <xdr:rowOff>40011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2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50188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160439</xdr:rowOff>
    </xdr:from>
    <xdr:to>
      <xdr:col>29</xdr:col>
      <xdr:colOff>177800</xdr:colOff>
      <xdr:row>16</xdr:row>
      <xdr:rowOff>90589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132516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5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156801</xdr:rowOff>
    </xdr:from>
    <xdr:to>
      <xdr:col>26</xdr:col>
      <xdr:colOff>101600</xdr:colOff>
      <xdr:row>16</xdr:row>
      <xdr:rowOff>86951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71728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166649</xdr:rowOff>
    </xdr:from>
    <xdr:to>
      <xdr:col>22</xdr:col>
      <xdr:colOff>165100</xdr:colOff>
      <xdr:row>16</xdr:row>
      <xdr:rowOff>96799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81576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24117</xdr:rowOff>
    </xdr:from>
    <xdr:to>
      <xdr:col>19</xdr:col>
      <xdr:colOff>38100</xdr:colOff>
      <xdr:row>16</xdr:row>
      <xdr:rowOff>125717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15392</xdr:rowOff>
    </xdr:from>
    <xdr:to>
      <xdr:col>15</xdr:col>
      <xdr:colOff>101600</xdr:colOff>
      <xdr:row>16</xdr:row>
      <xdr:rowOff>116992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101769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9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273342</xdr:rowOff>
    </xdr:from>
    <xdr:to>
      <xdr:col>29</xdr:col>
      <xdr:colOff>127000</xdr:colOff>
      <xdr:row>35</xdr:row>
      <xdr:rowOff>303099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3692"/>
          <a:ext cx="647700" cy="29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287876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8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227622</xdr:rowOff>
    </xdr:from>
    <xdr:to>
      <xdr:col>26</xdr:col>
      <xdr:colOff>50800</xdr:colOff>
      <xdr:row>35</xdr:row>
      <xdr:rowOff>273342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7972"/>
          <a:ext cx="698500" cy="45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111303</xdr:rowOff>
    </xdr:from>
    <xdr:to>
      <xdr:col>22</xdr:col>
      <xdr:colOff>114300</xdr:colOff>
      <xdr:row>35</xdr:row>
      <xdr:rowOff>227622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21653"/>
          <a:ext cx="698500" cy="11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325107</xdr:rowOff>
    </xdr:from>
    <xdr:to>
      <xdr:col>22</xdr:col>
      <xdr:colOff>165100</xdr:colOff>
      <xdr:row>36</xdr:row>
      <xdr:rowOff>83807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5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68584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111303</xdr:rowOff>
    </xdr:from>
    <xdr:to>
      <xdr:col>18</xdr:col>
      <xdr:colOff>177800</xdr:colOff>
      <xdr:row>35</xdr:row>
      <xdr:rowOff>140068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21653"/>
          <a:ext cx="698500" cy="28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259309</xdr:rowOff>
    </xdr:from>
    <xdr:to>
      <xdr:col>19</xdr:col>
      <xdr:colOff>38100</xdr:colOff>
      <xdr:row>36</xdr:row>
      <xdr:rowOff>18009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69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2786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229743</xdr:rowOff>
    </xdr:from>
    <xdr:to>
      <xdr:col>15</xdr:col>
      <xdr:colOff>101600</xdr:colOff>
      <xdr:row>35</xdr:row>
      <xdr:rowOff>331343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0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316120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252299</xdr:rowOff>
    </xdr:from>
    <xdr:to>
      <xdr:col>29</xdr:col>
      <xdr:colOff>177800</xdr:colOff>
      <xdr:row>36</xdr:row>
      <xdr:rowOff>10999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2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97376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222542</xdr:rowOff>
    </xdr:from>
    <xdr:to>
      <xdr:col>26</xdr:col>
      <xdr:colOff>101600</xdr:colOff>
      <xdr:row>35</xdr:row>
      <xdr:rowOff>324142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334319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176822</xdr:rowOff>
    </xdr:from>
    <xdr:to>
      <xdr:col>22</xdr:col>
      <xdr:colOff>165100</xdr:colOff>
      <xdr:row>35</xdr:row>
      <xdr:rowOff>278422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8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288599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60503</xdr:rowOff>
    </xdr:from>
    <xdr:to>
      <xdr:col>19</xdr:col>
      <xdr:colOff>38100</xdr:colOff>
      <xdr:row>35</xdr:row>
      <xdr:rowOff>162103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172280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3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89268</xdr:rowOff>
    </xdr:from>
    <xdr:to>
      <xdr:col>15</xdr:col>
      <xdr:colOff>101600</xdr:colOff>
      <xdr:row>35</xdr:row>
      <xdr:rowOff>190868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201045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116497</xdr:rowOff>
    </xdr:from>
    <xdr:to>
      <xdr:col>24</xdr:col>
      <xdr:colOff>63500</xdr:colOff>
      <xdr:row>36</xdr:row>
      <xdr:rowOff>122688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697"/>
          <a:ext cx="8382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122688</xdr:rowOff>
    </xdr:from>
    <xdr:to>
      <xdr:col>19</xdr:col>
      <xdr:colOff>177800</xdr:colOff>
      <xdr:row>36</xdr:row>
      <xdr:rowOff>136938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48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136938</xdr:rowOff>
    </xdr:from>
    <xdr:to>
      <xdr:col>15</xdr:col>
      <xdr:colOff>50800</xdr:colOff>
      <xdr:row>37</xdr:row>
      <xdr:rowOff>82988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913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11252</xdr:rowOff>
    </xdr:from>
    <xdr:to>
      <xdr:col>15</xdr:col>
      <xdr:colOff>101600</xdr:colOff>
      <xdr:row>35</xdr:row>
      <xdr:rowOff>112852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129379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65900</xdr:rowOff>
    </xdr:from>
    <xdr:to>
      <xdr:col>10</xdr:col>
      <xdr:colOff>114300</xdr:colOff>
      <xdr:row>37</xdr:row>
      <xdr:rowOff>82988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9550"/>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2508</xdr:rowOff>
    </xdr:from>
    <xdr:to>
      <xdr:col>10</xdr:col>
      <xdr:colOff>165100</xdr:colOff>
      <xdr:row>36</xdr:row>
      <xdr:rowOff>104108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120635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7461</xdr:rowOff>
    </xdr:from>
    <xdr:to>
      <xdr:col>6</xdr:col>
      <xdr:colOff>38100</xdr:colOff>
      <xdr:row>36</xdr:row>
      <xdr:rowOff>109061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125588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65697</xdr:rowOff>
    </xdr:from>
    <xdr:to>
      <xdr:col>24</xdr:col>
      <xdr:colOff>114300</xdr:colOff>
      <xdr:row>36</xdr:row>
      <xdr:rowOff>167297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44124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71888</xdr:rowOff>
    </xdr:from>
    <xdr:to>
      <xdr:col>20</xdr:col>
      <xdr:colOff>38100</xdr:colOff>
      <xdr:row>37</xdr:row>
      <xdr:rowOff>2038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164615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86138</xdr:rowOff>
    </xdr:from>
    <xdr:to>
      <xdr:col>15</xdr:col>
      <xdr:colOff>101600</xdr:colOff>
      <xdr:row>37</xdr:row>
      <xdr:rowOff>16288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32188</xdr:rowOff>
    </xdr:from>
    <xdr:to>
      <xdr:col>10</xdr:col>
      <xdr:colOff>165100</xdr:colOff>
      <xdr:row>37</xdr:row>
      <xdr:rowOff>133788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124915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15100</xdr:rowOff>
    </xdr:from>
    <xdr:to>
      <xdr:col>6</xdr:col>
      <xdr:colOff>38100</xdr:colOff>
      <xdr:row>37</xdr:row>
      <xdr:rowOff>116700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107827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163148</xdr:rowOff>
    </xdr:from>
    <xdr:to>
      <xdr:col>24</xdr:col>
      <xdr:colOff>63500</xdr:colOff>
      <xdr:row>58</xdr:row>
      <xdr:rowOff>12446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5798"/>
          <a:ext cx="8382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12446</xdr:rowOff>
    </xdr:from>
    <xdr:to>
      <xdr:col>19</xdr:col>
      <xdr:colOff>177800</xdr:colOff>
      <xdr:row>58</xdr:row>
      <xdr:rowOff>51395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56546"/>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49654</xdr:rowOff>
    </xdr:from>
    <xdr:to>
      <xdr:col>15</xdr:col>
      <xdr:colOff>50800</xdr:colOff>
      <xdr:row>58</xdr:row>
      <xdr:rowOff>51395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9375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144656</xdr:rowOff>
    </xdr:from>
    <xdr:to>
      <xdr:col>15</xdr:col>
      <xdr:colOff>101600</xdr:colOff>
      <xdr:row>56</xdr:row>
      <xdr:rowOff>74806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49654</xdr:rowOff>
    </xdr:from>
    <xdr:to>
      <xdr:col>10</xdr:col>
      <xdr:colOff>114300</xdr:colOff>
      <xdr:row>58</xdr:row>
      <xdr:rowOff>84117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3754"/>
          <a:ext cx="889000" cy="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33589</xdr:rowOff>
    </xdr:from>
    <xdr:to>
      <xdr:col>10</xdr:col>
      <xdr:colOff>165100</xdr:colOff>
      <xdr:row>56</xdr:row>
      <xdr:rowOff>135189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151716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100983</xdr:rowOff>
    </xdr:from>
    <xdr:to>
      <xdr:col>6</xdr:col>
      <xdr:colOff>38100</xdr:colOff>
      <xdr:row>57</xdr:row>
      <xdr:rowOff>31133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47660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112348</xdr:rowOff>
    </xdr:from>
    <xdr:to>
      <xdr:col>24</xdr:col>
      <xdr:colOff>114300</xdr:colOff>
      <xdr:row>58</xdr:row>
      <xdr:rowOff>42498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90775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133096</xdr:rowOff>
    </xdr:from>
    <xdr:to>
      <xdr:col>20</xdr:col>
      <xdr:colOff>38100</xdr:colOff>
      <xdr:row>58</xdr:row>
      <xdr:rowOff>63246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54373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xdr:rowOff>
    </xdr:from>
    <xdr:to>
      <xdr:col>15</xdr:col>
      <xdr:colOff>101600</xdr:colOff>
      <xdr:row>58</xdr:row>
      <xdr:rowOff>102195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93322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170304</xdr:rowOff>
    </xdr:from>
    <xdr:to>
      <xdr:col>10</xdr:col>
      <xdr:colOff>165100</xdr:colOff>
      <xdr:row>58</xdr:row>
      <xdr:rowOff>100454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33317</xdr:rowOff>
    </xdr:from>
    <xdr:to>
      <xdr:col>6</xdr:col>
      <xdr:colOff>38100</xdr:colOff>
      <xdr:row>58</xdr:row>
      <xdr:rowOff>134917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81635</xdr:rowOff>
    </xdr:from>
    <xdr:to>
      <xdr:col>24</xdr:col>
      <xdr:colOff>63500</xdr:colOff>
      <xdr:row>77</xdr:row>
      <xdr:rowOff>136958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3285"/>
          <a:ext cx="838200" cy="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136958</xdr:rowOff>
    </xdr:from>
    <xdr:to>
      <xdr:col>19</xdr:col>
      <xdr:colOff>177800</xdr:colOff>
      <xdr:row>77</xdr:row>
      <xdr:rowOff>164427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8608"/>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164427</xdr:rowOff>
    </xdr:from>
    <xdr:to>
      <xdr:col>15</xdr:col>
      <xdr:colOff>50800</xdr:colOff>
      <xdr:row>78</xdr:row>
      <xdr:rowOff>13436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607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148946</xdr:rowOff>
    </xdr:from>
    <xdr:to>
      <xdr:col>15</xdr:col>
      <xdr:colOff>101600</xdr:colOff>
      <xdr:row>78</xdr:row>
      <xdr:rowOff>79096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8637</xdr:rowOff>
    </xdr:from>
    <xdr:to>
      <xdr:col>10</xdr:col>
      <xdr:colOff>114300</xdr:colOff>
      <xdr:row>78</xdr:row>
      <xdr:rowOff>13436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81737"/>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126161</xdr:rowOff>
    </xdr:from>
    <xdr:to>
      <xdr:col>10</xdr:col>
      <xdr:colOff>165100</xdr:colOff>
      <xdr:row>78</xdr:row>
      <xdr:rowOff>56311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72838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134620</xdr:rowOff>
    </xdr:from>
    <xdr:to>
      <xdr:col>6</xdr:col>
      <xdr:colOff>38100</xdr:colOff>
      <xdr:row>78</xdr:row>
      <xdr:rowOff>64770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55897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30835</xdr:rowOff>
    </xdr:from>
    <xdr:to>
      <xdr:col>24</xdr:col>
      <xdr:colOff>114300</xdr:colOff>
      <xdr:row>77</xdr:row>
      <xdr:rowOff>132435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53712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86158</xdr:rowOff>
    </xdr:from>
    <xdr:to>
      <xdr:col>20</xdr:col>
      <xdr:colOff>38100</xdr:colOff>
      <xdr:row>78</xdr:row>
      <xdr:rowOff>16308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32835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113627</xdr:rowOff>
    </xdr:from>
    <xdr:to>
      <xdr:col>15</xdr:col>
      <xdr:colOff>101600</xdr:colOff>
      <xdr:row>78</xdr:row>
      <xdr:rowOff>43777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60304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9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134086</xdr:rowOff>
    </xdr:from>
    <xdr:to>
      <xdr:col>10</xdr:col>
      <xdr:colOff>165100</xdr:colOff>
      <xdr:row>78</xdr:row>
      <xdr:rowOff>64236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55363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129287</xdr:rowOff>
    </xdr:from>
    <xdr:to>
      <xdr:col>6</xdr:col>
      <xdr:colOff>38100</xdr:colOff>
      <xdr:row>78</xdr:row>
      <xdr:rowOff>59437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75964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83448</xdr:rowOff>
    </xdr:from>
    <xdr:to>
      <xdr:col>24</xdr:col>
      <xdr:colOff>63500</xdr:colOff>
      <xdr:row>96</xdr:row>
      <xdr:rowOff>106259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71198"/>
          <a:ext cx="838200" cy="19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83448</xdr:rowOff>
    </xdr:from>
    <xdr:to>
      <xdr:col>19</xdr:col>
      <xdr:colOff>177800</xdr:colOff>
      <xdr:row>97</xdr:row>
      <xdr:rowOff>98879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71198"/>
          <a:ext cx="889000" cy="3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98879</xdr:rowOff>
    </xdr:from>
    <xdr:to>
      <xdr:col>15</xdr:col>
      <xdr:colOff>50800</xdr:colOff>
      <xdr:row>97</xdr:row>
      <xdr:rowOff>157269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9529"/>
          <a:ext cx="889000" cy="5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133493</xdr:rowOff>
    </xdr:from>
    <xdr:to>
      <xdr:col>15</xdr:col>
      <xdr:colOff>101600</xdr:colOff>
      <xdr:row>97</xdr:row>
      <xdr:rowOff>63643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157269</xdr:rowOff>
    </xdr:from>
    <xdr:to>
      <xdr:col>10</xdr:col>
      <xdr:colOff>114300</xdr:colOff>
      <xdr:row>98</xdr:row>
      <xdr:rowOff>69700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7919"/>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3747</xdr:rowOff>
    </xdr:from>
    <xdr:to>
      <xdr:col>10</xdr:col>
      <xdr:colOff>165100</xdr:colOff>
      <xdr:row>97</xdr:row>
      <xdr:rowOff>105347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121874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86663</xdr:rowOff>
    </xdr:from>
    <xdr:to>
      <xdr:col>6</xdr:col>
      <xdr:colOff>38100</xdr:colOff>
      <xdr:row>98</xdr:row>
      <xdr:rowOff>16813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33340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55459</xdr:rowOff>
    </xdr:from>
    <xdr:to>
      <xdr:col>24</xdr:col>
      <xdr:colOff>114300</xdr:colOff>
      <xdr:row>96</xdr:row>
      <xdr:rowOff>157059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33886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32648</xdr:rowOff>
    </xdr:from>
    <xdr:to>
      <xdr:col>20</xdr:col>
      <xdr:colOff>38100</xdr:colOff>
      <xdr:row>95</xdr:row>
      <xdr:rowOff>134248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125375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48079</xdr:rowOff>
    </xdr:from>
    <xdr:to>
      <xdr:col>15</xdr:col>
      <xdr:colOff>101600</xdr:colOff>
      <xdr:row>97</xdr:row>
      <xdr:rowOff>149679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140806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106469</xdr:rowOff>
    </xdr:from>
    <xdr:to>
      <xdr:col>10</xdr:col>
      <xdr:colOff>165100</xdr:colOff>
      <xdr:row>98</xdr:row>
      <xdr:rowOff>36619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27746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18900</xdr:rowOff>
    </xdr:from>
    <xdr:to>
      <xdr:col>6</xdr:col>
      <xdr:colOff>38100</xdr:colOff>
      <xdr:row>98</xdr:row>
      <xdr:rowOff>120500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111627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1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21590</xdr:rowOff>
    </xdr:from>
    <xdr:to>
      <xdr:col>55</xdr:col>
      <xdr:colOff>0</xdr:colOff>
      <xdr:row>36</xdr:row>
      <xdr:rowOff>90399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93790"/>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12507</xdr:rowOff>
    </xdr:from>
    <xdr:to>
      <xdr:col>50</xdr:col>
      <xdr:colOff>114300</xdr:colOff>
      <xdr:row>36</xdr:row>
      <xdr:rowOff>90399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498907"/>
          <a:ext cx="889000" cy="76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154281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12507</xdr:rowOff>
    </xdr:from>
    <xdr:to>
      <xdr:col>45</xdr:col>
      <xdr:colOff>177800</xdr:colOff>
      <xdr:row>36</xdr:row>
      <xdr:rowOff>158224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498907"/>
          <a:ext cx="889000" cy="8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180</xdr:rowOff>
    </xdr:from>
    <xdr:to>
      <xdr:col>46</xdr:col>
      <xdr:colOff>38100</xdr:colOff>
      <xdr:row>31</xdr:row>
      <xdr:rowOff>101780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118307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0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158224</xdr:rowOff>
    </xdr:from>
    <xdr:to>
      <xdr:col>41</xdr:col>
      <xdr:colOff>50800</xdr:colOff>
      <xdr:row>36</xdr:row>
      <xdr:rowOff>164892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0424"/>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94485</xdr:rowOff>
    </xdr:from>
    <xdr:to>
      <xdr:col>41</xdr:col>
      <xdr:colOff>101600</xdr:colOff>
      <xdr:row>37</xdr:row>
      <xdr:rowOff>24635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41162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104262</xdr:rowOff>
    </xdr:from>
    <xdr:to>
      <xdr:col>36</xdr:col>
      <xdr:colOff>165100</xdr:colOff>
      <xdr:row>37</xdr:row>
      <xdr:rowOff>34412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7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50939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142240</xdr:rowOff>
    </xdr:from>
    <xdr:to>
      <xdr:col>55</xdr:col>
      <xdr:colOff>50800</xdr:colOff>
      <xdr:row>36</xdr:row>
      <xdr:rowOff>72390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165117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39599</xdr:rowOff>
    </xdr:from>
    <xdr:to>
      <xdr:col>50</xdr:col>
      <xdr:colOff>165100</xdr:colOff>
      <xdr:row>36</xdr:row>
      <xdr:rowOff>141199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132326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133157</xdr:rowOff>
    </xdr:from>
    <xdr:to>
      <xdr:col>46</xdr:col>
      <xdr:colOff>38100</xdr:colOff>
      <xdr:row>32</xdr:row>
      <xdr:rowOff>63307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4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54434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5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107424</xdr:rowOff>
    </xdr:from>
    <xdr:to>
      <xdr:col>41</xdr:col>
      <xdr:colOff>101600</xdr:colOff>
      <xdr:row>37</xdr:row>
      <xdr:rowOff>37574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28701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7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114092</xdr:rowOff>
    </xdr:from>
    <xdr:to>
      <xdr:col>36</xdr:col>
      <xdr:colOff>165100</xdr:colOff>
      <xdr:row>37</xdr:row>
      <xdr:rowOff>44242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35369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38528</xdr:rowOff>
    </xdr:from>
    <xdr:to>
      <xdr:col>55</xdr:col>
      <xdr:colOff>0</xdr:colOff>
      <xdr:row>57</xdr:row>
      <xdr:rowOff>85870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296828"/>
          <a:ext cx="838200" cy="5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105192</xdr:rowOff>
    </xdr:from>
    <xdr:to>
      <xdr:col>50</xdr:col>
      <xdr:colOff>114300</xdr:colOff>
      <xdr:row>57</xdr:row>
      <xdr:rowOff>85870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06392"/>
          <a:ext cx="889000" cy="1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105192</xdr:rowOff>
    </xdr:from>
    <xdr:to>
      <xdr:col>45</xdr:col>
      <xdr:colOff>177800</xdr:colOff>
      <xdr:row>57</xdr:row>
      <xdr:rowOff>109176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06392"/>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4438</xdr:rowOff>
    </xdr:from>
    <xdr:to>
      <xdr:col>46</xdr:col>
      <xdr:colOff>38100</xdr:colOff>
      <xdr:row>55</xdr:row>
      <xdr:rowOff>106038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122565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95134</xdr:rowOff>
    </xdr:from>
    <xdr:to>
      <xdr:col>41</xdr:col>
      <xdr:colOff>50800</xdr:colOff>
      <xdr:row>57</xdr:row>
      <xdr:rowOff>109176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96334"/>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125868</xdr:rowOff>
    </xdr:from>
    <xdr:to>
      <xdr:col>41</xdr:col>
      <xdr:colOff>101600</xdr:colOff>
      <xdr:row>55</xdr:row>
      <xdr:rowOff>56018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72545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42690</xdr:rowOff>
    </xdr:from>
    <xdr:to>
      <xdr:col>36</xdr:col>
      <xdr:colOff>165100</xdr:colOff>
      <xdr:row>54</xdr:row>
      <xdr:rowOff>144290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160817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159178</xdr:rowOff>
    </xdr:from>
    <xdr:to>
      <xdr:col>55</xdr:col>
      <xdr:colOff>50800</xdr:colOff>
      <xdr:row>54</xdr:row>
      <xdr:rowOff>89328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2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10605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09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35070</xdr:rowOff>
    </xdr:from>
    <xdr:to>
      <xdr:col>50</xdr:col>
      <xdr:colOff>165100</xdr:colOff>
      <xdr:row>57</xdr:row>
      <xdr:rowOff>136670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54392</xdr:rowOff>
    </xdr:from>
    <xdr:to>
      <xdr:col>46</xdr:col>
      <xdr:colOff>38100</xdr:colOff>
      <xdr:row>56</xdr:row>
      <xdr:rowOff>155992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147119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58376</xdr:rowOff>
    </xdr:from>
    <xdr:to>
      <xdr:col>41</xdr:col>
      <xdr:colOff>101600</xdr:colOff>
      <xdr:row>57</xdr:row>
      <xdr:rowOff>159976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151103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44334</xdr:rowOff>
    </xdr:from>
    <xdr:to>
      <xdr:col>36</xdr:col>
      <xdr:colOff>165100</xdr:colOff>
      <xdr:row>56</xdr:row>
      <xdr:rowOff>145934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137061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155108</xdr:rowOff>
    </xdr:from>
    <xdr:to>
      <xdr:col>55</xdr:col>
      <xdr:colOff>0</xdr:colOff>
      <xdr:row>77</xdr:row>
      <xdr:rowOff>126167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842408"/>
          <a:ext cx="838200" cy="48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140180</xdr:rowOff>
    </xdr:from>
    <xdr:to>
      <xdr:col>50</xdr:col>
      <xdr:colOff>114300</xdr:colOff>
      <xdr:row>77</xdr:row>
      <xdr:rowOff>126167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98930"/>
          <a:ext cx="889000" cy="32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140180</xdr:rowOff>
    </xdr:from>
    <xdr:to>
      <xdr:col>45</xdr:col>
      <xdr:colOff>177800</xdr:colOff>
      <xdr:row>76</xdr:row>
      <xdr:rowOff>97546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99893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103759</xdr:rowOff>
    </xdr:from>
    <xdr:to>
      <xdr:col>46</xdr:col>
      <xdr:colOff>38100</xdr:colOff>
      <xdr:row>76</xdr:row>
      <xdr:rowOff>33908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962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25037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22223</xdr:rowOff>
    </xdr:from>
    <xdr:to>
      <xdr:col>41</xdr:col>
      <xdr:colOff>50800</xdr:colOff>
      <xdr:row>76</xdr:row>
      <xdr:rowOff>97546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80973"/>
          <a:ext cx="889000" cy="2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106868</xdr:rowOff>
    </xdr:from>
    <xdr:to>
      <xdr:col>41</xdr:col>
      <xdr:colOff>101600</xdr:colOff>
      <xdr:row>76</xdr:row>
      <xdr:rowOff>37018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96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53545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74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62131</xdr:rowOff>
    </xdr:from>
    <xdr:to>
      <xdr:col>36</xdr:col>
      <xdr:colOff>165100</xdr:colOff>
      <xdr:row>74</xdr:row>
      <xdr:rowOff>163731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4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8808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104308</xdr:rowOff>
    </xdr:from>
    <xdr:to>
      <xdr:col>55</xdr:col>
      <xdr:colOff>50800</xdr:colOff>
      <xdr:row>75</xdr:row>
      <xdr:rowOff>34458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7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127185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6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75367</xdr:rowOff>
    </xdr:from>
    <xdr:to>
      <xdr:col>50</xdr:col>
      <xdr:colOff>165100</xdr:colOff>
      <xdr:row>78</xdr:row>
      <xdr:rowOff>5517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168094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3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89380</xdr:rowOff>
    </xdr:from>
    <xdr:to>
      <xdr:col>46</xdr:col>
      <xdr:colOff>38100</xdr:colOff>
      <xdr:row>76</xdr:row>
      <xdr:rowOff>19531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9481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36057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46746</xdr:rowOff>
    </xdr:from>
    <xdr:to>
      <xdr:col>41</xdr:col>
      <xdr:colOff>101600</xdr:colOff>
      <xdr:row>76</xdr:row>
      <xdr:rowOff>148346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139473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142873</xdr:rowOff>
    </xdr:from>
    <xdr:to>
      <xdr:col>36</xdr:col>
      <xdr:colOff>165100</xdr:colOff>
      <xdr:row>75</xdr:row>
      <xdr:rowOff>73023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64150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2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83545</xdr:rowOff>
    </xdr:from>
    <xdr:to>
      <xdr:col>55</xdr:col>
      <xdr:colOff>0</xdr:colOff>
      <xdr:row>98</xdr:row>
      <xdr:rowOff>145497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885645"/>
          <a:ext cx="838200" cy="6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80868</xdr:rowOff>
    </xdr:from>
    <xdr:to>
      <xdr:col>50</xdr:col>
      <xdr:colOff>114300</xdr:colOff>
      <xdr:row>98</xdr:row>
      <xdr:rowOff>83545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711518"/>
          <a:ext cx="889000" cy="17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80868</xdr:rowOff>
    </xdr:from>
    <xdr:to>
      <xdr:col>45</xdr:col>
      <xdr:colOff>177800</xdr:colOff>
      <xdr:row>98</xdr:row>
      <xdr:rowOff>89979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711518"/>
          <a:ext cx="889000" cy="18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2736</xdr:rowOff>
    </xdr:from>
    <xdr:to>
      <xdr:col>41</xdr:col>
      <xdr:colOff>50800</xdr:colOff>
      <xdr:row>98</xdr:row>
      <xdr:rowOff>89979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04836"/>
          <a:ext cx="8890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32360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77557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94697</xdr:rowOff>
    </xdr:from>
    <xdr:to>
      <xdr:col>55</xdr:col>
      <xdr:colOff>50800</xdr:colOff>
      <xdr:row>99</xdr:row>
      <xdr:rowOff>24847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9624</xdr:rowOff>
    </xdr:from>
    <xdr:ext cx="469744"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8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32745</xdr:rowOff>
    </xdr:from>
    <xdr:to>
      <xdr:col>50</xdr:col>
      <xdr:colOff>165100</xdr:colOff>
      <xdr:row>98</xdr:row>
      <xdr:rowOff>134345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8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125472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9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30068</xdr:rowOff>
    </xdr:from>
    <xdr:to>
      <xdr:col>46</xdr:col>
      <xdr:colOff>38100</xdr:colOff>
      <xdr:row>97</xdr:row>
      <xdr:rowOff>131668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122795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39179</xdr:rowOff>
    </xdr:from>
    <xdr:to>
      <xdr:col>41</xdr:col>
      <xdr:colOff>101600</xdr:colOff>
      <xdr:row>98</xdr:row>
      <xdr:rowOff>140779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131906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93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123386</xdr:rowOff>
    </xdr:from>
    <xdr:to>
      <xdr:col>36</xdr:col>
      <xdr:colOff>165100</xdr:colOff>
      <xdr:row>98</xdr:row>
      <xdr:rowOff>53536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44663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121961</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115098</xdr:rowOff>
    </xdr:from>
    <xdr:to>
      <xdr:col>76</xdr:col>
      <xdr:colOff>165100</xdr:colOff>
      <xdr:row>38</xdr:row>
      <xdr:rowOff>45248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61775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121961</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xdr:rowOff>
    </xdr:from>
    <xdr:to>
      <xdr:col>72</xdr:col>
      <xdr:colOff>38100</xdr:colOff>
      <xdr:row>38</xdr:row>
      <xdr:rowOff>108204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124731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148359</xdr:rowOff>
    </xdr:from>
    <xdr:to>
      <xdr:col>67</xdr:col>
      <xdr:colOff>101600</xdr:colOff>
      <xdr:row>38</xdr:row>
      <xdr:rowOff>78508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92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95036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26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71161</xdr:rowOff>
    </xdr:from>
    <xdr:to>
      <xdr:col>72</xdr:col>
      <xdr:colOff>38100</xdr:colOff>
      <xdr:row>39</xdr:row>
      <xdr:rowOff>1311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163888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152388</xdr:rowOff>
    </xdr:from>
    <xdr:to>
      <xdr:col>85</xdr:col>
      <xdr:colOff>127000</xdr:colOff>
      <xdr:row>75</xdr:row>
      <xdr:rowOff>15929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39688"/>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15929</xdr:rowOff>
    </xdr:from>
    <xdr:to>
      <xdr:col>81</xdr:col>
      <xdr:colOff>50800</xdr:colOff>
      <xdr:row>75</xdr:row>
      <xdr:rowOff>20420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74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10133</xdr:rowOff>
    </xdr:from>
    <xdr:to>
      <xdr:col>76</xdr:col>
      <xdr:colOff>114300</xdr:colOff>
      <xdr:row>75</xdr:row>
      <xdr:rowOff>20420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68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19487</xdr:rowOff>
    </xdr:from>
    <xdr:to>
      <xdr:col>76</xdr:col>
      <xdr:colOff>165100</xdr:colOff>
      <xdr:row>75</xdr:row>
      <xdr:rowOff>121087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112214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10133</xdr:rowOff>
    </xdr:from>
    <xdr:to>
      <xdr:col>71</xdr:col>
      <xdr:colOff>177800</xdr:colOff>
      <xdr:row>75</xdr:row>
      <xdr:rowOff>33107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68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36502</xdr:rowOff>
    </xdr:from>
    <xdr:to>
      <xdr:col>72</xdr:col>
      <xdr:colOff>38100</xdr:colOff>
      <xdr:row>75</xdr:row>
      <xdr:rowOff>138102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129229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41547</xdr:rowOff>
    </xdr:from>
    <xdr:to>
      <xdr:col>67</xdr:col>
      <xdr:colOff>101600</xdr:colOff>
      <xdr:row>75</xdr:row>
      <xdr:rowOff>143147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0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134275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101588</xdr:rowOff>
    </xdr:from>
    <xdr:to>
      <xdr:col>85</xdr:col>
      <xdr:colOff>177800</xdr:colOff>
      <xdr:row>75</xdr:row>
      <xdr:rowOff>31738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124465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136579</xdr:rowOff>
    </xdr:from>
    <xdr:to>
      <xdr:col>81</xdr:col>
      <xdr:colOff>101600</xdr:colOff>
      <xdr:row>75</xdr:row>
      <xdr:rowOff>66729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83256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5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141070</xdr:rowOff>
    </xdr:from>
    <xdr:to>
      <xdr:col>76</xdr:col>
      <xdr:colOff>165100</xdr:colOff>
      <xdr:row>75</xdr:row>
      <xdr:rowOff>71220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87747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130783</xdr:rowOff>
    </xdr:from>
    <xdr:to>
      <xdr:col>72</xdr:col>
      <xdr:colOff>38100</xdr:colOff>
      <xdr:row>75</xdr:row>
      <xdr:rowOff>60933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77460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153757</xdr:rowOff>
    </xdr:from>
    <xdr:to>
      <xdr:col>67</xdr:col>
      <xdr:colOff>101600</xdr:colOff>
      <xdr:row>75</xdr:row>
      <xdr:rowOff>83907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100434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71932</xdr:rowOff>
    </xdr:from>
    <xdr:to>
      <xdr:col>85</xdr:col>
      <xdr:colOff>127000</xdr:colOff>
      <xdr:row>99</xdr:row>
      <xdr:rowOff>11264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702582"/>
          <a:ext cx="838200" cy="28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71932</xdr:rowOff>
    </xdr:from>
    <xdr:to>
      <xdr:col>81</xdr:col>
      <xdr:colOff>50800</xdr:colOff>
      <xdr:row>98</xdr:row>
      <xdr:rowOff>170459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702582"/>
          <a:ext cx="889000" cy="2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170459</xdr:rowOff>
    </xdr:from>
    <xdr:to>
      <xdr:col>76</xdr:col>
      <xdr:colOff>114300</xdr:colOff>
      <xdr:row>99</xdr:row>
      <xdr:rowOff>42887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72559"/>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115582</xdr:rowOff>
    </xdr:from>
    <xdr:to>
      <xdr:col>76</xdr:col>
      <xdr:colOff>165100</xdr:colOff>
      <xdr:row>98</xdr:row>
      <xdr:rowOff>45732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62259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42887</xdr:rowOff>
    </xdr:from>
    <xdr:to>
      <xdr:col>71</xdr:col>
      <xdr:colOff>177800</xdr:colOff>
      <xdr:row>99</xdr:row>
      <xdr:rowOff>44310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7016437"/>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41250</xdr:rowOff>
    </xdr:from>
    <xdr:to>
      <xdr:col>72</xdr:col>
      <xdr:colOff>38100</xdr:colOff>
      <xdr:row>98</xdr:row>
      <xdr:rowOff>142850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159377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61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21247</xdr:rowOff>
    </xdr:from>
    <xdr:to>
      <xdr:col>67</xdr:col>
      <xdr:colOff>101600</xdr:colOff>
      <xdr:row>98</xdr:row>
      <xdr:rowOff>122847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139374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131914</xdr:rowOff>
    </xdr:from>
    <xdr:to>
      <xdr:col>85</xdr:col>
      <xdr:colOff>177800</xdr:colOff>
      <xdr:row>99</xdr:row>
      <xdr:rowOff>62064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46841</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4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21132</xdr:rowOff>
    </xdr:from>
    <xdr:to>
      <xdr:col>81</xdr:col>
      <xdr:colOff>101600</xdr:colOff>
      <xdr:row>97</xdr:row>
      <xdr:rowOff>122732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6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113859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7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119659</xdr:rowOff>
    </xdr:from>
    <xdr:to>
      <xdr:col>76</xdr:col>
      <xdr:colOff>165100</xdr:colOff>
      <xdr:row>99</xdr:row>
      <xdr:rowOff>49809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40936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1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163537</xdr:rowOff>
    </xdr:from>
    <xdr:to>
      <xdr:col>72</xdr:col>
      <xdr:colOff>38100</xdr:colOff>
      <xdr:row>99</xdr:row>
      <xdr:rowOff>93687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84814</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7058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164960</xdr:rowOff>
    </xdr:from>
    <xdr:to>
      <xdr:col>67</xdr:col>
      <xdr:colOff>101600</xdr:colOff>
      <xdr:row>99</xdr:row>
      <xdr:rowOff>95110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86237</xdr:rowOff>
    </xdr:from>
    <xdr:ext cx="313932"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57333" y="17059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142352</xdr:rowOff>
    </xdr:from>
    <xdr:to>
      <xdr:col>116</xdr:col>
      <xdr:colOff>63500</xdr:colOff>
      <xdr:row>38</xdr:row>
      <xdr:rowOff>28418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486002"/>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129276</xdr:rowOff>
    </xdr:from>
    <xdr:to>
      <xdr:col>111</xdr:col>
      <xdr:colOff>177800</xdr:colOff>
      <xdr:row>37</xdr:row>
      <xdr:rowOff>142352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4729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129276</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472926"/>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135214</xdr:rowOff>
    </xdr:from>
    <xdr:to>
      <xdr:col>107</xdr:col>
      <xdr:colOff>101600</xdr:colOff>
      <xdr:row>38</xdr:row>
      <xdr:rowOff>65364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56491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34768</xdr:rowOff>
    </xdr:from>
    <xdr:to>
      <xdr:col>102</xdr:col>
      <xdr:colOff>165100</xdr:colOff>
      <xdr:row>38</xdr:row>
      <xdr:rowOff>136368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152895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40117</xdr:rowOff>
    </xdr:from>
    <xdr:to>
      <xdr:col>98</xdr:col>
      <xdr:colOff>38100</xdr:colOff>
      <xdr:row>38</xdr:row>
      <xdr:rowOff>141717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158244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3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149068</xdr:rowOff>
    </xdr:from>
    <xdr:to>
      <xdr:col>116</xdr:col>
      <xdr:colOff>114300</xdr:colOff>
      <xdr:row>38</xdr:row>
      <xdr:rowOff>79218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79306</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2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91552</xdr:rowOff>
    </xdr:from>
    <xdr:to>
      <xdr:col>112</xdr:col>
      <xdr:colOff>38100</xdr:colOff>
      <xdr:row>38</xdr:row>
      <xdr:rowOff>21702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38229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2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78476</xdr:rowOff>
    </xdr:from>
    <xdr:to>
      <xdr:col>107</xdr:col>
      <xdr:colOff>101600</xdr:colOff>
      <xdr:row>38</xdr:row>
      <xdr:rowOff>8626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25153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619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40145</xdr:rowOff>
    </xdr:from>
    <xdr:to>
      <xdr:col>116</xdr:col>
      <xdr:colOff>63500</xdr:colOff>
      <xdr:row>59</xdr:row>
      <xdr:rowOff>40754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5695"/>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40145</xdr:rowOff>
    </xdr:from>
    <xdr:to>
      <xdr:col>111</xdr:col>
      <xdr:colOff>177800</xdr:colOff>
      <xdr:row>59</xdr:row>
      <xdr:rowOff>40183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5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40183</xdr:rowOff>
    </xdr:from>
    <xdr:to>
      <xdr:col>107</xdr:col>
      <xdr:colOff>50800</xdr:colOff>
      <xdr:row>59</xdr:row>
      <xdr:rowOff>40221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75794</xdr:rowOff>
    </xdr:from>
    <xdr:to>
      <xdr:col>107</xdr:col>
      <xdr:colOff>101600</xdr:colOff>
      <xdr:row>58</xdr:row>
      <xdr:rowOff>5944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22471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40221</xdr:rowOff>
    </xdr:from>
    <xdr:to>
      <xdr:col>102</xdr:col>
      <xdr:colOff>114300</xdr:colOff>
      <xdr:row>59</xdr:row>
      <xdr:rowOff>40869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5771"/>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120371</xdr:rowOff>
    </xdr:from>
    <xdr:to>
      <xdr:col>102</xdr:col>
      <xdr:colOff>165100</xdr:colOff>
      <xdr:row>58</xdr:row>
      <xdr:rowOff>50521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67048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114160</xdr:rowOff>
    </xdr:from>
    <xdr:to>
      <xdr:col>98</xdr:col>
      <xdr:colOff>38100</xdr:colOff>
      <xdr:row>58</xdr:row>
      <xdr:rowOff>44310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60837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160795</xdr:rowOff>
    </xdr:from>
    <xdr:to>
      <xdr:col>112</xdr:col>
      <xdr:colOff>38100</xdr:colOff>
      <xdr:row>59</xdr:row>
      <xdr:rowOff>90945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82072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160871</xdr:rowOff>
    </xdr:from>
    <xdr:to>
      <xdr:col>102</xdr:col>
      <xdr:colOff>165100</xdr:colOff>
      <xdr:row>59</xdr:row>
      <xdr:rowOff>91021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82148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161519</xdr:rowOff>
    </xdr:from>
    <xdr:to>
      <xdr:col>98</xdr:col>
      <xdr:colOff>38100</xdr:colOff>
      <xdr:row>59</xdr:row>
      <xdr:rowOff>91669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82796</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138945</xdr:rowOff>
    </xdr:from>
    <xdr:to>
      <xdr:col>116</xdr:col>
      <xdr:colOff>63500</xdr:colOff>
      <xdr:row>76</xdr:row>
      <xdr:rowOff>164275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69145"/>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161029</xdr:rowOff>
    </xdr:from>
    <xdr:to>
      <xdr:col>111</xdr:col>
      <xdr:colOff>177800</xdr:colOff>
      <xdr:row>76</xdr:row>
      <xdr:rowOff>164275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912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39619</xdr:rowOff>
    </xdr:from>
    <xdr:to>
      <xdr:col>107</xdr:col>
      <xdr:colOff>50800</xdr:colOff>
      <xdr:row>76</xdr:row>
      <xdr:rowOff>161029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98369"/>
          <a:ext cx="889000" cy="29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62314</xdr:rowOff>
    </xdr:from>
    <xdr:to>
      <xdr:col>107</xdr:col>
      <xdr:colOff>101600</xdr:colOff>
      <xdr:row>76</xdr:row>
      <xdr:rowOff>163914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8991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22177</xdr:rowOff>
    </xdr:from>
    <xdr:to>
      <xdr:col>102</xdr:col>
      <xdr:colOff>114300</xdr:colOff>
      <xdr:row>75</xdr:row>
      <xdr:rowOff>39619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80927"/>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165824</xdr:rowOff>
    </xdr:from>
    <xdr:to>
      <xdr:col>102</xdr:col>
      <xdr:colOff>165100</xdr:colOff>
      <xdr:row>75</xdr:row>
      <xdr:rowOff>95974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87101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5644</xdr:rowOff>
    </xdr:from>
    <xdr:to>
      <xdr:col>98</xdr:col>
      <xdr:colOff>38100</xdr:colOff>
      <xdr:row>75</xdr:row>
      <xdr:rowOff>107244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98371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88145</xdr:rowOff>
    </xdr:from>
    <xdr:to>
      <xdr:col>116</xdr:col>
      <xdr:colOff>114300</xdr:colOff>
      <xdr:row>77</xdr:row>
      <xdr:rowOff>18295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66572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113475</xdr:rowOff>
    </xdr:from>
    <xdr:to>
      <xdr:col>112</xdr:col>
      <xdr:colOff>38100</xdr:colOff>
      <xdr:row>77</xdr:row>
      <xdr:rowOff>43625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34752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110229</xdr:rowOff>
    </xdr:from>
    <xdr:to>
      <xdr:col>107</xdr:col>
      <xdr:colOff>101600</xdr:colOff>
      <xdr:row>77</xdr:row>
      <xdr:rowOff>40379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31506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160269</xdr:rowOff>
    </xdr:from>
    <xdr:to>
      <xdr:col>102</xdr:col>
      <xdr:colOff>165100</xdr:colOff>
      <xdr:row>75</xdr:row>
      <xdr:rowOff>90419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106946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142827</xdr:rowOff>
    </xdr:from>
    <xdr:to>
      <xdr:col>98</xdr:col>
      <xdr:colOff>38100</xdr:colOff>
      <xdr:row>75</xdr:row>
      <xdr:rowOff>72977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89504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462,140</a:t>
          </a:r>
          <a:r>
            <a:rPr kumimoji="1" lang="ja-JP" altLang="en-US" sz="1300">
              <a:latin typeface="ＭＳ Ｐゴシック" panose="020B0600070205080204" pitchFamily="50" charset="-128"/>
              <a:ea typeface="ＭＳ Ｐゴシック" panose="020B0600070205080204" pitchFamily="50" charset="-128"/>
            </a:rPr>
            <a:t>円である。令和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429,911</a:t>
          </a:r>
          <a:r>
            <a:rPr kumimoji="1" lang="ja-JP" altLang="en-US" sz="1300">
              <a:latin typeface="ＭＳ Ｐゴシック" panose="020B0600070205080204" pitchFamily="50" charset="-128"/>
              <a:ea typeface="ＭＳ Ｐゴシック" panose="020B0600070205080204" pitchFamily="50" charset="-128"/>
            </a:rPr>
            <a:t>円）よりも増加しているのは、強い農業・担い手づくり総合支援交付金事業や、道の駅整備事業により普通建設事業費が大きく増加したことによるものである。人件費は住民一人当たり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63,218</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会計年度任用職員の勤勉手当支給が予定されることもあり、増加傾向になることが見込まれるが、今後も正職員と会計年度任用職員のバランスを取りながら適正な定員管理に努める。物件費は住民一人当たり</a:t>
          </a:r>
          <a:r>
            <a:rPr kumimoji="1" lang="en-US" altLang="ja-JP" sz="1300">
              <a:latin typeface="ＭＳ Ｐゴシック" panose="020B0600070205080204" pitchFamily="50" charset="-128"/>
              <a:ea typeface="ＭＳ Ｐゴシック" panose="020B0600070205080204" pitchFamily="50" charset="-128"/>
            </a:rPr>
            <a:t>55,596</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今後は民間委託が進む中、物価高騰等による物件費の増加に留意しつつ、インターチェンジ周辺開発やふるさと納税等で新たな財源を確保し、効率的な行政運営に努める。維持補修費は住民一人当たり</a:t>
          </a:r>
          <a:r>
            <a:rPr kumimoji="1" lang="en-US" altLang="ja-JP" sz="1300">
              <a:latin typeface="ＭＳ Ｐゴシック" panose="020B0600070205080204" pitchFamily="50" charset="-128"/>
              <a:ea typeface="ＭＳ Ｐゴシック" panose="020B0600070205080204" pitchFamily="50" charset="-128"/>
            </a:rPr>
            <a:t>8,024</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年度については橋りょう点検の実施等により増加したが、今後も公共施設の老朽化により、微増傾向が続くと予想される。　扶助費は住民一人当たり</a:t>
          </a:r>
          <a:r>
            <a:rPr kumimoji="1" lang="en-US" altLang="ja-JP" sz="1300">
              <a:latin typeface="ＭＳ Ｐゴシック" panose="020B0600070205080204" pitchFamily="50" charset="-128"/>
              <a:ea typeface="ＭＳ Ｐゴシック" panose="020B0600070205080204" pitchFamily="50" charset="-128"/>
            </a:rPr>
            <a:t>91,048</a:t>
          </a:r>
          <a:r>
            <a:rPr kumimoji="1" lang="ja-JP" altLang="en-US" sz="1300">
              <a:latin typeface="ＭＳ Ｐゴシック" panose="020B0600070205080204" pitchFamily="50" charset="-128"/>
              <a:ea typeface="ＭＳ Ｐゴシック" panose="020B0600070205080204" pitchFamily="50" charset="-128"/>
            </a:rPr>
            <a:t>円であり、類似団体内平均及び全国平均、県平均を下回っている。前年度比で大きく減少しているのは新型コロナウイルス関係の補助金等が減少したことによるもので一時的なことであり、経常的な生活保護費や障害者自立支援給付費等が徐々に増加しているため、今後もゆるやかに増加していくことが予想される。引き続き、市単独事業の更なる見直し等を行い、扶助費の増加を抑制するように努める。公債費は住民一人当たり</a:t>
          </a:r>
          <a:r>
            <a:rPr kumimoji="1" lang="en-US" altLang="ja-JP" sz="1300">
              <a:latin typeface="ＭＳ Ｐゴシック" panose="020B0600070205080204" pitchFamily="50" charset="-128"/>
              <a:ea typeface="ＭＳ Ｐゴシック" panose="020B0600070205080204" pitchFamily="50" charset="-128"/>
            </a:rPr>
            <a:t>49,223</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水害等による借入により類似団体内平均及び全国平均、県平均を上回っている。今後も学校統廃合による地方債の借入が予定されることから、その他事業や償還期間の見直し等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148387</xdr:rowOff>
    </xdr:from>
    <xdr:to>
      <xdr:col>24</xdr:col>
      <xdr:colOff>63500</xdr:colOff>
      <xdr:row>34</xdr:row>
      <xdr:rowOff>53746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06237"/>
          <a:ext cx="8382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4826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623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4826</xdr:rowOff>
    </xdr:from>
    <xdr:to>
      <xdr:col>15</xdr:col>
      <xdr:colOff>50800</xdr:colOff>
      <xdr:row>34</xdr:row>
      <xdr:rowOff>44145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412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33122</xdr:rowOff>
    </xdr:from>
    <xdr:to>
      <xdr:col>15</xdr:col>
      <xdr:colOff>101600</xdr:colOff>
      <xdr:row>34</xdr:row>
      <xdr:rowOff>134722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125849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44145</xdr:rowOff>
    </xdr:from>
    <xdr:to>
      <xdr:col>10</xdr:col>
      <xdr:colOff>114300</xdr:colOff>
      <xdr:row>34</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73445"/>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31750</xdr:rowOff>
    </xdr:from>
    <xdr:to>
      <xdr:col>10</xdr:col>
      <xdr:colOff>165100</xdr:colOff>
      <xdr:row>34</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47295</xdr:rowOff>
    </xdr:from>
    <xdr:to>
      <xdr:col>6</xdr:col>
      <xdr:colOff>38100</xdr:colOff>
      <xdr:row>34</xdr:row>
      <xdr:rowOff>148895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165422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2946</xdr:rowOff>
    </xdr:from>
    <xdr:to>
      <xdr:col>24</xdr:col>
      <xdr:colOff>114300</xdr:colOff>
      <xdr:row>34</xdr:row>
      <xdr:rowOff>104546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25823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97587</xdr:rowOff>
    </xdr:from>
    <xdr:to>
      <xdr:col>20</xdr:col>
      <xdr:colOff>38100</xdr:colOff>
      <xdr:row>34</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44264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125476</xdr:rowOff>
    </xdr:from>
    <xdr:to>
      <xdr:col>15</xdr:col>
      <xdr:colOff>101600</xdr:colOff>
      <xdr:row>34</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72153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164795</xdr:rowOff>
    </xdr:from>
    <xdr:to>
      <xdr:col>10</xdr:col>
      <xdr:colOff>165100</xdr:colOff>
      <xdr:row>34</xdr:row>
      <xdr:rowOff>94945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111472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76556</xdr:rowOff>
    </xdr:from>
    <xdr:to>
      <xdr:col>6</xdr:col>
      <xdr:colOff>38100</xdr:colOff>
      <xdr:row>35</xdr:row>
      <xdr:rowOff>6706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19598</xdr:rowOff>
    </xdr:from>
    <xdr:to>
      <xdr:col>24</xdr:col>
      <xdr:colOff>63500</xdr:colOff>
      <xdr:row>58</xdr:row>
      <xdr:rowOff>71131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92248"/>
          <a:ext cx="838200" cy="2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11042</xdr:rowOff>
    </xdr:from>
    <xdr:to>
      <xdr:col>19</xdr:col>
      <xdr:colOff>177800</xdr:colOff>
      <xdr:row>57</xdr:row>
      <xdr:rowOff>19598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26442"/>
          <a:ext cx="889000" cy="8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11042</xdr:rowOff>
    </xdr:from>
    <xdr:to>
      <xdr:col>15</xdr:col>
      <xdr:colOff>50800</xdr:colOff>
      <xdr:row>58</xdr:row>
      <xdr:rowOff>124144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26442"/>
          <a:ext cx="889000" cy="11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124144</xdr:rowOff>
    </xdr:from>
    <xdr:to>
      <xdr:col>10</xdr:col>
      <xdr:colOff>114300</xdr:colOff>
      <xdr:row>58</xdr:row>
      <xdr:rowOff>128346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68244"/>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20331</xdr:rowOff>
    </xdr:from>
    <xdr:to>
      <xdr:col>24</xdr:col>
      <xdr:colOff>114300</xdr:colOff>
      <xdr:row>58</xdr:row>
      <xdr:rowOff>121931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170208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4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140248</xdr:rowOff>
    </xdr:from>
    <xdr:to>
      <xdr:col>20</xdr:col>
      <xdr:colOff>38100</xdr:colOff>
      <xdr:row>57</xdr:row>
      <xdr:rowOff>70398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61525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131692</xdr:rowOff>
    </xdr:from>
    <xdr:to>
      <xdr:col>15</xdr:col>
      <xdr:colOff>101600</xdr:colOff>
      <xdr:row>52</xdr:row>
      <xdr:rowOff>61842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52969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96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73344</xdr:rowOff>
    </xdr:from>
    <xdr:to>
      <xdr:col>10</xdr:col>
      <xdr:colOff>165100</xdr:colOff>
      <xdr:row>59</xdr:row>
      <xdr:rowOff>3494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166071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77546</xdr:rowOff>
    </xdr:from>
    <xdr:to>
      <xdr:col>6</xdr:col>
      <xdr:colOff>38100</xdr:colOff>
      <xdr:row>59</xdr:row>
      <xdr:rowOff>7696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170273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92393</xdr:rowOff>
    </xdr:from>
    <xdr:to>
      <xdr:col>24</xdr:col>
      <xdr:colOff>63500</xdr:colOff>
      <xdr:row>76</xdr:row>
      <xdr:rowOff>130924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22593"/>
          <a:ext cx="838200" cy="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92393</xdr:rowOff>
    </xdr:from>
    <xdr:to>
      <xdr:col>19</xdr:col>
      <xdr:colOff>177800</xdr:colOff>
      <xdr:row>77</xdr:row>
      <xdr:rowOff>112916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22593"/>
          <a:ext cx="889000" cy="1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112916</xdr:rowOff>
    </xdr:from>
    <xdr:to>
      <xdr:col>15</xdr:col>
      <xdr:colOff>50800</xdr:colOff>
      <xdr:row>78</xdr:row>
      <xdr:rowOff>101054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4566"/>
          <a:ext cx="889000" cy="1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135636</xdr:rowOff>
    </xdr:from>
    <xdr:to>
      <xdr:col>15</xdr:col>
      <xdr:colOff>101600</xdr:colOff>
      <xdr:row>76</xdr:row>
      <xdr:rowOff>65785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4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82313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101054</xdr:rowOff>
    </xdr:from>
    <xdr:to>
      <xdr:col>10</xdr:col>
      <xdr:colOff>114300</xdr:colOff>
      <xdr:row>78</xdr:row>
      <xdr:rowOff>131927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74154"/>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106908</xdr:rowOff>
    </xdr:from>
    <xdr:to>
      <xdr:col>10</xdr:col>
      <xdr:colOff>165100</xdr:colOff>
      <xdr:row>77</xdr:row>
      <xdr:rowOff>37058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3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53586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11976</xdr:rowOff>
    </xdr:from>
    <xdr:to>
      <xdr:col>6</xdr:col>
      <xdr:colOff>38100</xdr:colOff>
      <xdr:row>77</xdr:row>
      <xdr:rowOff>113576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130103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80124</xdr:rowOff>
    </xdr:from>
    <xdr:to>
      <xdr:col>24</xdr:col>
      <xdr:colOff>114300</xdr:colOff>
      <xdr:row>77</xdr:row>
      <xdr:rowOff>10274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58551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41593</xdr:rowOff>
    </xdr:from>
    <xdr:to>
      <xdr:col>20</xdr:col>
      <xdr:colOff>38100</xdr:colOff>
      <xdr:row>76</xdr:row>
      <xdr:rowOff>143193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134320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6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62116</xdr:rowOff>
    </xdr:from>
    <xdr:to>
      <xdr:col>15</xdr:col>
      <xdr:colOff>101600</xdr:colOff>
      <xdr:row>77</xdr:row>
      <xdr:rowOff>163716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154843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50254</xdr:rowOff>
    </xdr:from>
    <xdr:to>
      <xdr:col>10</xdr:col>
      <xdr:colOff>165100</xdr:colOff>
      <xdr:row>78</xdr:row>
      <xdr:rowOff>151854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142981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81127</xdr:rowOff>
    </xdr:from>
    <xdr:to>
      <xdr:col>6</xdr:col>
      <xdr:colOff>38100</xdr:colOff>
      <xdr:row>79</xdr:row>
      <xdr:rowOff>11277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4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36392</xdr:rowOff>
    </xdr:from>
    <xdr:to>
      <xdr:col>24</xdr:col>
      <xdr:colOff>63500</xdr:colOff>
      <xdr:row>98</xdr:row>
      <xdr:rowOff>38488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849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38488</xdr:rowOff>
    </xdr:from>
    <xdr:to>
      <xdr:col>19</xdr:col>
      <xdr:colOff>177800</xdr:colOff>
      <xdr:row>99</xdr:row>
      <xdr:rowOff>21800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0588"/>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145205</xdr:rowOff>
    </xdr:from>
    <xdr:to>
      <xdr:col>15</xdr:col>
      <xdr:colOff>50800</xdr:colOff>
      <xdr:row>99</xdr:row>
      <xdr:rowOff>21800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47305"/>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164985</xdr:rowOff>
    </xdr:from>
    <xdr:to>
      <xdr:col>15</xdr:col>
      <xdr:colOff>101600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145205</xdr:rowOff>
    </xdr:from>
    <xdr:to>
      <xdr:col>10</xdr:col>
      <xdr:colOff>114300</xdr:colOff>
      <xdr:row>98</xdr:row>
      <xdr:rowOff>154617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4730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78423</xdr:rowOff>
    </xdr:from>
    <xdr:to>
      <xdr:col>10</xdr:col>
      <xdr:colOff>165100</xdr:colOff>
      <xdr:row>97</xdr:row>
      <xdr:rowOff>8573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25100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160510</xdr:rowOff>
    </xdr:from>
    <xdr:to>
      <xdr:col>6</xdr:col>
      <xdr:colOff>38100</xdr:colOff>
      <xdr:row>96</xdr:row>
      <xdr:rowOff>90660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107187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157042</xdr:rowOff>
    </xdr:from>
    <xdr:to>
      <xdr:col>24</xdr:col>
      <xdr:colOff>114300</xdr:colOff>
      <xdr:row>98</xdr:row>
      <xdr:rowOff>87192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71969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159138</xdr:rowOff>
    </xdr:from>
    <xdr:to>
      <xdr:col>20</xdr:col>
      <xdr:colOff>38100</xdr:colOff>
      <xdr:row>98</xdr:row>
      <xdr:rowOff>89288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80415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142450</xdr:rowOff>
    </xdr:from>
    <xdr:to>
      <xdr:col>15</xdr:col>
      <xdr:colOff>101600</xdr:colOff>
      <xdr:row>99</xdr:row>
      <xdr:rowOff>72600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63727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94405</xdr:rowOff>
    </xdr:from>
    <xdr:to>
      <xdr:col>10</xdr:col>
      <xdr:colOff>165100</xdr:colOff>
      <xdr:row>99</xdr:row>
      <xdr:rowOff>24555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103817</xdr:rowOff>
    </xdr:from>
    <xdr:to>
      <xdr:col>6</xdr:col>
      <xdr:colOff>38100</xdr:colOff>
      <xdr:row>99</xdr:row>
      <xdr:rowOff>33967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25094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27381</xdr:rowOff>
    </xdr:from>
    <xdr:to>
      <xdr:col>55</xdr:col>
      <xdr:colOff>0</xdr:colOff>
      <xdr:row>39</xdr:row>
      <xdr:rowOff>32106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3931"/>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27381</xdr:rowOff>
    </xdr:from>
    <xdr:to>
      <xdr:col>50</xdr:col>
      <xdr:colOff>114300</xdr:colOff>
      <xdr:row>39</xdr:row>
      <xdr:rowOff>32029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1393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32029</xdr:rowOff>
    </xdr:from>
    <xdr:to>
      <xdr:col>45</xdr:col>
      <xdr:colOff>177800</xdr:colOff>
      <xdr:row>39</xdr:row>
      <xdr:rowOff>32639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1857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135382</xdr:rowOff>
    </xdr:from>
    <xdr:to>
      <xdr:col>46</xdr:col>
      <xdr:colOff>38100</xdr:colOff>
      <xdr:row>39</xdr:row>
      <xdr:rowOff>65532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82059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25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33096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1918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135610</xdr:rowOff>
    </xdr:from>
    <xdr:to>
      <xdr:col>41</xdr:col>
      <xdr:colOff>101600</xdr:colOff>
      <xdr:row>39</xdr:row>
      <xdr:rowOff>65760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82288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98730</xdr:rowOff>
    </xdr:from>
    <xdr:to>
      <xdr:col>36</xdr:col>
      <xdr:colOff>165100</xdr:colOff>
      <xdr:row>39</xdr:row>
      <xdr:rowOff>28880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45407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152756</xdr:rowOff>
    </xdr:from>
    <xdr:to>
      <xdr:col>55</xdr:col>
      <xdr:colOff>50800</xdr:colOff>
      <xdr:row>39</xdr:row>
      <xdr:rowOff>82906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67683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148031</xdr:rowOff>
    </xdr:from>
    <xdr:to>
      <xdr:col>50</xdr:col>
      <xdr:colOff>165100</xdr:colOff>
      <xdr:row>39</xdr:row>
      <xdr:rowOff>78181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69308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5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152679</xdr:rowOff>
    </xdr:from>
    <xdr:to>
      <xdr:col>46</xdr:col>
      <xdr:colOff>38100</xdr:colOff>
      <xdr:row>39</xdr:row>
      <xdr:rowOff>82829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73956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74566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153746</xdr:rowOff>
    </xdr:from>
    <xdr:to>
      <xdr:col>36</xdr:col>
      <xdr:colOff>165100</xdr:colOff>
      <xdr:row>39</xdr:row>
      <xdr:rowOff>83896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75023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125445</xdr:rowOff>
    </xdr:from>
    <xdr:to>
      <xdr:col>55</xdr:col>
      <xdr:colOff>0</xdr:colOff>
      <xdr:row>58</xdr:row>
      <xdr:rowOff>49109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383745"/>
          <a:ext cx="838200" cy="60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49109</xdr:rowOff>
    </xdr:from>
    <xdr:to>
      <xdr:col>50</xdr:col>
      <xdr:colOff>114300</xdr:colOff>
      <xdr:row>58</xdr:row>
      <xdr:rowOff>52309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9320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40374</xdr:rowOff>
    </xdr:from>
    <xdr:to>
      <xdr:col>45</xdr:col>
      <xdr:colOff>177800</xdr:colOff>
      <xdr:row>58</xdr:row>
      <xdr:rowOff>52309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84474"/>
          <a:ext cx="889000" cy="1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29742</xdr:rowOff>
    </xdr:from>
    <xdr:to>
      <xdr:col>46</xdr:col>
      <xdr:colOff>38100</xdr:colOff>
      <xdr:row>57</xdr:row>
      <xdr:rowOff>131342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0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40374</xdr:rowOff>
    </xdr:from>
    <xdr:to>
      <xdr:col>41</xdr:col>
      <xdr:colOff>50800</xdr:colOff>
      <xdr:row>58</xdr:row>
      <xdr:rowOff>76998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84474"/>
          <a:ext cx="889000" cy="3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45548</xdr:rowOff>
    </xdr:from>
    <xdr:to>
      <xdr:col>41</xdr:col>
      <xdr:colOff>101600</xdr:colOff>
      <xdr:row>57</xdr:row>
      <xdr:rowOff>147148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163675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38330</xdr:rowOff>
    </xdr:from>
    <xdr:to>
      <xdr:col>36</xdr:col>
      <xdr:colOff>165100</xdr:colOff>
      <xdr:row>57</xdr:row>
      <xdr:rowOff>139930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156457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74645</xdr:rowOff>
    </xdr:from>
    <xdr:to>
      <xdr:col>55</xdr:col>
      <xdr:colOff>50800</xdr:colOff>
      <xdr:row>55</xdr:row>
      <xdr:rowOff>4795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33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97522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1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169759</xdr:rowOff>
    </xdr:from>
    <xdr:to>
      <xdr:col>50</xdr:col>
      <xdr:colOff>165100</xdr:colOff>
      <xdr:row>58</xdr:row>
      <xdr:rowOff>99909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4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3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1509</xdr:rowOff>
    </xdr:from>
    <xdr:to>
      <xdr:col>46</xdr:col>
      <xdr:colOff>38100</xdr:colOff>
      <xdr:row>58</xdr:row>
      <xdr:rowOff>103109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94236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3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161024</xdr:rowOff>
    </xdr:from>
    <xdr:to>
      <xdr:col>41</xdr:col>
      <xdr:colOff>101600</xdr:colOff>
      <xdr:row>58</xdr:row>
      <xdr:rowOff>91174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82301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26198</xdr:rowOff>
    </xdr:from>
    <xdr:to>
      <xdr:col>36</xdr:col>
      <xdr:colOff>165100</xdr:colOff>
      <xdr:row>58</xdr:row>
      <xdr:rowOff>127798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118925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66624</xdr:rowOff>
    </xdr:from>
    <xdr:to>
      <xdr:col>55</xdr:col>
      <xdr:colOff>0</xdr:colOff>
      <xdr:row>78</xdr:row>
      <xdr:rowOff>129756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9724"/>
          <a:ext cx="8382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129756</xdr:rowOff>
    </xdr:from>
    <xdr:to>
      <xdr:col>50</xdr:col>
      <xdr:colOff>114300</xdr:colOff>
      <xdr:row>78</xdr:row>
      <xdr:rowOff>146958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02856"/>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146958</xdr:rowOff>
    </xdr:from>
    <xdr:to>
      <xdr:col>45</xdr:col>
      <xdr:colOff>177800</xdr:colOff>
      <xdr:row>78</xdr:row>
      <xdr:rowOff>154787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20058"/>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1175</xdr:rowOff>
    </xdr:from>
    <xdr:to>
      <xdr:col>46</xdr:col>
      <xdr:colOff>38100</xdr:colOff>
      <xdr:row>77</xdr:row>
      <xdr:rowOff>102775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119302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147986</xdr:rowOff>
    </xdr:from>
    <xdr:to>
      <xdr:col>41</xdr:col>
      <xdr:colOff>50800</xdr:colOff>
      <xdr:row>78</xdr:row>
      <xdr:rowOff>154787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2108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150337</xdr:rowOff>
    </xdr:from>
    <xdr:to>
      <xdr:col>41</xdr:col>
      <xdr:colOff>101600</xdr:colOff>
      <xdr:row>78</xdr:row>
      <xdr:rowOff>80487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97014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137610</xdr:rowOff>
    </xdr:from>
    <xdr:to>
      <xdr:col>36</xdr:col>
      <xdr:colOff>165100</xdr:colOff>
      <xdr:row>78</xdr:row>
      <xdr:rowOff>67760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84287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15824</xdr:rowOff>
    </xdr:from>
    <xdr:to>
      <xdr:col>55</xdr:col>
      <xdr:colOff>50800</xdr:colOff>
      <xdr:row>78</xdr:row>
      <xdr:rowOff>117424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102201</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78956</xdr:rowOff>
    </xdr:from>
    <xdr:to>
      <xdr:col>50</xdr:col>
      <xdr:colOff>165100</xdr:colOff>
      <xdr:row>79</xdr:row>
      <xdr:rowOff>9106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96158</xdr:rowOff>
    </xdr:from>
    <xdr:to>
      <xdr:col>46</xdr:col>
      <xdr:colOff>38100</xdr:colOff>
      <xdr:row>79</xdr:row>
      <xdr:rowOff>26308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17435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103987</xdr:rowOff>
    </xdr:from>
    <xdr:to>
      <xdr:col>41</xdr:col>
      <xdr:colOff>101600</xdr:colOff>
      <xdr:row>79</xdr:row>
      <xdr:rowOff>34137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25264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97186</xdr:rowOff>
    </xdr:from>
    <xdr:to>
      <xdr:col>36</xdr:col>
      <xdr:colOff>165100</xdr:colOff>
      <xdr:row>79</xdr:row>
      <xdr:rowOff>27336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7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18463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134119</xdr:rowOff>
    </xdr:from>
    <xdr:to>
      <xdr:col>55</xdr:col>
      <xdr:colOff>0</xdr:colOff>
      <xdr:row>96</xdr:row>
      <xdr:rowOff>63176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50419"/>
          <a:ext cx="838200" cy="27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63176</xdr:rowOff>
    </xdr:from>
    <xdr:to>
      <xdr:col>50</xdr:col>
      <xdr:colOff>114300</xdr:colOff>
      <xdr:row>96</xdr:row>
      <xdr:rowOff>113640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22376"/>
          <a:ext cx="8890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84379</xdr:rowOff>
    </xdr:from>
    <xdr:to>
      <xdr:col>45</xdr:col>
      <xdr:colOff>177800</xdr:colOff>
      <xdr:row>96</xdr:row>
      <xdr:rowOff>113640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43579"/>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56572</xdr:rowOff>
    </xdr:from>
    <xdr:to>
      <xdr:col>46</xdr:col>
      <xdr:colOff>38100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78930</xdr:rowOff>
    </xdr:from>
    <xdr:to>
      <xdr:col>41</xdr:col>
      <xdr:colOff>50800</xdr:colOff>
      <xdr:row>96</xdr:row>
      <xdr:rowOff>84379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366680"/>
          <a:ext cx="889000" cy="1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81356</xdr:rowOff>
    </xdr:from>
    <xdr:to>
      <xdr:col>41</xdr:col>
      <xdr:colOff>101600</xdr:colOff>
      <xdr:row>97</xdr:row>
      <xdr:rowOff>11506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2633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123456</xdr:rowOff>
    </xdr:from>
    <xdr:to>
      <xdr:col>36</xdr:col>
      <xdr:colOff>165100</xdr:colOff>
      <xdr:row>96</xdr:row>
      <xdr:rowOff>53606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44733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0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83319</xdr:rowOff>
    </xdr:from>
    <xdr:to>
      <xdr:col>55</xdr:col>
      <xdr:colOff>50800</xdr:colOff>
      <xdr:row>95</xdr:row>
      <xdr:rowOff>13469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106196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12376</xdr:rowOff>
    </xdr:from>
    <xdr:to>
      <xdr:col>50</xdr:col>
      <xdr:colOff>165100</xdr:colOff>
      <xdr:row>96</xdr:row>
      <xdr:rowOff>113976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130503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62840</xdr:rowOff>
    </xdr:from>
    <xdr:to>
      <xdr:col>46</xdr:col>
      <xdr:colOff>38100</xdr:colOff>
      <xdr:row>96</xdr:row>
      <xdr:rowOff>164440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155567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1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33579</xdr:rowOff>
    </xdr:from>
    <xdr:to>
      <xdr:col>41</xdr:col>
      <xdr:colOff>101600</xdr:colOff>
      <xdr:row>96</xdr:row>
      <xdr:rowOff>135179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151706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28130</xdr:rowOff>
    </xdr:from>
    <xdr:to>
      <xdr:col>36</xdr:col>
      <xdr:colOff>165100</xdr:colOff>
      <xdr:row>95</xdr:row>
      <xdr:rowOff>129730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146257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72206</xdr:rowOff>
    </xdr:from>
    <xdr:to>
      <xdr:col>85</xdr:col>
      <xdr:colOff>127000</xdr:colOff>
      <xdr:row>34</xdr:row>
      <xdr:rowOff>152273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901506"/>
          <a:ext cx="8382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72206</xdr:rowOff>
    </xdr:from>
    <xdr:to>
      <xdr:col>81</xdr:col>
      <xdr:colOff>50800</xdr:colOff>
      <xdr:row>34</xdr:row>
      <xdr:rowOff>114097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01506"/>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114097</xdr:rowOff>
    </xdr:from>
    <xdr:to>
      <xdr:col>76</xdr:col>
      <xdr:colOff>114300</xdr:colOff>
      <xdr:row>35</xdr:row>
      <xdr:rowOff>75806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943397"/>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56896</xdr:rowOff>
    </xdr:from>
    <xdr:to>
      <xdr:col>76</xdr:col>
      <xdr:colOff>165100</xdr:colOff>
      <xdr:row>33</xdr:row>
      <xdr:rowOff>158496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71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3573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4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75806</xdr:rowOff>
    </xdr:from>
    <xdr:to>
      <xdr:col>71</xdr:col>
      <xdr:colOff>177800</xdr:colOff>
      <xdr:row>35</xdr:row>
      <xdr:rowOff>91923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76556"/>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61468</xdr:rowOff>
    </xdr:from>
    <xdr:to>
      <xdr:col>72</xdr:col>
      <xdr:colOff>38100</xdr:colOff>
      <xdr:row>34</xdr:row>
      <xdr:rowOff>163068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66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50609</xdr:rowOff>
    </xdr:from>
    <xdr:to>
      <xdr:col>67</xdr:col>
      <xdr:colOff>101600</xdr:colOff>
      <xdr:row>34</xdr:row>
      <xdr:rowOff>152209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87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168736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6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101473</xdr:rowOff>
    </xdr:from>
    <xdr:to>
      <xdr:col>85</xdr:col>
      <xdr:colOff>177800</xdr:colOff>
      <xdr:row>35</xdr:row>
      <xdr:rowOff>31623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124350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8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21406</xdr:rowOff>
    </xdr:from>
    <xdr:to>
      <xdr:col>81</xdr:col>
      <xdr:colOff>101600</xdr:colOff>
      <xdr:row>34</xdr:row>
      <xdr:rowOff>123006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139533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6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63297</xdr:rowOff>
    </xdr:from>
    <xdr:to>
      <xdr:col>76</xdr:col>
      <xdr:colOff>165100</xdr:colOff>
      <xdr:row>34</xdr:row>
      <xdr:rowOff>164897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25006</xdr:rowOff>
    </xdr:from>
    <xdr:to>
      <xdr:col>72</xdr:col>
      <xdr:colOff>38100</xdr:colOff>
      <xdr:row>35</xdr:row>
      <xdr:rowOff>126606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117733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41123</xdr:rowOff>
    </xdr:from>
    <xdr:to>
      <xdr:col>67</xdr:col>
      <xdr:colOff>101600</xdr:colOff>
      <xdr:row>35</xdr:row>
      <xdr:rowOff>142723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103962</xdr:rowOff>
    </xdr:from>
    <xdr:to>
      <xdr:col>85</xdr:col>
      <xdr:colOff>127000</xdr:colOff>
      <xdr:row>58</xdr:row>
      <xdr:rowOff>105867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1004806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90907</xdr:rowOff>
    </xdr:from>
    <xdr:to>
      <xdr:col>81</xdr:col>
      <xdr:colOff>50800</xdr:colOff>
      <xdr:row>58</xdr:row>
      <xdr:rowOff>105867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63557"/>
          <a:ext cx="8890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90907</xdr:rowOff>
    </xdr:from>
    <xdr:to>
      <xdr:col>76</xdr:col>
      <xdr:colOff>114300</xdr:colOff>
      <xdr:row>58</xdr:row>
      <xdr:rowOff>103378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63557"/>
          <a:ext cx="889000" cy="1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64173</xdr:rowOff>
    </xdr:from>
    <xdr:to>
      <xdr:col>76</xdr:col>
      <xdr:colOff>165100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28410</xdr:rowOff>
    </xdr:from>
    <xdr:to>
      <xdr:col>71</xdr:col>
      <xdr:colOff>177800</xdr:colOff>
      <xdr:row>58</xdr:row>
      <xdr:rowOff>103378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72510"/>
          <a:ext cx="889000" cy="7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64364</xdr:rowOff>
    </xdr:from>
    <xdr:to>
      <xdr:col>72</xdr:col>
      <xdr:colOff>38100</xdr:colOff>
      <xdr:row>56</xdr:row>
      <xdr:rowOff>165964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117945</xdr:rowOff>
    </xdr:from>
    <xdr:to>
      <xdr:col>67</xdr:col>
      <xdr:colOff>101600</xdr:colOff>
      <xdr:row>57</xdr:row>
      <xdr:rowOff>48095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64622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53162</xdr:rowOff>
    </xdr:from>
    <xdr:to>
      <xdr:col>85</xdr:col>
      <xdr:colOff>177800</xdr:colOff>
      <xdr:row>58</xdr:row>
      <xdr:rowOff>154762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31589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55067</xdr:rowOff>
    </xdr:from>
    <xdr:to>
      <xdr:col>81</xdr:col>
      <xdr:colOff>101600</xdr:colOff>
      <xdr:row>58</xdr:row>
      <xdr:rowOff>156667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40107</xdr:rowOff>
    </xdr:from>
    <xdr:to>
      <xdr:col>76</xdr:col>
      <xdr:colOff>165100</xdr:colOff>
      <xdr:row>57</xdr:row>
      <xdr:rowOff>141707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132834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52578</xdr:rowOff>
    </xdr:from>
    <xdr:to>
      <xdr:col>72</xdr:col>
      <xdr:colOff>38100</xdr:colOff>
      <xdr:row>58</xdr:row>
      <xdr:rowOff>154178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145305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149060</xdr:rowOff>
    </xdr:from>
    <xdr:to>
      <xdr:col>67</xdr:col>
      <xdr:colOff>101600</xdr:colOff>
      <xdr:row>58</xdr:row>
      <xdr:rowOff>79210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70337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121960</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50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115097</xdr:rowOff>
    </xdr:from>
    <xdr:to>
      <xdr:col>76</xdr:col>
      <xdr:colOff>165100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121960</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950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6604</xdr:rowOff>
    </xdr:from>
    <xdr:to>
      <xdr:col>72</xdr:col>
      <xdr:colOff>38100</xdr:colOff>
      <xdr:row>78</xdr:row>
      <xdr:rowOff>108204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124731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148358</xdr:rowOff>
    </xdr:from>
    <xdr:to>
      <xdr:col>67</xdr:col>
      <xdr:colOff>101600</xdr:colOff>
      <xdr:row>78</xdr:row>
      <xdr:rowOff>78508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95035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71160</xdr:rowOff>
    </xdr:from>
    <xdr:to>
      <xdr:col>72</xdr:col>
      <xdr:colOff>38100</xdr:colOff>
      <xdr:row>79</xdr:row>
      <xdr:rowOff>1310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163887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152388</xdr:rowOff>
    </xdr:from>
    <xdr:to>
      <xdr:col>85</xdr:col>
      <xdr:colOff>127000</xdr:colOff>
      <xdr:row>95</xdr:row>
      <xdr:rowOff>15929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68688"/>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15929</xdr:rowOff>
    </xdr:from>
    <xdr:to>
      <xdr:col>81</xdr:col>
      <xdr:colOff>50800</xdr:colOff>
      <xdr:row>95</xdr:row>
      <xdr:rowOff>20420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03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10133</xdr:rowOff>
    </xdr:from>
    <xdr:to>
      <xdr:col>76</xdr:col>
      <xdr:colOff>114300</xdr:colOff>
      <xdr:row>95</xdr:row>
      <xdr:rowOff>20420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297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19487</xdr:rowOff>
    </xdr:from>
    <xdr:to>
      <xdr:col>76</xdr:col>
      <xdr:colOff>165100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112214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10133</xdr:rowOff>
    </xdr:from>
    <xdr:to>
      <xdr:col>71</xdr:col>
      <xdr:colOff>177800</xdr:colOff>
      <xdr:row>95</xdr:row>
      <xdr:rowOff>33107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29788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36485</xdr:rowOff>
    </xdr:from>
    <xdr:to>
      <xdr:col>72</xdr:col>
      <xdr:colOff>38100</xdr:colOff>
      <xdr:row>95</xdr:row>
      <xdr:rowOff>138085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129212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41548</xdr:rowOff>
    </xdr:from>
    <xdr:to>
      <xdr:col>67</xdr:col>
      <xdr:colOff>101600</xdr:colOff>
      <xdr:row>95</xdr:row>
      <xdr:rowOff>143148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134275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101588</xdr:rowOff>
    </xdr:from>
    <xdr:to>
      <xdr:col>85</xdr:col>
      <xdr:colOff>177800</xdr:colOff>
      <xdr:row>95</xdr:row>
      <xdr:rowOff>31738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124465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136579</xdr:rowOff>
    </xdr:from>
    <xdr:to>
      <xdr:col>81</xdr:col>
      <xdr:colOff>101600</xdr:colOff>
      <xdr:row>95</xdr:row>
      <xdr:rowOff>66729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83256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141070</xdr:rowOff>
    </xdr:from>
    <xdr:to>
      <xdr:col>76</xdr:col>
      <xdr:colOff>165100</xdr:colOff>
      <xdr:row>95</xdr:row>
      <xdr:rowOff>71220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87747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130783</xdr:rowOff>
    </xdr:from>
    <xdr:to>
      <xdr:col>72</xdr:col>
      <xdr:colOff>38100</xdr:colOff>
      <xdr:row>95</xdr:row>
      <xdr:rowOff>60933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77460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153757</xdr:rowOff>
    </xdr:from>
    <xdr:to>
      <xdr:col>67</xdr:col>
      <xdr:colOff>101600</xdr:colOff>
      <xdr:row>95</xdr:row>
      <xdr:rowOff>83907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100434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87209</xdr:rowOff>
    </xdr:from>
    <xdr:to>
      <xdr:col>107</xdr:col>
      <xdr:colOff>101600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87392</xdr:rowOff>
    </xdr:from>
    <xdr:to>
      <xdr:col>102</xdr:col>
      <xdr:colOff>165100</xdr:colOff>
      <xdr:row>39</xdr:row>
      <xdr:rowOff>17542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34068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85151</xdr:rowOff>
    </xdr:from>
    <xdr:to>
      <xdr:col>98</xdr:col>
      <xdr:colOff>38100</xdr:colOff>
      <xdr:row>39</xdr:row>
      <xdr:rowOff>15301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31828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民生費のコストは住民一人当たり</a:t>
          </a:r>
          <a:r>
            <a:rPr kumimoji="1" lang="en-US" altLang="ja-JP" sz="1300">
              <a:latin typeface="ＭＳ Ｐゴシック" panose="020B0600070205080204" pitchFamily="50" charset="-128"/>
              <a:ea typeface="ＭＳ Ｐゴシック" panose="020B0600070205080204" pitchFamily="50" charset="-128"/>
            </a:rPr>
            <a:t>153,691</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近年は新型コロナウイルス関連の補助金等により臨時的な経費が大きく増加しているが、今後も障害者自立支援給付費等の経常的な扶助費の増加が見込まれるため、市単独事業の見直しにより抑制に努める。衛生費のコストは住民一人当たり</a:t>
          </a:r>
          <a:r>
            <a:rPr kumimoji="1" lang="en-US" altLang="ja-JP" sz="1300">
              <a:latin typeface="ＭＳ Ｐゴシック" panose="020B0600070205080204" pitchFamily="50" charset="-128"/>
              <a:ea typeface="ＭＳ Ｐゴシック" panose="020B0600070205080204" pitchFamily="50" charset="-128"/>
            </a:rPr>
            <a:t>29,423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円であり、類似団体内平均値及び全国平均、県平均値を下回っている。令和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年度から増加傾向にあるのは、新型コロナウイルスワクチン接種事業によるものであり、今後は国の動向次第で衛生費については減少傾向になると予想される。農林水産業費のコストは住民一人当たり</a:t>
          </a:r>
          <a:r>
            <a:rPr kumimoji="1" lang="en-US" altLang="ja-JP" sz="1300">
              <a:latin typeface="ＭＳ Ｐゴシック" panose="020B0600070205080204" pitchFamily="50" charset="-128"/>
              <a:ea typeface="ＭＳ Ｐゴシック" panose="020B0600070205080204" pitchFamily="50" charset="-128"/>
            </a:rPr>
            <a:t>50,873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値を上回っている。今年度大きく増加したのは、補助事業である強い農業・担い手づくり総合支援交付金事業の影響であるため、一時的な増加である。商工費のコストは住民一人当たり</a:t>
          </a:r>
          <a:r>
            <a:rPr kumimoji="1" lang="en-US" altLang="ja-JP" sz="1300">
              <a:latin typeface="ＭＳ Ｐゴシック" panose="020B0600070205080204" pitchFamily="50" charset="-128"/>
              <a:ea typeface="ＭＳ Ｐゴシック" panose="020B0600070205080204" pitchFamily="50" charset="-128"/>
            </a:rPr>
            <a:t>7,836</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下回っているが、今年度については商品券事業の影響により大きく増加している。今後も物価高騰対策事業は続くことが想定されるため、商工費については増加傾向になると予想される。土木費のコストは住民一人当たり</a:t>
          </a:r>
          <a:r>
            <a:rPr kumimoji="1" lang="en-US" altLang="ja-JP" sz="1300">
              <a:latin typeface="ＭＳ Ｐゴシック" panose="020B0600070205080204" pitchFamily="50" charset="-128"/>
              <a:ea typeface="ＭＳ Ｐゴシック" panose="020B0600070205080204" pitchFamily="50" charset="-128"/>
            </a:rPr>
            <a:t>60,293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円であり、類似団体内平均値及び全国平均、県平均を上回っている。今年度の増加は道の駅整備事業による影響が大きいため、一時的な増加である。公債費のコストは住民一人当たり</a:t>
          </a:r>
          <a:r>
            <a:rPr kumimoji="1" lang="en-US" altLang="ja-JP" sz="1300">
              <a:latin typeface="ＭＳ Ｐゴシック" panose="020B0600070205080204" pitchFamily="50" charset="-128"/>
              <a:ea typeface="ＭＳ Ｐゴシック" panose="020B0600070205080204" pitchFamily="50" charset="-128"/>
            </a:rPr>
            <a:t>49,223</a:t>
          </a:r>
          <a:r>
            <a:rPr kumimoji="1" lang="ja-JP" altLang="en-US" sz="1300">
              <a:latin typeface="ＭＳ Ｐゴシック" panose="020B0600070205080204" pitchFamily="50" charset="-128"/>
              <a:ea typeface="ＭＳ Ｐゴシック" panose="020B0600070205080204" pitchFamily="50" charset="-128"/>
            </a:rPr>
            <a:t>円であり、類似団体内平均値及び全国平均、県平均を上回っている。前年度より増加しているのは、合併特例事業の元金償還開始や繰上償還の実施によるものであり、新規の起債事業の見直し等により今後は緩やかに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年度の水害の影響により</a:t>
          </a:r>
          <a:r>
            <a:rPr kumimoji="1" lang="en-US" altLang="ja-JP" sz="1400">
              <a:latin typeface="ＭＳ ゴシック" pitchFamily="49" charset="-128"/>
              <a:ea typeface="ＭＳ ゴシック" pitchFamily="49" charset="-128"/>
            </a:rPr>
            <a:t>1,100</a:t>
          </a:r>
          <a:r>
            <a:rPr kumimoji="1" lang="ja-JP" altLang="en-US" sz="1400">
              <a:latin typeface="ＭＳ ゴシック" pitchFamily="49" charset="-128"/>
              <a:ea typeface="ＭＳ ゴシック" pitchFamily="49" charset="-128"/>
            </a:rPr>
            <a:t>百万円を取り崩した。その後、令和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年度においては、普通交付税の再算定等により</a:t>
          </a:r>
          <a:r>
            <a:rPr kumimoji="1" lang="en-US" altLang="ja-JP" sz="1400">
              <a:latin typeface="ＭＳ ゴシック" pitchFamily="49" charset="-128"/>
              <a:ea typeface="ＭＳ ゴシック" pitchFamily="49" charset="-128"/>
            </a:rPr>
            <a:t>1,180</a:t>
          </a:r>
          <a:r>
            <a:rPr kumimoji="1" lang="ja-JP" altLang="en-US" sz="1400">
              <a:latin typeface="ＭＳ ゴシック" pitchFamily="49" charset="-128"/>
              <a:ea typeface="ＭＳ ゴシック" pitchFamily="49" charset="-128"/>
            </a:rPr>
            <a:t>百万円、令和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年度においても市税収入の回復等により</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百万円積み立てたことで水害以前の水準を超える規模となった（平成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年度末残高</a:t>
          </a:r>
          <a:r>
            <a:rPr kumimoji="1" lang="en-US" altLang="ja-JP" sz="1400">
              <a:latin typeface="ＭＳ ゴシック" pitchFamily="49" charset="-128"/>
              <a:ea typeface="ＭＳ ゴシック" pitchFamily="49" charset="-128"/>
            </a:rPr>
            <a:t>3,530</a:t>
          </a:r>
          <a:r>
            <a:rPr kumimoji="1" lang="ja-JP" altLang="en-US" sz="1400">
              <a:latin typeface="ＭＳ ゴシック" pitchFamily="49" charset="-128"/>
              <a:ea typeface="ＭＳ ゴシック" pitchFamily="49" charset="-128"/>
            </a:rPr>
            <a:t>百万円）。実質収支額は、令和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年度の普通交付税の再算定や市税収入の回復等により、繰越金の計上額増加に伴い近年は増加傾向にある。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全ての会計において黒字となっている。</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年度からの市税回復や普通交付税の再算定による歳入の増加、コロナによる事業の中止等による歳出の減少があったため、繰越金が増加し結果として前年度より</a:t>
          </a:r>
          <a:r>
            <a:rPr kumimoji="1" lang="en-US" altLang="ja-JP" sz="1400">
              <a:latin typeface="ＭＳ ゴシック" pitchFamily="49" charset="-128"/>
              <a:ea typeface="ＭＳ ゴシック" pitchFamily="49" charset="-128"/>
            </a:rPr>
            <a:t>3.01</a:t>
          </a:r>
          <a:r>
            <a:rPr kumimoji="1" lang="ja-JP" altLang="en-US" sz="1400">
              <a:latin typeface="ＭＳ ゴシック" pitchFamily="49" charset="-128"/>
              <a:ea typeface="ＭＳ ゴシック" pitchFamily="49" charset="-128"/>
            </a:rPr>
            <a:t>ポイント増加した。歳入の増加は一時的なもののため、今後はインターチェンジ周辺開発等による新たな財源の確保やふるさと納税の推進をすることで、健全な財政運営を維持できるように努めていく。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使用料収入の範囲内での経営を確立しているため、近年は黒字比率は増加傾向にある。今後は水道管の更新等による維持修繕費の増加が予想されるため、単年ごとではなく長期的な視点での経営に努める。</a:t>
          </a:r>
        </a:p>
        <a:p>
          <a:r>
            <a:rPr kumimoji="1" lang="ja-JP" altLang="en-US" sz="1400">
              <a:latin typeface="ＭＳ ゴシック" pitchFamily="49" charset="-128"/>
              <a:ea typeface="ＭＳ ゴシック" pitchFamily="49" charset="-128"/>
            </a:rPr>
            <a:t>　その他の特別会計においては、独立採算の原則があるため、適正な使用料・保険税の設定や徴収強化を図ることで、一般会計からの繰入に頼らない運営をするよう努める。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元利償還金等が増加しているのは、平成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の合併特例事業債の元金償還開始や繰上償還が主な要因である。地方債の残高については、起債事業の見直し等により、今後は緩やかに減少していく見込みではあるが、将来的に予定されている学校統廃合による建設事業や、その他公共施設の老朽化に伴う改修により、今後も起債の発行が予想される。</a:t>
          </a:r>
        </a:p>
        <a:p>
          <a:r>
            <a:rPr kumimoji="1" lang="ja-JP" altLang="en-US" sz="1400">
              <a:latin typeface="ＭＳ ゴシック" pitchFamily="49" charset="-128"/>
              <a:ea typeface="ＭＳ ゴシック" pitchFamily="49" charset="-128"/>
            </a:rPr>
            <a:t>　類似団体等と比較すると、当市の実質公債費比率は高いポイントのため、事業の見直しや償還期間の見直しによる償還額の平準化により、実質公債費比率の上昇を抑制していく。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将来負担額の一般会計等に係る地方債の現在高は、災害復旧事業に係る起債の発行等により平成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年度にピークを迎え、現在高</a:t>
          </a:r>
          <a:r>
            <a:rPr kumimoji="1" lang="en-US" altLang="ja-JP" sz="1400">
              <a:latin typeface="ＭＳ ゴシック" pitchFamily="49" charset="-128"/>
              <a:ea typeface="ＭＳ ゴシック" pitchFamily="49" charset="-128"/>
            </a:rPr>
            <a:t>32,449</a:t>
          </a:r>
          <a:r>
            <a:rPr kumimoji="1" lang="ja-JP" altLang="en-US" sz="1400">
              <a:latin typeface="ＭＳ ゴシック" pitchFamily="49" charset="-128"/>
              <a:ea typeface="ＭＳ ゴシック" pitchFamily="49" charset="-128"/>
            </a:rPr>
            <a:t>百万円となったが、その後は臨時財政対策債の発行が抑制されたことに併せて償還が進み、減少傾向にある。公営企業債等繰入見込額は、令和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年度からの下水道事業の法適用による算定方法の変更により減少している。充当可能財源等の充当可能基金については、財政調整基金に</a:t>
          </a:r>
          <a:r>
            <a:rPr kumimoji="1" lang="en-US" altLang="ja-JP" sz="1400">
              <a:latin typeface="ＭＳ ゴシック" pitchFamily="49" charset="-128"/>
              <a:ea typeface="ＭＳ ゴシック" pitchFamily="49" charset="-128"/>
            </a:rPr>
            <a:t>160</a:t>
          </a:r>
          <a:r>
            <a:rPr kumimoji="1" lang="ja-JP" altLang="en-US" sz="1400">
              <a:latin typeface="ＭＳ ゴシック" pitchFamily="49" charset="-128"/>
              <a:ea typeface="ＭＳ ゴシック" pitchFamily="49" charset="-128"/>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後年度の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年度にかけての積立で基金残高は水害以前の水準となった。今後も将来起こりうる大規模災害や公共施設の老朽化、物価高騰等に備えるため、財政調整基金に限らず使途に応じた積み立てをしていきたい。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公共施設整備基金及び地域交流センター維持修繕事業基金については、今後の施設の老朽化等に伴う改修等の際に取り崩す方針である。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コロナ禍で落ち込んでいた市税収入の回復や普通交付税の再算定による歳入の増加等により約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年度の水害対応のため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年度の積立により基金残高を水害以前の水準に戻すことができた。今後も将来起こりうる大規模災害等に備え、適正な基金残高の確保・運用をしていく。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基金運用収益の積み立てのみとなっているため、変動なし。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1E4E64-D9B0-4866-9E63-A53B979BD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CA43A96-4853-4278-9FC6-827999AE82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C34449-2730-431E-8C30-C68E185E37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A1D8153-F7B1-4FCD-AEEE-5A2A2406497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AC5B9FE-EF66-4A6E-AA9E-0B7DCE8448D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103F0A4-A5BD-499D-9D49-1B51FA210D4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75EC2F3-C584-431F-85C5-FD0B421F92A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C0256F-7FA1-458D-99D7-5BB92ACED4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B16B9C-5E50-4B21-B5FB-9294D3276FF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9ADDE03-CE2E-46F4-AE6A-602F61C9A2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2F1B1FB-E9A8-4A9D-A77B-3A36280CA2E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ECC933E-7DE0-43D7-A574-2712C818FEB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F39D11-7BFA-4556-A9D8-8369E40878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5F13701-7899-4C93-A119-E8683A68D5B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1412823-A64D-4F4D-8F91-B8EE398526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425AA94-72FB-4A84-A637-64F2F71599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93C874-1DA7-4B27-AFF3-7A2A9DE853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4978199-24F7-40E1-8906-96D92BFED94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35E497-FE04-4983-9FC0-7A45124C11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84BDDCD-AAF7-4E2A-87C2-66AF79BE059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0117001-0C79-4C8B-987D-31D9AAFE81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97706BC-031B-4A6C-871F-603935D1B41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CDF12B-8EC4-4EE0-BAB8-C0920F7B03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F958536-A103-4805-A9DE-511F8461E2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D72B132-D672-40AF-B30A-8E886CE4011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3CF7728-9354-4301-A695-E3A6669AA6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17F1D6-1525-4EF9-AFA9-ADD970048E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EB20DBC-73D7-4B17-82E9-4D11B1B5396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C0EF2C3-55F0-487E-B769-BFB035B6A2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B1CD54-85D7-4D25-8CCD-239491B9CAE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2339CFD-FC67-47D3-9F3C-3D6AA409F4A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526964C-CC24-4136-82BF-F5D33090108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608D852-5A34-4E8D-B810-07508596AB4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04FF5C4-8318-499C-B401-D85D3DD979F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E66AE4-C782-47AE-9B5C-1F9C5E2533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AD606E-E5B6-4989-B885-43F7E6E55BE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01EDF35-4BCD-4C05-8075-09C7AD63875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72A63E8-06F9-47FC-9AEA-0091EFA51B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80CF1C2-7552-434A-ACC1-10FDC8711A8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A5CA270-9F3A-4DC7-BB15-DC49BD7ACB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DA84DEA-AEB2-419D-BF93-F31B541D156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A2F34F3-6CB7-4640-856D-53E9A1F253C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D61786-2F0B-411F-9799-E12DD3A9FC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0BB0E86-9E83-4EA8-AE47-422D2B33E7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F5B202A-2521-4A0A-8298-69A7844524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63AB5B-7AB9-4368-B967-F6B2F14238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3A9F692-B7A7-4DA1-A241-B0FCF281A29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回った。これは、石下総合運動公園野球場や地域交流センターの老朽化が進んでいるためである。今後も施設の老朽化は進んでいくため、公共施設等総合管理計画に掲げた延べ床面積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％削減を目標とし、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公共施設等適正管理推進事業債の活用を検討しつつ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個別計画による計画的な改修・更新を実施していく。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8FC37DE-85CE-4CCA-8B52-04172C523F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B89FEFF-3F25-489C-A9FE-E1849B49DE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A34223-8E83-4936-A7E9-874C260C3BC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A0E1324-68E3-4556-AF98-5F933250BE1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5556386-88A6-465E-BC23-74DE54D70A8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50B88E1-6466-45FD-8AE5-A529D2D47A8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6B95812-5EB6-44BD-8942-F664F87C559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D0F8462-8D86-4481-854A-E3A72F0C63B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55E4E50-DEE0-4126-A1AB-904859003B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CF379AA-1CD9-42CB-BD3E-406EDE72D90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2F70C33-4EB9-4E9A-9D37-6302EB9F6BF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4C67075-CD1E-47F9-897C-A2AD25F3F9A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1602C3D-A83D-48AE-AC78-B9EA26E73D6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FF9F822-3C6C-4F5B-8CFC-128EC7C587F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501B1E7-CBA9-41E4-A325-BBDF5F6FFF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20D74FA-96CF-47C4-A5DD-57F5DB90F1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AF0524E0-1E24-4894-AA10-E2F36359C6D0}"/>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F88822C5-4F03-4038-B044-B5B6E8BA4A0B}"/>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9670669A-FCE3-46E4-BC2D-5AD78668A66B}"/>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1CF8CCEA-FFB7-4751-8B55-E07D3FA03A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7C54CD87-BD69-4E39-8EDA-76F5D9E7006C}"/>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a:extLst>
            <a:ext uri="{FF2B5EF4-FFF2-40B4-BE49-F238E27FC236}">
              <a16:creationId xmlns:a16="http://schemas.microsoft.com/office/drawing/2014/main" id="{914DCE8D-0E15-4B09-9BE7-0647D7AFCAE5}"/>
            </a:ext>
          </a:extLst>
        </xdr:cNvPr>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41DC773E-135E-4339-9855-FE933672CA55}"/>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4C574C21-D729-4E37-B540-EEDA8393DF2C}"/>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34290</xdr:rowOff>
    </xdr:from>
    <xdr:to>
      <xdr:col>15</xdr:col>
      <xdr:colOff>187325</xdr:colOff>
      <xdr:row>30</xdr:row>
      <xdr:rowOff>135890</xdr:rowOff>
    </xdr:to>
    <xdr:sp macro="" textlink="">
      <xdr:nvSpPr>
        <xdr:cNvPr id="73" name="フローチャート: 判断 72">
          <a:extLst>
            <a:ext uri="{FF2B5EF4-FFF2-40B4-BE49-F238E27FC236}">
              <a16:creationId xmlns:a16="http://schemas.microsoft.com/office/drawing/2014/main" id="{E7E164DA-D771-49DA-AA5C-920EC7611C46}"/>
            </a:ext>
          </a:extLst>
        </xdr:cNvPr>
        <xdr:cNvSpPr/>
      </xdr:nvSpPr>
      <xdr:spPr>
        <a:xfrm>
          <a:off x="3238500" y="59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9102</xdr:rowOff>
    </xdr:from>
    <xdr:to>
      <xdr:col>11</xdr:col>
      <xdr:colOff>187325</xdr:colOff>
      <xdr:row>30</xdr:row>
      <xdr:rowOff>110702</xdr:rowOff>
    </xdr:to>
    <xdr:sp macro="" textlink="">
      <xdr:nvSpPr>
        <xdr:cNvPr id="74" name="フローチャート: 判断 73">
          <a:extLst>
            <a:ext uri="{FF2B5EF4-FFF2-40B4-BE49-F238E27FC236}">
              <a16:creationId xmlns:a16="http://schemas.microsoft.com/office/drawing/2014/main" id="{FE381FDA-49EC-4C9C-B40D-26AA4D5F96D9}"/>
            </a:ext>
          </a:extLst>
        </xdr:cNvPr>
        <xdr:cNvSpPr/>
      </xdr:nvSpPr>
      <xdr:spPr>
        <a:xfrm>
          <a:off x="2476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140970</xdr:rowOff>
    </xdr:from>
    <xdr:to>
      <xdr:col>7</xdr:col>
      <xdr:colOff>187325</xdr:colOff>
      <xdr:row>30</xdr:row>
      <xdr:rowOff>71120</xdr:rowOff>
    </xdr:to>
    <xdr:sp macro="" textlink="">
      <xdr:nvSpPr>
        <xdr:cNvPr id="75" name="フローチャート: 判断 74">
          <a:extLst>
            <a:ext uri="{FF2B5EF4-FFF2-40B4-BE49-F238E27FC236}">
              <a16:creationId xmlns:a16="http://schemas.microsoft.com/office/drawing/2014/main" id="{04B11F09-8121-4722-994A-64BBEF2ABB5B}"/>
            </a:ext>
          </a:extLst>
        </xdr:cNvPr>
        <xdr:cNvSpPr/>
      </xdr:nvSpPr>
      <xdr:spPr>
        <a:xfrm>
          <a:off x="1714500" y="58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2DECF05-2ACB-4231-9DC5-E0D259EFF06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558E13E-3A12-446C-9643-155B9D53211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60D990-2FAA-412E-B191-D57DE8F8E4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6FA6904-A948-420E-85E7-A631A7DD3A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B55A53-6FF6-4FCA-83EF-F2ABD4D4D4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81" name="楕円 80">
          <a:extLst>
            <a:ext uri="{FF2B5EF4-FFF2-40B4-BE49-F238E27FC236}">
              <a16:creationId xmlns:a16="http://schemas.microsoft.com/office/drawing/2014/main" id="{448D4DB9-7927-4837-B0C0-BF808D959DE8}"/>
            </a:ext>
          </a:extLst>
        </xdr:cNvPr>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82" name="有形固定資産減価償却率該当値テキスト">
          <a:extLst>
            <a:ext uri="{FF2B5EF4-FFF2-40B4-BE49-F238E27FC236}">
              <a16:creationId xmlns:a16="http://schemas.microsoft.com/office/drawing/2014/main" id="{F3F599DA-A15D-4C00-9F27-B635FD870AF7}"/>
            </a:ext>
          </a:extLst>
        </xdr:cNvPr>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a:extLst>
            <a:ext uri="{FF2B5EF4-FFF2-40B4-BE49-F238E27FC236}">
              <a16:creationId xmlns:a16="http://schemas.microsoft.com/office/drawing/2014/main" id="{4295225C-09D9-47D1-9CD2-55A6D9B2ECD3}"/>
            </a:ext>
          </a:extLst>
        </xdr:cNvPr>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61172</xdr:rowOff>
    </xdr:to>
    <xdr:cxnSp macro="">
      <xdr:nvCxnSpPr>
        <xdr:cNvPr id="84" name="直線コネクタ 83">
          <a:extLst>
            <a:ext uri="{FF2B5EF4-FFF2-40B4-BE49-F238E27FC236}">
              <a16:creationId xmlns:a16="http://schemas.microsoft.com/office/drawing/2014/main" id="{D21086AA-6083-47B4-A1BF-981615776F77}"/>
            </a:ext>
          </a:extLst>
        </xdr:cNvPr>
        <xdr:cNvCxnSpPr/>
      </xdr:nvCxnSpPr>
      <xdr:spPr>
        <a:xfrm>
          <a:off x="4051300" y="609727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85" name="楕円 84">
          <a:extLst>
            <a:ext uri="{FF2B5EF4-FFF2-40B4-BE49-F238E27FC236}">
              <a16:creationId xmlns:a16="http://schemas.microsoft.com/office/drawing/2014/main" id="{18DE7B50-81B2-4470-BC89-EEB920E258A3}"/>
            </a:ext>
          </a:extLst>
        </xdr:cNvPr>
        <xdr:cNvSpPr/>
      </xdr:nvSpPr>
      <xdr:spPr>
        <a:xfrm>
          <a:off x="3238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124672</xdr:rowOff>
    </xdr:from>
    <xdr:to>
      <xdr:col>19</xdr:col>
      <xdr:colOff>136525</xdr:colOff>
      <xdr:row>31</xdr:row>
      <xdr:rowOff>10795</xdr:rowOff>
    </xdr:to>
    <xdr:cxnSp macro="">
      <xdr:nvCxnSpPr>
        <xdr:cNvPr id="86" name="直線コネクタ 85">
          <a:extLst>
            <a:ext uri="{FF2B5EF4-FFF2-40B4-BE49-F238E27FC236}">
              <a16:creationId xmlns:a16="http://schemas.microsoft.com/office/drawing/2014/main" id="{E2BA1B40-CCAB-4629-8A16-D83210592328}"/>
            </a:ext>
          </a:extLst>
        </xdr:cNvPr>
        <xdr:cNvCxnSpPr/>
      </xdr:nvCxnSpPr>
      <xdr:spPr>
        <a:xfrm>
          <a:off x="3289300" y="603969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87" name="楕円 86">
          <a:extLst>
            <a:ext uri="{FF2B5EF4-FFF2-40B4-BE49-F238E27FC236}">
              <a16:creationId xmlns:a16="http://schemas.microsoft.com/office/drawing/2014/main" id="{A8DF2149-9E07-486F-B31D-B9D72BD45E2D}"/>
            </a:ext>
          </a:extLst>
        </xdr:cNvPr>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124672</xdr:rowOff>
    </xdr:to>
    <xdr:cxnSp macro="">
      <xdr:nvCxnSpPr>
        <xdr:cNvPr id="88" name="直線コネクタ 87">
          <a:extLst>
            <a:ext uri="{FF2B5EF4-FFF2-40B4-BE49-F238E27FC236}">
              <a16:creationId xmlns:a16="http://schemas.microsoft.com/office/drawing/2014/main" id="{EB3863FB-D95E-4243-849F-B979F8BA3580}"/>
            </a:ext>
          </a:extLst>
        </xdr:cNvPr>
        <xdr:cNvCxnSpPr/>
      </xdr:nvCxnSpPr>
      <xdr:spPr>
        <a:xfrm>
          <a:off x="2527300" y="599651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158962</xdr:rowOff>
    </xdr:from>
    <xdr:to>
      <xdr:col>7</xdr:col>
      <xdr:colOff>187325</xdr:colOff>
      <xdr:row>30</xdr:row>
      <xdr:rowOff>89112</xdr:rowOff>
    </xdr:to>
    <xdr:sp macro="" textlink="">
      <xdr:nvSpPr>
        <xdr:cNvPr id="89" name="楕円 88">
          <a:extLst>
            <a:ext uri="{FF2B5EF4-FFF2-40B4-BE49-F238E27FC236}">
              <a16:creationId xmlns:a16="http://schemas.microsoft.com/office/drawing/2014/main" id="{0D1CE7D3-E1A3-4DF8-AA7D-6EDBD7FE2767}"/>
            </a:ext>
          </a:extLst>
        </xdr:cNvPr>
        <xdr:cNvSpPr/>
      </xdr:nvSpPr>
      <xdr:spPr>
        <a:xfrm>
          <a:off x="1714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38312</xdr:rowOff>
    </xdr:from>
    <xdr:to>
      <xdr:col>11</xdr:col>
      <xdr:colOff>136525</xdr:colOff>
      <xdr:row>30</xdr:row>
      <xdr:rowOff>81492</xdr:rowOff>
    </xdr:to>
    <xdr:cxnSp macro="">
      <xdr:nvCxnSpPr>
        <xdr:cNvPr id="90" name="直線コネクタ 89">
          <a:extLst>
            <a:ext uri="{FF2B5EF4-FFF2-40B4-BE49-F238E27FC236}">
              <a16:creationId xmlns:a16="http://schemas.microsoft.com/office/drawing/2014/main" id="{84DF28E7-635D-4248-84AF-14EC9142F162}"/>
            </a:ext>
          </a:extLst>
        </xdr:cNvPr>
        <xdr:cNvCxnSpPr/>
      </xdr:nvCxnSpPr>
      <xdr:spPr>
        <a:xfrm>
          <a:off x="1765300" y="595333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a:extLst>
            <a:ext uri="{FF2B5EF4-FFF2-40B4-BE49-F238E27FC236}">
              <a16:creationId xmlns:a16="http://schemas.microsoft.com/office/drawing/2014/main" id="{F0D18C4B-5258-4589-A0A7-0A4B23C9C644}"/>
            </a:ext>
          </a:extLst>
        </xdr:cNvPr>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92" name="n_2aveValue有形固定資産減価償却率">
          <a:extLst>
            <a:ext uri="{FF2B5EF4-FFF2-40B4-BE49-F238E27FC236}">
              <a16:creationId xmlns:a16="http://schemas.microsoft.com/office/drawing/2014/main" id="{008A6257-F9F1-49B4-871F-57755671868F}"/>
            </a:ext>
          </a:extLst>
        </xdr:cNvPr>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3" name="n_3aveValue有形固定資産減価償却率">
          <a:extLst>
            <a:ext uri="{FF2B5EF4-FFF2-40B4-BE49-F238E27FC236}">
              <a16:creationId xmlns:a16="http://schemas.microsoft.com/office/drawing/2014/main" id="{3B7AC80F-7F52-46E8-9FB4-D584AAF35DB3}"/>
            </a:ext>
          </a:extLst>
        </xdr:cNvPr>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87647</xdr:rowOff>
    </xdr:from>
    <xdr:ext cx="405111" cy="259045"/>
    <xdr:sp macro="" textlink="">
      <xdr:nvSpPr>
        <xdr:cNvPr id="94" name="n_4aveValue有形固定資産減価償却率">
          <a:extLst>
            <a:ext uri="{FF2B5EF4-FFF2-40B4-BE49-F238E27FC236}">
              <a16:creationId xmlns:a16="http://schemas.microsoft.com/office/drawing/2014/main" id="{F2A2E8A2-75A3-4AA5-9310-81552B0056A1}"/>
            </a:ext>
          </a:extLst>
        </xdr:cNvPr>
        <xdr:cNvSpPr txBox="1"/>
      </xdr:nvSpPr>
      <xdr:spPr>
        <a:xfrm>
          <a:off x="1562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95" name="n_1mainValue有形固定資産減価償却率">
          <a:extLst>
            <a:ext uri="{FF2B5EF4-FFF2-40B4-BE49-F238E27FC236}">
              <a16:creationId xmlns:a16="http://schemas.microsoft.com/office/drawing/2014/main" id="{A7C38403-8135-4186-9DA1-3EB27AF75E64}"/>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96" name="n_2mainValue有形固定資産減価償却率">
          <a:extLst>
            <a:ext uri="{FF2B5EF4-FFF2-40B4-BE49-F238E27FC236}">
              <a16:creationId xmlns:a16="http://schemas.microsoft.com/office/drawing/2014/main" id="{C90D00DA-9941-4508-BEDB-F2B31DE1E196}"/>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123419</xdr:rowOff>
    </xdr:from>
    <xdr:ext cx="405111" cy="259045"/>
    <xdr:sp macro="" textlink="">
      <xdr:nvSpPr>
        <xdr:cNvPr id="97" name="n_3mainValue有形固定資産減価償却率">
          <a:extLst>
            <a:ext uri="{FF2B5EF4-FFF2-40B4-BE49-F238E27FC236}">
              <a16:creationId xmlns:a16="http://schemas.microsoft.com/office/drawing/2014/main" id="{A157B94B-6C2E-48D9-806E-263295D2B7EF}"/>
            </a:ext>
          </a:extLst>
        </xdr:cNvPr>
        <xdr:cNvSpPr txBox="1"/>
      </xdr:nvSpPr>
      <xdr:spPr>
        <a:xfrm>
          <a:off x="2324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80239</xdr:rowOff>
    </xdr:from>
    <xdr:ext cx="405111" cy="259045"/>
    <xdr:sp macro="" textlink="">
      <xdr:nvSpPr>
        <xdr:cNvPr id="98" name="n_4mainValue有形固定資産減価償却率">
          <a:extLst>
            <a:ext uri="{FF2B5EF4-FFF2-40B4-BE49-F238E27FC236}">
              <a16:creationId xmlns:a16="http://schemas.microsoft.com/office/drawing/2014/main" id="{7DC18D25-BEAA-4BDD-A7BC-9477BEBAF306}"/>
            </a:ext>
          </a:extLst>
        </xdr:cNvPr>
        <xdr:cNvSpPr txBox="1"/>
      </xdr:nvSpPr>
      <xdr:spPr>
        <a:xfrm>
          <a:off x="1562744" y="599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2FAAA05-8997-410B-B12B-836710067C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E7C0B3-0D67-42E3-9872-AEC183BCD0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749DFA2-AC8D-472B-BC54-142FC5E8A3D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A103322-4B5F-47FC-BAB0-763E0745F29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74B235B-F2A3-499A-A80D-C685D5A2E4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9882BBA-6D06-4F33-990C-E44AAC585CE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71BCBF4-C807-43E4-BB0F-1076BDF202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7422485-F39F-4222-B956-B1893A722B5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0CF26C0-24B5-4706-BD86-D5E73309AE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EEB28E8-E427-4D87-87A3-9D87E81D253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F497AA8-A7D9-4CA5-9DD9-96FAF4ED74C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C032AB6-B365-468A-BF40-D7B20B32C1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B77D20F-C7EF-4D5B-9C8D-BC38210E77A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債務償還比率については、類似団体と比べると</a:t>
          </a:r>
          <a:r>
            <a:rPr kumimoji="1" lang="en-US" altLang="ja-JP" sz="1100">
              <a:latin typeface="ＭＳ Ｐゴシック" panose="020B0600070205080204" pitchFamily="50" charset="-128"/>
              <a:ea typeface="ＭＳ Ｐゴシック" panose="020B0600070205080204" pitchFamily="50" charset="-128"/>
            </a:rPr>
            <a:t>101.5</a:t>
          </a:r>
          <a:r>
            <a:rPr kumimoji="1" lang="ja-JP" altLang="en-US" sz="1100">
              <a:latin typeface="ＭＳ Ｐゴシック" panose="020B0600070205080204" pitchFamily="50" charset="-128"/>
              <a:ea typeface="ＭＳ Ｐゴシック" panose="020B0600070205080204" pitchFamily="50" charset="-128"/>
            </a:rPr>
            <a:t>ポイント高い値となっており、昨年度より</a:t>
          </a:r>
          <a:r>
            <a:rPr kumimoji="1" lang="en-US" altLang="ja-JP" sz="1100">
              <a:latin typeface="ＭＳ Ｐゴシック" panose="020B0600070205080204" pitchFamily="50" charset="-128"/>
              <a:ea typeface="ＭＳ Ｐゴシック" panose="020B0600070205080204" pitchFamily="50" charset="-128"/>
            </a:rPr>
            <a:t>53.5</a:t>
          </a:r>
          <a:r>
            <a:rPr kumimoji="1" lang="ja-JP" altLang="en-US" sz="1100">
              <a:latin typeface="ＭＳ Ｐゴシック" panose="020B0600070205080204" pitchFamily="50" charset="-128"/>
              <a:ea typeface="ＭＳ Ｐゴシック" panose="020B0600070205080204" pitchFamily="50" charset="-128"/>
            </a:rPr>
            <a:t>ポイント増加した。比率が増加した要因としては、令和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年度は財政調整基金に</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億円積立てたことや普通交付税の追加交付等により，比率は大きく減少したが，令和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公債費の償還が進み将来負担額は減少したものの、令和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a:t>
          </a:r>
          <a:r>
            <a:rPr kumimoji="1" lang="ja-JP" altLang="en-US" sz="1100">
              <a:latin typeface="ＭＳ Ｐゴシック" panose="020B0600070205080204" pitchFamily="50" charset="-128"/>
              <a:ea typeface="ＭＳ Ｐゴシック" panose="020B0600070205080204" pitchFamily="50" charset="-128"/>
            </a:rPr>
            <a:t>普通交付税等の経常一般財源等が減少したためである。今後は、合併特例債が発行限度額に達したため、交付税措置のない市債発行を抑制し，将来負担の軽減を図っていく。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5C87DB4-1C13-463E-B07E-9B8E0C8D140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52044D31-DC8F-4060-B9D8-87322EB921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47B38FD-9801-442A-82B3-A05C8C0BFB3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447A8FE-0749-4D3A-A065-B31D3989B17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033B376-EE8B-4B01-BCCB-ACDDFB87608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0682C18-FB85-4B2C-8A13-3F5A925065F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D89AC915-3C55-4514-B56A-22BBA7D5016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30988AB-A1FA-4F3D-9455-7ED0C9A56F0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5905E6B-4A51-4EE9-9B68-0D5D6190B58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4E87C5C-1272-44FD-B885-EFDE183434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5BFF597-3E65-4AEC-9823-51B37098326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4F8D2F9-BDF2-4949-9433-33D3098C822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7B63F44-2624-4425-A435-6AD3B83EDC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69A3955-D3BA-4DF1-A08B-CA654C7963F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1FA3268-6F50-4FD9-BEED-76BE9620E14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EA14704B-6525-4440-86A0-EAAC9C5071CD}"/>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80A587C2-3544-46C5-870E-7C2C094F63B1}"/>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96571816-8CFE-43A5-84F9-CAAB6B5751AB}"/>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5EDE8D7-E300-4C58-8314-B41E2A03231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410A21B-0968-4F1C-8ACD-21517566DF7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C7739160-F069-40B5-95A7-13459DE7202A}"/>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A3CA3565-A918-4E0E-B55B-59BE9880AC6F}"/>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A0D46EE2-0446-4364-B72B-B5CECAA3CBAB}"/>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17808</xdr:rowOff>
    </xdr:from>
    <xdr:to>
      <xdr:col>68</xdr:col>
      <xdr:colOff>123825</xdr:colOff>
      <xdr:row>31</xdr:row>
      <xdr:rowOff>119408</xdr:rowOff>
    </xdr:to>
    <xdr:sp macro="" textlink="">
      <xdr:nvSpPr>
        <xdr:cNvPr id="135" name="フローチャート: 判断 134">
          <a:extLst>
            <a:ext uri="{FF2B5EF4-FFF2-40B4-BE49-F238E27FC236}">
              <a16:creationId xmlns:a16="http://schemas.microsoft.com/office/drawing/2014/main" id="{139E9156-A9EB-4528-9D70-071D31AB14C0}"/>
            </a:ext>
          </a:extLst>
        </xdr:cNvPr>
        <xdr:cNvSpPr/>
      </xdr:nvSpPr>
      <xdr:spPr>
        <a:xfrm>
          <a:off x="13271500" y="610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4854</xdr:rowOff>
    </xdr:from>
    <xdr:to>
      <xdr:col>64</xdr:col>
      <xdr:colOff>123825</xdr:colOff>
      <xdr:row>31</xdr:row>
      <xdr:rowOff>106454</xdr:rowOff>
    </xdr:to>
    <xdr:sp macro="" textlink="">
      <xdr:nvSpPr>
        <xdr:cNvPr id="136" name="フローチャート: 判断 135">
          <a:extLst>
            <a:ext uri="{FF2B5EF4-FFF2-40B4-BE49-F238E27FC236}">
              <a16:creationId xmlns:a16="http://schemas.microsoft.com/office/drawing/2014/main" id="{6B186776-232E-447B-9718-79D44FBE5470}"/>
            </a:ext>
          </a:extLst>
        </xdr:cNvPr>
        <xdr:cNvSpPr/>
      </xdr:nvSpPr>
      <xdr:spPr>
        <a:xfrm>
          <a:off x="12509500" y="60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84427</xdr:rowOff>
    </xdr:from>
    <xdr:to>
      <xdr:col>60</xdr:col>
      <xdr:colOff>123825</xdr:colOff>
      <xdr:row>31</xdr:row>
      <xdr:rowOff>14577</xdr:rowOff>
    </xdr:to>
    <xdr:sp macro="" textlink="">
      <xdr:nvSpPr>
        <xdr:cNvPr id="137" name="フローチャート: 判断 136">
          <a:extLst>
            <a:ext uri="{FF2B5EF4-FFF2-40B4-BE49-F238E27FC236}">
              <a16:creationId xmlns:a16="http://schemas.microsoft.com/office/drawing/2014/main" id="{4268D543-AA96-4EF4-855D-A6E31D463850}"/>
            </a:ext>
          </a:extLst>
        </xdr:cNvPr>
        <xdr:cNvSpPr/>
      </xdr:nvSpPr>
      <xdr:spPr>
        <a:xfrm>
          <a:off x="117475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97A7C7C-E495-432F-BFAA-B44B87CEAE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FDF068B-0E25-4C21-A0D7-EBE5A65687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5F05612-5719-4879-848D-65BE825F45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EDF6E24-6AC3-4C54-80B9-CF91CDE3633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76978E6-88C7-4B1C-AD61-F3A3F964D4C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105897</xdr:rowOff>
    </xdr:from>
    <xdr:to>
      <xdr:col>76</xdr:col>
      <xdr:colOff>73025</xdr:colOff>
      <xdr:row>31</xdr:row>
      <xdr:rowOff>36047</xdr:rowOff>
    </xdr:to>
    <xdr:sp macro="" textlink="">
      <xdr:nvSpPr>
        <xdr:cNvPr id="143" name="楕円 142">
          <a:extLst>
            <a:ext uri="{FF2B5EF4-FFF2-40B4-BE49-F238E27FC236}">
              <a16:creationId xmlns:a16="http://schemas.microsoft.com/office/drawing/2014/main" id="{3FF17BAB-4436-4BE1-B75B-A5CE630ACBD1}"/>
            </a:ext>
          </a:extLst>
        </xdr:cNvPr>
        <xdr:cNvSpPr/>
      </xdr:nvSpPr>
      <xdr:spPr>
        <a:xfrm>
          <a:off x="14744700" y="6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84324</xdr:rowOff>
    </xdr:from>
    <xdr:ext cx="469744" cy="259045"/>
    <xdr:sp macro="" textlink="">
      <xdr:nvSpPr>
        <xdr:cNvPr id="144" name="債務償還比率該当値テキスト">
          <a:extLst>
            <a:ext uri="{FF2B5EF4-FFF2-40B4-BE49-F238E27FC236}">
              <a16:creationId xmlns:a16="http://schemas.microsoft.com/office/drawing/2014/main" id="{38736DED-58A2-4242-B35B-41CDF76A2824}"/>
            </a:ext>
          </a:extLst>
        </xdr:cNvPr>
        <xdr:cNvSpPr txBox="1"/>
      </xdr:nvSpPr>
      <xdr:spPr>
        <a:xfrm>
          <a:off x="14846300" y="59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41727</xdr:rowOff>
    </xdr:from>
    <xdr:to>
      <xdr:col>72</xdr:col>
      <xdr:colOff>123825</xdr:colOff>
      <xdr:row>30</xdr:row>
      <xdr:rowOff>143327</xdr:rowOff>
    </xdr:to>
    <xdr:sp macro="" textlink="">
      <xdr:nvSpPr>
        <xdr:cNvPr id="145" name="楕円 144">
          <a:extLst>
            <a:ext uri="{FF2B5EF4-FFF2-40B4-BE49-F238E27FC236}">
              <a16:creationId xmlns:a16="http://schemas.microsoft.com/office/drawing/2014/main" id="{27F3FB67-3037-4438-ADEC-12D463E64FD2}"/>
            </a:ext>
          </a:extLst>
        </xdr:cNvPr>
        <xdr:cNvSpPr/>
      </xdr:nvSpPr>
      <xdr:spPr>
        <a:xfrm>
          <a:off x="14033500" y="59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92527</xdr:rowOff>
    </xdr:from>
    <xdr:to>
      <xdr:col>76</xdr:col>
      <xdr:colOff>22225</xdr:colOff>
      <xdr:row>30</xdr:row>
      <xdr:rowOff>156697</xdr:rowOff>
    </xdr:to>
    <xdr:cxnSp macro="">
      <xdr:nvCxnSpPr>
        <xdr:cNvPr id="146" name="直線コネクタ 145">
          <a:extLst>
            <a:ext uri="{FF2B5EF4-FFF2-40B4-BE49-F238E27FC236}">
              <a16:creationId xmlns:a16="http://schemas.microsoft.com/office/drawing/2014/main" id="{B956B937-89F8-469C-9734-7EC80DBEE43F}"/>
            </a:ext>
          </a:extLst>
        </xdr:cNvPr>
        <xdr:cNvCxnSpPr/>
      </xdr:nvCxnSpPr>
      <xdr:spPr>
        <a:xfrm>
          <a:off x="14084300" y="6007552"/>
          <a:ext cx="711200" cy="6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148428</xdr:rowOff>
    </xdr:from>
    <xdr:to>
      <xdr:col>68</xdr:col>
      <xdr:colOff>123825</xdr:colOff>
      <xdr:row>32</xdr:row>
      <xdr:rowOff>78578</xdr:rowOff>
    </xdr:to>
    <xdr:sp macro="" textlink="">
      <xdr:nvSpPr>
        <xdr:cNvPr id="147" name="楕円 146">
          <a:extLst>
            <a:ext uri="{FF2B5EF4-FFF2-40B4-BE49-F238E27FC236}">
              <a16:creationId xmlns:a16="http://schemas.microsoft.com/office/drawing/2014/main" id="{586D338E-00BF-4622-AB92-85896EFAC943}"/>
            </a:ext>
          </a:extLst>
        </xdr:cNvPr>
        <xdr:cNvSpPr/>
      </xdr:nvSpPr>
      <xdr:spPr>
        <a:xfrm>
          <a:off x="13271500" y="62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92527</xdr:rowOff>
    </xdr:from>
    <xdr:to>
      <xdr:col>72</xdr:col>
      <xdr:colOff>73025</xdr:colOff>
      <xdr:row>32</xdr:row>
      <xdr:rowOff>27778</xdr:rowOff>
    </xdr:to>
    <xdr:cxnSp macro="">
      <xdr:nvCxnSpPr>
        <xdr:cNvPr id="148" name="直線コネクタ 147">
          <a:extLst>
            <a:ext uri="{FF2B5EF4-FFF2-40B4-BE49-F238E27FC236}">
              <a16:creationId xmlns:a16="http://schemas.microsoft.com/office/drawing/2014/main" id="{EA6EE667-9328-4030-BF62-FC1A4815A92F}"/>
            </a:ext>
          </a:extLst>
        </xdr:cNvPr>
        <xdr:cNvCxnSpPr/>
      </xdr:nvCxnSpPr>
      <xdr:spPr>
        <a:xfrm flipV="1">
          <a:off x="13322300" y="6007552"/>
          <a:ext cx="762000" cy="27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30833</xdr:rowOff>
    </xdr:from>
    <xdr:to>
      <xdr:col>64</xdr:col>
      <xdr:colOff>123825</xdr:colOff>
      <xdr:row>32</xdr:row>
      <xdr:rowOff>132433</xdr:rowOff>
    </xdr:to>
    <xdr:sp macro="" textlink="">
      <xdr:nvSpPr>
        <xdr:cNvPr id="149" name="楕円 148">
          <a:extLst>
            <a:ext uri="{FF2B5EF4-FFF2-40B4-BE49-F238E27FC236}">
              <a16:creationId xmlns:a16="http://schemas.microsoft.com/office/drawing/2014/main" id="{FA1A571A-6D38-49D3-BEC9-B2E9B78365B2}"/>
            </a:ext>
          </a:extLst>
        </xdr:cNvPr>
        <xdr:cNvSpPr/>
      </xdr:nvSpPr>
      <xdr:spPr>
        <a:xfrm>
          <a:off x="12509500" y="62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27778</xdr:rowOff>
    </xdr:from>
    <xdr:to>
      <xdr:col>68</xdr:col>
      <xdr:colOff>73025</xdr:colOff>
      <xdr:row>32</xdr:row>
      <xdr:rowOff>81633</xdr:rowOff>
    </xdr:to>
    <xdr:cxnSp macro="">
      <xdr:nvCxnSpPr>
        <xdr:cNvPr id="150" name="直線コネクタ 149">
          <a:extLst>
            <a:ext uri="{FF2B5EF4-FFF2-40B4-BE49-F238E27FC236}">
              <a16:creationId xmlns:a16="http://schemas.microsoft.com/office/drawing/2014/main" id="{8FD8415A-2C03-4B3D-8962-D807574F2138}"/>
            </a:ext>
          </a:extLst>
        </xdr:cNvPr>
        <xdr:cNvCxnSpPr/>
      </xdr:nvCxnSpPr>
      <xdr:spPr>
        <a:xfrm flipV="1">
          <a:off x="12560300" y="6285703"/>
          <a:ext cx="762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57341</xdr:rowOff>
    </xdr:from>
    <xdr:to>
      <xdr:col>60</xdr:col>
      <xdr:colOff>123825</xdr:colOff>
      <xdr:row>32</xdr:row>
      <xdr:rowOff>158941</xdr:rowOff>
    </xdr:to>
    <xdr:sp macro="" textlink="">
      <xdr:nvSpPr>
        <xdr:cNvPr id="151" name="楕円 150">
          <a:extLst>
            <a:ext uri="{FF2B5EF4-FFF2-40B4-BE49-F238E27FC236}">
              <a16:creationId xmlns:a16="http://schemas.microsoft.com/office/drawing/2014/main" id="{7BD9C514-DFAF-4B65-833D-7B4B0D01D742}"/>
            </a:ext>
          </a:extLst>
        </xdr:cNvPr>
        <xdr:cNvSpPr/>
      </xdr:nvSpPr>
      <xdr:spPr>
        <a:xfrm>
          <a:off x="11747500" y="63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81633</xdr:rowOff>
    </xdr:from>
    <xdr:to>
      <xdr:col>64</xdr:col>
      <xdr:colOff>73025</xdr:colOff>
      <xdr:row>32</xdr:row>
      <xdr:rowOff>108141</xdr:rowOff>
    </xdr:to>
    <xdr:cxnSp macro="">
      <xdr:nvCxnSpPr>
        <xdr:cNvPr id="152" name="直線コネクタ 151">
          <a:extLst>
            <a:ext uri="{FF2B5EF4-FFF2-40B4-BE49-F238E27FC236}">
              <a16:creationId xmlns:a16="http://schemas.microsoft.com/office/drawing/2014/main" id="{40C92D14-FEAF-4463-BD13-EDEDB51F2DBA}"/>
            </a:ext>
          </a:extLst>
        </xdr:cNvPr>
        <xdr:cNvCxnSpPr/>
      </xdr:nvCxnSpPr>
      <xdr:spPr>
        <a:xfrm flipV="1">
          <a:off x="11798300" y="6339558"/>
          <a:ext cx="762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AB83F228-A581-4B92-8C0D-9C0A8D927A71}"/>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135935</xdr:rowOff>
    </xdr:from>
    <xdr:ext cx="469744" cy="259045"/>
    <xdr:sp macro="" textlink="">
      <xdr:nvSpPr>
        <xdr:cNvPr id="154" name="n_2aveValue債務償還比率">
          <a:extLst>
            <a:ext uri="{FF2B5EF4-FFF2-40B4-BE49-F238E27FC236}">
              <a16:creationId xmlns:a16="http://schemas.microsoft.com/office/drawing/2014/main" id="{15CAB203-2669-4A07-BBD5-2E6D5D39E04E}"/>
            </a:ext>
          </a:extLst>
        </xdr:cNvPr>
        <xdr:cNvSpPr txBox="1"/>
      </xdr:nvSpPr>
      <xdr:spPr>
        <a:xfrm>
          <a:off x="13087427" y="587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122981</xdr:rowOff>
    </xdr:from>
    <xdr:ext cx="469744" cy="259045"/>
    <xdr:sp macro="" textlink="">
      <xdr:nvSpPr>
        <xdr:cNvPr id="155" name="n_3aveValue債務償還比率">
          <a:extLst>
            <a:ext uri="{FF2B5EF4-FFF2-40B4-BE49-F238E27FC236}">
              <a16:creationId xmlns:a16="http://schemas.microsoft.com/office/drawing/2014/main" id="{F1AF7140-58CF-4BE0-B99C-C27CDD76B02A}"/>
            </a:ext>
          </a:extLst>
        </xdr:cNvPr>
        <xdr:cNvSpPr txBox="1"/>
      </xdr:nvSpPr>
      <xdr:spPr>
        <a:xfrm>
          <a:off x="12325427" y="58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31104</xdr:rowOff>
    </xdr:from>
    <xdr:ext cx="469744" cy="259045"/>
    <xdr:sp macro="" textlink="">
      <xdr:nvSpPr>
        <xdr:cNvPr id="156" name="n_4aveValue債務償還比率">
          <a:extLst>
            <a:ext uri="{FF2B5EF4-FFF2-40B4-BE49-F238E27FC236}">
              <a16:creationId xmlns:a16="http://schemas.microsoft.com/office/drawing/2014/main" id="{2594EF50-F2D3-4E05-85EE-F1BD0D16B378}"/>
            </a:ext>
          </a:extLst>
        </xdr:cNvPr>
        <xdr:cNvSpPr txBox="1"/>
      </xdr:nvSpPr>
      <xdr:spPr>
        <a:xfrm>
          <a:off x="11563427" y="57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134454</xdr:rowOff>
    </xdr:from>
    <xdr:ext cx="469744" cy="259045"/>
    <xdr:sp macro="" textlink="">
      <xdr:nvSpPr>
        <xdr:cNvPr id="157" name="n_1mainValue債務償還比率">
          <a:extLst>
            <a:ext uri="{FF2B5EF4-FFF2-40B4-BE49-F238E27FC236}">
              <a16:creationId xmlns:a16="http://schemas.microsoft.com/office/drawing/2014/main" id="{31D6796D-A0D2-47AE-A585-36434CEF2CA7}"/>
            </a:ext>
          </a:extLst>
        </xdr:cNvPr>
        <xdr:cNvSpPr txBox="1"/>
      </xdr:nvSpPr>
      <xdr:spPr>
        <a:xfrm>
          <a:off x="13836727" y="604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69705</xdr:rowOff>
    </xdr:from>
    <xdr:ext cx="469744" cy="259045"/>
    <xdr:sp macro="" textlink="">
      <xdr:nvSpPr>
        <xdr:cNvPr id="158" name="n_2mainValue債務償還比率">
          <a:extLst>
            <a:ext uri="{FF2B5EF4-FFF2-40B4-BE49-F238E27FC236}">
              <a16:creationId xmlns:a16="http://schemas.microsoft.com/office/drawing/2014/main" id="{2EF52F15-BEEB-4F67-8844-A3327BAFD06C}"/>
            </a:ext>
          </a:extLst>
        </xdr:cNvPr>
        <xdr:cNvSpPr txBox="1"/>
      </xdr:nvSpPr>
      <xdr:spPr>
        <a:xfrm>
          <a:off x="13087427" y="632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123560</xdr:rowOff>
    </xdr:from>
    <xdr:ext cx="469744" cy="259045"/>
    <xdr:sp macro="" textlink="">
      <xdr:nvSpPr>
        <xdr:cNvPr id="159" name="n_3mainValue債務償還比率">
          <a:extLst>
            <a:ext uri="{FF2B5EF4-FFF2-40B4-BE49-F238E27FC236}">
              <a16:creationId xmlns:a16="http://schemas.microsoft.com/office/drawing/2014/main" id="{1937720F-A83E-44D4-B042-DEC3DE3E78A9}"/>
            </a:ext>
          </a:extLst>
        </xdr:cNvPr>
        <xdr:cNvSpPr txBox="1"/>
      </xdr:nvSpPr>
      <xdr:spPr>
        <a:xfrm>
          <a:off x="12325427" y="638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150068</xdr:rowOff>
    </xdr:from>
    <xdr:ext cx="469744" cy="259045"/>
    <xdr:sp macro="" textlink="">
      <xdr:nvSpPr>
        <xdr:cNvPr id="160" name="n_4mainValue債務償還比率">
          <a:extLst>
            <a:ext uri="{FF2B5EF4-FFF2-40B4-BE49-F238E27FC236}">
              <a16:creationId xmlns:a16="http://schemas.microsoft.com/office/drawing/2014/main" id="{481A3326-1BCE-4C81-9B45-95A56B90B557}"/>
            </a:ext>
          </a:extLst>
        </xdr:cNvPr>
        <xdr:cNvSpPr txBox="1"/>
      </xdr:nvSpPr>
      <xdr:spPr>
        <a:xfrm>
          <a:off x="11563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973B69E-C7BB-4693-BE66-4530D8D920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7726E7E-9F88-4054-9EBA-24671B78B1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5F9CBEA-AB53-4F19-ACC7-0812EF44D5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1CE2CB9-D3DC-4D36-BE16-0FC38A604D4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D88272A-5BF4-4C95-9AE8-D5DD5E719FD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B35D8E7-C25E-4D78-B8DF-76F9871A6F9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6ED40C-6253-44DE-9419-B2F95E50216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B4E8D8-5F83-4BA1-9293-9EDE63512A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C046AB-D547-476E-8E01-5ED315ED290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9678D6-48B6-4EDE-952B-960397C7F6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05579D-00B0-49B2-9962-86ED89C914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6B9358-4449-4D5F-AE3E-D7C5F1DECBE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05691E-0EEC-4A28-9EB3-7C71679520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0354F2-12FB-47AA-A30F-207B663F2D5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A75FF1-A81E-449D-99A9-A471B8CE10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FD7328-2ED6-4720-A56F-EBF979E9EA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092949-F1E9-4071-97B4-14DC5EFD89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E9AD4A-A5D8-4CDD-AC81-541113695B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E59D68-180C-4C1C-B3C0-0D3A2C170D2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3A0F18-66F5-4B0C-8202-0438383147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1626A5-48D8-48A3-B3D0-349AB4E0DE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0F5850-0899-4CA3-80EA-999762B1370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60A289-BDF2-4E4A-BEB2-CC2107F65E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C8CD62-A3C2-4534-AF21-C0D4606E41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A72217-B147-41D3-9680-94596677CA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C40F86-117B-4D79-A11C-F77846EDB7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DCEEFC-AC58-4125-8733-0B3FFCA348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9D02B4D-5903-4054-AFAC-6DEA200262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44478C-98C5-456E-A235-B2A4402194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01B574-0229-497B-839B-1E4FEE18540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E48BC5-1AED-4F0B-9BF1-B3D12C158C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8D2CD5-F47C-4F67-BD9A-0033EF2FD5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706401-C05F-429B-B5FB-3E56EFB53E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E30CDC-198D-4F90-8BA4-87B99CF77F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87238C-4F64-472F-B495-66BE10BE48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1262D6F-0E96-4277-A2C9-8F4C311843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2F016C-43B2-4BC1-ABBF-18C12599A2F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206225-6B54-47E0-BEDF-FB069F1AD1E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F565A5-146F-4D16-BB5B-0045359603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966DF3-A1EA-4F49-B1BF-41A489A994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DC11ED-C65A-43DD-B278-AD7A9A1999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EE90D0-E05F-4B07-B565-FEF4E633CCE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FD3ED4-9C14-47B8-9D45-6BB39257CF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73913E-5255-440B-8462-237930B7217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ADE7C5-DD4A-42BF-90B0-76522E5C76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155C59-1E08-4D0F-A242-17571105F5F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A2BA82-CC29-4298-9925-647FB2331D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EEFB43-F58D-4C34-8E58-4FF1CCE99C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57DC48-4F95-4762-9522-C289FF2CE22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30FC0D4-1286-4EA5-9F13-9EE2AB862CC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CF89ADE-A74B-47AE-92FE-FB58A8B7E76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D0869BF-C7F8-4FFB-BAC2-68E3BD1C5E2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57516EE-F4E0-4705-8BDB-949F37BB768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D2EC8B7-E615-46E3-B555-C2A081D15EE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9F9296D-FFA1-472C-A91A-F3375EF965CA}"/>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E421E5E-ECDB-48E0-9DD4-F1B4626BA71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F5B81D-770A-4CE8-A5B8-7EB16FD6A5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8C518C5-B025-486C-8E89-EE62E4AAE41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E992878-558B-462D-A2F2-0355E51B28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6B497D31-D73A-4B19-B9A8-5A354898A8D9}"/>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A8006FD8-B98E-4AE9-9FB1-3B17DB56FDE4}"/>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D575BB7D-D0A4-4641-B9D0-3F7FE5E9C638}"/>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13329EA8-0B68-4CD9-A584-A26A99AAF953}"/>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3C3A65D8-7247-4866-A7B5-DDBAFB75C074}"/>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39D3FAEA-FC48-491F-BFCE-AF482BDAAD23}"/>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02272B84-9AB4-4AC1-A894-D3F4CC7552C9}"/>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A994CBB4-7892-4592-B306-51470D21ED16}"/>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155702</xdr:rowOff>
    </xdr:from>
    <xdr:to>
      <xdr:col>15</xdr:col>
      <xdr:colOff>101600</xdr:colOff>
      <xdr:row>36</xdr:row>
      <xdr:rowOff>85852</xdr:rowOff>
    </xdr:to>
    <xdr:sp macro="" textlink="">
      <xdr:nvSpPr>
        <xdr:cNvPr id="63" name="フローチャート: 判断 62">
          <a:extLst>
            <a:ext uri="{FF2B5EF4-FFF2-40B4-BE49-F238E27FC236}">
              <a16:creationId xmlns:a16="http://schemas.microsoft.com/office/drawing/2014/main" id="{854F3941-B514-423F-9A51-4998296D44B2}"/>
            </a:ext>
          </a:extLst>
        </xdr:cNvPr>
        <xdr:cNvSpPr/>
      </xdr:nvSpPr>
      <xdr:spPr>
        <a:xfrm>
          <a:off x="2857500" y="615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153416</xdr:rowOff>
    </xdr:from>
    <xdr:to>
      <xdr:col>10</xdr:col>
      <xdr:colOff>165100</xdr:colOff>
      <xdr:row>36</xdr:row>
      <xdr:rowOff>83566</xdr:rowOff>
    </xdr:to>
    <xdr:sp macro="" textlink="">
      <xdr:nvSpPr>
        <xdr:cNvPr id="64" name="フローチャート: 判断 63">
          <a:extLst>
            <a:ext uri="{FF2B5EF4-FFF2-40B4-BE49-F238E27FC236}">
              <a16:creationId xmlns:a16="http://schemas.microsoft.com/office/drawing/2014/main" id="{3FCD6905-A7C7-4280-824B-50A1B4CCC7C0}"/>
            </a:ext>
          </a:extLst>
        </xdr:cNvPr>
        <xdr:cNvSpPr/>
      </xdr:nvSpPr>
      <xdr:spPr>
        <a:xfrm>
          <a:off x="1968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5" name="フローチャート: 判断 64">
          <a:extLst>
            <a:ext uri="{FF2B5EF4-FFF2-40B4-BE49-F238E27FC236}">
              <a16:creationId xmlns:a16="http://schemas.microsoft.com/office/drawing/2014/main" id="{EC12E224-C241-4EEF-BDD5-A4150F00B8DC}"/>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7C1FADF-D7C7-4FD6-8328-F58CE48F41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AFC6DEC-5643-4323-AC5D-FAF90C633A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3E64B5-7F42-4781-9EE1-B4FFAEE7EC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FCEE54-BEA5-403F-A82D-5120D83CCA4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75ADD9-26A6-4CDE-998F-D0CCC20F7B5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a:extLst>
            <a:ext uri="{FF2B5EF4-FFF2-40B4-BE49-F238E27FC236}">
              <a16:creationId xmlns:a16="http://schemas.microsoft.com/office/drawing/2014/main" id="{41A99D7A-2F7C-43D3-BED4-68DB04C9CF5D}"/>
            </a:ext>
          </a:extLst>
        </xdr:cNvPr>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131843</xdr:rowOff>
    </xdr:from>
    <xdr:ext cx="405111" cy="259045"/>
    <xdr:sp macro="" textlink="">
      <xdr:nvSpPr>
        <xdr:cNvPr id="72" name="【道路】&#10;有形固定資産減価償却率該当値テキスト">
          <a:extLst>
            <a:ext uri="{FF2B5EF4-FFF2-40B4-BE49-F238E27FC236}">
              <a16:creationId xmlns:a16="http://schemas.microsoft.com/office/drawing/2014/main" id="{95F8BD4D-F46E-4E34-B817-885D184CB4E8}"/>
            </a:ext>
          </a:extLst>
        </xdr:cNvPr>
        <xdr:cNvSpPr txBox="1"/>
      </xdr:nvSpPr>
      <xdr:spPr>
        <a:xfrm>
          <a:off x="4673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a:extLst>
            <a:ext uri="{FF2B5EF4-FFF2-40B4-BE49-F238E27FC236}">
              <a16:creationId xmlns:a16="http://schemas.microsoft.com/office/drawing/2014/main" id="{837E757B-7D65-401E-AF7E-CE27BADF10F9}"/>
            </a:ext>
          </a:extLst>
        </xdr:cNvPr>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32766</xdr:rowOff>
    </xdr:to>
    <xdr:cxnSp macro="">
      <xdr:nvCxnSpPr>
        <xdr:cNvPr id="74" name="直線コネクタ 73">
          <a:extLst>
            <a:ext uri="{FF2B5EF4-FFF2-40B4-BE49-F238E27FC236}">
              <a16:creationId xmlns:a16="http://schemas.microsoft.com/office/drawing/2014/main" id="{D2E9D89E-F404-481F-9C58-4A8772FD7C2E}"/>
            </a:ext>
          </a:extLst>
        </xdr:cNvPr>
        <xdr:cNvCxnSpPr/>
      </xdr:nvCxnSpPr>
      <xdr:spPr>
        <a:xfrm>
          <a:off x="3797300" y="63306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a:extLst>
            <a:ext uri="{FF2B5EF4-FFF2-40B4-BE49-F238E27FC236}">
              <a16:creationId xmlns:a16="http://schemas.microsoft.com/office/drawing/2014/main" id="{1BB92262-341F-4E56-BC00-82AE64C4B4EF}"/>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158496</xdr:rowOff>
    </xdr:to>
    <xdr:cxnSp macro="">
      <xdr:nvCxnSpPr>
        <xdr:cNvPr id="76" name="直線コネクタ 75">
          <a:extLst>
            <a:ext uri="{FF2B5EF4-FFF2-40B4-BE49-F238E27FC236}">
              <a16:creationId xmlns:a16="http://schemas.microsoft.com/office/drawing/2014/main" id="{E1EF3DAB-32FE-408D-946F-958D2DD44065}"/>
            </a:ext>
          </a:extLst>
        </xdr:cNvPr>
        <xdr:cNvCxnSpPr/>
      </xdr:nvCxnSpPr>
      <xdr:spPr>
        <a:xfrm>
          <a:off x="2908300" y="6294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7" name="楕円 76">
          <a:extLst>
            <a:ext uri="{FF2B5EF4-FFF2-40B4-BE49-F238E27FC236}">
              <a16:creationId xmlns:a16="http://schemas.microsoft.com/office/drawing/2014/main" id="{AC25C29E-B2F4-4621-9B2E-25DF0914201E}"/>
            </a:ext>
          </a:extLst>
        </xdr:cNvPr>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92202</xdr:rowOff>
    </xdr:from>
    <xdr:to>
      <xdr:col>15</xdr:col>
      <xdr:colOff>50800</xdr:colOff>
      <xdr:row>36</xdr:row>
      <xdr:rowOff>121920</xdr:rowOff>
    </xdr:to>
    <xdr:cxnSp macro="">
      <xdr:nvCxnSpPr>
        <xdr:cNvPr id="78" name="直線コネクタ 77">
          <a:extLst>
            <a:ext uri="{FF2B5EF4-FFF2-40B4-BE49-F238E27FC236}">
              <a16:creationId xmlns:a16="http://schemas.microsoft.com/office/drawing/2014/main" id="{E217A230-40E5-47A0-9A02-851C79F7837C}"/>
            </a:ext>
          </a:extLst>
        </xdr:cNvPr>
        <xdr:cNvCxnSpPr/>
      </xdr:nvCxnSpPr>
      <xdr:spPr>
        <a:xfrm>
          <a:off x="2019300" y="62644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167132</xdr:rowOff>
    </xdr:from>
    <xdr:to>
      <xdr:col>6</xdr:col>
      <xdr:colOff>38100</xdr:colOff>
      <xdr:row>36</xdr:row>
      <xdr:rowOff>97282</xdr:rowOff>
    </xdr:to>
    <xdr:sp macro="" textlink="">
      <xdr:nvSpPr>
        <xdr:cNvPr id="79" name="楕円 78">
          <a:extLst>
            <a:ext uri="{FF2B5EF4-FFF2-40B4-BE49-F238E27FC236}">
              <a16:creationId xmlns:a16="http://schemas.microsoft.com/office/drawing/2014/main" id="{4E4CDA7B-876B-47A0-B9A9-99729C897FE6}"/>
            </a:ext>
          </a:extLst>
        </xdr:cNvPr>
        <xdr:cNvSpPr/>
      </xdr:nvSpPr>
      <xdr:spPr>
        <a:xfrm>
          <a:off x="1079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46482</xdr:rowOff>
    </xdr:from>
    <xdr:to>
      <xdr:col>10</xdr:col>
      <xdr:colOff>114300</xdr:colOff>
      <xdr:row>36</xdr:row>
      <xdr:rowOff>92202</xdr:rowOff>
    </xdr:to>
    <xdr:cxnSp macro="">
      <xdr:nvCxnSpPr>
        <xdr:cNvPr id="80" name="直線コネクタ 79">
          <a:extLst>
            <a:ext uri="{FF2B5EF4-FFF2-40B4-BE49-F238E27FC236}">
              <a16:creationId xmlns:a16="http://schemas.microsoft.com/office/drawing/2014/main" id="{C30F88FB-2DBD-4C48-A6D0-8D0A7D78FDE4}"/>
            </a:ext>
          </a:extLst>
        </xdr:cNvPr>
        <xdr:cNvCxnSpPr/>
      </xdr:nvCxnSpPr>
      <xdr:spPr>
        <a:xfrm>
          <a:off x="1130300" y="621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23D10D07-7FD3-45AF-8156-F73DB8D588DA}"/>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E8757598-C97E-43EE-8FC2-4BEE0BFDC4DB}"/>
            </a:ext>
          </a:extLst>
        </xdr:cNvPr>
        <xdr:cNvSpPr txBox="1"/>
      </xdr:nvSpPr>
      <xdr:spPr>
        <a:xfrm>
          <a:off x="2705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100093</xdr:rowOff>
    </xdr:from>
    <xdr:ext cx="405111" cy="259045"/>
    <xdr:sp macro="" textlink="">
      <xdr:nvSpPr>
        <xdr:cNvPr id="83" name="n_3aveValue【道路】&#10;有形固定資産減価償却率">
          <a:extLst>
            <a:ext uri="{FF2B5EF4-FFF2-40B4-BE49-F238E27FC236}">
              <a16:creationId xmlns:a16="http://schemas.microsoft.com/office/drawing/2014/main" id="{739687A1-34F5-4D20-9F5C-BF38AA5E708F}"/>
            </a:ext>
          </a:extLst>
        </xdr:cNvPr>
        <xdr:cNvSpPr txBox="1"/>
      </xdr:nvSpPr>
      <xdr:spPr>
        <a:xfrm>
          <a:off x="1816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4" name="n_4aveValue【道路】&#10;有形固定資産減価償却率">
          <a:extLst>
            <a:ext uri="{FF2B5EF4-FFF2-40B4-BE49-F238E27FC236}">
              <a16:creationId xmlns:a16="http://schemas.microsoft.com/office/drawing/2014/main" id="{51C0DAED-5637-42BB-9585-F4E4582C2BBD}"/>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28973</xdr:rowOff>
    </xdr:from>
    <xdr:ext cx="405111" cy="259045"/>
    <xdr:sp macro="" textlink="">
      <xdr:nvSpPr>
        <xdr:cNvPr id="85" name="n_1mainValue【道路】&#10;有形固定資産減価償却率">
          <a:extLst>
            <a:ext uri="{FF2B5EF4-FFF2-40B4-BE49-F238E27FC236}">
              <a16:creationId xmlns:a16="http://schemas.microsoft.com/office/drawing/2014/main" id="{120B3072-EAF7-42B1-9211-F2F564379E2A}"/>
            </a:ext>
          </a:extLst>
        </xdr:cNvPr>
        <xdr:cNvSpPr txBox="1"/>
      </xdr:nvSpPr>
      <xdr:spPr>
        <a:xfrm>
          <a:off x="35820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6" name="n_2mainValue【道路】&#10;有形固定資産減価償却率">
          <a:extLst>
            <a:ext uri="{FF2B5EF4-FFF2-40B4-BE49-F238E27FC236}">
              <a16:creationId xmlns:a16="http://schemas.microsoft.com/office/drawing/2014/main" id="{1D826A58-DC2F-4E4B-90D3-79C648477F0B}"/>
            </a:ext>
          </a:extLst>
        </xdr:cNvPr>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2E431A34-339C-46A0-B2EE-F3B6E64B9B4F}"/>
            </a:ext>
          </a:extLst>
        </xdr:cNvPr>
        <xdr:cNvSpPr txBox="1"/>
      </xdr:nvSpPr>
      <xdr:spPr>
        <a:xfrm>
          <a:off x="1816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88409</xdr:rowOff>
    </xdr:from>
    <xdr:ext cx="405111" cy="259045"/>
    <xdr:sp macro="" textlink="">
      <xdr:nvSpPr>
        <xdr:cNvPr id="88" name="n_4mainValue【道路】&#10;有形固定資産減価償却率">
          <a:extLst>
            <a:ext uri="{FF2B5EF4-FFF2-40B4-BE49-F238E27FC236}">
              <a16:creationId xmlns:a16="http://schemas.microsoft.com/office/drawing/2014/main" id="{15A9AE7C-5180-4318-9CA8-2D75B3E30DE5}"/>
            </a:ext>
          </a:extLst>
        </xdr:cNvPr>
        <xdr:cNvSpPr txBox="1"/>
      </xdr:nvSpPr>
      <xdr:spPr>
        <a:xfrm>
          <a:off x="927744"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060E23B-2889-429A-887F-12C7AE8F189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8D3D251-5D40-4ED6-8E10-F7FF8C09803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04118F7-ECE9-4518-BF53-7F24107D94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1AD8BD5-69EA-4E68-906A-C72A3CE9CF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BD936D1-AC7F-4F4D-A216-0DB81E9FC7B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B5DC630-6835-4D32-A9F5-1ED7A17B6A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7948BD6-2637-46EF-8509-99FDD9547DC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EFBF80A-C07E-4DD7-8382-8937BA46547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932946E-C0A6-4CB5-8AC7-2127CE0912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C9AB588-E9B2-4A71-A648-DFC85065FA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AB7EF312-85ED-4982-BB0F-7A4A57ACDC8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760DB42D-F1EE-4527-B6AD-74B9919312B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DE6B45B-E5AC-4133-9BD8-2FD57C4A36C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5FD72E47-D02E-4D81-993A-0E034446C34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F0C27A37-D2D0-4560-879D-9473C150E7F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364A3471-5B5F-41BA-A288-95E89EA4F47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66D772B-B8F9-4A59-916A-3DF50A6ED61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BD8A3B7-3B19-40AE-B5FE-A846656B0B8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3E567496-B839-463C-9D04-77FC730C868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E564DB39-51BC-4330-AB42-29F6028FF68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6C52333-C100-4906-BFFC-300F0043919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9DA5B7A-F6FC-4FDD-8769-7D0A04F5414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77B80FF-A587-4CD1-8343-200A968FD2D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7CC2611-D92C-4F8C-9021-271988A516C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4CB7A6D-347C-4B39-A242-D9C07166A3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29257A42-595F-4DFE-A9C2-20C05AEEA604}"/>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142AE75D-CAA0-476C-AB08-0059AF9EFE4C}"/>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D0EA0630-BD58-4C49-8EDF-00679D59308D}"/>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256E97DF-CF96-4580-961E-BF4D39DF5CA3}"/>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99A184CF-F362-451B-949C-A3DCB666318A}"/>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833F526C-BC0F-447E-B7F5-41DD2FE7D9D6}"/>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AF66CE19-8F4F-4C62-9D05-1B095F06E63A}"/>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ACB89D6F-4A07-43FE-BCC0-A8AFAC39DEE0}"/>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21367</xdr:rowOff>
    </xdr:from>
    <xdr:to>
      <xdr:col>46</xdr:col>
      <xdr:colOff>38100</xdr:colOff>
      <xdr:row>40</xdr:row>
      <xdr:rowOff>122967</xdr:rowOff>
    </xdr:to>
    <xdr:sp macro="" textlink="">
      <xdr:nvSpPr>
        <xdr:cNvPr id="122" name="フローチャート: 判断 121">
          <a:extLst>
            <a:ext uri="{FF2B5EF4-FFF2-40B4-BE49-F238E27FC236}">
              <a16:creationId xmlns:a16="http://schemas.microsoft.com/office/drawing/2014/main" id="{E2ED3188-E325-4DAE-8CC1-71AC0D65D8D8}"/>
            </a:ext>
          </a:extLst>
        </xdr:cNvPr>
        <xdr:cNvSpPr/>
      </xdr:nvSpPr>
      <xdr:spPr>
        <a:xfrm>
          <a:off x="8699500" y="687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27212</xdr:rowOff>
    </xdr:from>
    <xdr:to>
      <xdr:col>41</xdr:col>
      <xdr:colOff>101600</xdr:colOff>
      <xdr:row>40</xdr:row>
      <xdr:rowOff>128812</xdr:rowOff>
    </xdr:to>
    <xdr:sp macro="" textlink="">
      <xdr:nvSpPr>
        <xdr:cNvPr id="123" name="フローチャート: 判断 122">
          <a:extLst>
            <a:ext uri="{FF2B5EF4-FFF2-40B4-BE49-F238E27FC236}">
              <a16:creationId xmlns:a16="http://schemas.microsoft.com/office/drawing/2014/main" id="{D8375CDF-CF3A-4A4B-BA90-595B958A1642}"/>
            </a:ext>
          </a:extLst>
        </xdr:cNvPr>
        <xdr:cNvSpPr/>
      </xdr:nvSpPr>
      <xdr:spPr>
        <a:xfrm>
          <a:off x="7810500" y="688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29858</xdr:rowOff>
    </xdr:from>
    <xdr:to>
      <xdr:col>36</xdr:col>
      <xdr:colOff>165100</xdr:colOff>
      <xdr:row>40</xdr:row>
      <xdr:rowOff>131458</xdr:rowOff>
    </xdr:to>
    <xdr:sp macro="" textlink="">
      <xdr:nvSpPr>
        <xdr:cNvPr id="124" name="フローチャート: 判断 123">
          <a:extLst>
            <a:ext uri="{FF2B5EF4-FFF2-40B4-BE49-F238E27FC236}">
              <a16:creationId xmlns:a16="http://schemas.microsoft.com/office/drawing/2014/main" id="{F8ED6238-6D90-4A5D-9927-9FEBBDB15F49}"/>
            </a:ext>
          </a:extLst>
        </xdr:cNvPr>
        <xdr:cNvSpPr/>
      </xdr:nvSpPr>
      <xdr:spPr>
        <a:xfrm>
          <a:off x="6921500" y="68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C809831-33AA-485E-87BD-A2DB82EF21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F4CD25-89F2-4834-ABDD-2D63B4A10C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2747917-8EE4-4E10-8268-715726099D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F9C01B-557A-4886-9C22-C527F93936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2BDF9C7-D6B3-4CA5-AB92-F0F5B9F462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161841</xdr:rowOff>
    </xdr:from>
    <xdr:to>
      <xdr:col>55</xdr:col>
      <xdr:colOff>50800</xdr:colOff>
      <xdr:row>40</xdr:row>
      <xdr:rowOff>91991</xdr:rowOff>
    </xdr:to>
    <xdr:sp macro="" textlink="">
      <xdr:nvSpPr>
        <xdr:cNvPr id="130" name="楕円 129">
          <a:extLst>
            <a:ext uri="{FF2B5EF4-FFF2-40B4-BE49-F238E27FC236}">
              <a16:creationId xmlns:a16="http://schemas.microsoft.com/office/drawing/2014/main" id="{FD453887-CB40-49C4-97B3-28CE841DF349}"/>
            </a:ext>
          </a:extLst>
        </xdr:cNvPr>
        <xdr:cNvSpPr/>
      </xdr:nvSpPr>
      <xdr:spPr>
        <a:xfrm>
          <a:off x="10426700" y="684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13268</xdr:rowOff>
    </xdr:from>
    <xdr:ext cx="534377" cy="259045"/>
    <xdr:sp macro="" textlink="">
      <xdr:nvSpPr>
        <xdr:cNvPr id="131" name="【道路】&#10;一人当たり延長該当値テキスト">
          <a:extLst>
            <a:ext uri="{FF2B5EF4-FFF2-40B4-BE49-F238E27FC236}">
              <a16:creationId xmlns:a16="http://schemas.microsoft.com/office/drawing/2014/main" id="{2BA92770-018C-4969-803C-0C80BE00C736}"/>
            </a:ext>
          </a:extLst>
        </xdr:cNvPr>
        <xdr:cNvSpPr txBox="1"/>
      </xdr:nvSpPr>
      <xdr:spPr>
        <a:xfrm>
          <a:off x="10515600" y="669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167001</xdr:rowOff>
    </xdr:from>
    <xdr:to>
      <xdr:col>50</xdr:col>
      <xdr:colOff>165100</xdr:colOff>
      <xdr:row>40</xdr:row>
      <xdr:rowOff>97151</xdr:rowOff>
    </xdr:to>
    <xdr:sp macro="" textlink="">
      <xdr:nvSpPr>
        <xdr:cNvPr id="132" name="楕円 131">
          <a:extLst>
            <a:ext uri="{FF2B5EF4-FFF2-40B4-BE49-F238E27FC236}">
              <a16:creationId xmlns:a16="http://schemas.microsoft.com/office/drawing/2014/main" id="{3FBA4AA2-E460-4FCB-A5A5-C977113A0ED0}"/>
            </a:ext>
          </a:extLst>
        </xdr:cNvPr>
        <xdr:cNvSpPr/>
      </xdr:nvSpPr>
      <xdr:spPr>
        <a:xfrm>
          <a:off x="9588500" y="685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41191</xdr:rowOff>
    </xdr:from>
    <xdr:to>
      <xdr:col>55</xdr:col>
      <xdr:colOff>0</xdr:colOff>
      <xdr:row>40</xdr:row>
      <xdr:rowOff>46351</xdr:rowOff>
    </xdr:to>
    <xdr:cxnSp macro="">
      <xdr:nvCxnSpPr>
        <xdr:cNvPr id="133" name="直線コネクタ 132">
          <a:extLst>
            <a:ext uri="{FF2B5EF4-FFF2-40B4-BE49-F238E27FC236}">
              <a16:creationId xmlns:a16="http://schemas.microsoft.com/office/drawing/2014/main" id="{7C31EDA6-70CB-4ACE-8330-FBA915BBC11D}"/>
            </a:ext>
          </a:extLst>
        </xdr:cNvPr>
        <xdr:cNvCxnSpPr/>
      </xdr:nvCxnSpPr>
      <xdr:spPr>
        <a:xfrm flipV="1">
          <a:off x="9639300" y="6899191"/>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170708</xdr:rowOff>
    </xdr:from>
    <xdr:to>
      <xdr:col>46</xdr:col>
      <xdr:colOff>38100</xdr:colOff>
      <xdr:row>40</xdr:row>
      <xdr:rowOff>100858</xdr:rowOff>
    </xdr:to>
    <xdr:sp macro="" textlink="">
      <xdr:nvSpPr>
        <xdr:cNvPr id="134" name="楕円 133">
          <a:extLst>
            <a:ext uri="{FF2B5EF4-FFF2-40B4-BE49-F238E27FC236}">
              <a16:creationId xmlns:a16="http://schemas.microsoft.com/office/drawing/2014/main" id="{9ABBA3D9-79B0-46C9-A918-E3A56E634348}"/>
            </a:ext>
          </a:extLst>
        </xdr:cNvPr>
        <xdr:cNvSpPr/>
      </xdr:nvSpPr>
      <xdr:spPr>
        <a:xfrm>
          <a:off x="8699500" y="68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46351</xdr:rowOff>
    </xdr:from>
    <xdr:to>
      <xdr:col>50</xdr:col>
      <xdr:colOff>114300</xdr:colOff>
      <xdr:row>40</xdr:row>
      <xdr:rowOff>50058</xdr:rowOff>
    </xdr:to>
    <xdr:cxnSp macro="">
      <xdr:nvCxnSpPr>
        <xdr:cNvPr id="135" name="直線コネクタ 134">
          <a:extLst>
            <a:ext uri="{FF2B5EF4-FFF2-40B4-BE49-F238E27FC236}">
              <a16:creationId xmlns:a16="http://schemas.microsoft.com/office/drawing/2014/main" id="{47B69522-F451-420F-BDC0-84D237D1D27C}"/>
            </a:ext>
          </a:extLst>
        </xdr:cNvPr>
        <xdr:cNvCxnSpPr/>
      </xdr:nvCxnSpPr>
      <xdr:spPr>
        <a:xfrm flipV="1">
          <a:off x="8750300" y="6904351"/>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923</xdr:rowOff>
    </xdr:from>
    <xdr:to>
      <xdr:col>41</xdr:col>
      <xdr:colOff>101600</xdr:colOff>
      <xdr:row>40</xdr:row>
      <xdr:rowOff>102523</xdr:rowOff>
    </xdr:to>
    <xdr:sp macro="" textlink="">
      <xdr:nvSpPr>
        <xdr:cNvPr id="136" name="楕円 135">
          <a:extLst>
            <a:ext uri="{FF2B5EF4-FFF2-40B4-BE49-F238E27FC236}">
              <a16:creationId xmlns:a16="http://schemas.microsoft.com/office/drawing/2014/main" id="{EE5E9E7A-C688-4479-8221-62BA512A5EFB}"/>
            </a:ext>
          </a:extLst>
        </xdr:cNvPr>
        <xdr:cNvSpPr/>
      </xdr:nvSpPr>
      <xdr:spPr>
        <a:xfrm>
          <a:off x="7810500" y="68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50058</xdr:rowOff>
    </xdr:from>
    <xdr:to>
      <xdr:col>45</xdr:col>
      <xdr:colOff>177800</xdr:colOff>
      <xdr:row>40</xdr:row>
      <xdr:rowOff>51723</xdr:rowOff>
    </xdr:to>
    <xdr:cxnSp macro="">
      <xdr:nvCxnSpPr>
        <xdr:cNvPr id="137" name="直線コネクタ 136">
          <a:extLst>
            <a:ext uri="{FF2B5EF4-FFF2-40B4-BE49-F238E27FC236}">
              <a16:creationId xmlns:a16="http://schemas.microsoft.com/office/drawing/2014/main" id="{81A2D6E4-47DF-4552-859D-8938E73C8EB1}"/>
            </a:ext>
          </a:extLst>
        </xdr:cNvPr>
        <xdr:cNvCxnSpPr/>
      </xdr:nvCxnSpPr>
      <xdr:spPr>
        <a:xfrm flipV="1">
          <a:off x="7861300" y="690805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4418</xdr:rowOff>
    </xdr:from>
    <xdr:to>
      <xdr:col>36</xdr:col>
      <xdr:colOff>165100</xdr:colOff>
      <xdr:row>40</xdr:row>
      <xdr:rowOff>106018</xdr:rowOff>
    </xdr:to>
    <xdr:sp macro="" textlink="">
      <xdr:nvSpPr>
        <xdr:cNvPr id="138" name="楕円 137">
          <a:extLst>
            <a:ext uri="{FF2B5EF4-FFF2-40B4-BE49-F238E27FC236}">
              <a16:creationId xmlns:a16="http://schemas.microsoft.com/office/drawing/2014/main" id="{51704E51-CA4A-4E64-AFA9-041AC09890EA}"/>
            </a:ext>
          </a:extLst>
        </xdr:cNvPr>
        <xdr:cNvSpPr/>
      </xdr:nvSpPr>
      <xdr:spPr>
        <a:xfrm>
          <a:off x="6921500" y="686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51723</xdr:rowOff>
    </xdr:from>
    <xdr:to>
      <xdr:col>41</xdr:col>
      <xdr:colOff>50800</xdr:colOff>
      <xdr:row>40</xdr:row>
      <xdr:rowOff>55218</xdr:rowOff>
    </xdr:to>
    <xdr:cxnSp macro="">
      <xdr:nvCxnSpPr>
        <xdr:cNvPr id="139" name="直線コネクタ 138">
          <a:extLst>
            <a:ext uri="{FF2B5EF4-FFF2-40B4-BE49-F238E27FC236}">
              <a16:creationId xmlns:a16="http://schemas.microsoft.com/office/drawing/2014/main" id="{FC9D40AB-4A89-431F-AB52-904D635AD59C}"/>
            </a:ext>
          </a:extLst>
        </xdr:cNvPr>
        <xdr:cNvCxnSpPr/>
      </xdr:nvCxnSpPr>
      <xdr:spPr>
        <a:xfrm flipV="1">
          <a:off x="6972300" y="6909723"/>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E56ACA46-AFA0-472D-9E87-900E99D78FCB}"/>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114094</xdr:rowOff>
    </xdr:from>
    <xdr:ext cx="534377" cy="259045"/>
    <xdr:sp macro="" textlink="">
      <xdr:nvSpPr>
        <xdr:cNvPr id="141" name="n_2aveValue【道路】&#10;一人当たり延長">
          <a:extLst>
            <a:ext uri="{FF2B5EF4-FFF2-40B4-BE49-F238E27FC236}">
              <a16:creationId xmlns:a16="http://schemas.microsoft.com/office/drawing/2014/main" id="{7AA9E4F6-B135-47BD-9112-61C8DE977609}"/>
            </a:ext>
          </a:extLst>
        </xdr:cNvPr>
        <xdr:cNvSpPr txBox="1"/>
      </xdr:nvSpPr>
      <xdr:spPr>
        <a:xfrm>
          <a:off x="8483111" y="6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119939</xdr:rowOff>
    </xdr:from>
    <xdr:ext cx="534377" cy="259045"/>
    <xdr:sp macro="" textlink="">
      <xdr:nvSpPr>
        <xdr:cNvPr id="142" name="n_3aveValue【道路】&#10;一人当たり延長">
          <a:extLst>
            <a:ext uri="{FF2B5EF4-FFF2-40B4-BE49-F238E27FC236}">
              <a16:creationId xmlns:a16="http://schemas.microsoft.com/office/drawing/2014/main" id="{F4E6755A-B82E-4286-95FF-859217A3379C}"/>
            </a:ext>
          </a:extLst>
        </xdr:cNvPr>
        <xdr:cNvSpPr txBox="1"/>
      </xdr:nvSpPr>
      <xdr:spPr>
        <a:xfrm>
          <a:off x="7594111" y="697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122585</xdr:rowOff>
    </xdr:from>
    <xdr:ext cx="534377" cy="259045"/>
    <xdr:sp macro="" textlink="">
      <xdr:nvSpPr>
        <xdr:cNvPr id="143" name="n_4aveValue【道路】&#10;一人当たり延長">
          <a:extLst>
            <a:ext uri="{FF2B5EF4-FFF2-40B4-BE49-F238E27FC236}">
              <a16:creationId xmlns:a16="http://schemas.microsoft.com/office/drawing/2014/main" id="{4EEDDED6-20AD-4F07-A72F-9370AAE96749}"/>
            </a:ext>
          </a:extLst>
        </xdr:cNvPr>
        <xdr:cNvSpPr txBox="1"/>
      </xdr:nvSpPr>
      <xdr:spPr>
        <a:xfrm>
          <a:off x="6705111" y="69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113678</xdr:rowOff>
    </xdr:from>
    <xdr:ext cx="534377" cy="259045"/>
    <xdr:sp macro="" textlink="">
      <xdr:nvSpPr>
        <xdr:cNvPr id="144" name="n_1mainValue【道路】&#10;一人当たり延長">
          <a:extLst>
            <a:ext uri="{FF2B5EF4-FFF2-40B4-BE49-F238E27FC236}">
              <a16:creationId xmlns:a16="http://schemas.microsoft.com/office/drawing/2014/main" id="{7F6C9E94-E565-41FC-966B-62B44EC5E394}"/>
            </a:ext>
          </a:extLst>
        </xdr:cNvPr>
        <xdr:cNvSpPr txBox="1"/>
      </xdr:nvSpPr>
      <xdr:spPr>
        <a:xfrm>
          <a:off x="9359411" y="66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117385</xdr:rowOff>
    </xdr:from>
    <xdr:ext cx="534377" cy="259045"/>
    <xdr:sp macro="" textlink="">
      <xdr:nvSpPr>
        <xdr:cNvPr id="145" name="n_2mainValue【道路】&#10;一人当たり延長">
          <a:extLst>
            <a:ext uri="{FF2B5EF4-FFF2-40B4-BE49-F238E27FC236}">
              <a16:creationId xmlns:a16="http://schemas.microsoft.com/office/drawing/2014/main" id="{083E6120-1D50-41C8-BF19-FC2CD2F21E7E}"/>
            </a:ext>
          </a:extLst>
        </xdr:cNvPr>
        <xdr:cNvSpPr txBox="1"/>
      </xdr:nvSpPr>
      <xdr:spPr>
        <a:xfrm>
          <a:off x="8483111" y="663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119050</xdr:rowOff>
    </xdr:from>
    <xdr:ext cx="534377" cy="259045"/>
    <xdr:sp macro="" textlink="">
      <xdr:nvSpPr>
        <xdr:cNvPr id="146" name="n_3mainValue【道路】&#10;一人当たり延長">
          <a:extLst>
            <a:ext uri="{FF2B5EF4-FFF2-40B4-BE49-F238E27FC236}">
              <a16:creationId xmlns:a16="http://schemas.microsoft.com/office/drawing/2014/main" id="{1BFE0F3D-D320-4A29-A411-37335720742D}"/>
            </a:ext>
          </a:extLst>
        </xdr:cNvPr>
        <xdr:cNvSpPr txBox="1"/>
      </xdr:nvSpPr>
      <xdr:spPr>
        <a:xfrm>
          <a:off x="7594111" y="66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122545</xdr:rowOff>
    </xdr:from>
    <xdr:ext cx="534377" cy="259045"/>
    <xdr:sp macro="" textlink="">
      <xdr:nvSpPr>
        <xdr:cNvPr id="147" name="n_4mainValue【道路】&#10;一人当たり延長">
          <a:extLst>
            <a:ext uri="{FF2B5EF4-FFF2-40B4-BE49-F238E27FC236}">
              <a16:creationId xmlns:a16="http://schemas.microsoft.com/office/drawing/2014/main" id="{BDE64929-1637-457E-926C-49FE2697AFCE}"/>
            </a:ext>
          </a:extLst>
        </xdr:cNvPr>
        <xdr:cNvSpPr txBox="1"/>
      </xdr:nvSpPr>
      <xdr:spPr>
        <a:xfrm>
          <a:off x="6705111" y="66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A79482A-9C89-4A74-B466-41449CC5C4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8D08CF2-37A1-4445-9711-06697221BEF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1114C19-6A99-46CE-BA41-D8FEC6BFAA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BC1EA92-D327-4A4E-B577-211A6816C1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CB7FD43-F753-4DDB-9613-B63161F0E43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2353F70-9C0D-4A41-8ED0-100154D3921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8A5DCEA-C462-416A-9132-9714418B4A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B954A5B-9F51-4304-B0D8-5F499B15FC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EF91B7E-ECEB-4AEB-A265-394901C520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882D6C8-AADD-48E9-98AB-CB4F1D78DB6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A4CF067-F297-4164-B28F-437C91BC24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EC9DF2B-FB48-4865-8B43-81A7F4AB252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C50BBF9-1A0E-403A-A104-8FE0675EC4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289DAD8-CE23-40F5-A532-E087F8D5B2F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DF9C9EB-E34B-41E2-9717-99CD6E26494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C2F212E-17DB-4D6D-AAA2-B434A7EC6B3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23B0536-A040-47EE-B086-A91B36A0FD6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54645F56-872C-4467-8612-4A82089B3B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CC97D36-1C3D-4458-88FF-2DFDC15B3D5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D0C9A95-127C-4143-98AC-912C69B7D9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99F2AF6-96F3-4C75-92B3-D8CEE3094B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DF724EE-2030-4934-9E24-49CDDAA514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00A586B-A8AA-4003-8D86-0D6092BCCB5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2254DA3-F767-424F-805A-04518AC70E5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A29C646-AF51-46D1-B56F-888DBFA47A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47EFA294-16A4-44E7-A19A-878A9D17B734}"/>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1EC891-E0AE-40DF-BA0B-61B4EEFDEB5E}"/>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712FD7C3-C05D-4FFF-B898-0ED060BDE926}"/>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CE793C5-81E0-4B17-A2A7-524F2575CC27}"/>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A4F38971-3057-40DB-BCB6-7DA9E6094D14}"/>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F1714BB-6C3D-44C3-9CC4-255E7A033DAB}"/>
            </a:ext>
          </a:extLst>
        </xdr:cNvPr>
        <xdr:cNvSpPr txBox="1"/>
      </xdr:nvSpPr>
      <xdr:spPr>
        <a:xfrm>
          <a:off x="4673600" y="1039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69349269-81EE-4028-8E7E-E919A8F423A1}"/>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193FBDD2-E161-45DE-967B-6523351823F9}"/>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156573</xdr:rowOff>
    </xdr:from>
    <xdr:to>
      <xdr:col>15</xdr:col>
      <xdr:colOff>101600</xdr:colOff>
      <xdr:row>61</xdr:row>
      <xdr:rowOff>86723</xdr:rowOff>
    </xdr:to>
    <xdr:sp macro="" textlink="">
      <xdr:nvSpPr>
        <xdr:cNvPr id="181" name="フローチャート: 判断 180">
          <a:extLst>
            <a:ext uri="{FF2B5EF4-FFF2-40B4-BE49-F238E27FC236}">
              <a16:creationId xmlns:a16="http://schemas.microsoft.com/office/drawing/2014/main" id="{122ED874-CB17-4AE9-B136-91787556A01B}"/>
            </a:ext>
          </a:extLst>
        </xdr:cNvPr>
        <xdr:cNvSpPr/>
      </xdr:nvSpPr>
      <xdr:spPr>
        <a:xfrm>
          <a:off x="2857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2" name="フローチャート: 判断 181">
          <a:extLst>
            <a:ext uri="{FF2B5EF4-FFF2-40B4-BE49-F238E27FC236}">
              <a16:creationId xmlns:a16="http://schemas.microsoft.com/office/drawing/2014/main" id="{03B87A49-5107-4901-9C62-629A47FB31B6}"/>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71D1BED3-E5B1-4E46-A5E4-E6A70A3C27B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89739A7-066E-484B-BDFB-2F3601D716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4F3B7B-ECF4-47BF-8CEF-68EACEF053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1C4ABA-D989-4FA4-B529-64D60D6A90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00CA81-4729-4447-B9E5-8066BD46358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887B6DC-68EA-4CC5-9C8B-8DB7EF3A9C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9" name="楕円 188">
          <a:extLst>
            <a:ext uri="{FF2B5EF4-FFF2-40B4-BE49-F238E27FC236}">
              <a16:creationId xmlns:a16="http://schemas.microsoft.com/office/drawing/2014/main" id="{8CCB424C-3EC2-4FC5-AF94-94A93093EA37}"/>
            </a:ext>
          </a:extLst>
        </xdr:cNvPr>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4837636-8031-4C7A-81B5-F57DE90F8839}"/>
            </a:ext>
          </a:extLst>
        </xdr:cNvPr>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1" name="楕円 190">
          <a:extLst>
            <a:ext uri="{FF2B5EF4-FFF2-40B4-BE49-F238E27FC236}">
              <a16:creationId xmlns:a16="http://schemas.microsoft.com/office/drawing/2014/main" id="{FB04CC6E-834C-4FC4-85EF-A0400794E985}"/>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150223</xdr:rowOff>
    </xdr:to>
    <xdr:cxnSp macro="">
      <xdr:nvCxnSpPr>
        <xdr:cNvPr id="192" name="直線コネクタ 191">
          <a:extLst>
            <a:ext uri="{FF2B5EF4-FFF2-40B4-BE49-F238E27FC236}">
              <a16:creationId xmlns:a16="http://schemas.microsoft.com/office/drawing/2014/main" id="{22C725AC-D3F5-4038-8386-EFE52553A86C}"/>
            </a:ext>
          </a:extLst>
        </xdr:cNvPr>
        <xdr:cNvCxnSpPr/>
      </xdr:nvCxnSpPr>
      <xdr:spPr>
        <a:xfrm>
          <a:off x="3797300" y="104110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3" name="楕円 192">
          <a:extLst>
            <a:ext uri="{FF2B5EF4-FFF2-40B4-BE49-F238E27FC236}">
              <a16:creationId xmlns:a16="http://schemas.microsoft.com/office/drawing/2014/main" id="{FBB78B38-A9B4-4519-8116-B9ED05ED8713}"/>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124097</xdr:rowOff>
    </xdr:to>
    <xdr:cxnSp macro="">
      <xdr:nvCxnSpPr>
        <xdr:cNvPr id="194" name="直線コネクタ 193">
          <a:extLst>
            <a:ext uri="{FF2B5EF4-FFF2-40B4-BE49-F238E27FC236}">
              <a16:creationId xmlns:a16="http://schemas.microsoft.com/office/drawing/2014/main" id="{007FE312-4AB9-475E-A9A1-BD5553B8BDA1}"/>
            </a:ext>
          </a:extLst>
        </xdr:cNvPr>
        <xdr:cNvCxnSpPr/>
      </xdr:nvCxnSpPr>
      <xdr:spPr>
        <a:xfrm>
          <a:off x="2908300" y="103931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5" name="楕円 194">
          <a:extLst>
            <a:ext uri="{FF2B5EF4-FFF2-40B4-BE49-F238E27FC236}">
              <a16:creationId xmlns:a16="http://schemas.microsoft.com/office/drawing/2014/main" id="{1DF6C432-6166-4461-9A4B-3EAE44FF2BE4}"/>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106135</xdr:rowOff>
    </xdr:to>
    <xdr:cxnSp macro="">
      <xdr:nvCxnSpPr>
        <xdr:cNvPr id="196" name="直線コネクタ 195">
          <a:extLst>
            <a:ext uri="{FF2B5EF4-FFF2-40B4-BE49-F238E27FC236}">
              <a16:creationId xmlns:a16="http://schemas.microsoft.com/office/drawing/2014/main" id="{258A7EB8-2588-4F3B-AED1-A6686D9EC72F}"/>
            </a:ext>
          </a:extLst>
        </xdr:cNvPr>
        <xdr:cNvCxnSpPr/>
      </xdr:nvCxnSpPr>
      <xdr:spPr>
        <a:xfrm>
          <a:off x="2019300" y="1037027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7" name="楕円 196">
          <a:extLst>
            <a:ext uri="{FF2B5EF4-FFF2-40B4-BE49-F238E27FC236}">
              <a16:creationId xmlns:a16="http://schemas.microsoft.com/office/drawing/2014/main" id="{2BFA5AC3-BAF4-48DB-BE0D-94C094EF81A2}"/>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83276</xdr:rowOff>
    </xdr:to>
    <xdr:cxnSp macro="">
      <xdr:nvCxnSpPr>
        <xdr:cNvPr id="198" name="直線コネクタ 197">
          <a:extLst>
            <a:ext uri="{FF2B5EF4-FFF2-40B4-BE49-F238E27FC236}">
              <a16:creationId xmlns:a16="http://schemas.microsoft.com/office/drawing/2014/main" id="{E555B56B-CF94-4504-94DB-76661BDD8759}"/>
            </a:ext>
          </a:extLst>
        </xdr:cNvPr>
        <xdr:cNvCxnSpPr/>
      </xdr:nvCxnSpPr>
      <xdr:spPr>
        <a:xfrm>
          <a:off x="1130300" y="103670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76D7B2C-1320-40F1-A02A-ED707B82C4B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323238F-96AD-43CA-BBE2-96448ABB12B1}"/>
            </a:ext>
          </a:extLst>
        </xdr:cNvPr>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3C36D37-EA83-469B-A37D-DEE3D200031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EC1780B-3C0D-4F22-9F75-B4576AE9904C}"/>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6165EE4-FFB1-43F1-B1E9-87B851EB3796}"/>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D071C2E-AEAA-48D8-B638-725A5D7A72E3}"/>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2A44D7-B11B-41B4-9AD2-989802149C41}"/>
            </a:ext>
          </a:extLst>
        </xdr:cNvPr>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743D30B-C863-494B-A95C-759D2B3620B7}"/>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572B36D-2DFE-42C0-B634-7A33C59F26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0D250BB-7C26-44B4-942E-3808B7B9B6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D5B67E3-108F-49DB-AAE7-B748BD9852F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345DB2D-2BB8-4514-9879-2FCAF8B7F3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1CBAEA7-087F-4C22-BC91-C2393C3365A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CFF81A3-6760-4A2F-B88A-B3A9BED99E2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FA9806B-FF7A-4791-9D9E-F007C3BC6C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1D79332-ADF1-4B01-A53B-E7906E4D3A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7BCBCE8-06A4-498D-858F-AFBF421DA4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0BF313E-A80E-40C3-A53C-0738AC82AE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05B6D29-8512-49C8-BEBB-9F171C8BB5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1B97126-0366-44BA-B5D1-866A8AB0939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E5FE0BE-5C71-4740-8ADD-AB20DF2A11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622BF43-98E6-45DD-9805-0EF3BA5BAD9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282C665-3A52-4D0A-AABB-FB7854C80A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5FA1AF8-B99C-47B3-BEFC-BB65580311E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D00DA60-5148-48DB-9C88-F39593EAC0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4F8E7DFD-696B-4A2C-A2FC-AAD987E9778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E98AC43-1078-4744-B4E6-4C35F72B0EB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F990F8E-059A-4FEE-935C-857E1883EE7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920DFEA-CF3E-4B8A-846B-D0412F8667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E74E7C3-166C-4353-BED2-DBF48D0274C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68D08CA-1720-4F55-8FE6-0679CFDA401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66946467-D45F-496D-8914-73441E242BC9}"/>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DACBFA9-29CE-429F-94A7-C317BA35BF64}"/>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03F93D54-F57C-4901-B0A9-2FABB31F7CBD}"/>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C18ABEC-D92F-4D43-9B5D-FA8F66EB0A22}"/>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FEF8CF95-FBBD-48EF-8639-A92EDDDC63DF}"/>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2D6729E-723F-4CA9-80A9-E88FB72977F6}"/>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0D79CEBA-1BC0-4FF5-8EFD-28A6B891FE8A}"/>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22FC4E10-F277-4BC3-8815-B665FC77D7E5}"/>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3028</xdr:rowOff>
    </xdr:from>
    <xdr:to>
      <xdr:col>46</xdr:col>
      <xdr:colOff>38100</xdr:colOff>
      <xdr:row>63</xdr:row>
      <xdr:rowOff>104628</xdr:rowOff>
    </xdr:to>
    <xdr:sp macro="" textlink="">
      <xdr:nvSpPr>
        <xdr:cNvPr id="238" name="フローチャート: 判断 237">
          <a:extLst>
            <a:ext uri="{FF2B5EF4-FFF2-40B4-BE49-F238E27FC236}">
              <a16:creationId xmlns:a16="http://schemas.microsoft.com/office/drawing/2014/main" id="{771E8225-AB5A-4035-8D4A-5FF669AF9F7A}"/>
            </a:ext>
          </a:extLst>
        </xdr:cNvPr>
        <xdr:cNvSpPr/>
      </xdr:nvSpPr>
      <xdr:spPr>
        <a:xfrm>
          <a:off x="8699500" y="108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5409</xdr:rowOff>
    </xdr:from>
    <xdr:to>
      <xdr:col>41</xdr:col>
      <xdr:colOff>101600</xdr:colOff>
      <xdr:row>63</xdr:row>
      <xdr:rowOff>107009</xdr:rowOff>
    </xdr:to>
    <xdr:sp macro="" textlink="">
      <xdr:nvSpPr>
        <xdr:cNvPr id="239" name="フローチャート: 判断 238">
          <a:extLst>
            <a:ext uri="{FF2B5EF4-FFF2-40B4-BE49-F238E27FC236}">
              <a16:creationId xmlns:a16="http://schemas.microsoft.com/office/drawing/2014/main" id="{5CA6F457-9789-4FA2-B619-7EF2A2CE678C}"/>
            </a:ext>
          </a:extLst>
        </xdr:cNvPr>
        <xdr:cNvSpPr/>
      </xdr:nvSpPr>
      <xdr:spPr>
        <a:xfrm>
          <a:off x="7810500" y="1080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8343</xdr:rowOff>
    </xdr:from>
    <xdr:to>
      <xdr:col>36</xdr:col>
      <xdr:colOff>165100</xdr:colOff>
      <xdr:row>63</xdr:row>
      <xdr:rowOff>109943</xdr:rowOff>
    </xdr:to>
    <xdr:sp macro="" textlink="">
      <xdr:nvSpPr>
        <xdr:cNvPr id="240" name="フローチャート: 判断 239">
          <a:extLst>
            <a:ext uri="{FF2B5EF4-FFF2-40B4-BE49-F238E27FC236}">
              <a16:creationId xmlns:a16="http://schemas.microsoft.com/office/drawing/2014/main" id="{43F3374B-EACE-4A01-8525-D829F06B28A7}"/>
            </a:ext>
          </a:extLst>
        </xdr:cNvPr>
        <xdr:cNvSpPr/>
      </xdr:nvSpPr>
      <xdr:spPr>
        <a:xfrm>
          <a:off x="6921500" y="108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3FCAB0-F5D4-4AA7-84A5-E6AC1B8CD7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C27392-E015-40D6-8D74-B86D0A6D2D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948E9F7-BB2B-4541-A5ED-2BA67936BD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26B8ED3-3998-4511-B5DD-027E63F590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D6910E5-AE7C-41EB-805D-6616E8FF98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170816</xdr:rowOff>
    </xdr:from>
    <xdr:to>
      <xdr:col>55</xdr:col>
      <xdr:colOff>50800</xdr:colOff>
      <xdr:row>62</xdr:row>
      <xdr:rowOff>100966</xdr:rowOff>
    </xdr:to>
    <xdr:sp macro="" textlink="">
      <xdr:nvSpPr>
        <xdr:cNvPr id="246" name="楕円 245">
          <a:extLst>
            <a:ext uri="{FF2B5EF4-FFF2-40B4-BE49-F238E27FC236}">
              <a16:creationId xmlns:a16="http://schemas.microsoft.com/office/drawing/2014/main" id="{8521D1C0-211B-471F-935E-454EC3AFA43C}"/>
            </a:ext>
          </a:extLst>
        </xdr:cNvPr>
        <xdr:cNvSpPr/>
      </xdr:nvSpPr>
      <xdr:spPr>
        <a:xfrm>
          <a:off x="10426700" y="106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22243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55C8D0E-8209-4B85-9A2C-4FFDFCDDF7C1}"/>
            </a:ext>
          </a:extLst>
        </xdr:cNvPr>
        <xdr:cNvSpPr txBox="1"/>
      </xdr:nvSpPr>
      <xdr:spPr>
        <a:xfrm>
          <a:off x="10515600" y="1048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2875</xdr:rowOff>
    </xdr:from>
    <xdr:to>
      <xdr:col>50</xdr:col>
      <xdr:colOff>165100</xdr:colOff>
      <xdr:row>62</xdr:row>
      <xdr:rowOff>104475</xdr:rowOff>
    </xdr:to>
    <xdr:sp macro="" textlink="">
      <xdr:nvSpPr>
        <xdr:cNvPr id="248" name="楕円 247">
          <a:extLst>
            <a:ext uri="{FF2B5EF4-FFF2-40B4-BE49-F238E27FC236}">
              <a16:creationId xmlns:a16="http://schemas.microsoft.com/office/drawing/2014/main" id="{521EB81F-B555-4F20-8BCD-1D089C7EF267}"/>
            </a:ext>
          </a:extLst>
        </xdr:cNvPr>
        <xdr:cNvSpPr/>
      </xdr:nvSpPr>
      <xdr:spPr>
        <a:xfrm>
          <a:off x="9588500" y="106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50166</xdr:rowOff>
    </xdr:from>
    <xdr:to>
      <xdr:col>55</xdr:col>
      <xdr:colOff>0</xdr:colOff>
      <xdr:row>62</xdr:row>
      <xdr:rowOff>53675</xdr:rowOff>
    </xdr:to>
    <xdr:cxnSp macro="">
      <xdr:nvCxnSpPr>
        <xdr:cNvPr id="249" name="直線コネクタ 248">
          <a:extLst>
            <a:ext uri="{FF2B5EF4-FFF2-40B4-BE49-F238E27FC236}">
              <a16:creationId xmlns:a16="http://schemas.microsoft.com/office/drawing/2014/main" id="{90812059-F9DE-4FB5-BDE0-66A75ED300CE}"/>
            </a:ext>
          </a:extLst>
        </xdr:cNvPr>
        <xdr:cNvCxnSpPr/>
      </xdr:nvCxnSpPr>
      <xdr:spPr>
        <a:xfrm flipV="1">
          <a:off x="9639300" y="10680066"/>
          <a:ext cx="8382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9388</xdr:rowOff>
    </xdr:from>
    <xdr:to>
      <xdr:col>46</xdr:col>
      <xdr:colOff>38100</xdr:colOff>
      <xdr:row>62</xdr:row>
      <xdr:rowOff>110988</xdr:rowOff>
    </xdr:to>
    <xdr:sp macro="" textlink="">
      <xdr:nvSpPr>
        <xdr:cNvPr id="250" name="楕円 249">
          <a:extLst>
            <a:ext uri="{FF2B5EF4-FFF2-40B4-BE49-F238E27FC236}">
              <a16:creationId xmlns:a16="http://schemas.microsoft.com/office/drawing/2014/main" id="{1FB7F1FF-7B69-4E89-A333-C20CEFC1ED47}"/>
            </a:ext>
          </a:extLst>
        </xdr:cNvPr>
        <xdr:cNvSpPr/>
      </xdr:nvSpPr>
      <xdr:spPr>
        <a:xfrm>
          <a:off x="8699500" y="106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53675</xdr:rowOff>
    </xdr:from>
    <xdr:to>
      <xdr:col>50</xdr:col>
      <xdr:colOff>114300</xdr:colOff>
      <xdr:row>62</xdr:row>
      <xdr:rowOff>60188</xdr:rowOff>
    </xdr:to>
    <xdr:cxnSp macro="">
      <xdr:nvCxnSpPr>
        <xdr:cNvPr id="251" name="直線コネクタ 250">
          <a:extLst>
            <a:ext uri="{FF2B5EF4-FFF2-40B4-BE49-F238E27FC236}">
              <a16:creationId xmlns:a16="http://schemas.microsoft.com/office/drawing/2014/main" id="{B5E6EA77-5EFB-4A55-A79A-2FBF9F21D190}"/>
            </a:ext>
          </a:extLst>
        </xdr:cNvPr>
        <xdr:cNvCxnSpPr/>
      </xdr:nvCxnSpPr>
      <xdr:spPr>
        <a:xfrm flipV="1">
          <a:off x="8750300" y="10683575"/>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14097</xdr:rowOff>
    </xdr:from>
    <xdr:to>
      <xdr:col>41</xdr:col>
      <xdr:colOff>101600</xdr:colOff>
      <xdr:row>62</xdr:row>
      <xdr:rowOff>115697</xdr:rowOff>
    </xdr:to>
    <xdr:sp macro="" textlink="">
      <xdr:nvSpPr>
        <xdr:cNvPr id="252" name="楕円 251">
          <a:extLst>
            <a:ext uri="{FF2B5EF4-FFF2-40B4-BE49-F238E27FC236}">
              <a16:creationId xmlns:a16="http://schemas.microsoft.com/office/drawing/2014/main" id="{E4A4BEAC-AE3D-43AB-A8F9-8E02888B426B}"/>
            </a:ext>
          </a:extLst>
        </xdr:cNvPr>
        <xdr:cNvSpPr/>
      </xdr:nvSpPr>
      <xdr:spPr>
        <a:xfrm>
          <a:off x="7810500" y="106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60188</xdr:rowOff>
    </xdr:from>
    <xdr:to>
      <xdr:col>45</xdr:col>
      <xdr:colOff>177800</xdr:colOff>
      <xdr:row>62</xdr:row>
      <xdr:rowOff>64897</xdr:rowOff>
    </xdr:to>
    <xdr:cxnSp macro="">
      <xdr:nvCxnSpPr>
        <xdr:cNvPr id="253" name="直線コネクタ 252">
          <a:extLst>
            <a:ext uri="{FF2B5EF4-FFF2-40B4-BE49-F238E27FC236}">
              <a16:creationId xmlns:a16="http://schemas.microsoft.com/office/drawing/2014/main" id="{9A382746-1A91-419B-A5A9-7D2B410E775D}"/>
            </a:ext>
          </a:extLst>
        </xdr:cNvPr>
        <xdr:cNvCxnSpPr/>
      </xdr:nvCxnSpPr>
      <xdr:spPr>
        <a:xfrm flipV="1">
          <a:off x="7861300" y="1069008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20984</xdr:rowOff>
    </xdr:from>
    <xdr:to>
      <xdr:col>36</xdr:col>
      <xdr:colOff>165100</xdr:colOff>
      <xdr:row>62</xdr:row>
      <xdr:rowOff>122584</xdr:rowOff>
    </xdr:to>
    <xdr:sp macro="" textlink="">
      <xdr:nvSpPr>
        <xdr:cNvPr id="254" name="楕円 253">
          <a:extLst>
            <a:ext uri="{FF2B5EF4-FFF2-40B4-BE49-F238E27FC236}">
              <a16:creationId xmlns:a16="http://schemas.microsoft.com/office/drawing/2014/main" id="{E7CE67F3-3C0B-4BA1-9BB9-B2DB89E35B5A}"/>
            </a:ext>
          </a:extLst>
        </xdr:cNvPr>
        <xdr:cNvSpPr/>
      </xdr:nvSpPr>
      <xdr:spPr>
        <a:xfrm>
          <a:off x="6921500" y="106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64897</xdr:rowOff>
    </xdr:from>
    <xdr:to>
      <xdr:col>41</xdr:col>
      <xdr:colOff>50800</xdr:colOff>
      <xdr:row>62</xdr:row>
      <xdr:rowOff>71784</xdr:rowOff>
    </xdr:to>
    <xdr:cxnSp macro="">
      <xdr:nvCxnSpPr>
        <xdr:cNvPr id="255" name="直線コネクタ 254">
          <a:extLst>
            <a:ext uri="{FF2B5EF4-FFF2-40B4-BE49-F238E27FC236}">
              <a16:creationId xmlns:a16="http://schemas.microsoft.com/office/drawing/2014/main" id="{AC539BB4-6B24-4FBC-8FB8-CFA1CC8F07EB}"/>
            </a:ext>
          </a:extLst>
        </xdr:cNvPr>
        <xdr:cNvCxnSpPr/>
      </xdr:nvCxnSpPr>
      <xdr:spPr>
        <a:xfrm flipV="1">
          <a:off x="6972300" y="10694797"/>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39B2821-8455-4E79-990F-3C301A080298}"/>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95755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F900566-14AF-4DE4-A66B-444F0EEAAFF3}"/>
            </a:ext>
          </a:extLst>
        </xdr:cNvPr>
        <xdr:cNvSpPr txBox="1"/>
      </xdr:nvSpPr>
      <xdr:spPr>
        <a:xfrm>
          <a:off x="8450795" y="1089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98136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8B574BE-4804-406C-96A6-23BEA61D6CA0}"/>
            </a:ext>
          </a:extLst>
        </xdr:cNvPr>
        <xdr:cNvSpPr txBox="1"/>
      </xdr:nvSpPr>
      <xdr:spPr>
        <a:xfrm>
          <a:off x="7561795" y="1089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101070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BF1C23F-C2A0-4BDB-BB4A-2FE6DAD71690}"/>
            </a:ext>
          </a:extLst>
        </xdr:cNvPr>
        <xdr:cNvSpPr txBox="1"/>
      </xdr:nvSpPr>
      <xdr:spPr>
        <a:xfrm>
          <a:off x="6672795" y="109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121002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5D54D40-1DE5-43DE-BC8E-79F1DD6EE093}"/>
            </a:ext>
          </a:extLst>
        </xdr:cNvPr>
        <xdr:cNvSpPr txBox="1"/>
      </xdr:nvSpPr>
      <xdr:spPr>
        <a:xfrm>
          <a:off x="9327095" y="1040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127515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6A93450-4EC7-4A33-AE15-23A54D9D26F6}"/>
            </a:ext>
          </a:extLst>
        </xdr:cNvPr>
        <xdr:cNvSpPr txBox="1"/>
      </xdr:nvSpPr>
      <xdr:spPr>
        <a:xfrm>
          <a:off x="8450795" y="1041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132224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684E852-C091-464F-BC38-20BCF36DEE42}"/>
            </a:ext>
          </a:extLst>
        </xdr:cNvPr>
        <xdr:cNvSpPr txBox="1"/>
      </xdr:nvSpPr>
      <xdr:spPr>
        <a:xfrm>
          <a:off x="7561795" y="1041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139111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BBA2442-3907-469F-AAFD-A1B2A31A1634}"/>
            </a:ext>
          </a:extLst>
        </xdr:cNvPr>
        <xdr:cNvSpPr txBox="1"/>
      </xdr:nvSpPr>
      <xdr:spPr>
        <a:xfrm>
          <a:off x="6672795" y="104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E497441-D2EC-4548-AE2D-5507C6BC36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8C142CD-2097-4E5E-B19C-4CB5BE6836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40AD714-AF6B-4DF6-ACC6-0677EE0538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0433C19-3707-4565-BB42-7F3BCE93F1C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BEFD1AD-4A8E-497D-92C0-697CA7E08F1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DC28B01-7FE7-457A-AD6D-809DE204D1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6A630C7-7D6E-467F-910E-D1E41F3605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2675699-06DE-4B59-92BF-285BFC2E99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41C2184-0017-466D-A599-B25FFC5944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F88889E-F773-40D7-9585-F4CD7DAB39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B13D0F-F3F2-4CA7-A298-BA15C6B85A5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1E1459FE-0BA4-4A6C-83BA-1F29157C496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19C77AA8-5281-456B-9D84-067F6537186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58070C4-26DA-4E94-B916-A02146292C0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BAA0241-C0C2-4736-908F-299867CC5EA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86994BF7-AB22-4EA6-A2D7-320D6F73354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110976F-5E79-4DF8-9A82-1A0C9D88BAA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36549A48-7B8B-4BD1-A804-E53C54D359B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6B5B984E-D3F7-48A4-93FF-2A26CD376D1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302D932-D04B-4980-B76A-C99E82BA9C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DB3B7AA-96FB-460D-B020-DEFEEA26906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AD2FCF2-C585-4D42-A6B9-B3DC31F355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5E193BBC-F170-4356-AEB9-C10D2B0393E0}"/>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4DE42CE5-686E-4807-9A8D-251D268812D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1F05276E-B701-458B-B3DB-DBDBB873371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C0DC1F1-4262-4CA0-BD84-22180995F2A7}"/>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4DF80474-E5E0-44F3-9440-83A7E5216E5A}"/>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F344400-9E15-4F6B-9C16-EC6EDA3C0794}"/>
            </a:ext>
          </a:extLst>
        </xdr:cNvPr>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C28F8BC4-CA4E-47DA-A261-3F1C7F2C6902}"/>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08BD43CB-D4D4-4B8E-97F8-EF27E876FABA}"/>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161037</xdr:rowOff>
    </xdr:from>
    <xdr:to>
      <xdr:col>15</xdr:col>
      <xdr:colOff>101600</xdr:colOff>
      <xdr:row>82</xdr:row>
      <xdr:rowOff>91187</xdr:rowOff>
    </xdr:to>
    <xdr:sp macro="" textlink="">
      <xdr:nvSpPr>
        <xdr:cNvPr id="294" name="フローチャート: 判断 293">
          <a:extLst>
            <a:ext uri="{FF2B5EF4-FFF2-40B4-BE49-F238E27FC236}">
              <a16:creationId xmlns:a16="http://schemas.microsoft.com/office/drawing/2014/main" id="{9FDC4C88-B6B2-448A-A80B-6911F284A8F3}"/>
            </a:ext>
          </a:extLst>
        </xdr:cNvPr>
        <xdr:cNvSpPr/>
      </xdr:nvSpPr>
      <xdr:spPr>
        <a:xfrm>
          <a:off x="2857500" y="1404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5" name="フローチャート: 判断 294">
          <a:extLst>
            <a:ext uri="{FF2B5EF4-FFF2-40B4-BE49-F238E27FC236}">
              <a16:creationId xmlns:a16="http://schemas.microsoft.com/office/drawing/2014/main" id="{7F53823D-ED9D-4F41-B1C8-479DB7E7F035}"/>
            </a:ext>
          </a:extLst>
        </xdr:cNvPr>
        <xdr:cNvSpPr/>
      </xdr:nvSpPr>
      <xdr:spPr>
        <a:xfrm>
          <a:off x="1968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99313</xdr:rowOff>
    </xdr:from>
    <xdr:to>
      <xdr:col>6</xdr:col>
      <xdr:colOff>38100</xdr:colOff>
      <xdr:row>82</xdr:row>
      <xdr:rowOff>29463</xdr:rowOff>
    </xdr:to>
    <xdr:sp macro="" textlink="">
      <xdr:nvSpPr>
        <xdr:cNvPr id="296" name="フローチャート: 判断 295">
          <a:extLst>
            <a:ext uri="{FF2B5EF4-FFF2-40B4-BE49-F238E27FC236}">
              <a16:creationId xmlns:a16="http://schemas.microsoft.com/office/drawing/2014/main" id="{FB94EA84-EA66-45E1-9443-AECF4436768F}"/>
            </a:ext>
          </a:extLst>
        </xdr:cNvPr>
        <xdr:cNvSpPr/>
      </xdr:nvSpPr>
      <xdr:spPr>
        <a:xfrm>
          <a:off x="1079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E8AD239-6694-4119-B6CA-204BF8EA133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480B48C-91F1-443B-B712-C3C6FACC4C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01A86A-ACEE-4136-AB57-4F9188A91D3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96B0D82-43D2-45DC-9D76-8EBA48A2CC0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BC8448F-F0C7-4AF3-A75C-0E34AABDA5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302" name="楕円 301">
          <a:extLst>
            <a:ext uri="{FF2B5EF4-FFF2-40B4-BE49-F238E27FC236}">
              <a16:creationId xmlns:a16="http://schemas.microsoft.com/office/drawing/2014/main" id="{ECDC8384-21A7-4614-AD18-CA478630D2BD}"/>
            </a:ext>
          </a:extLst>
        </xdr:cNvPr>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E5886591-5AAC-4830-B6C3-87B603841BF1}"/>
            </a:ext>
          </a:extLst>
        </xdr:cNvPr>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304" name="楕円 303">
          <a:extLst>
            <a:ext uri="{FF2B5EF4-FFF2-40B4-BE49-F238E27FC236}">
              <a16:creationId xmlns:a16="http://schemas.microsoft.com/office/drawing/2014/main" id="{5F29AE98-F12E-41EA-B054-A06E489B3F46}"/>
            </a:ext>
          </a:extLst>
        </xdr:cNvPr>
        <xdr:cNvSpPr/>
      </xdr:nvSpPr>
      <xdr:spPr>
        <a:xfrm>
          <a:off x="3746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106680</xdr:rowOff>
    </xdr:from>
    <xdr:to>
      <xdr:col>24</xdr:col>
      <xdr:colOff>63500</xdr:colOff>
      <xdr:row>79</xdr:row>
      <xdr:rowOff>140970</xdr:rowOff>
    </xdr:to>
    <xdr:cxnSp macro="">
      <xdr:nvCxnSpPr>
        <xdr:cNvPr id="305" name="直線コネクタ 304">
          <a:extLst>
            <a:ext uri="{FF2B5EF4-FFF2-40B4-BE49-F238E27FC236}">
              <a16:creationId xmlns:a16="http://schemas.microsoft.com/office/drawing/2014/main" id="{8429D137-87D6-4A65-B60E-36AB73C3D6D7}"/>
            </a:ext>
          </a:extLst>
        </xdr:cNvPr>
        <xdr:cNvCxnSpPr/>
      </xdr:nvCxnSpPr>
      <xdr:spPr>
        <a:xfrm>
          <a:off x="3797300" y="13651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5587</xdr:rowOff>
    </xdr:from>
    <xdr:to>
      <xdr:col>15</xdr:col>
      <xdr:colOff>101600</xdr:colOff>
      <xdr:row>79</xdr:row>
      <xdr:rowOff>107187</xdr:rowOff>
    </xdr:to>
    <xdr:sp macro="" textlink="">
      <xdr:nvSpPr>
        <xdr:cNvPr id="306" name="楕円 305">
          <a:extLst>
            <a:ext uri="{FF2B5EF4-FFF2-40B4-BE49-F238E27FC236}">
              <a16:creationId xmlns:a16="http://schemas.microsoft.com/office/drawing/2014/main" id="{433EDBDC-7116-456B-8273-8F5EB593A35A}"/>
            </a:ext>
          </a:extLst>
        </xdr:cNvPr>
        <xdr:cNvSpPr/>
      </xdr:nvSpPr>
      <xdr:spPr>
        <a:xfrm>
          <a:off x="2857500" y="13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56387</xdr:rowOff>
    </xdr:from>
    <xdr:to>
      <xdr:col>19</xdr:col>
      <xdr:colOff>177800</xdr:colOff>
      <xdr:row>79</xdr:row>
      <xdr:rowOff>106680</xdr:rowOff>
    </xdr:to>
    <xdr:cxnSp macro="">
      <xdr:nvCxnSpPr>
        <xdr:cNvPr id="307" name="直線コネクタ 306">
          <a:extLst>
            <a:ext uri="{FF2B5EF4-FFF2-40B4-BE49-F238E27FC236}">
              <a16:creationId xmlns:a16="http://schemas.microsoft.com/office/drawing/2014/main" id="{C0EA8406-951D-4C83-B3EB-1F13498E7151}"/>
            </a:ext>
          </a:extLst>
        </xdr:cNvPr>
        <xdr:cNvCxnSpPr/>
      </xdr:nvCxnSpPr>
      <xdr:spPr>
        <a:xfrm>
          <a:off x="2908300" y="136009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135889</xdr:rowOff>
    </xdr:from>
    <xdr:to>
      <xdr:col>10</xdr:col>
      <xdr:colOff>165100</xdr:colOff>
      <xdr:row>79</xdr:row>
      <xdr:rowOff>66039</xdr:rowOff>
    </xdr:to>
    <xdr:sp macro="" textlink="">
      <xdr:nvSpPr>
        <xdr:cNvPr id="308" name="楕円 307">
          <a:extLst>
            <a:ext uri="{FF2B5EF4-FFF2-40B4-BE49-F238E27FC236}">
              <a16:creationId xmlns:a16="http://schemas.microsoft.com/office/drawing/2014/main" id="{6E518EB7-02CB-48F4-B860-BD8F363718E5}"/>
            </a:ext>
          </a:extLst>
        </xdr:cNvPr>
        <xdr:cNvSpPr/>
      </xdr:nvSpPr>
      <xdr:spPr>
        <a:xfrm>
          <a:off x="1968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15239</xdr:rowOff>
    </xdr:from>
    <xdr:to>
      <xdr:col>15</xdr:col>
      <xdr:colOff>50800</xdr:colOff>
      <xdr:row>79</xdr:row>
      <xdr:rowOff>56387</xdr:rowOff>
    </xdr:to>
    <xdr:cxnSp macro="">
      <xdr:nvCxnSpPr>
        <xdr:cNvPr id="309" name="直線コネクタ 308">
          <a:extLst>
            <a:ext uri="{FF2B5EF4-FFF2-40B4-BE49-F238E27FC236}">
              <a16:creationId xmlns:a16="http://schemas.microsoft.com/office/drawing/2014/main" id="{D2AEC542-5CB4-4856-ADC8-2988F2F5217F}"/>
            </a:ext>
          </a:extLst>
        </xdr:cNvPr>
        <xdr:cNvCxnSpPr/>
      </xdr:nvCxnSpPr>
      <xdr:spPr>
        <a:xfrm>
          <a:off x="2019300" y="1355978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117602</xdr:rowOff>
    </xdr:from>
    <xdr:to>
      <xdr:col>6</xdr:col>
      <xdr:colOff>38100</xdr:colOff>
      <xdr:row>79</xdr:row>
      <xdr:rowOff>47752</xdr:rowOff>
    </xdr:to>
    <xdr:sp macro="" textlink="">
      <xdr:nvSpPr>
        <xdr:cNvPr id="310" name="楕円 309">
          <a:extLst>
            <a:ext uri="{FF2B5EF4-FFF2-40B4-BE49-F238E27FC236}">
              <a16:creationId xmlns:a16="http://schemas.microsoft.com/office/drawing/2014/main" id="{CD32D685-BF3C-4C0D-A8CC-D59DCB87289E}"/>
            </a:ext>
          </a:extLst>
        </xdr:cNvPr>
        <xdr:cNvSpPr/>
      </xdr:nvSpPr>
      <xdr:spPr>
        <a:xfrm>
          <a:off x="1079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168402</xdr:rowOff>
    </xdr:from>
    <xdr:to>
      <xdr:col>10</xdr:col>
      <xdr:colOff>114300</xdr:colOff>
      <xdr:row>79</xdr:row>
      <xdr:rowOff>15239</xdr:rowOff>
    </xdr:to>
    <xdr:cxnSp macro="">
      <xdr:nvCxnSpPr>
        <xdr:cNvPr id="311" name="直線コネクタ 310">
          <a:extLst>
            <a:ext uri="{FF2B5EF4-FFF2-40B4-BE49-F238E27FC236}">
              <a16:creationId xmlns:a16="http://schemas.microsoft.com/office/drawing/2014/main" id="{3BD13066-27AD-4AC2-9539-495CB11E339A}"/>
            </a:ext>
          </a:extLst>
        </xdr:cNvPr>
        <xdr:cNvCxnSpPr/>
      </xdr:nvCxnSpPr>
      <xdr:spPr>
        <a:xfrm>
          <a:off x="1130300" y="1354150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a:extLst>
            <a:ext uri="{FF2B5EF4-FFF2-40B4-BE49-F238E27FC236}">
              <a16:creationId xmlns:a16="http://schemas.microsoft.com/office/drawing/2014/main" id="{B5E65F79-DC68-4BF2-86FE-F7917F6CD487}"/>
            </a:ext>
          </a:extLst>
        </xdr:cNvPr>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82314</xdr:rowOff>
    </xdr:from>
    <xdr:ext cx="405111" cy="259045"/>
    <xdr:sp macro="" textlink="">
      <xdr:nvSpPr>
        <xdr:cNvPr id="313" name="n_2aveValue【公営住宅】&#10;有形固定資産減価償却率">
          <a:extLst>
            <a:ext uri="{FF2B5EF4-FFF2-40B4-BE49-F238E27FC236}">
              <a16:creationId xmlns:a16="http://schemas.microsoft.com/office/drawing/2014/main" id="{A7A03BB7-E460-40F2-9F6B-38D86EB95923}"/>
            </a:ext>
          </a:extLst>
        </xdr:cNvPr>
        <xdr:cNvSpPr txBox="1"/>
      </xdr:nvSpPr>
      <xdr:spPr>
        <a:xfrm>
          <a:off x="2705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4" name="n_3aveValue【公営住宅】&#10;有形固定資産減価償却率">
          <a:extLst>
            <a:ext uri="{FF2B5EF4-FFF2-40B4-BE49-F238E27FC236}">
              <a16:creationId xmlns:a16="http://schemas.microsoft.com/office/drawing/2014/main" id="{CF409916-5DB7-48F1-BD62-7A18896ADF9F}"/>
            </a:ext>
          </a:extLst>
        </xdr:cNvPr>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20590</xdr:rowOff>
    </xdr:from>
    <xdr:ext cx="405111" cy="259045"/>
    <xdr:sp macro="" textlink="">
      <xdr:nvSpPr>
        <xdr:cNvPr id="315" name="n_4aveValue【公営住宅】&#10;有形固定資産減価償却率">
          <a:extLst>
            <a:ext uri="{FF2B5EF4-FFF2-40B4-BE49-F238E27FC236}">
              <a16:creationId xmlns:a16="http://schemas.microsoft.com/office/drawing/2014/main" id="{F90F2E7E-B4DA-4EC5-8C88-C78DF455BA13}"/>
            </a:ext>
          </a:extLst>
        </xdr:cNvPr>
        <xdr:cNvSpPr txBox="1"/>
      </xdr:nvSpPr>
      <xdr:spPr>
        <a:xfrm>
          <a:off x="9277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316" name="n_1mainValue【公営住宅】&#10;有形固定資産減価償却率">
          <a:extLst>
            <a:ext uri="{FF2B5EF4-FFF2-40B4-BE49-F238E27FC236}">
              <a16:creationId xmlns:a16="http://schemas.microsoft.com/office/drawing/2014/main" id="{48E947FD-A715-43E5-80D9-FC46C654E7B7}"/>
            </a:ext>
          </a:extLst>
        </xdr:cNvPr>
        <xdr:cNvSpPr txBox="1"/>
      </xdr:nvSpPr>
      <xdr:spPr>
        <a:xfrm>
          <a:off x="35820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123714</xdr:rowOff>
    </xdr:from>
    <xdr:ext cx="405111" cy="259045"/>
    <xdr:sp macro="" textlink="">
      <xdr:nvSpPr>
        <xdr:cNvPr id="317" name="n_2mainValue【公営住宅】&#10;有形固定資産減価償却率">
          <a:extLst>
            <a:ext uri="{FF2B5EF4-FFF2-40B4-BE49-F238E27FC236}">
              <a16:creationId xmlns:a16="http://schemas.microsoft.com/office/drawing/2014/main" id="{344C6733-247C-4697-BC69-A53D18EA9AA4}"/>
            </a:ext>
          </a:extLst>
        </xdr:cNvPr>
        <xdr:cNvSpPr txBox="1"/>
      </xdr:nvSpPr>
      <xdr:spPr>
        <a:xfrm>
          <a:off x="2705744" y="1332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82566</xdr:rowOff>
    </xdr:from>
    <xdr:ext cx="405111" cy="259045"/>
    <xdr:sp macro="" textlink="">
      <xdr:nvSpPr>
        <xdr:cNvPr id="318" name="n_3mainValue【公営住宅】&#10;有形固定資産減価償却率">
          <a:extLst>
            <a:ext uri="{FF2B5EF4-FFF2-40B4-BE49-F238E27FC236}">
              <a16:creationId xmlns:a16="http://schemas.microsoft.com/office/drawing/2014/main" id="{201C4D21-161D-4430-8083-A080DD1921D4}"/>
            </a:ext>
          </a:extLst>
        </xdr:cNvPr>
        <xdr:cNvSpPr txBox="1"/>
      </xdr:nvSpPr>
      <xdr:spPr>
        <a:xfrm>
          <a:off x="1816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64279</xdr:rowOff>
    </xdr:from>
    <xdr:ext cx="405111" cy="259045"/>
    <xdr:sp macro="" textlink="">
      <xdr:nvSpPr>
        <xdr:cNvPr id="319" name="n_4mainValue【公営住宅】&#10;有形固定資産減価償却率">
          <a:extLst>
            <a:ext uri="{FF2B5EF4-FFF2-40B4-BE49-F238E27FC236}">
              <a16:creationId xmlns:a16="http://schemas.microsoft.com/office/drawing/2014/main" id="{808BA5E2-8836-4A4D-8593-8E085315F20D}"/>
            </a:ext>
          </a:extLst>
        </xdr:cNvPr>
        <xdr:cNvSpPr txBox="1"/>
      </xdr:nvSpPr>
      <xdr:spPr>
        <a:xfrm>
          <a:off x="927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D688572-4DDF-4A4F-B238-DCBC5909AB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157480D-FEDC-4654-B495-AF27D423BC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D9B9B61-7EAF-4530-8DE7-6A2692F681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9BC4BC0-B2A2-45AA-AE2E-6F80E468C7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65A3E7A-89E0-41B5-BAF0-70AF6023ACE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9B42C36-13D3-4369-B509-211C3DC0DC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1470931-16E7-4439-A73B-60CB86AB47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BEC18E6-3177-44FF-99C3-7A2D5208BAB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5406DC1-80BD-4872-8446-07F10D28AF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81D0EAF-051F-465F-B8CD-CF8B268075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2D6A3DD-FE21-4412-9DE3-C710B4D9622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D79CE9C-E6C6-4098-89BE-D5437CD86E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6FBF024-AB1F-4268-8BA6-D7232BDB94F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F8F439C-CD20-4611-9ABA-E518CD55CFF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A552B42D-9F04-49BF-96E7-520DF2F243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0A7D1ED-0732-4027-B5D4-08B2D3210CD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350B6DC-8E56-4583-9D6D-7C6B857326F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F7E7B3D2-AF7D-4E94-B934-DEB806F6CE8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25FB22E-3A5A-4F4F-8B1B-4E8CEE7C09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99098CA8-ED5D-403A-988A-0DED456CC12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3704AF9-56BE-433F-9456-D2F41FD476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4794996-8C13-47CD-AF2C-138F1BF220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218FE7C-89B9-4D86-A4AE-7089AFE51E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F29E38CF-90A9-40FC-A209-C8AC834E31B9}"/>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627427FC-1D7A-47C0-8C79-C66EAAEF438B}"/>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42DAA31-8871-4C50-BF17-7E0CEBF3CC24}"/>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6078A725-965A-42AE-834E-27B9C215B3DE}"/>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B5324C06-5A22-4AD8-B992-D06AA57227C0}"/>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826F6C44-D5EC-4C7F-882D-FB8A4D7867A7}"/>
            </a:ext>
          </a:extLst>
        </xdr:cNvPr>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584FDE6B-C661-4BF4-89BF-A1F3BE2C3758}"/>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36433E45-322C-4273-8687-D409D2635279}"/>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1" name="フローチャート: 判断 350">
          <a:extLst>
            <a:ext uri="{FF2B5EF4-FFF2-40B4-BE49-F238E27FC236}">
              <a16:creationId xmlns:a16="http://schemas.microsoft.com/office/drawing/2014/main" id="{C3D98762-1D89-43D3-BEE6-20EBC0857985}"/>
            </a:ext>
          </a:extLst>
        </xdr:cNvPr>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148082</xdr:rowOff>
    </xdr:from>
    <xdr:to>
      <xdr:col>41</xdr:col>
      <xdr:colOff>101600</xdr:colOff>
      <xdr:row>84</xdr:row>
      <xdr:rowOff>78232</xdr:rowOff>
    </xdr:to>
    <xdr:sp macro="" textlink="">
      <xdr:nvSpPr>
        <xdr:cNvPr id="352" name="フローチャート: 判断 351">
          <a:extLst>
            <a:ext uri="{FF2B5EF4-FFF2-40B4-BE49-F238E27FC236}">
              <a16:creationId xmlns:a16="http://schemas.microsoft.com/office/drawing/2014/main" id="{BA25F55F-3CB1-485B-B7B0-BB4728A388D1}"/>
            </a:ext>
          </a:extLst>
        </xdr:cNvPr>
        <xdr:cNvSpPr/>
      </xdr:nvSpPr>
      <xdr:spPr>
        <a:xfrm>
          <a:off x="7810500" y="1437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155702</xdr:rowOff>
    </xdr:from>
    <xdr:to>
      <xdr:col>36</xdr:col>
      <xdr:colOff>165100</xdr:colOff>
      <xdr:row>84</xdr:row>
      <xdr:rowOff>85852</xdr:rowOff>
    </xdr:to>
    <xdr:sp macro="" textlink="">
      <xdr:nvSpPr>
        <xdr:cNvPr id="353" name="フローチャート: 判断 352">
          <a:extLst>
            <a:ext uri="{FF2B5EF4-FFF2-40B4-BE49-F238E27FC236}">
              <a16:creationId xmlns:a16="http://schemas.microsoft.com/office/drawing/2014/main" id="{85DAB804-BCCA-456A-A2AB-F84219D5AD5D}"/>
            </a:ext>
          </a:extLst>
        </xdr:cNvPr>
        <xdr:cNvSpPr/>
      </xdr:nvSpPr>
      <xdr:spPr>
        <a:xfrm>
          <a:off x="6921500" y="143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A0E60D7-2C99-4314-9EE3-773F786917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050C7B7-59CB-4425-A838-6D15DBE5AC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E125AD-D251-4843-802E-118B009DB4C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62BC424-5861-487E-9F44-0B71BE50591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6E8C1D-9BD8-41EC-974F-6B7DFDA9D8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359" name="楕円 358">
          <a:extLst>
            <a:ext uri="{FF2B5EF4-FFF2-40B4-BE49-F238E27FC236}">
              <a16:creationId xmlns:a16="http://schemas.microsoft.com/office/drawing/2014/main" id="{360E3897-D800-4EFA-9639-3B72218B59D4}"/>
            </a:ext>
          </a:extLst>
        </xdr:cNvPr>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360" name="【公営住宅】&#10;一人当たり面積該当値テキスト">
          <a:extLst>
            <a:ext uri="{FF2B5EF4-FFF2-40B4-BE49-F238E27FC236}">
              <a16:creationId xmlns:a16="http://schemas.microsoft.com/office/drawing/2014/main" id="{709F77C2-FF40-406B-9B3C-692428B356F5}"/>
            </a:ext>
          </a:extLst>
        </xdr:cNvPr>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155702</xdr:rowOff>
    </xdr:from>
    <xdr:to>
      <xdr:col>50</xdr:col>
      <xdr:colOff>165100</xdr:colOff>
      <xdr:row>85</xdr:row>
      <xdr:rowOff>85852</xdr:rowOff>
    </xdr:to>
    <xdr:sp macro="" textlink="">
      <xdr:nvSpPr>
        <xdr:cNvPr id="361" name="楕円 360">
          <a:extLst>
            <a:ext uri="{FF2B5EF4-FFF2-40B4-BE49-F238E27FC236}">
              <a16:creationId xmlns:a16="http://schemas.microsoft.com/office/drawing/2014/main" id="{31F31E5D-9A1D-4D06-810E-C74E2D907E4D}"/>
            </a:ext>
          </a:extLst>
        </xdr:cNvPr>
        <xdr:cNvSpPr/>
      </xdr:nvSpPr>
      <xdr:spPr>
        <a:xfrm>
          <a:off x="95885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33528</xdr:rowOff>
    </xdr:from>
    <xdr:to>
      <xdr:col>55</xdr:col>
      <xdr:colOff>0</xdr:colOff>
      <xdr:row>85</xdr:row>
      <xdr:rowOff>35052</xdr:rowOff>
    </xdr:to>
    <xdr:cxnSp macro="">
      <xdr:nvCxnSpPr>
        <xdr:cNvPr id="362" name="直線コネクタ 361">
          <a:extLst>
            <a:ext uri="{FF2B5EF4-FFF2-40B4-BE49-F238E27FC236}">
              <a16:creationId xmlns:a16="http://schemas.microsoft.com/office/drawing/2014/main" id="{D5D6F484-3CCC-4B70-B712-A69FF448529A}"/>
            </a:ext>
          </a:extLst>
        </xdr:cNvPr>
        <xdr:cNvCxnSpPr/>
      </xdr:nvCxnSpPr>
      <xdr:spPr>
        <a:xfrm flipV="1">
          <a:off x="9639300" y="1460677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157226</xdr:rowOff>
    </xdr:from>
    <xdr:to>
      <xdr:col>46</xdr:col>
      <xdr:colOff>38100</xdr:colOff>
      <xdr:row>85</xdr:row>
      <xdr:rowOff>87376</xdr:rowOff>
    </xdr:to>
    <xdr:sp macro="" textlink="">
      <xdr:nvSpPr>
        <xdr:cNvPr id="363" name="楕円 362">
          <a:extLst>
            <a:ext uri="{FF2B5EF4-FFF2-40B4-BE49-F238E27FC236}">
              <a16:creationId xmlns:a16="http://schemas.microsoft.com/office/drawing/2014/main" id="{70E0047E-2BE8-4FD9-AFE7-A0C5B952F01F}"/>
            </a:ext>
          </a:extLst>
        </xdr:cNvPr>
        <xdr:cNvSpPr/>
      </xdr:nvSpPr>
      <xdr:spPr>
        <a:xfrm>
          <a:off x="8699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35052</xdr:rowOff>
    </xdr:from>
    <xdr:to>
      <xdr:col>50</xdr:col>
      <xdr:colOff>114300</xdr:colOff>
      <xdr:row>85</xdr:row>
      <xdr:rowOff>36576</xdr:rowOff>
    </xdr:to>
    <xdr:cxnSp macro="">
      <xdr:nvCxnSpPr>
        <xdr:cNvPr id="364" name="直線コネクタ 363">
          <a:extLst>
            <a:ext uri="{FF2B5EF4-FFF2-40B4-BE49-F238E27FC236}">
              <a16:creationId xmlns:a16="http://schemas.microsoft.com/office/drawing/2014/main" id="{312DEC48-F2B8-4B05-A747-C5E29F509CBB}"/>
            </a:ext>
          </a:extLst>
        </xdr:cNvPr>
        <xdr:cNvCxnSpPr/>
      </xdr:nvCxnSpPr>
      <xdr:spPr>
        <a:xfrm flipV="1">
          <a:off x="8750300" y="1460830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65" name="楕円 364">
          <a:extLst>
            <a:ext uri="{FF2B5EF4-FFF2-40B4-BE49-F238E27FC236}">
              <a16:creationId xmlns:a16="http://schemas.microsoft.com/office/drawing/2014/main" id="{DE93E7A7-9040-41D4-96B5-3908CA3444C2}"/>
            </a:ext>
          </a:extLst>
        </xdr:cNvPr>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36576</xdr:rowOff>
    </xdr:from>
    <xdr:to>
      <xdr:col>45</xdr:col>
      <xdr:colOff>177800</xdr:colOff>
      <xdr:row>85</xdr:row>
      <xdr:rowOff>38100</xdr:rowOff>
    </xdr:to>
    <xdr:cxnSp macro="">
      <xdr:nvCxnSpPr>
        <xdr:cNvPr id="366" name="直線コネクタ 365">
          <a:extLst>
            <a:ext uri="{FF2B5EF4-FFF2-40B4-BE49-F238E27FC236}">
              <a16:creationId xmlns:a16="http://schemas.microsoft.com/office/drawing/2014/main" id="{1CAD39A6-0A75-47CE-8E55-9E1B2572AAED}"/>
            </a:ext>
          </a:extLst>
        </xdr:cNvPr>
        <xdr:cNvCxnSpPr/>
      </xdr:nvCxnSpPr>
      <xdr:spPr>
        <a:xfrm flipV="1">
          <a:off x="7861300" y="146098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xdr:nvSpPr>
        <xdr:cNvPr id="367" name="楕円 366">
          <a:extLst>
            <a:ext uri="{FF2B5EF4-FFF2-40B4-BE49-F238E27FC236}">
              <a16:creationId xmlns:a16="http://schemas.microsoft.com/office/drawing/2014/main" id="{4B497A9F-C289-458B-A869-BC2AB114FBA7}"/>
            </a:ext>
          </a:extLst>
        </xdr:cNvPr>
        <xdr:cNvSpPr/>
      </xdr:nvSpPr>
      <xdr:spPr>
        <a:xfrm>
          <a:off x="692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38100</xdr:rowOff>
    </xdr:from>
    <xdr:to>
      <xdr:col>41</xdr:col>
      <xdr:colOff>50800</xdr:colOff>
      <xdr:row>85</xdr:row>
      <xdr:rowOff>40387</xdr:rowOff>
    </xdr:to>
    <xdr:cxnSp macro="">
      <xdr:nvCxnSpPr>
        <xdr:cNvPr id="368" name="直線コネクタ 367">
          <a:extLst>
            <a:ext uri="{FF2B5EF4-FFF2-40B4-BE49-F238E27FC236}">
              <a16:creationId xmlns:a16="http://schemas.microsoft.com/office/drawing/2014/main" id="{62DFADD0-36D0-4AA7-9BD2-4A3DA2C88F9D}"/>
            </a:ext>
          </a:extLst>
        </xdr:cNvPr>
        <xdr:cNvCxnSpPr/>
      </xdr:nvCxnSpPr>
      <xdr:spPr>
        <a:xfrm flipV="1">
          <a:off x="6972300" y="146113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106B2686-AD04-4968-92D3-7200B6567518}"/>
            </a:ext>
          </a:extLst>
        </xdr:cNvPr>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93997</xdr:rowOff>
    </xdr:from>
    <xdr:ext cx="469744" cy="259045"/>
    <xdr:sp macro="" textlink="">
      <xdr:nvSpPr>
        <xdr:cNvPr id="370" name="n_2aveValue【公営住宅】&#10;一人当たり面積">
          <a:extLst>
            <a:ext uri="{FF2B5EF4-FFF2-40B4-BE49-F238E27FC236}">
              <a16:creationId xmlns:a16="http://schemas.microsoft.com/office/drawing/2014/main" id="{8CC6DF4F-76EE-4261-AAC4-E0D92E2C14EA}"/>
            </a:ext>
          </a:extLst>
        </xdr:cNvPr>
        <xdr:cNvSpPr txBox="1"/>
      </xdr:nvSpPr>
      <xdr:spPr>
        <a:xfrm>
          <a:off x="8515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94759</xdr:rowOff>
    </xdr:from>
    <xdr:ext cx="469744" cy="259045"/>
    <xdr:sp macro="" textlink="">
      <xdr:nvSpPr>
        <xdr:cNvPr id="371" name="n_3aveValue【公営住宅】&#10;一人当たり面積">
          <a:extLst>
            <a:ext uri="{FF2B5EF4-FFF2-40B4-BE49-F238E27FC236}">
              <a16:creationId xmlns:a16="http://schemas.microsoft.com/office/drawing/2014/main" id="{D6FE2B2B-9388-4A1F-838E-C084F0A67CA2}"/>
            </a:ext>
          </a:extLst>
        </xdr:cNvPr>
        <xdr:cNvSpPr txBox="1"/>
      </xdr:nvSpPr>
      <xdr:spPr>
        <a:xfrm>
          <a:off x="7626427"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102379</xdr:rowOff>
    </xdr:from>
    <xdr:ext cx="469744" cy="259045"/>
    <xdr:sp macro="" textlink="">
      <xdr:nvSpPr>
        <xdr:cNvPr id="372" name="n_4aveValue【公営住宅】&#10;一人当たり面積">
          <a:extLst>
            <a:ext uri="{FF2B5EF4-FFF2-40B4-BE49-F238E27FC236}">
              <a16:creationId xmlns:a16="http://schemas.microsoft.com/office/drawing/2014/main" id="{0DC66219-4EA6-4141-B6ED-7303D26AD402}"/>
            </a:ext>
          </a:extLst>
        </xdr:cNvPr>
        <xdr:cNvSpPr txBox="1"/>
      </xdr:nvSpPr>
      <xdr:spPr>
        <a:xfrm>
          <a:off x="673742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76979</xdr:rowOff>
    </xdr:from>
    <xdr:ext cx="469744" cy="259045"/>
    <xdr:sp macro="" textlink="">
      <xdr:nvSpPr>
        <xdr:cNvPr id="373" name="n_1mainValue【公営住宅】&#10;一人当たり面積">
          <a:extLst>
            <a:ext uri="{FF2B5EF4-FFF2-40B4-BE49-F238E27FC236}">
              <a16:creationId xmlns:a16="http://schemas.microsoft.com/office/drawing/2014/main" id="{B8AF93A5-38AF-4FAB-BF98-B8D0C690AD55}"/>
            </a:ext>
          </a:extLst>
        </xdr:cNvPr>
        <xdr:cNvSpPr txBox="1"/>
      </xdr:nvSpPr>
      <xdr:spPr>
        <a:xfrm>
          <a:off x="93917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78503</xdr:rowOff>
    </xdr:from>
    <xdr:ext cx="469744" cy="259045"/>
    <xdr:sp macro="" textlink="">
      <xdr:nvSpPr>
        <xdr:cNvPr id="374" name="n_2mainValue【公営住宅】&#10;一人当たり面積">
          <a:extLst>
            <a:ext uri="{FF2B5EF4-FFF2-40B4-BE49-F238E27FC236}">
              <a16:creationId xmlns:a16="http://schemas.microsoft.com/office/drawing/2014/main" id="{3CD0DF94-5877-4322-AE7C-D3AE29759169}"/>
            </a:ext>
          </a:extLst>
        </xdr:cNvPr>
        <xdr:cNvSpPr txBox="1"/>
      </xdr:nvSpPr>
      <xdr:spPr>
        <a:xfrm>
          <a:off x="85154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80027</xdr:rowOff>
    </xdr:from>
    <xdr:ext cx="469744" cy="259045"/>
    <xdr:sp macro="" textlink="">
      <xdr:nvSpPr>
        <xdr:cNvPr id="375" name="n_3mainValue【公営住宅】&#10;一人当たり面積">
          <a:extLst>
            <a:ext uri="{FF2B5EF4-FFF2-40B4-BE49-F238E27FC236}">
              <a16:creationId xmlns:a16="http://schemas.microsoft.com/office/drawing/2014/main" id="{BEBF8C49-0D0F-4B2D-8B9B-6EE29D0E51B2}"/>
            </a:ext>
          </a:extLst>
        </xdr:cNvPr>
        <xdr:cNvSpPr txBox="1"/>
      </xdr:nvSpPr>
      <xdr:spPr>
        <a:xfrm>
          <a:off x="7626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82314</xdr:rowOff>
    </xdr:from>
    <xdr:ext cx="469744" cy="259045"/>
    <xdr:sp macro="" textlink="">
      <xdr:nvSpPr>
        <xdr:cNvPr id="376" name="n_4mainValue【公営住宅】&#10;一人当たり面積">
          <a:extLst>
            <a:ext uri="{FF2B5EF4-FFF2-40B4-BE49-F238E27FC236}">
              <a16:creationId xmlns:a16="http://schemas.microsoft.com/office/drawing/2014/main" id="{C3383FC6-307E-484B-B993-792A2B9FF77C}"/>
            </a:ext>
          </a:extLst>
        </xdr:cNvPr>
        <xdr:cNvSpPr txBox="1"/>
      </xdr:nvSpPr>
      <xdr:spPr>
        <a:xfrm>
          <a:off x="6737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C585539-4E61-42C1-A894-6A9F634CF6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0F64C68-0CF8-48C3-BE01-34664ABF5E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4A5E397A-E0AE-49E8-AE54-B0EDD564CC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C2C0E76A-AD86-4098-A3E8-809445B849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6E84FBD-B572-4A58-B4CB-864F3FEB3C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FC77569-B378-4EF8-92CD-2B5912537F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668AF00-7FAD-471A-881D-B253930CA38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622ACF9-BC37-4241-BE24-8E1FDE35137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55AF4C62-EA31-4F84-9B15-91FCA5CBF3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2B5166C2-8A0F-43B3-B5F5-A20BB978B4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B46D5C6-C4C1-4303-B40C-BD7FD4293B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F4971DE-B85D-4EA7-B074-BEE96196DF9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B110C81D-5DA3-4434-BC51-F128A160A2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8163CF7-6514-4194-8B83-357F0D49CF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29BDFB0-5590-42C7-82ED-84A71CC10D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2BF630C-8E42-4CB3-9D95-AC25D6142E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00038F4-46AA-445B-BFF5-26B5201645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3E0BA81-7BB8-47D4-BB1B-ED5134CF27A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D11189D-2DE1-469F-ABE9-C703D991F2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66DC5AF-53BA-4A55-80E6-A3D2D1D7E4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EA115C1F-19BF-4BAD-BE90-40D8ADA5D5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C889252F-603F-470A-8B01-C175EDF507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77D6DE54-78CD-4C94-8665-4E66C3B94E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1CE0F3C-A24B-4C37-83D2-B29A30F56AC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75C70759-6AC0-41D2-AE5B-49261CEAA9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E7DB504-2E05-426B-914B-013883AAEA6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896D1F8-29EE-4BC0-995F-454D74BE7F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1D188D95-B975-44EC-83A1-248BF0C75A7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D01E99F-DEE8-46A3-84B7-4F5FF28BE4C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0290814-89AD-44E5-955E-2C8DE6780A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D2547FB-76D0-49E8-B762-5FBC8636EDF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353560B-9DA2-498B-AEAE-75FC905B51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A951FDA-EA74-4E00-A5B1-58A3E728BB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A974CB5-4EAC-45C8-8C40-A646760F381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69EC9BE3-1E08-4DB0-99FF-A46AD93B5AD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A3954FAD-820C-4594-9967-7E938123CA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2B7A8208-1D5E-4092-9FE1-CAAC847660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86FEA6B-50A0-4B9A-BF81-7ACE492DFE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5D4C61C6-EA58-4C1B-894B-D32916C18C5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F23BD940-E84E-4555-82D5-33CAC0EE8DB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040D387F-BB95-4785-A98F-296AFBCAB95A}"/>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B06DE032-DB04-4A16-9B41-91C79F494605}"/>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2A82FFC7-7BD5-4452-A5CF-3290653FB37A}"/>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8B35BA75-6704-4776-BA78-DC6EF8A7199B}"/>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20A994CD-63DA-4E3B-9F2F-AFD478097FF5}"/>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7C04C75B-7CE8-4079-A87C-6CA56003D8B9}"/>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0E50B9ED-42F9-45C6-B003-9AF3A79C29E3}"/>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58A9FBE6-8314-460F-AC87-06041D26B625}"/>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74930</xdr:rowOff>
    </xdr:from>
    <xdr:to>
      <xdr:col>76</xdr:col>
      <xdr:colOff>165100</xdr:colOff>
      <xdr:row>37</xdr:row>
      <xdr:rowOff>5080</xdr:rowOff>
    </xdr:to>
    <xdr:sp macro="" textlink="">
      <xdr:nvSpPr>
        <xdr:cNvPr id="425" name="フローチャート: 判断 424">
          <a:extLst>
            <a:ext uri="{FF2B5EF4-FFF2-40B4-BE49-F238E27FC236}">
              <a16:creationId xmlns:a16="http://schemas.microsoft.com/office/drawing/2014/main" id="{752D95E8-DBE0-4CBA-9B67-BB90764826B9}"/>
            </a:ext>
          </a:extLst>
        </xdr:cNvPr>
        <xdr:cNvSpPr/>
      </xdr:nvSpPr>
      <xdr:spPr>
        <a:xfrm>
          <a:off x="14541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426" name="フローチャート: 判断 425">
          <a:extLst>
            <a:ext uri="{FF2B5EF4-FFF2-40B4-BE49-F238E27FC236}">
              <a16:creationId xmlns:a16="http://schemas.microsoft.com/office/drawing/2014/main" id="{3A5E2A75-5223-494A-B324-4226467D83F6}"/>
            </a:ext>
          </a:extLst>
        </xdr:cNvPr>
        <xdr:cNvSpPr/>
      </xdr:nvSpPr>
      <xdr:spPr>
        <a:xfrm>
          <a:off x="13652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99695</xdr:rowOff>
    </xdr:from>
    <xdr:to>
      <xdr:col>67</xdr:col>
      <xdr:colOff>101600</xdr:colOff>
      <xdr:row>37</xdr:row>
      <xdr:rowOff>29845</xdr:rowOff>
    </xdr:to>
    <xdr:sp macro="" textlink="">
      <xdr:nvSpPr>
        <xdr:cNvPr id="427" name="フローチャート: 判断 426">
          <a:extLst>
            <a:ext uri="{FF2B5EF4-FFF2-40B4-BE49-F238E27FC236}">
              <a16:creationId xmlns:a16="http://schemas.microsoft.com/office/drawing/2014/main" id="{2E1FECAD-EDC4-4551-9A67-78516AB74F47}"/>
            </a:ext>
          </a:extLst>
        </xdr:cNvPr>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98617BE-14F1-49BA-A83D-FCEEB45DD8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6D734AB-6DFD-4D5E-9742-158C6744CD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B6F4AC1-9D76-4725-AEA1-76D6B8142A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DB85F9B-AE02-4405-8324-EFC179BB7A7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F7F9F84-3A6E-43A3-80BC-2B4264287A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433" name="楕円 432">
          <a:extLst>
            <a:ext uri="{FF2B5EF4-FFF2-40B4-BE49-F238E27FC236}">
              <a16:creationId xmlns:a16="http://schemas.microsoft.com/office/drawing/2014/main" id="{780491F8-94D1-4264-9859-6F1C586F2970}"/>
            </a:ext>
          </a:extLst>
        </xdr:cNvPr>
        <xdr:cNvSpPr/>
      </xdr:nvSpPr>
      <xdr:spPr>
        <a:xfrm>
          <a:off x="16268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143527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9BB38D0D-BF94-41C3-9A9E-E3319136BA69}"/>
            </a:ext>
          </a:extLst>
        </xdr:cNvPr>
        <xdr:cNvSpPr txBox="1"/>
      </xdr:nvSpPr>
      <xdr:spPr>
        <a:xfrm>
          <a:off x="16357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122555</xdr:rowOff>
    </xdr:from>
    <xdr:to>
      <xdr:col>81</xdr:col>
      <xdr:colOff>101600</xdr:colOff>
      <xdr:row>37</xdr:row>
      <xdr:rowOff>52705</xdr:rowOff>
    </xdr:to>
    <xdr:sp macro="" textlink="">
      <xdr:nvSpPr>
        <xdr:cNvPr id="435" name="楕円 434">
          <a:extLst>
            <a:ext uri="{FF2B5EF4-FFF2-40B4-BE49-F238E27FC236}">
              <a16:creationId xmlns:a16="http://schemas.microsoft.com/office/drawing/2014/main" id="{C8732A3F-9D40-4B59-8EFA-98ACF79B64CB}"/>
            </a:ext>
          </a:extLst>
        </xdr:cNvPr>
        <xdr:cNvSpPr/>
      </xdr:nvSpPr>
      <xdr:spPr>
        <a:xfrm>
          <a:off x="15430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1905</xdr:rowOff>
    </xdr:to>
    <xdr:cxnSp macro="">
      <xdr:nvCxnSpPr>
        <xdr:cNvPr id="436" name="直線コネクタ 435">
          <a:extLst>
            <a:ext uri="{FF2B5EF4-FFF2-40B4-BE49-F238E27FC236}">
              <a16:creationId xmlns:a16="http://schemas.microsoft.com/office/drawing/2014/main" id="{71349E1B-66AA-4F85-9213-3E838388B963}"/>
            </a:ext>
          </a:extLst>
        </xdr:cNvPr>
        <xdr:cNvCxnSpPr/>
      </xdr:nvCxnSpPr>
      <xdr:spPr>
        <a:xfrm flipV="1">
          <a:off x="15481300" y="6343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437" name="楕円 436">
          <a:extLst>
            <a:ext uri="{FF2B5EF4-FFF2-40B4-BE49-F238E27FC236}">
              <a16:creationId xmlns:a16="http://schemas.microsoft.com/office/drawing/2014/main" id="{501ECAEF-43DE-4DBC-A2AA-8553EA8E9F0B}"/>
            </a:ext>
          </a:extLst>
        </xdr:cNvPr>
        <xdr:cNvSpPr/>
      </xdr:nvSpPr>
      <xdr:spPr>
        <a:xfrm>
          <a:off x="14541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1905</xdr:rowOff>
    </xdr:to>
    <xdr:cxnSp macro="">
      <xdr:nvCxnSpPr>
        <xdr:cNvPr id="438" name="直線コネクタ 437">
          <a:extLst>
            <a:ext uri="{FF2B5EF4-FFF2-40B4-BE49-F238E27FC236}">
              <a16:creationId xmlns:a16="http://schemas.microsoft.com/office/drawing/2014/main" id="{B02E3513-472C-4190-B6A4-1073F9FE87AB}"/>
            </a:ext>
          </a:extLst>
        </xdr:cNvPr>
        <xdr:cNvCxnSpPr/>
      </xdr:nvCxnSpPr>
      <xdr:spPr>
        <a:xfrm>
          <a:off x="14592300" y="631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168275</xdr:rowOff>
    </xdr:from>
    <xdr:to>
      <xdr:col>72</xdr:col>
      <xdr:colOff>38100</xdr:colOff>
      <xdr:row>40</xdr:row>
      <xdr:rowOff>98425</xdr:rowOff>
    </xdr:to>
    <xdr:sp macro="" textlink="">
      <xdr:nvSpPr>
        <xdr:cNvPr id="439" name="楕円 438">
          <a:extLst>
            <a:ext uri="{FF2B5EF4-FFF2-40B4-BE49-F238E27FC236}">
              <a16:creationId xmlns:a16="http://schemas.microsoft.com/office/drawing/2014/main" id="{28736BAF-4A6C-4E48-A105-5DCE1E95321A}"/>
            </a:ext>
          </a:extLst>
        </xdr:cNvPr>
        <xdr:cNvSpPr/>
      </xdr:nvSpPr>
      <xdr:spPr>
        <a:xfrm>
          <a:off x="13652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146685</xdr:rowOff>
    </xdr:from>
    <xdr:to>
      <xdr:col>76</xdr:col>
      <xdr:colOff>114300</xdr:colOff>
      <xdr:row>40</xdr:row>
      <xdr:rowOff>47625</xdr:rowOff>
    </xdr:to>
    <xdr:cxnSp macro="">
      <xdr:nvCxnSpPr>
        <xdr:cNvPr id="440" name="直線コネクタ 439">
          <a:extLst>
            <a:ext uri="{FF2B5EF4-FFF2-40B4-BE49-F238E27FC236}">
              <a16:creationId xmlns:a16="http://schemas.microsoft.com/office/drawing/2014/main" id="{4C771BBE-072F-4462-872E-E454639F5FCE}"/>
            </a:ext>
          </a:extLst>
        </xdr:cNvPr>
        <xdr:cNvCxnSpPr/>
      </xdr:nvCxnSpPr>
      <xdr:spPr>
        <a:xfrm flipV="1">
          <a:off x="13703300" y="631888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76835</xdr:rowOff>
    </xdr:from>
    <xdr:to>
      <xdr:col>67</xdr:col>
      <xdr:colOff>101600</xdr:colOff>
      <xdr:row>41</xdr:row>
      <xdr:rowOff>6985</xdr:rowOff>
    </xdr:to>
    <xdr:sp macro="" textlink="">
      <xdr:nvSpPr>
        <xdr:cNvPr id="441" name="楕円 440">
          <a:extLst>
            <a:ext uri="{FF2B5EF4-FFF2-40B4-BE49-F238E27FC236}">
              <a16:creationId xmlns:a16="http://schemas.microsoft.com/office/drawing/2014/main" id="{99135270-96F5-4762-9259-E91EB4BA6090}"/>
            </a:ext>
          </a:extLst>
        </xdr:cNvPr>
        <xdr:cNvSpPr/>
      </xdr:nvSpPr>
      <xdr:spPr>
        <a:xfrm>
          <a:off x="12763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47625</xdr:rowOff>
    </xdr:from>
    <xdr:to>
      <xdr:col>71</xdr:col>
      <xdr:colOff>177800</xdr:colOff>
      <xdr:row>40</xdr:row>
      <xdr:rowOff>127635</xdr:rowOff>
    </xdr:to>
    <xdr:cxnSp macro="">
      <xdr:nvCxnSpPr>
        <xdr:cNvPr id="442" name="直線コネクタ 441">
          <a:extLst>
            <a:ext uri="{FF2B5EF4-FFF2-40B4-BE49-F238E27FC236}">
              <a16:creationId xmlns:a16="http://schemas.microsoft.com/office/drawing/2014/main" id="{2730A514-8D2C-4EDD-9D95-5F671472DC9E}"/>
            </a:ext>
          </a:extLst>
        </xdr:cNvPr>
        <xdr:cNvCxnSpPr/>
      </xdr:nvCxnSpPr>
      <xdr:spPr>
        <a:xfrm flipV="1">
          <a:off x="12814300" y="69056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97CC78D2-3D28-4CE8-A2A4-0DB3B966E4E7}"/>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21607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83FE1CE-7F91-4D54-8E56-DBC49706D3D2}"/>
            </a:ext>
          </a:extLst>
        </xdr:cNvPr>
        <xdr:cNvSpPr txBox="1"/>
      </xdr:nvSpPr>
      <xdr:spPr>
        <a:xfrm>
          <a:off x="14389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384DF9AE-3F78-4C8B-921A-D601EBBFA95F}"/>
            </a:ext>
          </a:extLst>
        </xdr:cNvPr>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46372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61AF66BC-9AFB-4A39-B456-AB69EDDB9CA8}"/>
            </a:ext>
          </a:extLst>
        </xdr:cNvPr>
        <xdr:cNvSpPr txBox="1"/>
      </xdr:nvSpPr>
      <xdr:spPr>
        <a:xfrm>
          <a:off x="12611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69232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FE376B80-4A9A-49D2-83BB-2EB6B685633D}"/>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17162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1D67077E-4BB6-4F82-93D9-9A5C689D5B3E}"/>
            </a:ext>
          </a:extLst>
        </xdr:cNvPr>
        <xdr:cNvSpPr txBox="1"/>
      </xdr:nvSpPr>
      <xdr:spPr>
        <a:xfrm>
          <a:off x="143897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89552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2A23503-988B-4DDD-81FB-C3BE37040623}"/>
            </a:ext>
          </a:extLst>
        </xdr:cNvPr>
        <xdr:cNvSpPr txBox="1"/>
      </xdr:nvSpPr>
      <xdr:spPr>
        <a:xfrm>
          <a:off x="13500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169562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350F57DB-D292-4B7D-9D25-CDC4BFFCC92E}"/>
            </a:ext>
          </a:extLst>
        </xdr:cNvPr>
        <xdr:cNvSpPr txBox="1"/>
      </xdr:nvSpPr>
      <xdr:spPr>
        <a:xfrm>
          <a:off x="126117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7DFB642-2039-4765-BDF1-4BF3798562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749250B7-730E-4124-8911-56298BC8B6A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FF73CDD-BC74-496B-B88D-8252AED5CC1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F3AFBFA-796A-4AF2-B8C5-522C6B8704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F0302D3-FABB-4824-A583-9F99028860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7144E26-78AB-41F3-8CC9-A0D01FE5B3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3D77F2F-FF59-46B7-8B24-D8AC1BA4BC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33E6C59-28FD-4DFB-B6E4-F9F18088F3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971CE48-4609-4F62-A7D7-4C91F0682D2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310A2E5F-4377-46ED-8282-BEA233504C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3C9E34BA-CE20-4E2C-A4B9-C058193FD9B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EC05F216-55EA-47D2-9C4F-5FA14C15669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F085806-A955-4177-874E-F3C335C2EA2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3AA27219-817F-45E3-B606-6BDF35DE5E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CD95F790-8B39-475C-B283-BD5F0ECCFEC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6057EA39-C745-4055-93BF-F75175250F8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A1602F0C-A4A0-4095-AB20-6B117AB090E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E067E520-C370-4937-8CC8-C90A6E29AF4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5DE0A3A3-884B-4790-A161-0F6E950696E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61379BF-81E6-4742-86D7-076EF344AAA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D677E34-AA94-4425-BA2B-B9FFE41337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A45CD151-0020-459E-9EC5-3C0D569C4F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7026D39-A0BE-4801-8DEB-21324EABC7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62D359DF-FC88-4DFE-8E5C-948230E63079}"/>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C7C6220-8598-4594-BA66-C3E83E4CBBE8}"/>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D87525E0-035B-4730-BE67-6664A15389AD}"/>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919D9888-FF22-4571-AF8B-3784D842C3A7}"/>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6B62E000-5E1B-4D1C-AF4F-2F04154AE364}"/>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A2760F2-C161-4DFD-9CAF-AF7374B32DE6}"/>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5310996D-E99B-4A79-90F8-3E5A2AFDA314}"/>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7ED89524-0B1D-4ABF-9BCC-0C2F0731462D}"/>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2" name="フローチャート: 判断 481">
          <a:extLst>
            <a:ext uri="{FF2B5EF4-FFF2-40B4-BE49-F238E27FC236}">
              <a16:creationId xmlns:a16="http://schemas.microsoft.com/office/drawing/2014/main" id="{C7F5DFE1-5889-457B-9ECC-EBE4727C9815}"/>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83" name="フローチャート: 判断 482">
          <a:extLst>
            <a:ext uri="{FF2B5EF4-FFF2-40B4-BE49-F238E27FC236}">
              <a16:creationId xmlns:a16="http://schemas.microsoft.com/office/drawing/2014/main" id="{1290C479-0265-43DB-88F1-AFF130CFB26F}"/>
            </a:ext>
          </a:extLst>
        </xdr:cNvPr>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4" name="フローチャート: 判断 483">
          <a:extLst>
            <a:ext uri="{FF2B5EF4-FFF2-40B4-BE49-F238E27FC236}">
              <a16:creationId xmlns:a16="http://schemas.microsoft.com/office/drawing/2014/main" id="{769DBF98-9C6C-479A-9128-BEA197E3E8F0}"/>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1E75362-13E0-4B5F-9B4C-468D30C86B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1A9464A-1B57-4E7B-821B-25E32884FA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3B28983-30C0-438A-ABF6-BBE20B03BDF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20FCF84-E3DD-4212-9E7B-110AC3D03D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9C81B18-E019-40C9-B9F9-210194A4DB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490" name="楕円 489">
          <a:extLst>
            <a:ext uri="{FF2B5EF4-FFF2-40B4-BE49-F238E27FC236}">
              <a16:creationId xmlns:a16="http://schemas.microsoft.com/office/drawing/2014/main" id="{751E3CA7-BCEA-4877-82DD-EE2BFA31D85A}"/>
            </a:ext>
          </a:extLst>
        </xdr:cNvPr>
        <xdr:cNvSpPr/>
      </xdr:nvSpPr>
      <xdr:spPr>
        <a:xfrm>
          <a:off x="22110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137177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9D5726F6-A0BA-4D6E-B4BC-8E13B65423DB}"/>
            </a:ext>
          </a:extLst>
        </xdr:cNvPr>
        <xdr:cNvSpPr txBox="1"/>
      </xdr:nvSpPr>
      <xdr:spPr>
        <a:xfrm>
          <a:off x="22199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92" name="楕円 491">
          <a:extLst>
            <a:ext uri="{FF2B5EF4-FFF2-40B4-BE49-F238E27FC236}">
              <a16:creationId xmlns:a16="http://schemas.microsoft.com/office/drawing/2014/main" id="{0DFBB837-D4E2-4B8F-8969-2F691C1742B1}"/>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41910</xdr:rowOff>
    </xdr:to>
    <xdr:cxnSp macro="">
      <xdr:nvCxnSpPr>
        <xdr:cNvPr id="493" name="直線コネクタ 492">
          <a:extLst>
            <a:ext uri="{FF2B5EF4-FFF2-40B4-BE49-F238E27FC236}">
              <a16:creationId xmlns:a16="http://schemas.microsoft.com/office/drawing/2014/main" id="{40812FE1-4BC9-4026-B7FE-4C2B77F07863}"/>
            </a:ext>
          </a:extLst>
        </xdr:cNvPr>
        <xdr:cNvCxnSpPr/>
      </xdr:nvCxnSpPr>
      <xdr:spPr>
        <a:xfrm flipV="1">
          <a:off x="21323300" y="6724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494" name="楕円 493">
          <a:extLst>
            <a:ext uri="{FF2B5EF4-FFF2-40B4-BE49-F238E27FC236}">
              <a16:creationId xmlns:a16="http://schemas.microsoft.com/office/drawing/2014/main" id="{3B566CE7-EE93-423D-A105-2BC1479238CB}"/>
            </a:ext>
          </a:extLst>
        </xdr:cNvPr>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45720</xdr:rowOff>
    </xdr:to>
    <xdr:cxnSp macro="">
      <xdr:nvCxnSpPr>
        <xdr:cNvPr id="495" name="直線コネクタ 494">
          <a:extLst>
            <a:ext uri="{FF2B5EF4-FFF2-40B4-BE49-F238E27FC236}">
              <a16:creationId xmlns:a16="http://schemas.microsoft.com/office/drawing/2014/main" id="{024A85B6-E886-432B-8924-DE90D7376560}"/>
            </a:ext>
          </a:extLst>
        </xdr:cNvPr>
        <xdr:cNvCxnSpPr/>
      </xdr:nvCxnSpPr>
      <xdr:spPr>
        <a:xfrm flipV="1">
          <a:off x="20434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96" name="楕円 495">
          <a:extLst>
            <a:ext uri="{FF2B5EF4-FFF2-40B4-BE49-F238E27FC236}">
              <a16:creationId xmlns:a16="http://schemas.microsoft.com/office/drawing/2014/main" id="{E4B5CA6D-CA71-45B8-A5E5-5F017DD71729}"/>
            </a:ext>
          </a:extLst>
        </xdr:cNvPr>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45720</xdr:rowOff>
    </xdr:from>
    <xdr:to>
      <xdr:col>107</xdr:col>
      <xdr:colOff>50800</xdr:colOff>
      <xdr:row>39</xdr:row>
      <xdr:rowOff>49530</xdr:rowOff>
    </xdr:to>
    <xdr:cxnSp macro="">
      <xdr:nvCxnSpPr>
        <xdr:cNvPr id="497" name="直線コネクタ 496">
          <a:extLst>
            <a:ext uri="{FF2B5EF4-FFF2-40B4-BE49-F238E27FC236}">
              <a16:creationId xmlns:a16="http://schemas.microsoft.com/office/drawing/2014/main" id="{C3DBD7A4-118E-48FA-A762-66C0977F09B5}"/>
            </a:ext>
          </a:extLst>
        </xdr:cNvPr>
        <xdr:cNvCxnSpPr/>
      </xdr:nvCxnSpPr>
      <xdr:spPr>
        <a:xfrm flipV="1">
          <a:off x="19545300" y="673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98" name="楕円 497">
          <a:extLst>
            <a:ext uri="{FF2B5EF4-FFF2-40B4-BE49-F238E27FC236}">
              <a16:creationId xmlns:a16="http://schemas.microsoft.com/office/drawing/2014/main" id="{32E606CC-6905-45BA-BD8B-375A965EE637}"/>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39</xdr:row>
      <xdr:rowOff>53340</xdr:rowOff>
    </xdr:to>
    <xdr:cxnSp macro="">
      <xdr:nvCxnSpPr>
        <xdr:cNvPr id="499" name="直線コネクタ 498">
          <a:extLst>
            <a:ext uri="{FF2B5EF4-FFF2-40B4-BE49-F238E27FC236}">
              <a16:creationId xmlns:a16="http://schemas.microsoft.com/office/drawing/2014/main" id="{99EC8618-A1F4-4BEA-89D6-25E1BD1C3D96}"/>
            </a:ext>
          </a:extLst>
        </xdr:cNvPr>
        <xdr:cNvCxnSpPr/>
      </xdr:nvCxnSpPr>
      <xdr:spPr>
        <a:xfrm flipV="1">
          <a:off x="18656300" y="6736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66ED6B10-FD2C-497C-9538-9DCDBBD42B63}"/>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6B96A53-6357-4BE9-9C6A-780609EB2593}"/>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93C51728-49D3-4730-A4A1-06318379FCC6}"/>
            </a:ext>
          </a:extLst>
        </xdr:cNvPr>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BDB2320-6B19-408E-A8F3-12B2BCABAAC4}"/>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1CBA5DD6-1EEC-43A8-9E10-2B381E9D7115}"/>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F734950E-DFD9-4543-B53A-5C8C68E6E774}"/>
            </a:ext>
          </a:extLst>
        </xdr:cNvPr>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2BA60BC-8D08-48D2-9971-096B1D29A592}"/>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9F58EF69-06B8-4D25-93FB-8A385BED87C3}"/>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AF14BB37-A376-4C32-972B-6C9FB5EA62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2456737E-EBDF-43DD-96AF-D733E5EAF69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E20C49D-A4CA-4213-9EB8-563C6FDC4E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D6CE11D-7A3C-4576-ACC2-D1489F6BBA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C027C58-801F-463A-BADA-FE66B7C76E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7D32396-19EC-43BD-8C07-AFA33BFE74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4A8538F-AC52-440D-BD91-7E84CBC74A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5A32B54-DE66-4541-8B81-CA94616854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B08F22B-E6BF-4E78-B622-39092C9698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245925F-F0BB-4D48-B572-91C6D16B89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74217563-5269-4995-85E7-DF518BA6B5F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90826031-8715-4BE8-B8DE-D36937CAC29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F9DF7C3-A4EE-4298-A38C-5ED7252332B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315FD36C-D2C8-4649-8A22-977F8585326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949D2A95-868C-4B12-8417-9DE5A7AFA14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177D853-7DB0-4DD0-B89C-051421DDBB3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609A2BC5-AB13-4A92-9E75-8CD6DC22B63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5CAACA8-7653-4AA8-96F3-594A4BC3E17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7620E04-08F6-4DFC-BD81-FD1DF2F107E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5248EC4-7D1E-42E2-B544-8D47C278F4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E8BEEB3A-4D08-425D-9C6C-E0BCCBC6BE0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F229807D-F559-41BD-A6A6-113E70E514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3055753C-0CD7-41BD-9C4E-28A6267F40DD}"/>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2936385-2874-4881-B4AF-F7D57FE76165}"/>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24FFFBFE-0616-460C-88CF-9A96C438979F}"/>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2A9078E3-2B71-48DF-AA5E-D1C4BBD2E30D}"/>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D02D7122-32ED-4849-A042-A3F90FE381E9}"/>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7E5BDB-2AE3-490C-9186-FF09BE3C5483}"/>
            </a:ext>
          </a:extLst>
        </xdr:cNvPr>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71021469-D7CE-4225-BEA5-4ABDCA65AB27}"/>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453370AA-A72E-40C4-B71D-18C73CD716A7}"/>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38" name="フローチャート: 判断 537">
          <a:extLst>
            <a:ext uri="{FF2B5EF4-FFF2-40B4-BE49-F238E27FC236}">
              <a16:creationId xmlns:a16="http://schemas.microsoft.com/office/drawing/2014/main" id="{1390A1A1-CDD9-4294-B0D6-44321F3DC349}"/>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xdr:rowOff>
    </xdr:from>
    <xdr:to>
      <xdr:col>72</xdr:col>
      <xdr:colOff>38100</xdr:colOff>
      <xdr:row>59</xdr:row>
      <xdr:rowOff>112522</xdr:rowOff>
    </xdr:to>
    <xdr:sp macro="" textlink="">
      <xdr:nvSpPr>
        <xdr:cNvPr id="539" name="フローチャート: 判断 538">
          <a:extLst>
            <a:ext uri="{FF2B5EF4-FFF2-40B4-BE49-F238E27FC236}">
              <a16:creationId xmlns:a16="http://schemas.microsoft.com/office/drawing/2014/main" id="{C13B8969-F275-4509-8A17-30E6D70FCA66}"/>
            </a:ext>
          </a:extLst>
        </xdr:cNvPr>
        <xdr:cNvSpPr/>
      </xdr:nvSpPr>
      <xdr:spPr>
        <a:xfrm>
          <a:off x="13652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168656</xdr:rowOff>
    </xdr:from>
    <xdr:to>
      <xdr:col>67</xdr:col>
      <xdr:colOff>101600</xdr:colOff>
      <xdr:row>59</xdr:row>
      <xdr:rowOff>98806</xdr:rowOff>
    </xdr:to>
    <xdr:sp macro="" textlink="">
      <xdr:nvSpPr>
        <xdr:cNvPr id="540" name="フローチャート: 判断 539">
          <a:extLst>
            <a:ext uri="{FF2B5EF4-FFF2-40B4-BE49-F238E27FC236}">
              <a16:creationId xmlns:a16="http://schemas.microsoft.com/office/drawing/2014/main" id="{DAA75F79-48AC-4DF5-A7B5-357F04D7504D}"/>
            </a:ext>
          </a:extLst>
        </xdr:cNvPr>
        <xdr:cNvSpPr/>
      </xdr:nvSpPr>
      <xdr:spPr>
        <a:xfrm>
          <a:off x="12763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3C22271-D3EC-40C9-BCF2-1189386A45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E6D01F7-9711-4B84-B49A-4477ACE14A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FB36D19-51F1-484A-AF2C-DD8CC296DE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4503E4C-3684-4271-81A6-7758164EA6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109F28D-FB30-4868-9EB9-16A3802F4E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46" name="楕円 545">
          <a:extLst>
            <a:ext uri="{FF2B5EF4-FFF2-40B4-BE49-F238E27FC236}">
              <a16:creationId xmlns:a16="http://schemas.microsoft.com/office/drawing/2014/main" id="{56B9AB00-B597-4B86-AD8A-84612B1A78C0}"/>
            </a:ext>
          </a:extLst>
        </xdr:cNvPr>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752D5B9-2B3D-4AF8-BA27-F31A7BB5A9AF}"/>
            </a:ext>
          </a:extLst>
        </xdr:cNvPr>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48" name="楕円 547">
          <a:extLst>
            <a:ext uri="{FF2B5EF4-FFF2-40B4-BE49-F238E27FC236}">
              <a16:creationId xmlns:a16="http://schemas.microsoft.com/office/drawing/2014/main" id="{C1A76045-ADDE-4205-8203-63DC02570AE3}"/>
            </a:ext>
          </a:extLst>
        </xdr:cNvPr>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59</xdr:row>
      <xdr:rowOff>20574</xdr:rowOff>
    </xdr:to>
    <xdr:cxnSp macro="">
      <xdr:nvCxnSpPr>
        <xdr:cNvPr id="549" name="直線コネクタ 548">
          <a:extLst>
            <a:ext uri="{FF2B5EF4-FFF2-40B4-BE49-F238E27FC236}">
              <a16:creationId xmlns:a16="http://schemas.microsoft.com/office/drawing/2014/main" id="{FDC16D8D-34E4-4827-87DD-A38BF23E1F77}"/>
            </a:ext>
          </a:extLst>
        </xdr:cNvPr>
        <xdr:cNvCxnSpPr/>
      </xdr:nvCxnSpPr>
      <xdr:spPr>
        <a:xfrm>
          <a:off x="15481300" y="100446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125222</xdr:rowOff>
    </xdr:from>
    <xdr:to>
      <xdr:col>76</xdr:col>
      <xdr:colOff>165100</xdr:colOff>
      <xdr:row>58</xdr:row>
      <xdr:rowOff>55372</xdr:rowOff>
    </xdr:to>
    <xdr:sp macro="" textlink="">
      <xdr:nvSpPr>
        <xdr:cNvPr id="550" name="楕円 549">
          <a:extLst>
            <a:ext uri="{FF2B5EF4-FFF2-40B4-BE49-F238E27FC236}">
              <a16:creationId xmlns:a16="http://schemas.microsoft.com/office/drawing/2014/main" id="{9056449B-E2A0-4A25-995F-BADDBCAB9D8A}"/>
            </a:ext>
          </a:extLst>
        </xdr:cNvPr>
        <xdr:cNvSpPr/>
      </xdr:nvSpPr>
      <xdr:spPr>
        <a:xfrm>
          <a:off x="14541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xdr:rowOff>
    </xdr:from>
    <xdr:to>
      <xdr:col>81</xdr:col>
      <xdr:colOff>50800</xdr:colOff>
      <xdr:row>58</xdr:row>
      <xdr:rowOff>100584</xdr:rowOff>
    </xdr:to>
    <xdr:cxnSp macro="">
      <xdr:nvCxnSpPr>
        <xdr:cNvPr id="551" name="直線コネクタ 550">
          <a:extLst>
            <a:ext uri="{FF2B5EF4-FFF2-40B4-BE49-F238E27FC236}">
              <a16:creationId xmlns:a16="http://schemas.microsoft.com/office/drawing/2014/main" id="{47005AEF-C1AC-4A8F-9E13-891121B74345}"/>
            </a:ext>
          </a:extLst>
        </xdr:cNvPr>
        <xdr:cNvCxnSpPr/>
      </xdr:nvCxnSpPr>
      <xdr:spPr>
        <a:xfrm>
          <a:off x="14592300" y="99486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20066</xdr:rowOff>
    </xdr:from>
    <xdr:to>
      <xdr:col>72</xdr:col>
      <xdr:colOff>38100</xdr:colOff>
      <xdr:row>57</xdr:row>
      <xdr:rowOff>121666</xdr:rowOff>
    </xdr:to>
    <xdr:sp macro="" textlink="">
      <xdr:nvSpPr>
        <xdr:cNvPr id="552" name="楕円 551">
          <a:extLst>
            <a:ext uri="{FF2B5EF4-FFF2-40B4-BE49-F238E27FC236}">
              <a16:creationId xmlns:a16="http://schemas.microsoft.com/office/drawing/2014/main" id="{570F13DC-9C01-4A60-94B1-6EBE50D049F8}"/>
            </a:ext>
          </a:extLst>
        </xdr:cNvPr>
        <xdr:cNvSpPr/>
      </xdr:nvSpPr>
      <xdr:spPr>
        <a:xfrm>
          <a:off x="13652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70866</xdr:rowOff>
    </xdr:from>
    <xdr:to>
      <xdr:col>76</xdr:col>
      <xdr:colOff>114300</xdr:colOff>
      <xdr:row>58</xdr:row>
      <xdr:rowOff>4572</xdr:rowOff>
    </xdr:to>
    <xdr:cxnSp macro="">
      <xdr:nvCxnSpPr>
        <xdr:cNvPr id="553" name="直線コネクタ 552">
          <a:extLst>
            <a:ext uri="{FF2B5EF4-FFF2-40B4-BE49-F238E27FC236}">
              <a16:creationId xmlns:a16="http://schemas.microsoft.com/office/drawing/2014/main" id="{31F75A23-3C89-4361-83F5-12BB61B8D342}"/>
            </a:ext>
          </a:extLst>
        </xdr:cNvPr>
        <xdr:cNvCxnSpPr/>
      </xdr:nvCxnSpPr>
      <xdr:spPr>
        <a:xfrm>
          <a:off x="13703300" y="98435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113792</xdr:rowOff>
    </xdr:from>
    <xdr:to>
      <xdr:col>67</xdr:col>
      <xdr:colOff>101600</xdr:colOff>
      <xdr:row>57</xdr:row>
      <xdr:rowOff>43942</xdr:rowOff>
    </xdr:to>
    <xdr:sp macro="" textlink="">
      <xdr:nvSpPr>
        <xdr:cNvPr id="554" name="楕円 553">
          <a:extLst>
            <a:ext uri="{FF2B5EF4-FFF2-40B4-BE49-F238E27FC236}">
              <a16:creationId xmlns:a16="http://schemas.microsoft.com/office/drawing/2014/main" id="{58B1A69C-880D-44CA-B626-768EAFAE4D3B}"/>
            </a:ext>
          </a:extLst>
        </xdr:cNvPr>
        <xdr:cNvSpPr/>
      </xdr:nvSpPr>
      <xdr:spPr>
        <a:xfrm>
          <a:off x="12763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164592</xdr:rowOff>
    </xdr:from>
    <xdr:to>
      <xdr:col>71</xdr:col>
      <xdr:colOff>177800</xdr:colOff>
      <xdr:row>57</xdr:row>
      <xdr:rowOff>70866</xdr:rowOff>
    </xdr:to>
    <xdr:cxnSp macro="">
      <xdr:nvCxnSpPr>
        <xdr:cNvPr id="555" name="直線コネクタ 554">
          <a:extLst>
            <a:ext uri="{FF2B5EF4-FFF2-40B4-BE49-F238E27FC236}">
              <a16:creationId xmlns:a16="http://schemas.microsoft.com/office/drawing/2014/main" id="{F12CDC4D-8286-4E74-A533-74DE35CA95B9}"/>
            </a:ext>
          </a:extLst>
        </xdr:cNvPr>
        <xdr:cNvCxnSpPr/>
      </xdr:nvCxnSpPr>
      <xdr:spPr>
        <a:xfrm>
          <a:off x="12814300" y="97657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867B172F-A308-4AF1-88E0-580937B77ED0}"/>
            </a:ext>
          </a:extLst>
        </xdr:cNvPr>
        <xdr:cNvSpPr txBox="1"/>
      </xdr:nvSpPr>
      <xdr:spPr>
        <a:xfrm>
          <a:off x="152660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57" name="n_2aveValue【学校施設】&#10;有形固定資産減価償却率">
          <a:extLst>
            <a:ext uri="{FF2B5EF4-FFF2-40B4-BE49-F238E27FC236}">
              <a16:creationId xmlns:a16="http://schemas.microsoft.com/office/drawing/2014/main" id="{AF040DEF-31A0-4F2F-828E-095AA70F067F}"/>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558" name="n_3aveValue【学校施設】&#10;有形固定資産減価償却率">
          <a:extLst>
            <a:ext uri="{FF2B5EF4-FFF2-40B4-BE49-F238E27FC236}">
              <a16:creationId xmlns:a16="http://schemas.microsoft.com/office/drawing/2014/main" id="{B18D1BF6-C301-4294-B609-99F6350549FE}"/>
            </a:ext>
          </a:extLst>
        </xdr:cNvPr>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89933</xdr:rowOff>
    </xdr:from>
    <xdr:ext cx="405111" cy="259045"/>
    <xdr:sp macro="" textlink="">
      <xdr:nvSpPr>
        <xdr:cNvPr id="559" name="n_4aveValue【学校施設】&#10;有形固定資産減価償却率">
          <a:extLst>
            <a:ext uri="{FF2B5EF4-FFF2-40B4-BE49-F238E27FC236}">
              <a16:creationId xmlns:a16="http://schemas.microsoft.com/office/drawing/2014/main" id="{50810BF6-9465-4EF7-ADA9-95E8D8FC2BBB}"/>
            </a:ext>
          </a:extLst>
        </xdr:cNvPr>
        <xdr:cNvSpPr txBox="1"/>
      </xdr:nvSpPr>
      <xdr:spPr>
        <a:xfrm>
          <a:off x="12611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60" name="n_1mainValue【学校施設】&#10;有形固定資産減価償却率">
          <a:extLst>
            <a:ext uri="{FF2B5EF4-FFF2-40B4-BE49-F238E27FC236}">
              <a16:creationId xmlns:a16="http://schemas.microsoft.com/office/drawing/2014/main" id="{5DADFD14-30B7-4792-AAA2-7969AB6B1837}"/>
            </a:ext>
          </a:extLst>
        </xdr:cNvPr>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71899</xdr:rowOff>
    </xdr:from>
    <xdr:ext cx="405111" cy="259045"/>
    <xdr:sp macro="" textlink="">
      <xdr:nvSpPr>
        <xdr:cNvPr id="561" name="n_2mainValue【学校施設】&#10;有形固定資産減価償却率">
          <a:extLst>
            <a:ext uri="{FF2B5EF4-FFF2-40B4-BE49-F238E27FC236}">
              <a16:creationId xmlns:a16="http://schemas.microsoft.com/office/drawing/2014/main" id="{D055D16F-5074-43F9-B268-13060574DF71}"/>
            </a:ext>
          </a:extLst>
        </xdr:cNvPr>
        <xdr:cNvSpPr txBox="1"/>
      </xdr:nvSpPr>
      <xdr:spPr>
        <a:xfrm>
          <a:off x="143897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138193</xdr:rowOff>
    </xdr:from>
    <xdr:ext cx="405111" cy="259045"/>
    <xdr:sp macro="" textlink="">
      <xdr:nvSpPr>
        <xdr:cNvPr id="562" name="n_3mainValue【学校施設】&#10;有形固定資産減価償却率">
          <a:extLst>
            <a:ext uri="{FF2B5EF4-FFF2-40B4-BE49-F238E27FC236}">
              <a16:creationId xmlns:a16="http://schemas.microsoft.com/office/drawing/2014/main" id="{E374C9A8-C26F-4144-B4AE-7FCC3D8B3E43}"/>
            </a:ext>
          </a:extLst>
        </xdr:cNvPr>
        <xdr:cNvSpPr txBox="1"/>
      </xdr:nvSpPr>
      <xdr:spPr>
        <a:xfrm>
          <a:off x="1350074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60469</xdr:rowOff>
    </xdr:from>
    <xdr:ext cx="405111" cy="259045"/>
    <xdr:sp macro="" textlink="">
      <xdr:nvSpPr>
        <xdr:cNvPr id="563" name="n_4mainValue【学校施設】&#10;有形固定資産減価償却率">
          <a:extLst>
            <a:ext uri="{FF2B5EF4-FFF2-40B4-BE49-F238E27FC236}">
              <a16:creationId xmlns:a16="http://schemas.microsoft.com/office/drawing/2014/main" id="{91B90536-24AD-4338-9C53-5FC004EA1BA9}"/>
            </a:ext>
          </a:extLst>
        </xdr:cNvPr>
        <xdr:cNvSpPr txBox="1"/>
      </xdr:nvSpPr>
      <xdr:spPr>
        <a:xfrm>
          <a:off x="12611744"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6E3AC9C-4C32-4450-90A8-AC8FC3D2D61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D9BF8BD-BE67-4EE2-83C6-817A21B277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8DA7E576-C027-4857-816F-CC6D6BCDE6B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ECD34BC7-F5DF-43E9-81D0-EDCDCDA614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E7EB41E-11F4-4B18-9AF7-4669572F6A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36123A6-F435-4E8F-873D-D993526D17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150043F-39C8-4C28-BA50-F4683EF60D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EF8872F3-2F85-4B7C-A354-76F37E4450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FAAE18C-FD84-4AF4-B3DA-432FBAF9A3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D0CDEEB3-6CAF-451C-9029-8D41655346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CEE1578-74FB-4B8C-9C54-D53EA95194B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CEA35F7B-65AC-4772-AE8B-29F7067A2AE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C6E1FE46-69CC-477C-8A1A-4D6D814D226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BA169321-809E-4A77-91A1-B145C23E8D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49D8E455-C5C9-4247-BC3A-8453599F269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1189FBDF-3AD7-4BB5-B6B0-41BA3412589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4E16A439-30BB-4230-B770-3A99D043D4E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7A7B608-1AA4-4E0F-9DF6-F9BF12A6FB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0581D55-9449-47DC-93AF-6E3C960F272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CF77264F-7C70-440E-B2B9-169D81AF77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CF87D357-1C30-45F2-A08E-A571EECCF28A}"/>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408B11CE-4B34-4BF8-B677-86C025E6C2EE}"/>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A1829615-C9A3-4375-B00A-9C84A0B768EE}"/>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42486074-E232-4F4B-A289-657A55034DAC}"/>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D987B879-BBE4-4CF3-BCAE-DF1635CD632E}"/>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FFA11B79-E03C-44DD-BF39-C06BBF9B1C6B}"/>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9C2A382E-2C67-4963-A70F-FD5702DAD589}"/>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68473463-899D-4F26-8547-A866025DFDCD}"/>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165798</xdr:rowOff>
    </xdr:from>
    <xdr:to>
      <xdr:col>107</xdr:col>
      <xdr:colOff>101600</xdr:colOff>
      <xdr:row>60</xdr:row>
      <xdr:rowOff>95948</xdr:rowOff>
    </xdr:to>
    <xdr:sp macro="" textlink="">
      <xdr:nvSpPr>
        <xdr:cNvPr id="592" name="フローチャート: 判断 591">
          <a:extLst>
            <a:ext uri="{FF2B5EF4-FFF2-40B4-BE49-F238E27FC236}">
              <a16:creationId xmlns:a16="http://schemas.microsoft.com/office/drawing/2014/main" id="{30D5436F-7E9B-41A6-9481-CA9613F99240}"/>
            </a:ext>
          </a:extLst>
        </xdr:cNvPr>
        <xdr:cNvSpPr/>
      </xdr:nvSpPr>
      <xdr:spPr>
        <a:xfrm>
          <a:off x="20383500" y="10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12636</xdr:rowOff>
    </xdr:from>
    <xdr:to>
      <xdr:col>102</xdr:col>
      <xdr:colOff>165100</xdr:colOff>
      <xdr:row>60</xdr:row>
      <xdr:rowOff>114236</xdr:rowOff>
    </xdr:to>
    <xdr:sp macro="" textlink="">
      <xdr:nvSpPr>
        <xdr:cNvPr id="593" name="フローチャート: 判断 592">
          <a:extLst>
            <a:ext uri="{FF2B5EF4-FFF2-40B4-BE49-F238E27FC236}">
              <a16:creationId xmlns:a16="http://schemas.microsoft.com/office/drawing/2014/main" id="{8400A82F-A320-4DF8-89B5-8704284B637E}"/>
            </a:ext>
          </a:extLst>
        </xdr:cNvPr>
        <xdr:cNvSpPr/>
      </xdr:nvSpPr>
      <xdr:spPr>
        <a:xfrm>
          <a:off x="19494500" y="1029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27495</xdr:rowOff>
    </xdr:from>
    <xdr:to>
      <xdr:col>98</xdr:col>
      <xdr:colOff>38100</xdr:colOff>
      <xdr:row>60</xdr:row>
      <xdr:rowOff>129095</xdr:rowOff>
    </xdr:to>
    <xdr:sp macro="" textlink="">
      <xdr:nvSpPr>
        <xdr:cNvPr id="594" name="フローチャート: 判断 593">
          <a:extLst>
            <a:ext uri="{FF2B5EF4-FFF2-40B4-BE49-F238E27FC236}">
              <a16:creationId xmlns:a16="http://schemas.microsoft.com/office/drawing/2014/main" id="{2EF5D643-8A00-4BFF-A1E4-34821F1E368A}"/>
            </a:ext>
          </a:extLst>
        </xdr:cNvPr>
        <xdr:cNvSpPr/>
      </xdr:nvSpPr>
      <xdr:spPr>
        <a:xfrm>
          <a:off x="18605500" y="1031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1E1A7C6-7279-464D-9B77-EB23196D93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BFF12D2-C20C-4511-B9D9-8D446861953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F6324DA-43A2-4810-88BA-63CF2587EF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B31CBCD-B00D-42DD-8370-7AD3B8DAA0E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E93752B-0A40-4AF0-A55C-9659559CCE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129222</xdr:rowOff>
    </xdr:from>
    <xdr:to>
      <xdr:col>116</xdr:col>
      <xdr:colOff>114300</xdr:colOff>
      <xdr:row>61</xdr:row>
      <xdr:rowOff>59372</xdr:rowOff>
    </xdr:to>
    <xdr:sp macro="" textlink="">
      <xdr:nvSpPr>
        <xdr:cNvPr id="600" name="楕円 599">
          <a:extLst>
            <a:ext uri="{FF2B5EF4-FFF2-40B4-BE49-F238E27FC236}">
              <a16:creationId xmlns:a16="http://schemas.microsoft.com/office/drawing/2014/main" id="{7E008772-E63E-4516-9A0C-2D6A2E1309A8}"/>
            </a:ext>
          </a:extLst>
        </xdr:cNvPr>
        <xdr:cNvSpPr/>
      </xdr:nvSpPr>
      <xdr:spPr>
        <a:xfrm>
          <a:off x="221107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107649</xdr:rowOff>
    </xdr:from>
    <xdr:ext cx="469744" cy="259045"/>
    <xdr:sp macro="" textlink="">
      <xdr:nvSpPr>
        <xdr:cNvPr id="601" name="【学校施設】&#10;一人当たり面積該当値テキスト">
          <a:extLst>
            <a:ext uri="{FF2B5EF4-FFF2-40B4-BE49-F238E27FC236}">
              <a16:creationId xmlns:a16="http://schemas.microsoft.com/office/drawing/2014/main" id="{53EDA5D6-2AB2-44BD-832F-6E617FC4ED79}"/>
            </a:ext>
          </a:extLst>
        </xdr:cNvPr>
        <xdr:cNvSpPr txBox="1"/>
      </xdr:nvSpPr>
      <xdr:spPr>
        <a:xfrm>
          <a:off x="22199600" y="103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136652</xdr:rowOff>
    </xdr:from>
    <xdr:to>
      <xdr:col>112</xdr:col>
      <xdr:colOff>38100</xdr:colOff>
      <xdr:row>61</xdr:row>
      <xdr:rowOff>66802</xdr:rowOff>
    </xdr:to>
    <xdr:sp macro="" textlink="">
      <xdr:nvSpPr>
        <xdr:cNvPr id="602" name="楕円 601">
          <a:extLst>
            <a:ext uri="{FF2B5EF4-FFF2-40B4-BE49-F238E27FC236}">
              <a16:creationId xmlns:a16="http://schemas.microsoft.com/office/drawing/2014/main" id="{136ADB00-E1C4-4A0B-A7B6-DC80B53F273B}"/>
            </a:ext>
          </a:extLst>
        </xdr:cNvPr>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8572</xdr:rowOff>
    </xdr:from>
    <xdr:to>
      <xdr:col>116</xdr:col>
      <xdr:colOff>63500</xdr:colOff>
      <xdr:row>61</xdr:row>
      <xdr:rowOff>16002</xdr:rowOff>
    </xdr:to>
    <xdr:cxnSp macro="">
      <xdr:nvCxnSpPr>
        <xdr:cNvPr id="603" name="直線コネクタ 602">
          <a:extLst>
            <a:ext uri="{FF2B5EF4-FFF2-40B4-BE49-F238E27FC236}">
              <a16:creationId xmlns:a16="http://schemas.microsoft.com/office/drawing/2014/main" id="{FB0F80CC-59FF-413E-BB82-AA117DF8A686}"/>
            </a:ext>
          </a:extLst>
        </xdr:cNvPr>
        <xdr:cNvCxnSpPr/>
      </xdr:nvCxnSpPr>
      <xdr:spPr>
        <a:xfrm flipV="1">
          <a:off x="21323300" y="10467022"/>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144653</xdr:rowOff>
    </xdr:from>
    <xdr:to>
      <xdr:col>107</xdr:col>
      <xdr:colOff>101600</xdr:colOff>
      <xdr:row>61</xdr:row>
      <xdr:rowOff>74803</xdr:rowOff>
    </xdr:to>
    <xdr:sp macro="" textlink="">
      <xdr:nvSpPr>
        <xdr:cNvPr id="604" name="楕円 603">
          <a:extLst>
            <a:ext uri="{FF2B5EF4-FFF2-40B4-BE49-F238E27FC236}">
              <a16:creationId xmlns:a16="http://schemas.microsoft.com/office/drawing/2014/main" id="{2FB77A1E-2377-4438-8136-A7C1CA0EF1F1}"/>
            </a:ext>
          </a:extLst>
        </xdr:cNvPr>
        <xdr:cNvSpPr/>
      </xdr:nvSpPr>
      <xdr:spPr>
        <a:xfrm>
          <a:off x="20383500" y="104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xdr:rowOff>
    </xdr:from>
    <xdr:to>
      <xdr:col>111</xdr:col>
      <xdr:colOff>177800</xdr:colOff>
      <xdr:row>61</xdr:row>
      <xdr:rowOff>24003</xdr:rowOff>
    </xdr:to>
    <xdr:cxnSp macro="">
      <xdr:nvCxnSpPr>
        <xdr:cNvPr id="605" name="直線コネクタ 604">
          <a:extLst>
            <a:ext uri="{FF2B5EF4-FFF2-40B4-BE49-F238E27FC236}">
              <a16:creationId xmlns:a16="http://schemas.microsoft.com/office/drawing/2014/main" id="{87EBB7B3-7745-4639-937E-222841250628}"/>
            </a:ext>
          </a:extLst>
        </xdr:cNvPr>
        <xdr:cNvCxnSpPr/>
      </xdr:nvCxnSpPr>
      <xdr:spPr>
        <a:xfrm flipV="1">
          <a:off x="20434300" y="1047445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152082</xdr:rowOff>
    </xdr:from>
    <xdr:to>
      <xdr:col>102</xdr:col>
      <xdr:colOff>165100</xdr:colOff>
      <xdr:row>61</xdr:row>
      <xdr:rowOff>82232</xdr:rowOff>
    </xdr:to>
    <xdr:sp macro="" textlink="">
      <xdr:nvSpPr>
        <xdr:cNvPr id="606" name="楕円 605">
          <a:extLst>
            <a:ext uri="{FF2B5EF4-FFF2-40B4-BE49-F238E27FC236}">
              <a16:creationId xmlns:a16="http://schemas.microsoft.com/office/drawing/2014/main" id="{0E34F3C6-2948-4B1D-B93C-7C01D559A04A}"/>
            </a:ext>
          </a:extLst>
        </xdr:cNvPr>
        <xdr:cNvSpPr/>
      </xdr:nvSpPr>
      <xdr:spPr>
        <a:xfrm>
          <a:off x="19494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24003</xdr:rowOff>
    </xdr:from>
    <xdr:to>
      <xdr:col>107</xdr:col>
      <xdr:colOff>50800</xdr:colOff>
      <xdr:row>61</xdr:row>
      <xdr:rowOff>31432</xdr:rowOff>
    </xdr:to>
    <xdr:cxnSp macro="">
      <xdr:nvCxnSpPr>
        <xdr:cNvPr id="607" name="直線コネクタ 606">
          <a:extLst>
            <a:ext uri="{FF2B5EF4-FFF2-40B4-BE49-F238E27FC236}">
              <a16:creationId xmlns:a16="http://schemas.microsoft.com/office/drawing/2014/main" id="{1449BE58-2EC4-46FA-98B6-36CAA5DFD1B0}"/>
            </a:ext>
          </a:extLst>
        </xdr:cNvPr>
        <xdr:cNvCxnSpPr/>
      </xdr:nvCxnSpPr>
      <xdr:spPr>
        <a:xfrm flipV="1">
          <a:off x="19545300" y="1048245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160655</xdr:rowOff>
    </xdr:from>
    <xdr:to>
      <xdr:col>98</xdr:col>
      <xdr:colOff>38100</xdr:colOff>
      <xdr:row>61</xdr:row>
      <xdr:rowOff>90805</xdr:rowOff>
    </xdr:to>
    <xdr:sp macro="" textlink="">
      <xdr:nvSpPr>
        <xdr:cNvPr id="608" name="楕円 607">
          <a:extLst>
            <a:ext uri="{FF2B5EF4-FFF2-40B4-BE49-F238E27FC236}">
              <a16:creationId xmlns:a16="http://schemas.microsoft.com/office/drawing/2014/main" id="{9ED86A5A-E7CC-468A-8602-6C0B110D5E45}"/>
            </a:ext>
          </a:extLst>
        </xdr:cNvPr>
        <xdr:cNvSpPr/>
      </xdr:nvSpPr>
      <xdr:spPr>
        <a:xfrm>
          <a:off x="18605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31432</xdr:rowOff>
    </xdr:from>
    <xdr:to>
      <xdr:col>102</xdr:col>
      <xdr:colOff>114300</xdr:colOff>
      <xdr:row>61</xdr:row>
      <xdr:rowOff>40005</xdr:rowOff>
    </xdr:to>
    <xdr:cxnSp macro="">
      <xdr:nvCxnSpPr>
        <xdr:cNvPr id="609" name="直線コネクタ 608">
          <a:extLst>
            <a:ext uri="{FF2B5EF4-FFF2-40B4-BE49-F238E27FC236}">
              <a16:creationId xmlns:a16="http://schemas.microsoft.com/office/drawing/2014/main" id="{84CBBA82-8C5C-4DB8-B55D-A46BA4F23C57}"/>
            </a:ext>
          </a:extLst>
        </xdr:cNvPr>
        <xdr:cNvCxnSpPr/>
      </xdr:nvCxnSpPr>
      <xdr:spPr>
        <a:xfrm flipV="1">
          <a:off x="18656300" y="104898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41F43FF0-96D0-45DA-B6C9-672E938A6F0A}"/>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112475</xdr:rowOff>
    </xdr:from>
    <xdr:ext cx="469744" cy="259045"/>
    <xdr:sp macro="" textlink="">
      <xdr:nvSpPr>
        <xdr:cNvPr id="611" name="n_2aveValue【学校施設】&#10;一人当たり面積">
          <a:extLst>
            <a:ext uri="{FF2B5EF4-FFF2-40B4-BE49-F238E27FC236}">
              <a16:creationId xmlns:a16="http://schemas.microsoft.com/office/drawing/2014/main" id="{F7926C1E-7528-47A7-9341-AA9B2EE1BB4B}"/>
            </a:ext>
          </a:extLst>
        </xdr:cNvPr>
        <xdr:cNvSpPr txBox="1"/>
      </xdr:nvSpPr>
      <xdr:spPr>
        <a:xfrm>
          <a:off x="20199427" y="100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130763</xdr:rowOff>
    </xdr:from>
    <xdr:ext cx="469744" cy="259045"/>
    <xdr:sp macro="" textlink="">
      <xdr:nvSpPr>
        <xdr:cNvPr id="612" name="n_3aveValue【学校施設】&#10;一人当たり面積">
          <a:extLst>
            <a:ext uri="{FF2B5EF4-FFF2-40B4-BE49-F238E27FC236}">
              <a16:creationId xmlns:a16="http://schemas.microsoft.com/office/drawing/2014/main" id="{265F2510-7BAB-4290-AA1E-F5BA75736C80}"/>
            </a:ext>
          </a:extLst>
        </xdr:cNvPr>
        <xdr:cNvSpPr txBox="1"/>
      </xdr:nvSpPr>
      <xdr:spPr>
        <a:xfrm>
          <a:off x="19310427" y="1007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145622</xdr:rowOff>
    </xdr:from>
    <xdr:ext cx="469744" cy="259045"/>
    <xdr:sp macro="" textlink="">
      <xdr:nvSpPr>
        <xdr:cNvPr id="613" name="n_4aveValue【学校施設】&#10;一人当たり面積">
          <a:extLst>
            <a:ext uri="{FF2B5EF4-FFF2-40B4-BE49-F238E27FC236}">
              <a16:creationId xmlns:a16="http://schemas.microsoft.com/office/drawing/2014/main" id="{8F0BE684-B2FD-458C-A170-82FCC29553F5}"/>
            </a:ext>
          </a:extLst>
        </xdr:cNvPr>
        <xdr:cNvSpPr txBox="1"/>
      </xdr:nvSpPr>
      <xdr:spPr>
        <a:xfrm>
          <a:off x="18421427" y="1008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57929</xdr:rowOff>
    </xdr:from>
    <xdr:ext cx="469744" cy="259045"/>
    <xdr:sp macro="" textlink="">
      <xdr:nvSpPr>
        <xdr:cNvPr id="614" name="n_1mainValue【学校施設】&#10;一人当たり面積">
          <a:extLst>
            <a:ext uri="{FF2B5EF4-FFF2-40B4-BE49-F238E27FC236}">
              <a16:creationId xmlns:a16="http://schemas.microsoft.com/office/drawing/2014/main" id="{039B566E-F816-4387-81D5-95AB037E8963}"/>
            </a:ext>
          </a:extLst>
        </xdr:cNvPr>
        <xdr:cNvSpPr txBox="1"/>
      </xdr:nvSpPr>
      <xdr:spPr>
        <a:xfrm>
          <a:off x="210757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5" name="n_2mainValue【学校施設】&#10;一人当たり面積">
          <a:extLst>
            <a:ext uri="{FF2B5EF4-FFF2-40B4-BE49-F238E27FC236}">
              <a16:creationId xmlns:a16="http://schemas.microsoft.com/office/drawing/2014/main" id="{00501C9D-568C-4B2C-BF98-059A04A1BE77}"/>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73359</xdr:rowOff>
    </xdr:from>
    <xdr:ext cx="469744" cy="259045"/>
    <xdr:sp macro="" textlink="">
      <xdr:nvSpPr>
        <xdr:cNvPr id="616" name="n_3mainValue【学校施設】&#10;一人当たり面積">
          <a:extLst>
            <a:ext uri="{FF2B5EF4-FFF2-40B4-BE49-F238E27FC236}">
              <a16:creationId xmlns:a16="http://schemas.microsoft.com/office/drawing/2014/main" id="{B6A4CA6E-08C3-469F-956A-57F63779E00A}"/>
            </a:ext>
          </a:extLst>
        </xdr:cNvPr>
        <xdr:cNvSpPr txBox="1"/>
      </xdr:nvSpPr>
      <xdr:spPr>
        <a:xfrm>
          <a:off x="19310427" y="105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81932</xdr:rowOff>
    </xdr:from>
    <xdr:ext cx="469744" cy="259045"/>
    <xdr:sp macro="" textlink="">
      <xdr:nvSpPr>
        <xdr:cNvPr id="617" name="n_4mainValue【学校施設】&#10;一人当たり面積">
          <a:extLst>
            <a:ext uri="{FF2B5EF4-FFF2-40B4-BE49-F238E27FC236}">
              <a16:creationId xmlns:a16="http://schemas.microsoft.com/office/drawing/2014/main" id="{F4AAD868-6CB0-4B56-B4A5-E8E6841BE1D7}"/>
            </a:ext>
          </a:extLst>
        </xdr:cNvPr>
        <xdr:cNvSpPr txBox="1"/>
      </xdr:nvSpPr>
      <xdr:spPr>
        <a:xfrm>
          <a:off x="1842142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1DB5220C-8104-437D-8C61-3BC6563B61B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E1631A4-F1E7-48B8-A60F-A9D3163320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5C44BF69-AEAB-4FB1-8B84-E9A4EB56E7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E113CF8-4C23-43AD-815E-8EA3DBE58E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457AD01-22C2-4028-B092-94467C9440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BE83602-F4BE-48A5-BDF8-0237BDD571E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FFD844C-FED3-4BB8-A60E-1977971959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37CE07F-BB02-492A-A538-DD27A583AD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7C17E28-1B0A-44FF-A305-04E34DA2FC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C8FC8AA-25BC-49B7-9E6E-7F9EC081CA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3CD56A1F-5CF7-4200-AC42-5F55E73BE0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08E35E92-F5B4-4C53-A877-98DAB153A5B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EDBEA775-2E44-4FE3-8898-F5D2085DD20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73B1AAF0-685E-42CD-B9DC-408A0B2C866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6374A797-E704-4951-ACD7-12CCC261CF3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AB00B20D-AC7F-497A-951E-92A6548C3B3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F937278E-8E44-4B0E-AC21-9D4EB429013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6E6C9FE7-EE59-408E-89F9-75BC69B793F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11D0A95B-C698-4068-84DE-CCDB2782511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61BA741A-861F-44BD-9F10-606BAC4A1C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8FB957BA-DBC3-4F07-A4CB-13DBFDFC840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3B5049E7-4216-4381-9AE3-083CFA76B7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28A52F6D-7853-490B-B106-3A81BFDB4F73}"/>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4D567C6E-A564-4A7B-A412-0A96EC1D3D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1676989D-A5B8-4BFE-B9D5-BAF5459709BA}"/>
            </a:ext>
          </a:extLst>
        </xdr:cNvPr>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CD0BD000-6FC3-4D53-BAF5-56766487D3E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3E3A48EE-740E-4300-A12E-2374135A5B7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02436DEE-D0B0-47F6-9FB7-8FA9EDC469CF}"/>
            </a:ext>
          </a:extLst>
        </xdr:cNvPr>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7E829019-DE62-4252-B4DC-BC25F6E04E97}"/>
            </a:ext>
          </a:extLst>
        </xdr:cNvPr>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4D87CA16-9242-4B57-8314-E57C956A1ADB}"/>
            </a:ext>
          </a:extLst>
        </xdr:cNvPr>
        <xdr:cNvSpPr txBox="1"/>
      </xdr:nvSpPr>
      <xdr:spPr>
        <a:xfrm>
          <a:off x="16357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16CA6845-906A-4EB9-8230-C2D4501F166E}"/>
            </a:ext>
          </a:extLst>
        </xdr:cNvPr>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E102AA76-D76D-4312-96F3-CE443EDBA952}"/>
            </a:ext>
          </a:extLst>
        </xdr:cNvPr>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128270</xdr:rowOff>
    </xdr:from>
    <xdr:to>
      <xdr:col>76</xdr:col>
      <xdr:colOff>165100</xdr:colOff>
      <xdr:row>81</xdr:row>
      <xdr:rowOff>58420</xdr:rowOff>
    </xdr:to>
    <xdr:sp macro="" textlink="">
      <xdr:nvSpPr>
        <xdr:cNvPr id="650" name="フローチャート: 判断 649">
          <a:extLst>
            <a:ext uri="{FF2B5EF4-FFF2-40B4-BE49-F238E27FC236}">
              <a16:creationId xmlns:a16="http://schemas.microsoft.com/office/drawing/2014/main" id="{161075AF-C9BC-4152-ADB7-3FE88A829E77}"/>
            </a:ext>
          </a:extLst>
        </xdr:cNvPr>
        <xdr:cNvSpPr/>
      </xdr:nvSpPr>
      <xdr:spPr>
        <a:xfrm>
          <a:off x="14541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74930</xdr:rowOff>
    </xdr:from>
    <xdr:to>
      <xdr:col>72</xdr:col>
      <xdr:colOff>38100</xdr:colOff>
      <xdr:row>81</xdr:row>
      <xdr:rowOff>5080</xdr:rowOff>
    </xdr:to>
    <xdr:sp macro="" textlink="">
      <xdr:nvSpPr>
        <xdr:cNvPr id="651" name="フローチャート: 判断 650">
          <a:extLst>
            <a:ext uri="{FF2B5EF4-FFF2-40B4-BE49-F238E27FC236}">
              <a16:creationId xmlns:a16="http://schemas.microsoft.com/office/drawing/2014/main" id="{D257566F-9A10-4C5C-8F86-D111A2D05B5C}"/>
            </a:ext>
          </a:extLst>
        </xdr:cNvPr>
        <xdr:cNvSpPr/>
      </xdr:nvSpPr>
      <xdr:spPr>
        <a:xfrm>
          <a:off x="13652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652" name="フローチャート: 判断 651">
          <a:extLst>
            <a:ext uri="{FF2B5EF4-FFF2-40B4-BE49-F238E27FC236}">
              <a16:creationId xmlns:a16="http://schemas.microsoft.com/office/drawing/2014/main" id="{287122E8-E39A-4977-B5F7-5177C279930A}"/>
            </a:ext>
          </a:extLst>
        </xdr:cNvPr>
        <xdr:cNvSpPr/>
      </xdr:nvSpPr>
      <xdr:spPr>
        <a:xfrm>
          <a:off x="12763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9366F6E-4FC5-4A3B-9BCE-00535AC830E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A757345-E0BE-4A04-BC31-D10BB48D40C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CD35695-9F55-4358-8489-CBA3F84E3A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376F156-5E21-4574-83E8-10AC256182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DC7E403-7469-4BFE-9DAC-145A1F9818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8" name="楕円 657">
          <a:extLst>
            <a:ext uri="{FF2B5EF4-FFF2-40B4-BE49-F238E27FC236}">
              <a16:creationId xmlns:a16="http://schemas.microsoft.com/office/drawing/2014/main" id="{A80E1225-F9D6-4925-B21A-D38C689B4D07}"/>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59" name="【児童館】&#10;有形固定資産減価償却率該当値テキスト">
          <a:extLst>
            <a:ext uri="{FF2B5EF4-FFF2-40B4-BE49-F238E27FC236}">
              <a16:creationId xmlns:a16="http://schemas.microsoft.com/office/drawing/2014/main" id="{CCE80A1B-91B0-491E-99F5-5E63EC164594}"/>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0" name="楕円 659">
          <a:extLst>
            <a:ext uri="{FF2B5EF4-FFF2-40B4-BE49-F238E27FC236}">
              <a16:creationId xmlns:a16="http://schemas.microsoft.com/office/drawing/2014/main" id="{6E2C428A-5143-46AB-8E77-84F890A5C7EE}"/>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1" name="直線コネクタ 660">
          <a:extLst>
            <a:ext uri="{FF2B5EF4-FFF2-40B4-BE49-F238E27FC236}">
              <a16:creationId xmlns:a16="http://schemas.microsoft.com/office/drawing/2014/main" id="{A5076CF6-28F5-40ED-AD1A-F5C4EE8D973D}"/>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2" name="楕円 661">
          <a:extLst>
            <a:ext uri="{FF2B5EF4-FFF2-40B4-BE49-F238E27FC236}">
              <a16:creationId xmlns:a16="http://schemas.microsoft.com/office/drawing/2014/main" id="{726427F7-668D-472D-8935-8CCC7BF14A6B}"/>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3" name="直線コネクタ 662">
          <a:extLst>
            <a:ext uri="{FF2B5EF4-FFF2-40B4-BE49-F238E27FC236}">
              <a16:creationId xmlns:a16="http://schemas.microsoft.com/office/drawing/2014/main" id="{DC0F8AFE-5C91-4701-ACF6-0C928485F057}"/>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57786</xdr:rowOff>
    </xdr:from>
    <xdr:to>
      <xdr:col>72</xdr:col>
      <xdr:colOff>38100</xdr:colOff>
      <xdr:row>86</xdr:row>
      <xdr:rowOff>159386</xdr:rowOff>
    </xdr:to>
    <xdr:sp macro="" textlink="">
      <xdr:nvSpPr>
        <xdr:cNvPr id="664" name="楕円 663">
          <a:extLst>
            <a:ext uri="{FF2B5EF4-FFF2-40B4-BE49-F238E27FC236}">
              <a16:creationId xmlns:a16="http://schemas.microsoft.com/office/drawing/2014/main" id="{B6DF76A2-8276-4C2F-A3A6-6A8225A75FF3}"/>
            </a:ext>
          </a:extLst>
        </xdr:cNvPr>
        <xdr:cNvSpPr/>
      </xdr:nvSpPr>
      <xdr:spPr>
        <a:xfrm>
          <a:off x="1365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108586</xdr:rowOff>
    </xdr:from>
    <xdr:to>
      <xdr:col>76</xdr:col>
      <xdr:colOff>114300</xdr:colOff>
      <xdr:row>86</xdr:row>
      <xdr:rowOff>114300</xdr:rowOff>
    </xdr:to>
    <xdr:cxnSp macro="">
      <xdr:nvCxnSpPr>
        <xdr:cNvPr id="665" name="直線コネクタ 664">
          <a:extLst>
            <a:ext uri="{FF2B5EF4-FFF2-40B4-BE49-F238E27FC236}">
              <a16:creationId xmlns:a16="http://schemas.microsoft.com/office/drawing/2014/main" id="{7AE67DC4-0A18-4472-841E-433D96EAEA7B}"/>
            </a:ext>
          </a:extLst>
        </xdr:cNvPr>
        <xdr:cNvCxnSpPr/>
      </xdr:nvCxnSpPr>
      <xdr:spPr>
        <a:xfrm>
          <a:off x="13703300" y="1485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53975</xdr:rowOff>
    </xdr:from>
    <xdr:to>
      <xdr:col>67</xdr:col>
      <xdr:colOff>101600</xdr:colOff>
      <xdr:row>86</xdr:row>
      <xdr:rowOff>155575</xdr:rowOff>
    </xdr:to>
    <xdr:sp macro="" textlink="">
      <xdr:nvSpPr>
        <xdr:cNvPr id="666" name="楕円 665">
          <a:extLst>
            <a:ext uri="{FF2B5EF4-FFF2-40B4-BE49-F238E27FC236}">
              <a16:creationId xmlns:a16="http://schemas.microsoft.com/office/drawing/2014/main" id="{D1730FA8-E715-49DD-AAA3-6AFB0599E028}"/>
            </a:ext>
          </a:extLst>
        </xdr:cNvPr>
        <xdr:cNvSpPr/>
      </xdr:nvSpPr>
      <xdr:spPr>
        <a:xfrm>
          <a:off x="12763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104775</xdr:rowOff>
    </xdr:from>
    <xdr:to>
      <xdr:col>71</xdr:col>
      <xdr:colOff>177800</xdr:colOff>
      <xdr:row>86</xdr:row>
      <xdr:rowOff>108586</xdr:rowOff>
    </xdr:to>
    <xdr:cxnSp macro="">
      <xdr:nvCxnSpPr>
        <xdr:cNvPr id="667" name="直線コネクタ 666">
          <a:extLst>
            <a:ext uri="{FF2B5EF4-FFF2-40B4-BE49-F238E27FC236}">
              <a16:creationId xmlns:a16="http://schemas.microsoft.com/office/drawing/2014/main" id="{0C3C8A78-850A-400B-A0F6-BE1ACA1FF609}"/>
            </a:ext>
          </a:extLst>
        </xdr:cNvPr>
        <xdr:cNvCxnSpPr/>
      </xdr:nvCxnSpPr>
      <xdr:spPr>
        <a:xfrm>
          <a:off x="12814300" y="148494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B9A0497D-33BE-4AC7-8427-E252B1D40494}"/>
            </a:ext>
          </a:extLst>
        </xdr:cNvPr>
        <xdr:cNvSpPr txBox="1"/>
      </xdr:nvSpPr>
      <xdr:spPr>
        <a:xfrm>
          <a:off x="15266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74947</xdr:rowOff>
    </xdr:from>
    <xdr:ext cx="405111" cy="259045"/>
    <xdr:sp macro="" textlink="">
      <xdr:nvSpPr>
        <xdr:cNvPr id="669" name="n_2aveValue【児童館】&#10;有形固定資産減価償却率">
          <a:extLst>
            <a:ext uri="{FF2B5EF4-FFF2-40B4-BE49-F238E27FC236}">
              <a16:creationId xmlns:a16="http://schemas.microsoft.com/office/drawing/2014/main" id="{84BB15BF-E0B8-45FB-BE3B-F5476222E35C}"/>
            </a:ext>
          </a:extLst>
        </xdr:cNvPr>
        <xdr:cNvSpPr txBox="1"/>
      </xdr:nvSpPr>
      <xdr:spPr>
        <a:xfrm>
          <a:off x="14389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670" name="n_3aveValue【児童館】&#10;有形固定資産減価償却率">
          <a:extLst>
            <a:ext uri="{FF2B5EF4-FFF2-40B4-BE49-F238E27FC236}">
              <a16:creationId xmlns:a16="http://schemas.microsoft.com/office/drawing/2014/main" id="{2DA99249-4B87-4B07-8DC1-2DFAB3C9A454}"/>
            </a:ext>
          </a:extLst>
        </xdr:cNvPr>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671" name="n_4aveValue【児童館】&#10;有形固定資産減価償却率">
          <a:extLst>
            <a:ext uri="{FF2B5EF4-FFF2-40B4-BE49-F238E27FC236}">
              <a16:creationId xmlns:a16="http://schemas.microsoft.com/office/drawing/2014/main" id="{78F7BE11-AF0E-44CB-9A90-539D28E379B7}"/>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2" name="n_1mainValue【児童館】&#10;有形固定資産減価償却率">
          <a:extLst>
            <a:ext uri="{FF2B5EF4-FFF2-40B4-BE49-F238E27FC236}">
              <a16:creationId xmlns:a16="http://schemas.microsoft.com/office/drawing/2014/main" id="{D0E83F37-A618-443F-BA06-C62F92364C5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3" name="n_2mainValue【児童館】&#10;有形固定資産減価償却率">
          <a:extLst>
            <a:ext uri="{FF2B5EF4-FFF2-40B4-BE49-F238E27FC236}">
              <a16:creationId xmlns:a16="http://schemas.microsoft.com/office/drawing/2014/main" id="{741CCC21-2466-49D8-BDC8-831289BED931}"/>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150513</xdr:rowOff>
    </xdr:from>
    <xdr:ext cx="405111" cy="259045"/>
    <xdr:sp macro="" textlink="">
      <xdr:nvSpPr>
        <xdr:cNvPr id="674" name="n_3mainValue【児童館】&#10;有形固定資産減価償却率">
          <a:extLst>
            <a:ext uri="{FF2B5EF4-FFF2-40B4-BE49-F238E27FC236}">
              <a16:creationId xmlns:a16="http://schemas.microsoft.com/office/drawing/2014/main" id="{7495E8E2-1925-45DB-91AC-53E344D5FD36}"/>
            </a:ext>
          </a:extLst>
        </xdr:cNvPr>
        <xdr:cNvSpPr txBox="1"/>
      </xdr:nvSpPr>
      <xdr:spPr>
        <a:xfrm>
          <a:off x="13500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146702</xdr:rowOff>
    </xdr:from>
    <xdr:ext cx="405111" cy="259045"/>
    <xdr:sp macro="" textlink="">
      <xdr:nvSpPr>
        <xdr:cNvPr id="675" name="n_4mainValue【児童館】&#10;有形固定資産減価償却率">
          <a:extLst>
            <a:ext uri="{FF2B5EF4-FFF2-40B4-BE49-F238E27FC236}">
              <a16:creationId xmlns:a16="http://schemas.microsoft.com/office/drawing/2014/main" id="{1CE3CF0C-CAF9-42B9-98AE-AB7905200C3F}"/>
            </a:ext>
          </a:extLst>
        </xdr:cNvPr>
        <xdr:cNvSpPr txBox="1"/>
      </xdr:nvSpPr>
      <xdr:spPr>
        <a:xfrm>
          <a:off x="12611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45A26F3E-5C63-4FC5-B0C0-2546413EC6A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600BA4A-A1D1-4FC0-9A72-8D4297E20F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F7DCDB4-6818-4E1A-9E84-DDC84C29FE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2C032EAE-03BC-4C7F-997E-091985CB16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3C41B09-36AF-417C-8680-1B9F20AE95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051EC8EB-77D1-468D-964B-2750643A688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68F97603-8305-488D-8E53-D2C340D6FC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1BBAE009-E600-4068-8E89-17A8CF52FD5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0B650F25-E12D-4C92-9D21-B4F63536B6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52B225B-C4AB-47E7-A8D0-5C3F23343E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A2DE6C54-FB1F-4C10-8ED4-7F8D890A561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ABC76588-E3B4-46FD-B8C5-D947403A8D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7DE2108-C5E1-404A-9B11-7934091238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9C94513F-ED4E-43B6-A604-543A3D63AE8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4F865B4F-0209-46A5-97C1-C8E6759EEF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8D2CD2F8-9C6E-4007-909E-0CC3ED978F7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9A33E4AF-F152-45C7-8E0F-C57FADB75F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3E57F779-89DF-4720-95C6-57B57A6226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331B8CE6-C634-4A44-A429-97DB7B0342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CACC9C0D-D46F-4316-980D-DE138AF69E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D2A698C9-4D9C-44BE-B141-CD3084FD9A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DE982C6F-4C7E-4084-88F5-97909242B3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CF93EEBA-0CBF-4FF2-9B11-7342627A8C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307E3AB5-8923-44A3-844B-AAEBCC88BFA0}"/>
            </a:ext>
          </a:extLst>
        </xdr:cNvPr>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CB5BD86B-AF88-4343-A838-DAD4D862A71E}"/>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4E953BFB-9EFD-4AC1-865A-DD5FF6B2A1B6}"/>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2DDCA6FC-D74D-436F-9139-E43DB799BBBB}"/>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43B724A2-A39B-4AC0-A8A6-25F8BF694EA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C5191CED-9A8F-4C96-9C73-0BEE6A38DB5F}"/>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3D2742FE-F0AB-43BF-B395-90FBB3E0318F}"/>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0649C662-2CFE-4D62-98E1-A76A6F9D5E3A}"/>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44450</xdr:rowOff>
    </xdr:from>
    <xdr:to>
      <xdr:col>107</xdr:col>
      <xdr:colOff>101600</xdr:colOff>
      <xdr:row>84</xdr:row>
      <xdr:rowOff>146050</xdr:rowOff>
    </xdr:to>
    <xdr:sp macro="" textlink="">
      <xdr:nvSpPr>
        <xdr:cNvPr id="707" name="フローチャート: 判断 706">
          <a:extLst>
            <a:ext uri="{FF2B5EF4-FFF2-40B4-BE49-F238E27FC236}">
              <a16:creationId xmlns:a16="http://schemas.microsoft.com/office/drawing/2014/main" id="{990AE0D3-F9C2-4A35-A48E-1432961C830F}"/>
            </a:ext>
          </a:extLst>
        </xdr:cNvPr>
        <xdr:cNvSpPr/>
      </xdr:nvSpPr>
      <xdr:spPr>
        <a:xfrm>
          <a:off x="20383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08" name="フローチャート: 判断 707">
          <a:extLst>
            <a:ext uri="{FF2B5EF4-FFF2-40B4-BE49-F238E27FC236}">
              <a16:creationId xmlns:a16="http://schemas.microsoft.com/office/drawing/2014/main" id="{AB7AEA72-56EF-4366-8903-1451CC1564DE}"/>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09" name="フローチャート: 判断 708">
          <a:extLst>
            <a:ext uri="{FF2B5EF4-FFF2-40B4-BE49-F238E27FC236}">
              <a16:creationId xmlns:a16="http://schemas.microsoft.com/office/drawing/2014/main" id="{1F45EA9B-BF52-4F52-A6BD-AFF460958B23}"/>
            </a:ext>
          </a:extLst>
        </xdr:cNvPr>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47149D2-0AA7-4602-92E5-2D02C17F75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EFBD199-80C1-400C-9E33-E874EC5289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0CC0716-598B-4ACF-9427-20CC0D9A92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A0E823E-09AB-4D8C-AA59-AE61D765F0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DA7E16F-DA3D-4F9F-9151-18834DBEE2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楕円 714">
          <a:extLst>
            <a:ext uri="{FF2B5EF4-FFF2-40B4-BE49-F238E27FC236}">
              <a16:creationId xmlns:a16="http://schemas.microsoft.com/office/drawing/2014/main" id="{3673C3A3-568A-4A9D-B17F-D5F8DE23072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6" name="【児童館】&#10;一人当たり面積該当値テキスト">
          <a:extLst>
            <a:ext uri="{FF2B5EF4-FFF2-40B4-BE49-F238E27FC236}">
              <a16:creationId xmlns:a16="http://schemas.microsoft.com/office/drawing/2014/main" id="{C9E5180E-780B-4CF6-9C52-44F73A56C881}"/>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17" name="楕円 716">
          <a:extLst>
            <a:ext uri="{FF2B5EF4-FFF2-40B4-BE49-F238E27FC236}">
              <a16:creationId xmlns:a16="http://schemas.microsoft.com/office/drawing/2014/main" id="{097033AA-A8EB-4971-954E-6C9FD93439BA}"/>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718" name="直線コネクタ 717">
          <a:extLst>
            <a:ext uri="{FF2B5EF4-FFF2-40B4-BE49-F238E27FC236}">
              <a16:creationId xmlns:a16="http://schemas.microsoft.com/office/drawing/2014/main" id="{3DC5C2D0-0C30-4DB8-933C-5FB346BEDB9D}"/>
            </a:ext>
          </a:extLst>
        </xdr:cNvPr>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719" name="楕円 718">
          <a:extLst>
            <a:ext uri="{FF2B5EF4-FFF2-40B4-BE49-F238E27FC236}">
              <a16:creationId xmlns:a16="http://schemas.microsoft.com/office/drawing/2014/main" id="{C68CB672-509B-4506-9EAC-D616D91B6B11}"/>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720" name="直線コネクタ 719">
          <a:extLst>
            <a:ext uri="{FF2B5EF4-FFF2-40B4-BE49-F238E27FC236}">
              <a16:creationId xmlns:a16="http://schemas.microsoft.com/office/drawing/2014/main" id="{2BDA8872-9DBA-4991-8522-88AF5D7152AF}"/>
            </a:ext>
          </a:extLst>
        </xdr:cNvPr>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721" name="楕円 720">
          <a:extLst>
            <a:ext uri="{FF2B5EF4-FFF2-40B4-BE49-F238E27FC236}">
              <a16:creationId xmlns:a16="http://schemas.microsoft.com/office/drawing/2014/main" id="{83E33801-11DA-4F94-B8F0-D6C6DD2407A5}"/>
            </a:ext>
          </a:extLst>
        </xdr:cNvPr>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722" name="直線コネクタ 721">
          <a:extLst>
            <a:ext uri="{FF2B5EF4-FFF2-40B4-BE49-F238E27FC236}">
              <a16:creationId xmlns:a16="http://schemas.microsoft.com/office/drawing/2014/main" id="{1C0D92B0-CF84-4DE0-B23C-F12FD4CDAD0A}"/>
            </a:ext>
          </a:extLst>
        </xdr:cNvPr>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3" name="楕円 722">
          <a:extLst>
            <a:ext uri="{FF2B5EF4-FFF2-40B4-BE49-F238E27FC236}">
              <a16:creationId xmlns:a16="http://schemas.microsoft.com/office/drawing/2014/main" id="{00616885-38A4-4017-A6FE-C8D1482A338A}"/>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724" name="直線コネクタ 723">
          <a:extLst>
            <a:ext uri="{FF2B5EF4-FFF2-40B4-BE49-F238E27FC236}">
              <a16:creationId xmlns:a16="http://schemas.microsoft.com/office/drawing/2014/main" id="{98A5C800-D194-4FE8-A94D-031DDB3A7A0B}"/>
            </a:ext>
          </a:extLst>
        </xdr:cNvPr>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6690787A-9E7B-48EE-BC65-D6AAD599373E}"/>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726" name="n_2aveValue【児童館】&#10;一人当たり面積">
          <a:extLst>
            <a:ext uri="{FF2B5EF4-FFF2-40B4-BE49-F238E27FC236}">
              <a16:creationId xmlns:a16="http://schemas.microsoft.com/office/drawing/2014/main" id="{B4E2CCA4-D44A-4E28-8C92-A59C4388D102}"/>
            </a:ext>
          </a:extLst>
        </xdr:cNvPr>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27" name="n_3aveValue【児童館】&#10;一人当たり面積">
          <a:extLst>
            <a:ext uri="{FF2B5EF4-FFF2-40B4-BE49-F238E27FC236}">
              <a16:creationId xmlns:a16="http://schemas.microsoft.com/office/drawing/2014/main" id="{5E3905EB-7C8B-4F69-A9F0-DEF40A1475D8}"/>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28" name="n_4aveValue【児童館】&#10;一人当たり面積">
          <a:extLst>
            <a:ext uri="{FF2B5EF4-FFF2-40B4-BE49-F238E27FC236}">
              <a16:creationId xmlns:a16="http://schemas.microsoft.com/office/drawing/2014/main" id="{CB935352-5C6B-44FA-A819-889590801C6D}"/>
            </a:ext>
          </a:extLst>
        </xdr:cNvPr>
        <xdr:cNvSpPr txBox="1"/>
      </xdr:nvSpPr>
      <xdr:spPr>
        <a:xfrm>
          <a:off x="18421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729" name="n_1mainValue【児童館】&#10;一人当たり面積">
          <a:extLst>
            <a:ext uri="{FF2B5EF4-FFF2-40B4-BE49-F238E27FC236}">
              <a16:creationId xmlns:a16="http://schemas.microsoft.com/office/drawing/2014/main" id="{6E69A969-A508-4FAD-880B-63FE5B2764DA}"/>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730" name="n_2mainValue【児童館】&#10;一人当たり面積">
          <a:extLst>
            <a:ext uri="{FF2B5EF4-FFF2-40B4-BE49-F238E27FC236}">
              <a16:creationId xmlns:a16="http://schemas.microsoft.com/office/drawing/2014/main" id="{10A1D8BA-6B0D-4D10-8982-7099E4852E1B}"/>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731" name="n_3mainValue【児童館】&#10;一人当たり面積">
          <a:extLst>
            <a:ext uri="{FF2B5EF4-FFF2-40B4-BE49-F238E27FC236}">
              <a16:creationId xmlns:a16="http://schemas.microsoft.com/office/drawing/2014/main" id="{F252D1E7-BB08-4240-BCD2-88978972FE1F}"/>
            </a:ext>
          </a:extLst>
        </xdr:cNvPr>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2" name="n_4mainValue【児童館】&#10;一人当たり面積">
          <a:extLst>
            <a:ext uri="{FF2B5EF4-FFF2-40B4-BE49-F238E27FC236}">
              <a16:creationId xmlns:a16="http://schemas.microsoft.com/office/drawing/2014/main" id="{42003AC6-6445-452C-9EC6-D521D18D3360}"/>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DE934FC7-DAA4-4017-82DF-E0C3D4ABF7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22640071-7FE1-41BA-A641-BC23B50F68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F2D5CD4B-D921-438D-B995-175B2100DD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4F9061C4-63DE-4BD2-948B-4E4C01A593B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B574CB93-4ABC-4673-B2F8-650CFC1BFC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90BA3E18-3011-4665-91A4-183A06EE7D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C67CE4DC-7F87-49B9-8176-212378C9AE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C7E909DC-261F-43F6-8473-7A47B32552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ABE187AD-AB27-46CE-8B65-D90FFABA5C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2377DE1-913C-40C0-83EB-304EE27C51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FB93B228-01F7-46A0-9B6F-4F3B341F19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4B3B6FF6-6B1E-4950-A045-76111DA0F2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D764D883-D075-418F-9D7B-EE9B59ED6DB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C1220534-41F0-4DF4-A693-ECB10317F53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6F8AEC0F-766D-482B-83CC-3483E71F406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B1B95C7D-FBEE-4795-9F89-EF1CBA5B29F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1B95A60F-CD79-42CD-932D-0C1DBA6ED49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38839918-4ED7-4CF8-B66B-868BB5ED419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D172869B-1862-4D0F-A961-B25FAE46233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EA16C239-F91B-4FC3-8900-F4A618E628C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FB616DB7-A4C4-44A1-9B32-933F4B6B242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C3F0B327-D69C-426D-9F97-6B2EC187B0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4E5969DA-C421-4823-AA03-D3DF289E875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44257F-0850-4BCF-AC72-61C60620A5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C3F42C5F-B6FE-45F9-98EC-D0B115BE37E0}"/>
            </a:ext>
          </a:extLst>
        </xdr:cNvPr>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58352DED-F01C-4911-B163-18004B0798F9}"/>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CF9AB119-B2A6-4B1D-AC40-E723E8E5AB62}"/>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10948647-619B-4D97-9A8C-D991AD835E42}"/>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EB70142A-A485-439D-BB3D-3BE780CB4991}"/>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7B7DEC26-CD72-4726-9EC8-3EE13C462362}"/>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6DB7F024-43B7-4983-B1DC-F3EF40A40A9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3A3F73E6-B6D4-4F2A-AFB4-BB0E75394AF2}"/>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5" name="フローチャート: 判断 764">
          <a:extLst>
            <a:ext uri="{FF2B5EF4-FFF2-40B4-BE49-F238E27FC236}">
              <a16:creationId xmlns:a16="http://schemas.microsoft.com/office/drawing/2014/main" id="{F368C471-513A-487F-A224-32FB401F9F0E}"/>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66" name="フローチャート: 判断 765">
          <a:extLst>
            <a:ext uri="{FF2B5EF4-FFF2-40B4-BE49-F238E27FC236}">
              <a16:creationId xmlns:a16="http://schemas.microsoft.com/office/drawing/2014/main" id="{3DCD8951-8DBE-40DD-B6FC-054658BAA889}"/>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40639</xdr:rowOff>
    </xdr:from>
    <xdr:to>
      <xdr:col>67</xdr:col>
      <xdr:colOff>101600</xdr:colOff>
      <xdr:row>104</xdr:row>
      <xdr:rowOff>142239</xdr:rowOff>
    </xdr:to>
    <xdr:sp macro="" textlink="">
      <xdr:nvSpPr>
        <xdr:cNvPr id="767" name="フローチャート: 判断 766">
          <a:extLst>
            <a:ext uri="{FF2B5EF4-FFF2-40B4-BE49-F238E27FC236}">
              <a16:creationId xmlns:a16="http://schemas.microsoft.com/office/drawing/2014/main" id="{15CD8FD8-2EB2-40E7-A795-30C0CEAFD403}"/>
            </a:ext>
          </a:extLst>
        </xdr:cNvPr>
        <xdr:cNvSpPr/>
      </xdr:nvSpPr>
      <xdr:spPr>
        <a:xfrm>
          <a:off x="1276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9FA2F0E-E49A-4C3B-8D74-180B771E55C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0ED168F-72E7-41DF-9C20-F6413D2A02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90968C8-87F4-4D06-A1DC-81C24A4E65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E0C1DA7-8818-465F-B104-C68EDB6258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7FCFCB9-9B71-403D-AFF2-C3F3059F8E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73" name="楕円 772">
          <a:extLst>
            <a:ext uri="{FF2B5EF4-FFF2-40B4-BE49-F238E27FC236}">
              <a16:creationId xmlns:a16="http://schemas.microsoft.com/office/drawing/2014/main" id="{7771D8AF-4320-4D06-B494-5A312E87867B}"/>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774" name="【公民館】&#10;有形固定資産減価償却率該当値テキスト">
          <a:extLst>
            <a:ext uri="{FF2B5EF4-FFF2-40B4-BE49-F238E27FC236}">
              <a16:creationId xmlns:a16="http://schemas.microsoft.com/office/drawing/2014/main" id="{1BFFBC07-0350-47C8-BB2C-00CBDD736BD7}"/>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149225</xdr:rowOff>
    </xdr:from>
    <xdr:to>
      <xdr:col>81</xdr:col>
      <xdr:colOff>101600</xdr:colOff>
      <xdr:row>105</xdr:row>
      <xdr:rowOff>79375</xdr:rowOff>
    </xdr:to>
    <xdr:sp macro="" textlink="">
      <xdr:nvSpPr>
        <xdr:cNvPr id="775" name="楕円 774">
          <a:extLst>
            <a:ext uri="{FF2B5EF4-FFF2-40B4-BE49-F238E27FC236}">
              <a16:creationId xmlns:a16="http://schemas.microsoft.com/office/drawing/2014/main" id="{DD5EA53F-D1B3-4B76-883A-1FBD56A84D3D}"/>
            </a:ext>
          </a:extLst>
        </xdr:cNvPr>
        <xdr:cNvSpPr/>
      </xdr:nvSpPr>
      <xdr:spPr>
        <a:xfrm>
          <a:off x="15430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28575</xdr:rowOff>
    </xdr:from>
    <xdr:to>
      <xdr:col>85</xdr:col>
      <xdr:colOff>127000</xdr:colOff>
      <xdr:row>105</xdr:row>
      <xdr:rowOff>64770</xdr:rowOff>
    </xdr:to>
    <xdr:cxnSp macro="">
      <xdr:nvCxnSpPr>
        <xdr:cNvPr id="776" name="直線コネクタ 775">
          <a:extLst>
            <a:ext uri="{FF2B5EF4-FFF2-40B4-BE49-F238E27FC236}">
              <a16:creationId xmlns:a16="http://schemas.microsoft.com/office/drawing/2014/main" id="{F7985E88-4079-477E-9DE5-4226BD214F83}"/>
            </a:ext>
          </a:extLst>
        </xdr:cNvPr>
        <xdr:cNvCxnSpPr/>
      </xdr:nvCxnSpPr>
      <xdr:spPr>
        <a:xfrm>
          <a:off x="15481300" y="180308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114936</xdr:rowOff>
    </xdr:from>
    <xdr:to>
      <xdr:col>76</xdr:col>
      <xdr:colOff>165100</xdr:colOff>
      <xdr:row>105</xdr:row>
      <xdr:rowOff>45086</xdr:rowOff>
    </xdr:to>
    <xdr:sp macro="" textlink="">
      <xdr:nvSpPr>
        <xdr:cNvPr id="777" name="楕円 776">
          <a:extLst>
            <a:ext uri="{FF2B5EF4-FFF2-40B4-BE49-F238E27FC236}">
              <a16:creationId xmlns:a16="http://schemas.microsoft.com/office/drawing/2014/main" id="{0C97C25A-1D54-4BE0-AFC9-8EBEF0C19993}"/>
            </a:ext>
          </a:extLst>
        </xdr:cNvPr>
        <xdr:cNvSpPr/>
      </xdr:nvSpPr>
      <xdr:spPr>
        <a:xfrm>
          <a:off x="14541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165736</xdr:rowOff>
    </xdr:from>
    <xdr:to>
      <xdr:col>81</xdr:col>
      <xdr:colOff>50800</xdr:colOff>
      <xdr:row>105</xdr:row>
      <xdr:rowOff>28575</xdr:rowOff>
    </xdr:to>
    <xdr:cxnSp macro="">
      <xdr:nvCxnSpPr>
        <xdr:cNvPr id="778" name="直線コネクタ 777">
          <a:extLst>
            <a:ext uri="{FF2B5EF4-FFF2-40B4-BE49-F238E27FC236}">
              <a16:creationId xmlns:a16="http://schemas.microsoft.com/office/drawing/2014/main" id="{F31CA788-19C7-4029-826B-1F1F85C863CE}"/>
            </a:ext>
          </a:extLst>
        </xdr:cNvPr>
        <xdr:cNvCxnSpPr/>
      </xdr:nvCxnSpPr>
      <xdr:spPr>
        <a:xfrm>
          <a:off x="14592300" y="179965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78739</xdr:rowOff>
    </xdr:from>
    <xdr:to>
      <xdr:col>72</xdr:col>
      <xdr:colOff>38100</xdr:colOff>
      <xdr:row>105</xdr:row>
      <xdr:rowOff>8889</xdr:rowOff>
    </xdr:to>
    <xdr:sp macro="" textlink="">
      <xdr:nvSpPr>
        <xdr:cNvPr id="779" name="楕円 778">
          <a:extLst>
            <a:ext uri="{FF2B5EF4-FFF2-40B4-BE49-F238E27FC236}">
              <a16:creationId xmlns:a16="http://schemas.microsoft.com/office/drawing/2014/main" id="{2B48F4FC-DEB4-46A6-99BF-27A86AA5ECD9}"/>
            </a:ext>
          </a:extLst>
        </xdr:cNvPr>
        <xdr:cNvSpPr/>
      </xdr:nvSpPr>
      <xdr:spPr>
        <a:xfrm>
          <a:off x="1365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129539</xdr:rowOff>
    </xdr:from>
    <xdr:to>
      <xdr:col>76</xdr:col>
      <xdr:colOff>114300</xdr:colOff>
      <xdr:row>104</xdr:row>
      <xdr:rowOff>165736</xdr:rowOff>
    </xdr:to>
    <xdr:cxnSp macro="">
      <xdr:nvCxnSpPr>
        <xdr:cNvPr id="780" name="直線コネクタ 779">
          <a:extLst>
            <a:ext uri="{FF2B5EF4-FFF2-40B4-BE49-F238E27FC236}">
              <a16:creationId xmlns:a16="http://schemas.microsoft.com/office/drawing/2014/main" id="{827EC518-50FB-4CD3-B9B8-6A5B651475E4}"/>
            </a:ext>
          </a:extLst>
        </xdr:cNvPr>
        <xdr:cNvCxnSpPr/>
      </xdr:nvCxnSpPr>
      <xdr:spPr>
        <a:xfrm>
          <a:off x="13703300" y="1796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781" name="楕円 780">
          <a:extLst>
            <a:ext uri="{FF2B5EF4-FFF2-40B4-BE49-F238E27FC236}">
              <a16:creationId xmlns:a16="http://schemas.microsoft.com/office/drawing/2014/main" id="{901CA4AD-145F-4C93-A302-9FF4E5F76DD6}"/>
            </a:ext>
          </a:extLst>
        </xdr:cNvPr>
        <xdr:cNvSpPr/>
      </xdr:nvSpPr>
      <xdr:spPr>
        <a:xfrm>
          <a:off x="1276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129539</xdr:rowOff>
    </xdr:to>
    <xdr:cxnSp macro="">
      <xdr:nvCxnSpPr>
        <xdr:cNvPr id="782" name="直線コネクタ 781">
          <a:extLst>
            <a:ext uri="{FF2B5EF4-FFF2-40B4-BE49-F238E27FC236}">
              <a16:creationId xmlns:a16="http://schemas.microsoft.com/office/drawing/2014/main" id="{53CC58D6-1A27-458F-B95F-19E6CBC3A504}"/>
            </a:ext>
          </a:extLst>
        </xdr:cNvPr>
        <xdr:cNvCxnSpPr/>
      </xdr:nvCxnSpPr>
      <xdr:spPr>
        <a:xfrm>
          <a:off x="12814300" y="179108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1C0040AD-5792-4B77-BD2C-5659237857C4}"/>
            </a:ext>
          </a:extLst>
        </xdr:cNvPr>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4" name="n_2aveValue【公民館】&#10;有形固定資産減価償却率">
          <a:extLst>
            <a:ext uri="{FF2B5EF4-FFF2-40B4-BE49-F238E27FC236}">
              <a16:creationId xmlns:a16="http://schemas.microsoft.com/office/drawing/2014/main" id="{926157D3-A3A6-418E-9FB9-B23B3831D33F}"/>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85" name="n_3aveValue【公民館】&#10;有形固定資産減価償却率">
          <a:extLst>
            <a:ext uri="{FF2B5EF4-FFF2-40B4-BE49-F238E27FC236}">
              <a16:creationId xmlns:a16="http://schemas.microsoft.com/office/drawing/2014/main" id="{A84BA757-F1FD-4BFB-BBEC-F71892712CFB}"/>
            </a:ext>
          </a:extLst>
        </xdr:cNvPr>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133366</xdr:rowOff>
    </xdr:from>
    <xdr:ext cx="405111" cy="259045"/>
    <xdr:sp macro="" textlink="">
      <xdr:nvSpPr>
        <xdr:cNvPr id="786" name="n_4aveValue【公民館】&#10;有形固定資産減価償却率">
          <a:extLst>
            <a:ext uri="{FF2B5EF4-FFF2-40B4-BE49-F238E27FC236}">
              <a16:creationId xmlns:a16="http://schemas.microsoft.com/office/drawing/2014/main" id="{EDB4A045-9EAD-4056-93D2-15B87DFEAB0C}"/>
            </a:ext>
          </a:extLst>
        </xdr:cNvPr>
        <xdr:cNvSpPr txBox="1"/>
      </xdr:nvSpPr>
      <xdr:spPr>
        <a:xfrm>
          <a:off x="12611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70502</xdr:rowOff>
    </xdr:from>
    <xdr:ext cx="405111" cy="259045"/>
    <xdr:sp macro="" textlink="">
      <xdr:nvSpPr>
        <xdr:cNvPr id="787" name="n_1mainValue【公民館】&#10;有形固定資産減価償却率">
          <a:extLst>
            <a:ext uri="{FF2B5EF4-FFF2-40B4-BE49-F238E27FC236}">
              <a16:creationId xmlns:a16="http://schemas.microsoft.com/office/drawing/2014/main" id="{E80DC547-E38E-49DD-BE9E-2EB6338CA6DE}"/>
            </a:ext>
          </a:extLst>
        </xdr:cNvPr>
        <xdr:cNvSpPr txBox="1"/>
      </xdr:nvSpPr>
      <xdr:spPr>
        <a:xfrm>
          <a:off x="15266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36213</xdr:rowOff>
    </xdr:from>
    <xdr:ext cx="405111" cy="259045"/>
    <xdr:sp macro="" textlink="">
      <xdr:nvSpPr>
        <xdr:cNvPr id="788" name="n_2mainValue【公民館】&#10;有形固定資産減価償却率">
          <a:extLst>
            <a:ext uri="{FF2B5EF4-FFF2-40B4-BE49-F238E27FC236}">
              <a16:creationId xmlns:a16="http://schemas.microsoft.com/office/drawing/2014/main" id="{62BB4482-B474-4377-A77E-A6F75C4362E2}"/>
            </a:ext>
          </a:extLst>
        </xdr:cNvPr>
        <xdr:cNvSpPr txBox="1"/>
      </xdr:nvSpPr>
      <xdr:spPr>
        <a:xfrm>
          <a:off x="14389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xdr:rowOff>
    </xdr:from>
    <xdr:ext cx="405111" cy="259045"/>
    <xdr:sp macro="" textlink="">
      <xdr:nvSpPr>
        <xdr:cNvPr id="789" name="n_3mainValue【公民館】&#10;有形固定資産減価償却率">
          <a:extLst>
            <a:ext uri="{FF2B5EF4-FFF2-40B4-BE49-F238E27FC236}">
              <a16:creationId xmlns:a16="http://schemas.microsoft.com/office/drawing/2014/main" id="{21CB1C0F-491C-498E-AB46-2ABD188C1A1E}"/>
            </a:ext>
          </a:extLst>
        </xdr:cNvPr>
        <xdr:cNvSpPr txBox="1"/>
      </xdr:nvSpPr>
      <xdr:spPr>
        <a:xfrm>
          <a:off x="13500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147338</xdr:rowOff>
    </xdr:from>
    <xdr:ext cx="405111" cy="259045"/>
    <xdr:sp macro="" textlink="">
      <xdr:nvSpPr>
        <xdr:cNvPr id="790" name="n_4mainValue【公民館】&#10;有形固定資産減価償却率">
          <a:extLst>
            <a:ext uri="{FF2B5EF4-FFF2-40B4-BE49-F238E27FC236}">
              <a16:creationId xmlns:a16="http://schemas.microsoft.com/office/drawing/2014/main" id="{4E01482D-9DFD-4264-8E5B-999B8E8B50DD}"/>
            </a:ext>
          </a:extLst>
        </xdr:cNvPr>
        <xdr:cNvSpPr txBox="1"/>
      </xdr:nvSpPr>
      <xdr:spPr>
        <a:xfrm>
          <a:off x="12611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BE861A72-6F14-4F18-A21A-A848CDC5CF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1FB85452-5430-4406-8D4A-89DD9A1910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1774B2B-786B-42D6-A5A4-E965E33019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6894239-A15A-4909-B284-5B7A9C9CEF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475055F9-1F82-4B7B-81BC-1AD31DE2F3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21E4A551-405A-4DCD-A1F3-1966177F028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67E2486C-6BBD-4AE6-A129-8F55325CA12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C092A674-3688-4597-B6B5-7A2A986667F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D4817629-4C2A-40E6-AF65-6FA37FDC03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FC939EE5-A8F1-4CC7-B949-EA287DEC23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9C4FBCF0-4819-4D7A-8C74-1D4A81C48B2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5D94C0C3-9CD5-4E80-90B5-FC39B373A98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7E28ED48-B3B9-4EA1-B463-B8C1FA94FDF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B6E1585B-7017-4BF5-BBCB-4E76D5B1D75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FD319B7A-91D2-4D59-89ED-7A5F8D264A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E10EC50F-A9B1-44D4-ABCC-4C7A3B2449B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ED5ACD8E-BA68-4EC1-87C2-EA0C4DD258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4A77D2B6-53B6-4F7A-928B-F375168A175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B9114C60-3B2A-4DF5-8849-8D93FF2F5B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506DDE78-5599-4BA5-8B3A-657F726F24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69288D8C-85EE-46AC-8558-CA7EFF43DB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30EF4AED-2B61-475F-B150-6652C109185C}"/>
            </a:ext>
          </a:extLst>
        </xdr:cNvPr>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7AF7CD64-BC58-45E2-AD2B-FB27EB335959}"/>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7D18FFB6-226E-4491-A1FD-ED1927332C75}"/>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292FEF32-B047-46A0-9FAE-809F452A4B4F}"/>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3E9D87FC-40A6-45B4-BD1B-DA1D519CA8C5}"/>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a:extLst>
            <a:ext uri="{FF2B5EF4-FFF2-40B4-BE49-F238E27FC236}">
              <a16:creationId xmlns:a16="http://schemas.microsoft.com/office/drawing/2014/main" id="{9C1547D6-FFC9-4739-8344-5754AAD813BD}"/>
            </a:ext>
          </a:extLst>
        </xdr:cNvPr>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D30E9561-92A8-47DA-955E-9BE8B8769977}"/>
            </a:ext>
          </a:extLst>
        </xdr:cNvPr>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3303862A-FA9B-40EE-AFF2-1BDAFEC14977}"/>
            </a:ext>
          </a:extLst>
        </xdr:cNvPr>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xdr:rowOff>
    </xdr:from>
    <xdr:to>
      <xdr:col>107</xdr:col>
      <xdr:colOff>101600</xdr:colOff>
      <xdr:row>106</xdr:row>
      <xdr:rowOff>106426</xdr:rowOff>
    </xdr:to>
    <xdr:sp macro="" textlink="">
      <xdr:nvSpPr>
        <xdr:cNvPr id="820" name="フローチャート: 判断 819">
          <a:extLst>
            <a:ext uri="{FF2B5EF4-FFF2-40B4-BE49-F238E27FC236}">
              <a16:creationId xmlns:a16="http://schemas.microsoft.com/office/drawing/2014/main" id="{CA7144BA-AE2C-433B-9CFB-D57763D7AE02}"/>
            </a:ext>
          </a:extLst>
        </xdr:cNvPr>
        <xdr:cNvSpPr/>
      </xdr:nvSpPr>
      <xdr:spPr>
        <a:xfrm>
          <a:off x="203835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21" name="フローチャート: 判断 820">
          <a:extLst>
            <a:ext uri="{FF2B5EF4-FFF2-40B4-BE49-F238E27FC236}">
              <a16:creationId xmlns:a16="http://schemas.microsoft.com/office/drawing/2014/main" id="{3F235F06-D0ED-407C-B1B8-9FEC2B0A59DF}"/>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7113</xdr:rowOff>
    </xdr:from>
    <xdr:to>
      <xdr:col>98</xdr:col>
      <xdr:colOff>38100</xdr:colOff>
      <xdr:row>106</xdr:row>
      <xdr:rowOff>108713</xdr:rowOff>
    </xdr:to>
    <xdr:sp macro="" textlink="">
      <xdr:nvSpPr>
        <xdr:cNvPr id="822" name="フローチャート: 判断 821">
          <a:extLst>
            <a:ext uri="{FF2B5EF4-FFF2-40B4-BE49-F238E27FC236}">
              <a16:creationId xmlns:a16="http://schemas.microsoft.com/office/drawing/2014/main" id="{446DD587-3E8E-4BF7-B34E-72D72CFC4B7D}"/>
            </a:ext>
          </a:extLst>
        </xdr:cNvPr>
        <xdr:cNvSpPr/>
      </xdr:nvSpPr>
      <xdr:spPr>
        <a:xfrm>
          <a:off x="18605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696851A6-3515-4489-82A1-EB92F5ADA9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D18A44CC-3898-458A-AFFA-EBF611996B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35DFFC9-7B78-4A54-9D4A-9230505AD2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D7C2ECA-2695-4752-A364-DFCD4175D3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EA36035E-D227-4945-8753-5DFD9F4A56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828" name="楕円 827">
          <a:extLst>
            <a:ext uri="{FF2B5EF4-FFF2-40B4-BE49-F238E27FC236}">
              <a16:creationId xmlns:a16="http://schemas.microsoft.com/office/drawing/2014/main" id="{A8B0DA0C-6828-40D1-B096-6052D959B4DB}"/>
            </a:ext>
          </a:extLst>
        </xdr:cNvPr>
        <xdr:cNvSpPr/>
      </xdr:nvSpPr>
      <xdr:spPr>
        <a:xfrm>
          <a:off x="221107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120414</xdr:rowOff>
    </xdr:from>
    <xdr:ext cx="469744" cy="259045"/>
    <xdr:sp macro="" textlink="">
      <xdr:nvSpPr>
        <xdr:cNvPr id="829" name="【公民館】&#10;一人当たり面積該当値テキスト">
          <a:extLst>
            <a:ext uri="{FF2B5EF4-FFF2-40B4-BE49-F238E27FC236}">
              <a16:creationId xmlns:a16="http://schemas.microsoft.com/office/drawing/2014/main" id="{391E5FFC-5620-4378-B868-899902DAA482}"/>
            </a:ext>
          </a:extLst>
        </xdr:cNvPr>
        <xdr:cNvSpPr txBox="1"/>
      </xdr:nvSpPr>
      <xdr:spPr>
        <a:xfrm>
          <a:off x="22199600"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830" name="楕円 829">
          <a:extLst>
            <a:ext uri="{FF2B5EF4-FFF2-40B4-BE49-F238E27FC236}">
              <a16:creationId xmlns:a16="http://schemas.microsoft.com/office/drawing/2014/main" id="{41B37BB2-B3EE-493E-9474-4EF93D2EBCF4}"/>
            </a:ext>
          </a:extLst>
        </xdr:cNvPr>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21337</xdr:rowOff>
    </xdr:from>
    <xdr:to>
      <xdr:col>116</xdr:col>
      <xdr:colOff>63500</xdr:colOff>
      <xdr:row>107</xdr:row>
      <xdr:rowOff>23622</xdr:rowOff>
    </xdr:to>
    <xdr:cxnSp macro="">
      <xdr:nvCxnSpPr>
        <xdr:cNvPr id="831" name="直線コネクタ 830">
          <a:extLst>
            <a:ext uri="{FF2B5EF4-FFF2-40B4-BE49-F238E27FC236}">
              <a16:creationId xmlns:a16="http://schemas.microsoft.com/office/drawing/2014/main" id="{0DB6547B-FA63-4C6C-831E-B4281D84F8DD}"/>
            </a:ext>
          </a:extLst>
        </xdr:cNvPr>
        <xdr:cNvCxnSpPr/>
      </xdr:nvCxnSpPr>
      <xdr:spPr>
        <a:xfrm flipV="1">
          <a:off x="21323300" y="183664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832" name="楕円 831">
          <a:extLst>
            <a:ext uri="{FF2B5EF4-FFF2-40B4-BE49-F238E27FC236}">
              <a16:creationId xmlns:a16="http://schemas.microsoft.com/office/drawing/2014/main" id="{71D1ABC1-7003-41E2-A8DC-5B2627A524B2}"/>
            </a:ext>
          </a:extLst>
        </xdr:cNvPr>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23622</xdr:rowOff>
    </xdr:from>
    <xdr:to>
      <xdr:col>111</xdr:col>
      <xdr:colOff>177800</xdr:colOff>
      <xdr:row>107</xdr:row>
      <xdr:rowOff>62485</xdr:rowOff>
    </xdr:to>
    <xdr:cxnSp macro="">
      <xdr:nvCxnSpPr>
        <xdr:cNvPr id="833" name="直線コネクタ 832">
          <a:extLst>
            <a:ext uri="{FF2B5EF4-FFF2-40B4-BE49-F238E27FC236}">
              <a16:creationId xmlns:a16="http://schemas.microsoft.com/office/drawing/2014/main" id="{8B0FEA47-D3DD-46F7-981D-75882702166C}"/>
            </a:ext>
          </a:extLst>
        </xdr:cNvPr>
        <xdr:cNvCxnSpPr/>
      </xdr:nvCxnSpPr>
      <xdr:spPr>
        <a:xfrm flipV="1">
          <a:off x="20434300" y="1836877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4" name="楕円 833">
          <a:extLst>
            <a:ext uri="{FF2B5EF4-FFF2-40B4-BE49-F238E27FC236}">
              <a16:creationId xmlns:a16="http://schemas.microsoft.com/office/drawing/2014/main" id="{CFD24DD6-C00C-414C-9690-07F84548CC5D}"/>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64770</xdr:rowOff>
    </xdr:to>
    <xdr:cxnSp macro="">
      <xdr:nvCxnSpPr>
        <xdr:cNvPr id="835" name="直線コネクタ 834">
          <a:extLst>
            <a:ext uri="{FF2B5EF4-FFF2-40B4-BE49-F238E27FC236}">
              <a16:creationId xmlns:a16="http://schemas.microsoft.com/office/drawing/2014/main" id="{40894CC0-0B6A-4FE3-8BF7-699D02C52278}"/>
            </a:ext>
          </a:extLst>
        </xdr:cNvPr>
        <xdr:cNvCxnSpPr/>
      </xdr:nvCxnSpPr>
      <xdr:spPr>
        <a:xfrm flipV="1">
          <a:off x="19545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6" name="楕円 835">
          <a:extLst>
            <a:ext uri="{FF2B5EF4-FFF2-40B4-BE49-F238E27FC236}">
              <a16:creationId xmlns:a16="http://schemas.microsoft.com/office/drawing/2014/main" id="{5F0C9630-7E99-4657-9589-E41BA91D0743}"/>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64770</xdr:rowOff>
    </xdr:to>
    <xdr:cxnSp macro="">
      <xdr:nvCxnSpPr>
        <xdr:cNvPr id="837" name="直線コネクタ 836">
          <a:extLst>
            <a:ext uri="{FF2B5EF4-FFF2-40B4-BE49-F238E27FC236}">
              <a16:creationId xmlns:a16="http://schemas.microsoft.com/office/drawing/2014/main" id="{FCD468FC-7D60-41F9-ADA3-24140D95F556}"/>
            </a:ext>
          </a:extLst>
        </xdr:cNvPr>
        <xdr:cNvCxnSpPr/>
      </xdr:nvCxnSpPr>
      <xdr:spPr>
        <a:xfrm>
          <a:off x="18656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a:extLst>
            <a:ext uri="{FF2B5EF4-FFF2-40B4-BE49-F238E27FC236}">
              <a16:creationId xmlns:a16="http://schemas.microsoft.com/office/drawing/2014/main" id="{8DE49F0B-7A47-4906-8313-873F9CE6AC9C}"/>
            </a:ext>
          </a:extLst>
        </xdr:cNvPr>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122953</xdr:rowOff>
    </xdr:from>
    <xdr:ext cx="469744" cy="259045"/>
    <xdr:sp macro="" textlink="">
      <xdr:nvSpPr>
        <xdr:cNvPr id="839" name="n_2aveValue【公民館】&#10;一人当たり面積">
          <a:extLst>
            <a:ext uri="{FF2B5EF4-FFF2-40B4-BE49-F238E27FC236}">
              <a16:creationId xmlns:a16="http://schemas.microsoft.com/office/drawing/2014/main" id="{A4DE290D-B9A0-46B9-B665-459E146BBB05}"/>
            </a:ext>
          </a:extLst>
        </xdr:cNvPr>
        <xdr:cNvSpPr txBox="1"/>
      </xdr:nvSpPr>
      <xdr:spPr>
        <a:xfrm>
          <a:off x="201994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40" name="n_3aveValue【公民館】&#10;一人当たり面積">
          <a:extLst>
            <a:ext uri="{FF2B5EF4-FFF2-40B4-BE49-F238E27FC236}">
              <a16:creationId xmlns:a16="http://schemas.microsoft.com/office/drawing/2014/main" id="{A5BEEF64-24C4-4B29-8CD7-2C8D832EC0E1}"/>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125240</xdr:rowOff>
    </xdr:from>
    <xdr:ext cx="469744" cy="259045"/>
    <xdr:sp macro="" textlink="">
      <xdr:nvSpPr>
        <xdr:cNvPr id="841" name="n_4aveValue【公民館】&#10;一人当たり面積">
          <a:extLst>
            <a:ext uri="{FF2B5EF4-FFF2-40B4-BE49-F238E27FC236}">
              <a16:creationId xmlns:a16="http://schemas.microsoft.com/office/drawing/2014/main" id="{6A0FF17B-F5F0-4AE9-BDA5-8A824F9DC5E9}"/>
            </a:ext>
          </a:extLst>
        </xdr:cNvPr>
        <xdr:cNvSpPr txBox="1"/>
      </xdr:nvSpPr>
      <xdr:spPr>
        <a:xfrm>
          <a:off x="18421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842" name="n_1mainValue【公民館】&#10;一人当たり面積">
          <a:extLst>
            <a:ext uri="{FF2B5EF4-FFF2-40B4-BE49-F238E27FC236}">
              <a16:creationId xmlns:a16="http://schemas.microsoft.com/office/drawing/2014/main" id="{91DBEA7B-81C0-498B-A520-632580D70391}"/>
            </a:ext>
          </a:extLst>
        </xdr:cNvPr>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43" name="n_2mainValue【公民館】&#10;一人当たり面積">
          <a:extLst>
            <a:ext uri="{FF2B5EF4-FFF2-40B4-BE49-F238E27FC236}">
              <a16:creationId xmlns:a16="http://schemas.microsoft.com/office/drawing/2014/main" id="{83DD25E3-6102-444A-9EEC-195C01F1C194}"/>
            </a:ext>
          </a:extLst>
        </xdr:cNvPr>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4" name="n_3mainValue【公民館】&#10;一人当たり面積">
          <a:extLst>
            <a:ext uri="{FF2B5EF4-FFF2-40B4-BE49-F238E27FC236}">
              <a16:creationId xmlns:a16="http://schemas.microsoft.com/office/drawing/2014/main" id="{5E8EF0E2-6CB4-4E1B-BAB8-D736002C20A6}"/>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5" name="n_4mainValue【公民館】&#10;一人当たり面積">
          <a:extLst>
            <a:ext uri="{FF2B5EF4-FFF2-40B4-BE49-F238E27FC236}">
              <a16:creationId xmlns:a16="http://schemas.microsoft.com/office/drawing/2014/main" id="{4F671454-C47C-4AEF-AB33-EE7C2197A680}"/>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69767FB8-019B-4F47-B927-33ED5C6494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DF7DBB3D-0C5B-422F-9D1C-EE5C511609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883EF3E9-5361-4CFB-8A06-EFACB36A2F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有形固定資産減価償却率が特に高い施設は児童館であり、低い施設は公営住宅、認定こども園・幼稚園・保育所、学校施設である。認定こども園・幼稚園・保育所については、にじいろ幼稚園の改築工事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減価償却率が大きく減少したが、その他の保育所・幼稚園・児童館については昭和に建てられた施設が多く、これまでも簡易な修繕のみであるため、統廃合も含めて検討していく必要がある。公営住宅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年に水海道シティハイツや八間堀団地を建設したこと、老朽化していた十一面山住宅・三郷団地を取り壊したこと、平成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年度の富士見団地の改修工事により、類似団体よりも有形固定資産減価償却率が低くなっている。学校施設は、平成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年度にかけて、絹西小学校の増築、水海道西中学校、石下中学校、石下西中学校を建設しており、類似団体よりも有形固定資産減価償却率が低くなっている。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延長・有形固定資産額）については、類似団体と比較すると、道路、橋りょう・トンネルで大きく上回っている一方、認定こども園・幼稚園・保育所、学校施設、公営住宅、児童館、公民館で下回っている。いずれの施設も人口減少により一人当たりの面積は増加傾向にあるが、類似団体内平均値を下回っている施設が多いため、効率の良い運営ができている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今後も公共施設等総合管理計画に基づき、統廃合や複合化を進めながら、維持管理費用の増加に留意しつつ適正に管理していく。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BA86D85-2F50-469D-A66B-9C8516164D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4E0F61-46C1-4E52-A994-1ADE483E3C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A5123F-F378-4A64-987A-D872C343FD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F92F68-9448-4D50-B568-FCBD2D4188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1378E4-DD95-4736-9124-47469DAFB7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57698C-5989-4A46-A2BC-0065964719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E1F421A-EFCC-4023-BD6A-0253690864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0C1CDF-2AC5-4153-863A-6C61C64B30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20A057-9B3D-4306-A4DB-529031979A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DD4A4F-E8B3-4AF1-9948-E3388E618B6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61,562
55,648
123.64
30,281,881
28,446,606
1,460,321
15,860,084
28,675,760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4AA522-CCF3-4838-A5F8-0BF88B6E32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0F64BE-173D-4B10-94F2-7DC5C6D4B29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18942A-37D7-4008-969E-66714CAF5A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266720-1234-4690-BD92-8A73ADC46F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D6DF96-F415-4BE2-8A88-55180218A78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59698B-11AD-4856-97BF-3B83510F08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65C0AB-C4F5-45F0-9F25-CAE526BF7F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EE5163-75A7-4CBF-AE1C-D92EEAEDF5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48C42A-EA3B-4D5A-8644-E0D9FF30B2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A5C6B7-CFEC-4E9C-9A89-69A1627549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5148C4-89DA-43B2-B204-088FFB9BF5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CA1CDB-4561-4663-A515-9A5E86CAA1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B41EF11-C770-47E3-8353-DFB0D52382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1B686A-CB31-4150-84EA-29C522C32B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A7A2B1-5D77-4F93-A414-E1CE311F29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9454C9-BF7D-4795-9A53-FC1662AD34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4611EA-FA4B-45C9-9B70-55F1F67BCB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611513-A695-41BE-8F7B-DFA8560368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D205F67-BF6E-44AB-8B21-A4C79D6D9A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C53D2D-F9C3-4FB2-B340-46A8A885FDE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4FC8063-06EE-4356-B440-48A302DA09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3EA8BA-F4D2-4C67-8158-51BD5574D7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068211-A1F9-4DE6-B1D2-4EB4FBB8A0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01EE96-C719-4C9A-93A8-A13005717D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3B03C6-5F46-4650-BA71-0417144FC2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028497-81E4-4C0B-BBBD-B8729E3C89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3786C1-7049-4A22-9643-864F73D268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4D5509-0D36-49F3-BC57-215B0C0B5F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1DD94B-95C3-4DA0-A0C0-7A53FA2F6B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A0D0BFA-1164-4E9A-92E4-A574EC3170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F147BF-6EEB-4F8A-94FF-75FC75DC75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8E7920-44A5-49BA-990F-E44B017D67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30D6F6F-3BD6-4B27-8570-3987B800C4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43F5680-9BDD-4940-B6CB-99D3C31F9F2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015C6C3-D353-4B42-974F-8D99A62A04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FEDB8AA-9F3D-4478-8537-588DB54FA0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A0F6DEE-383A-47F6-B1BB-37F2B30ACEA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55B905-4080-41F7-98DC-35C716E62FE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120C86-4552-44C3-9348-25E36AF5CFD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654887-FB34-4E56-91D8-5A81A86D679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DA13E3-E13C-4FA5-A80C-E60872C90B6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8582F6B-4B97-4BA6-BD92-33AA99F037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B8301E9-BEDE-4429-BBD3-61F2F61DD76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A8FE289-996B-42D1-AC38-23966C04E80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DA122AA-5649-4CCC-A0BA-DB1B863A61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86D3C01B-8FC9-4FD5-AEA8-B2756094D757}"/>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3CE67C20-B76D-42B1-A378-44FB19E2538F}"/>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CFE9ABF1-801A-4C9B-BC08-85C2C13BA934}"/>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3881A662-6439-4C6B-A018-7EB87D82BE45}"/>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CACA5037-1B2C-42C3-9A12-6945A664EE9D}"/>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A1EF0F94-FCC2-43AA-A27F-CA4CFABDF4B3}"/>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9B3966D1-2E38-4FB1-901D-F96883880EA7}"/>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F64D0033-32FF-4160-829B-09BE9C5F9497}"/>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1DF23D5D-F305-4A88-B427-756B9725AF47}"/>
            </a:ext>
          </a:extLst>
        </xdr:cNvPr>
        <xdr:cNvSpPr/>
      </xdr:nvSpPr>
      <xdr:spPr>
        <a:xfrm>
          <a:off x="2857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6" name="フローチャート: 判断 65">
          <a:extLst>
            <a:ext uri="{FF2B5EF4-FFF2-40B4-BE49-F238E27FC236}">
              <a16:creationId xmlns:a16="http://schemas.microsoft.com/office/drawing/2014/main" id="{A52440BB-2DF4-4751-BB02-8292FE9B38A6}"/>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160655</xdr:rowOff>
    </xdr:from>
    <xdr:to>
      <xdr:col>6</xdr:col>
      <xdr:colOff>38100</xdr:colOff>
      <xdr:row>36</xdr:row>
      <xdr:rowOff>90805</xdr:rowOff>
    </xdr:to>
    <xdr:sp macro="" textlink="">
      <xdr:nvSpPr>
        <xdr:cNvPr id="67" name="フローチャート: 判断 66">
          <a:extLst>
            <a:ext uri="{FF2B5EF4-FFF2-40B4-BE49-F238E27FC236}">
              <a16:creationId xmlns:a16="http://schemas.microsoft.com/office/drawing/2014/main" id="{62E94FFA-0EF4-4FD3-A9C4-03169EC27B7E}"/>
            </a:ext>
          </a:extLst>
        </xdr:cNvPr>
        <xdr:cNvSpPr/>
      </xdr:nvSpPr>
      <xdr:spPr>
        <a:xfrm>
          <a:off x="107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E93D25-18F8-4391-B8C4-3EBA3D21CFB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092F85-AE15-46EE-8D24-B101FFCFEB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73B1E5-C321-4D55-BAB5-D8E6062FB2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0F838D-E219-4B32-8477-1C12A3A2A6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63CDB41-1C34-4304-B848-814072B032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6350</xdr:rowOff>
    </xdr:from>
    <xdr:to>
      <xdr:col>24</xdr:col>
      <xdr:colOff>114300</xdr:colOff>
      <xdr:row>40</xdr:row>
      <xdr:rowOff>107950</xdr:rowOff>
    </xdr:to>
    <xdr:sp macro="" textlink="">
      <xdr:nvSpPr>
        <xdr:cNvPr id="73" name="楕円 72">
          <a:extLst>
            <a:ext uri="{FF2B5EF4-FFF2-40B4-BE49-F238E27FC236}">
              <a16:creationId xmlns:a16="http://schemas.microsoft.com/office/drawing/2014/main" id="{03322DE3-EB5B-4CF3-9DDC-2A499E761B76}"/>
            </a:ext>
          </a:extLst>
        </xdr:cNvPr>
        <xdr:cNvSpPr/>
      </xdr:nvSpPr>
      <xdr:spPr>
        <a:xfrm>
          <a:off x="4584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156227</xdr:rowOff>
    </xdr:from>
    <xdr:ext cx="405111" cy="259045"/>
    <xdr:sp macro="" textlink="">
      <xdr:nvSpPr>
        <xdr:cNvPr id="74" name="【図書館】&#10;有形固定資産減価償却率該当値テキスト">
          <a:extLst>
            <a:ext uri="{FF2B5EF4-FFF2-40B4-BE49-F238E27FC236}">
              <a16:creationId xmlns:a16="http://schemas.microsoft.com/office/drawing/2014/main" id="{09E5B2A8-5390-4568-BB7A-0824793F1889}"/>
            </a:ext>
          </a:extLst>
        </xdr:cNvPr>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143510</xdr:rowOff>
    </xdr:from>
    <xdr:to>
      <xdr:col>20</xdr:col>
      <xdr:colOff>38100</xdr:colOff>
      <xdr:row>40</xdr:row>
      <xdr:rowOff>73660</xdr:rowOff>
    </xdr:to>
    <xdr:sp macro="" textlink="">
      <xdr:nvSpPr>
        <xdr:cNvPr id="75" name="楕円 74">
          <a:extLst>
            <a:ext uri="{FF2B5EF4-FFF2-40B4-BE49-F238E27FC236}">
              <a16:creationId xmlns:a16="http://schemas.microsoft.com/office/drawing/2014/main" id="{EF46B72E-0808-4992-8DAD-8E16A2902D28}"/>
            </a:ext>
          </a:extLst>
        </xdr:cNvPr>
        <xdr:cNvSpPr/>
      </xdr:nvSpPr>
      <xdr:spPr>
        <a:xfrm>
          <a:off x="3746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22860</xdr:rowOff>
    </xdr:from>
    <xdr:to>
      <xdr:col>24</xdr:col>
      <xdr:colOff>63500</xdr:colOff>
      <xdr:row>40</xdr:row>
      <xdr:rowOff>57150</xdr:rowOff>
    </xdr:to>
    <xdr:cxnSp macro="">
      <xdr:nvCxnSpPr>
        <xdr:cNvPr id="76" name="直線コネクタ 75">
          <a:extLst>
            <a:ext uri="{FF2B5EF4-FFF2-40B4-BE49-F238E27FC236}">
              <a16:creationId xmlns:a16="http://schemas.microsoft.com/office/drawing/2014/main" id="{157F28E4-DFAF-4AF3-8E1D-AFBD5602B370}"/>
            </a:ext>
          </a:extLst>
        </xdr:cNvPr>
        <xdr:cNvCxnSpPr/>
      </xdr:nvCxnSpPr>
      <xdr:spPr>
        <a:xfrm>
          <a:off x="3797300" y="68808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a:extLst>
            <a:ext uri="{FF2B5EF4-FFF2-40B4-BE49-F238E27FC236}">
              <a16:creationId xmlns:a16="http://schemas.microsoft.com/office/drawing/2014/main" id="{F8D435E3-21D5-48FB-8C23-482F7DBC1B9F}"/>
            </a:ext>
          </a:extLst>
        </xdr:cNvPr>
        <xdr:cNvSpPr/>
      </xdr:nvSpPr>
      <xdr:spPr>
        <a:xfrm>
          <a:off x="2857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22860</xdr:rowOff>
    </xdr:to>
    <xdr:cxnSp macro="">
      <xdr:nvCxnSpPr>
        <xdr:cNvPr id="78" name="直線コネクタ 77">
          <a:extLst>
            <a:ext uri="{FF2B5EF4-FFF2-40B4-BE49-F238E27FC236}">
              <a16:creationId xmlns:a16="http://schemas.microsoft.com/office/drawing/2014/main" id="{26B42613-DFBD-4731-985A-449185706327}"/>
            </a:ext>
          </a:extLst>
        </xdr:cNvPr>
        <xdr:cNvCxnSpPr/>
      </xdr:nvCxnSpPr>
      <xdr:spPr>
        <a:xfrm>
          <a:off x="2908300" y="6844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71120</xdr:rowOff>
    </xdr:from>
    <xdr:to>
      <xdr:col>10</xdr:col>
      <xdr:colOff>165100</xdr:colOff>
      <xdr:row>40</xdr:row>
      <xdr:rowOff>1270</xdr:rowOff>
    </xdr:to>
    <xdr:sp macro="" textlink="">
      <xdr:nvSpPr>
        <xdr:cNvPr id="79" name="楕円 78">
          <a:extLst>
            <a:ext uri="{FF2B5EF4-FFF2-40B4-BE49-F238E27FC236}">
              <a16:creationId xmlns:a16="http://schemas.microsoft.com/office/drawing/2014/main" id="{E9FB7388-4C26-4ADF-9676-7BB3016A2049}"/>
            </a:ext>
          </a:extLst>
        </xdr:cNvPr>
        <xdr:cNvSpPr/>
      </xdr:nvSpPr>
      <xdr:spPr>
        <a:xfrm>
          <a:off x="1968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121920</xdr:rowOff>
    </xdr:from>
    <xdr:to>
      <xdr:col>15</xdr:col>
      <xdr:colOff>50800</xdr:colOff>
      <xdr:row>39</xdr:row>
      <xdr:rowOff>158115</xdr:rowOff>
    </xdr:to>
    <xdr:cxnSp macro="">
      <xdr:nvCxnSpPr>
        <xdr:cNvPr id="80" name="直線コネクタ 79">
          <a:extLst>
            <a:ext uri="{FF2B5EF4-FFF2-40B4-BE49-F238E27FC236}">
              <a16:creationId xmlns:a16="http://schemas.microsoft.com/office/drawing/2014/main" id="{F4965671-E29D-4FFD-B009-E9356B806DE8}"/>
            </a:ext>
          </a:extLst>
        </xdr:cNvPr>
        <xdr:cNvCxnSpPr/>
      </xdr:nvCxnSpPr>
      <xdr:spPr>
        <a:xfrm>
          <a:off x="2019300" y="6808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34925</xdr:rowOff>
    </xdr:from>
    <xdr:to>
      <xdr:col>6</xdr:col>
      <xdr:colOff>38100</xdr:colOff>
      <xdr:row>39</xdr:row>
      <xdr:rowOff>136525</xdr:rowOff>
    </xdr:to>
    <xdr:sp macro="" textlink="">
      <xdr:nvSpPr>
        <xdr:cNvPr id="81" name="楕円 80">
          <a:extLst>
            <a:ext uri="{FF2B5EF4-FFF2-40B4-BE49-F238E27FC236}">
              <a16:creationId xmlns:a16="http://schemas.microsoft.com/office/drawing/2014/main" id="{3D850287-F519-4E34-A370-6AF62B38A56B}"/>
            </a:ext>
          </a:extLst>
        </xdr:cNvPr>
        <xdr:cNvSpPr/>
      </xdr:nvSpPr>
      <xdr:spPr>
        <a:xfrm>
          <a:off x="1079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85725</xdr:rowOff>
    </xdr:from>
    <xdr:to>
      <xdr:col>10</xdr:col>
      <xdr:colOff>114300</xdr:colOff>
      <xdr:row>39</xdr:row>
      <xdr:rowOff>121920</xdr:rowOff>
    </xdr:to>
    <xdr:cxnSp macro="">
      <xdr:nvCxnSpPr>
        <xdr:cNvPr id="82" name="直線コネクタ 81">
          <a:extLst>
            <a:ext uri="{FF2B5EF4-FFF2-40B4-BE49-F238E27FC236}">
              <a16:creationId xmlns:a16="http://schemas.microsoft.com/office/drawing/2014/main" id="{23EDE4FB-FEEC-4558-A1C1-A67E92E113C3}"/>
            </a:ext>
          </a:extLst>
        </xdr:cNvPr>
        <xdr:cNvCxnSpPr/>
      </xdr:nvCxnSpPr>
      <xdr:spPr>
        <a:xfrm>
          <a:off x="1130300" y="6772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E6F5F1B7-51E8-4410-A63A-000BDB1403A1}"/>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3C35C7E4-3DB4-4CB3-A7F3-9A8E479AEED8}"/>
            </a:ext>
          </a:extLst>
        </xdr:cNvPr>
        <xdr:cNvSpPr txBox="1"/>
      </xdr:nvSpPr>
      <xdr:spPr>
        <a:xfrm>
          <a:off x="2705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5" name="n_3aveValue【図書館】&#10;有形固定資産減価償却率">
          <a:extLst>
            <a:ext uri="{FF2B5EF4-FFF2-40B4-BE49-F238E27FC236}">
              <a16:creationId xmlns:a16="http://schemas.microsoft.com/office/drawing/2014/main" id="{3A8AD55E-E47B-4376-9E1D-933AFE59928F}"/>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107332</xdr:rowOff>
    </xdr:from>
    <xdr:ext cx="405111" cy="259045"/>
    <xdr:sp macro="" textlink="">
      <xdr:nvSpPr>
        <xdr:cNvPr id="86" name="n_4aveValue【図書館】&#10;有形固定資産減価償却率">
          <a:extLst>
            <a:ext uri="{FF2B5EF4-FFF2-40B4-BE49-F238E27FC236}">
              <a16:creationId xmlns:a16="http://schemas.microsoft.com/office/drawing/2014/main" id="{72AD82F3-D833-42CA-AE4C-CC11438C7FED}"/>
            </a:ext>
          </a:extLst>
        </xdr:cNvPr>
        <xdr:cNvSpPr txBox="1"/>
      </xdr:nvSpPr>
      <xdr:spPr>
        <a:xfrm>
          <a:off x="927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64787</xdr:rowOff>
    </xdr:from>
    <xdr:ext cx="405111" cy="259045"/>
    <xdr:sp macro="" textlink="">
      <xdr:nvSpPr>
        <xdr:cNvPr id="87" name="n_1mainValue【図書館】&#10;有形固定資産減価償却率">
          <a:extLst>
            <a:ext uri="{FF2B5EF4-FFF2-40B4-BE49-F238E27FC236}">
              <a16:creationId xmlns:a16="http://schemas.microsoft.com/office/drawing/2014/main" id="{7DFC9225-F4B3-42A7-A70C-4B10EF8CA93A}"/>
            </a:ext>
          </a:extLst>
        </xdr:cNvPr>
        <xdr:cNvSpPr txBox="1"/>
      </xdr:nvSpPr>
      <xdr:spPr>
        <a:xfrm>
          <a:off x="3582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図書館】&#10;有形固定資産減価償却率">
          <a:extLst>
            <a:ext uri="{FF2B5EF4-FFF2-40B4-BE49-F238E27FC236}">
              <a16:creationId xmlns:a16="http://schemas.microsoft.com/office/drawing/2014/main" id="{B2E33FAE-9D26-4A11-9035-AEF1EEFEB643}"/>
            </a:ext>
          </a:extLst>
        </xdr:cNvPr>
        <xdr:cNvSpPr txBox="1"/>
      </xdr:nvSpPr>
      <xdr:spPr>
        <a:xfrm>
          <a:off x="2705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1042E147-7D88-41CF-A5DE-A0FB6E909043}"/>
            </a:ext>
          </a:extLst>
        </xdr:cNvPr>
        <xdr:cNvSpPr txBox="1"/>
      </xdr:nvSpPr>
      <xdr:spPr>
        <a:xfrm>
          <a:off x="1816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127652</xdr:rowOff>
    </xdr:from>
    <xdr:ext cx="405111" cy="259045"/>
    <xdr:sp macro="" textlink="">
      <xdr:nvSpPr>
        <xdr:cNvPr id="90" name="n_4mainValue【図書館】&#10;有形固定資産減価償却率">
          <a:extLst>
            <a:ext uri="{FF2B5EF4-FFF2-40B4-BE49-F238E27FC236}">
              <a16:creationId xmlns:a16="http://schemas.microsoft.com/office/drawing/2014/main" id="{7E080201-4003-4045-80D2-BFEAF7E4A053}"/>
            </a:ext>
          </a:extLst>
        </xdr:cNvPr>
        <xdr:cNvSpPr txBox="1"/>
      </xdr:nvSpPr>
      <xdr:spPr>
        <a:xfrm>
          <a:off x="9277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5F76BDF-5CBC-4297-A5CC-64D60B000D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FB2E816-7DE3-43BA-83BA-A25BC2F139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BFB48A3-7706-4F8B-8A25-E55B122236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21AAD3-3C33-4903-B0C4-872A54806E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420FEC-1F85-4565-9F00-D683445E32A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9E7D83-4C63-4714-A64D-C1B067CDDF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BD7EA5D-3FA0-4297-A800-C4365F1AFE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A885D35-CBBB-45C6-87A9-C7D956C8AE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A153C33-FE90-44C7-B2D1-0FD066CC29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3881492-9FD6-45DF-8A84-6A46D95FACF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08851CE-45CC-4688-818B-9E34E1741D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8FB51BC-B766-4837-84A1-A063848EEE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4D7894-BE69-41E8-BD64-9F3949F879B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AF3E387-0519-4D16-90F6-A6D75D7177A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019AECB-B2F3-401A-AC79-2685ACA290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92E9E12-C5B7-48F0-A332-35D224963E5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662E6E9-9CFA-463D-82C9-A1C01F917B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850FDFF3-D241-4B1D-8E76-FC889377C5C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57EF29E-C633-4DED-A0F7-86763D7DE8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72DB67B6-0BD0-43F7-B3BD-9F7AF131812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A2673FD-D943-4ABC-9547-DEBE8A76D32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4242D46A-113B-477C-92E3-531B74A01E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9A6B4B4F-3828-4F37-86B9-18C24A1478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A3C86224-0B65-4245-B771-0F47EC982717}"/>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5F798BEF-CE5D-4DAB-9A58-6A4702EF362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7F1CBB1B-40A2-4766-9F20-3D339AF51D0C}"/>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FAE73806-099D-45F7-A6EA-55F7374202C2}"/>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E05E9066-6912-42C9-8DE6-1AC05E42A3F5}"/>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18E5091F-1153-4730-A51F-F7C1A0F62E07}"/>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27ADF723-4603-4C62-84D8-603599FB7D9A}"/>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EB8667BD-8AB6-434B-AC94-60D29AC66273}"/>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2" name="フローチャート: 判断 121">
          <a:extLst>
            <a:ext uri="{FF2B5EF4-FFF2-40B4-BE49-F238E27FC236}">
              <a16:creationId xmlns:a16="http://schemas.microsoft.com/office/drawing/2014/main" id="{C751B0FD-7CB4-44D7-827A-70EC7A3B422D}"/>
            </a:ext>
          </a:extLst>
        </xdr:cNvPr>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3" name="フローチャート: 判断 122">
          <a:extLst>
            <a:ext uri="{FF2B5EF4-FFF2-40B4-BE49-F238E27FC236}">
              <a16:creationId xmlns:a16="http://schemas.microsoft.com/office/drawing/2014/main" id="{234BF759-F9C2-43A9-BBC2-33CE61F5C337}"/>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4" name="フローチャート: 判断 123">
          <a:extLst>
            <a:ext uri="{FF2B5EF4-FFF2-40B4-BE49-F238E27FC236}">
              <a16:creationId xmlns:a16="http://schemas.microsoft.com/office/drawing/2014/main" id="{88A0C814-B4A8-4013-B73C-0BF80958E7B1}"/>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E6603A4-65B7-4DEA-AAA7-0F0848FB540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C3E991-0B07-4F7F-9507-51BFFD09D1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478341A-91D0-4CCC-8452-7870778602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931BB0-598C-465B-951A-962E651618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D1CFC9-B0C5-4908-8CA8-337FF7E9FFC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0" name="楕円 129">
          <a:extLst>
            <a:ext uri="{FF2B5EF4-FFF2-40B4-BE49-F238E27FC236}">
              <a16:creationId xmlns:a16="http://schemas.microsoft.com/office/drawing/2014/main" id="{53B154D6-3AF3-40B6-B3EB-CC8FDB9AB7AF}"/>
            </a:ext>
          </a:extLst>
        </xdr:cNvPr>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1" name="【図書館】&#10;一人当たり面積該当値テキスト">
          <a:extLst>
            <a:ext uri="{FF2B5EF4-FFF2-40B4-BE49-F238E27FC236}">
              <a16:creationId xmlns:a16="http://schemas.microsoft.com/office/drawing/2014/main" id="{5B20466A-94DE-4B73-B7A1-CB4DDBD2C568}"/>
            </a:ext>
          </a:extLst>
        </xdr:cNvPr>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2" name="楕円 131">
          <a:extLst>
            <a:ext uri="{FF2B5EF4-FFF2-40B4-BE49-F238E27FC236}">
              <a16:creationId xmlns:a16="http://schemas.microsoft.com/office/drawing/2014/main" id="{3A5489E9-DAEC-4B25-A7AF-97A2F38730D9}"/>
            </a:ext>
          </a:extLst>
        </xdr:cNvPr>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3" name="直線コネクタ 132">
          <a:extLst>
            <a:ext uri="{FF2B5EF4-FFF2-40B4-BE49-F238E27FC236}">
              <a16:creationId xmlns:a16="http://schemas.microsoft.com/office/drawing/2014/main" id="{BF372486-17E0-4262-BD66-9EC6C82FAFC7}"/>
            </a:ext>
          </a:extLst>
        </xdr:cNvPr>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4" name="楕円 133">
          <a:extLst>
            <a:ext uri="{FF2B5EF4-FFF2-40B4-BE49-F238E27FC236}">
              <a16:creationId xmlns:a16="http://schemas.microsoft.com/office/drawing/2014/main" id="{A2D5642E-2C53-4E1D-8847-64B146DD3AD0}"/>
            </a:ext>
          </a:extLst>
        </xdr:cNvPr>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5" name="直線コネクタ 134">
          <a:extLst>
            <a:ext uri="{FF2B5EF4-FFF2-40B4-BE49-F238E27FC236}">
              <a16:creationId xmlns:a16="http://schemas.microsoft.com/office/drawing/2014/main" id="{0CF17051-70D9-4170-9D10-91BE0D7C9EFE}"/>
            </a:ext>
          </a:extLst>
        </xdr:cNvPr>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6" name="楕円 135">
          <a:extLst>
            <a:ext uri="{FF2B5EF4-FFF2-40B4-BE49-F238E27FC236}">
              <a16:creationId xmlns:a16="http://schemas.microsoft.com/office/drawing/2014/main" id="{43465851-B282-434B-ABC0-385FED43F870}"/>
            </a:ext>
          </a:extLst>
        </xdr:cNvPr>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7" name="直線コネクタ 136">
          <a:extLst>
            <a:ext uri="{FF2B5EF4-FFF2-40B4-BE49-F238E27FC236}">
              <a16:creationId xmlns:a16="http://schemas.microsoft.com/office/drawing/2014/main" id="{6877BDB8-4AA3-4643-8F37-B6C4A378F8EC}"/>
            </a:ext>
          </a:extLst>
        </xdr:cNvPr>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38" name="楕円 137">
          <a:extLst>
            <a:ext uri="{FF2B5EF4-FFF2-40B4-BE49-F238E27FC236}">
              <a16:creationId xmlns:a16="http://schemas.microsoft.com/office/drawing/2014/main" id="{351F97F9-D9B2-4F35-86B4-AEA5820AB562}"/>
            </a:ext>
          </a:extLst>
        </xdr:cNvPr>
        <xdr:cNvSpPr/>
      </xdr:nvSpPr>
      <xdr:spPr>
        <a:xfrm>
          <a:off x="692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38100</xdr:rowOff>
    </xdr:to>
    <xdr:cxnSp macro="">
      <xdr:nvCxnSpPr>
        <xdr:cNvPr id="139" name="直線コネクタ 138">
          <a:extLst>
            <a:ext uri="{FF2B5EF4-FFF2-40B4-BE49-F238E27FC236}">
              <a16:creationId xmlns:a16="http://schemas.microsoft.com/office/drawing/2014/main" id="{1F7571B1-2821-48FB-9BC4-0097EAF82087}"/>
            </a:ext>
          </a:extLst>
        </xdr:cNvPr>
        <xdr:cNvCxnSpPr/>
      </xdr:nvCxnSpPr>
      <xdr:spPr>
        <a:xfrm flipV="1">
          <a:off x="6972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707E3C43-F444-476E-A6C4-C02291B0C2D4}"/>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1" name="n_2aveValue【図書館】&#10;一人当たり面積">
          <a:extLst>
            <a:ext uri="{FF2B5EF4-FFF2-40B4-BE49-F238E27FC236}">
              <a16:creationId xmlns:a16="http://schemas.microsoft.com/office/drawing/2014/main" id="{35A86B69-F7DA-4D19-8EE1-B289599DC4F0}"/>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2" name="n_3aveValue【図書館】&#10;一人当たり面積">
          <a:extLst>
            <a:ext uri="{FF2B5EF4-FFF2-40B4-BE49-F238E27FC236}">
              <a16:creationId xmlns:a16="http://schemas.microsoft.com/office/drawing/2014/main" id="{3292747E-EF84-42E1-BE68-F634AE889BB3}"/>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3" name="n_4aveValue【図書館】&#10;一人当たり面積">
          <a:extLst>
            <a:ext uri="{FF2B5EF4-FFF2-40B4-BE49-F238E27FC236}">
              <a16:creationId xmlns:a16="http://schemas.microsoft.com/office/drawing/2014/main" id="{5FD0BD89-CCF7-4607-88C2-F671BFD5B2E8}"/>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4" name="n_1mainValue【図書館】&#10;一人当たり面積">
          <a:extLst>
            <a:ext uri="{FF2B5EF4-FFF2-40B4-BE49-F238E27FC236}">
              <a16:creationId xmlns:a16="http://schemas.microsoft.com/office/drawing/2014/main" id="{2E327FE6-FBB6-4F7D-9AD0-267730B7D807}"/>
            </a:ext>
          </a:extLst>
        </xdr:cNvPr>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5" name="n_2mainValue【図書館】&#10;一人当たり面積">
          <a:extLst>
            <a:ext uri="{FF2B5EF4-FFF2-40B4-BE49-F238E27FC236}">
              <a16:creationId xmlns:a16="http://schemas.microsoft.com/office/drawing/2014/main" id="{B22A63F4-E5E8-4074-A2F4-B5011C84EFEC}"/>
            </a:ext>
          </a:extLst>
        </xdr:cNvPr>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6" name="n_3mainValue【図書館】&#10;一人当たり面積">
          <a:extLst>
            <a:ext uri="{FF2B5EF4-FFF2-40B4-BE49-F238E27FC236}">
              <a16:creationId xmlns:a16="http://schemas.microsoft.com/office/drawing/2014/main" id="{A90F33DF-93BB-4CAE-BDA2-23EAC37E0284}"/>
            </a:ext>
          </a:extLst>
        </xdr:cNvPr>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80027</xdr:rowOff>
    </xdr:from>
    <xdr:ext cx="469744" cy="259045"/>
    <xdr:sp macro="" textlink="">
      <xdr:nvSpPr>
        <xdr:cNvPr id="147" name="n_4mainValue【図書館】&#10;一人当たり面積">
          <a:extLst>
            <a:ext uri="{FF2B5EF4-FFF2-40B4-BE49-F238E27FC236}">
              <a16:creationId xmlns:a16="http://schemas.microsoft.com/office/drawing/2014/main" id="{0E48F864-820C-4670-BAFD-A1CC0D21D2D9}"/>
            </a:ext>
          </a:extLst>
        </xdr:cNvPr>
        <xdr:cNvSpPr txBox="1"/>
      </xdr:nvSpPr>
      <xdr:spPr>
        <a:xfrm>
          <a:off x="6737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2161727-796F-4DF9-81FC-B5231988D5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0F2BFD4-0529-4BE1-A682-CD46BC54629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AC287C-7711-4AC5-9C59-A719D411EA6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255947C-BED4-41E6-ABE2-0A5F6EE45F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0CFD858-D98D-412B-82A0-3B38FD5F6C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865AE1E-8F87-48CF-BCE8-C117185E96A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D670230-C176-4391-987E-8589DD4889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405868E-7B33-4B78-BF9D-1502FEFFAAF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8E2E558-5556-4B06-AF23-A5C4391CAB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58644F9-9A80-4796-8593-F6C7C121308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A63B272-BC39-4356-B4CB-75F3EBDE0EE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E7331C0-62FC-431A-A252-426B579B4B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A6AB7262-63D6-42F5-B047-6186A220DE4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634A877-EFC4-40BB-A3AE-610A0A65BDD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D2C0524-0BF7-4893-9CF0-95E1CB0E8C5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D08F26F2-53EB-4B2E-A8E8-0A66902F801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1951DBB-C52D-492A-92E2-8AFBB13F049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9650951-C969-4146-8DBE-A0F4B22D82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CFF80EE-BA69-4226-9613-E8CB2F979C9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BD1636D7-6904-47A2-B73B-7C5A0974AC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5287B77-1586-45C5-AF38-08B735C763B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4DB48D9-1559-431D-84D9-F21DAC6C56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4936FEFB-5706-4E16-BF02-145A3FAEECF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A91597F-7941-4708-8DF9-86701A7690E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64FDCC7A-CBF3-4BD8-B6BD-080F215611DD}"/>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D23087C4-38E4-4866-9322-D47C77B159A4}"/>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26703DAB-3DD3-4F7C-AD9C-A8AF1EFA216B}"/>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B40CAD4-D5F2-4BD4-A379-D31F16BFE227}"/>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2A49ED7B-9492-44A3-A881-C7D4844522A8}"/>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C294A22-37B5-49AA-B7F5-A79C1594944F}"/>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E3AE500F-F0FB-4857-8F57-4D169CEB717F}"/>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E8B31218-171D-4339-AD85-AB465E121174}"/>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80" name="フローチャート: 判断 179">
          <a:extLst>
            <a:ext uri="{FF2B5EF4-FFF2-40B4-BE49-F238E27FC236}">
              <a16:creationId xmlns:a16="http://schemas.microsoft.com/office/drawing/2014/main" id="{498C3BB7-D120-4C97-B9FC-5AE559BCFDB9}"/>
            </a:ext>
          </a:extLst>
        </xdr:cNvPr>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1" name="フローチャート: 判断 180">
          <a:extLst>
            <a:ext uri="{FF2B5EF4-FFF2-40B4-BE49-F238E27FC236}">
              <a16:creationId xmlns:a16="http://schemas.microsoft.com/office/drawing/2014/main" id="{A313B21F-67F7-43D2-8A05-E13428257734}"/>
            </a:ext>
          </a:extLst>
        </xdr:cNvPr>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2" name="フローチャート: 判断 181">
          <a:extLst>
            <a:ext uri="{FF2B5EF4-FFF2-40B4-BE49-F238E27FC236}">
              <a16:creationId xmlns:a16="http://schemas.microsoft.com/office/drawing/2014/main" id="{79B8019E-1B3F-46D4-BB1B-2CD105FB8EF7}"/>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F3B7BB-0868-41CC-8B4A-6E11939FBD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83F4B0-BB22-4430-9663-D503453CDE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C573065-9A3C-4A2A-860D-93C1A011C5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E8A583-A69F-4AA5-A7F7-B866D4DFC8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AF95A1-9E0D-46D0-9388-905E1C6C73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8" name="楕円 187">
          <a:extLst>
            <a:ext uri="{FF2B5EF4-FFF2-40B4-BE49-F238E27FC236}">
              <a16:creationId xmlns:a16="http://schemas.microsoft.com/office/drawing/2014/main" id="{72336957-9254-4200-858D-9E1CC2AD6DFA}"/>
            </a:ext>
          </a:extLst>
        </xdr:cNvPr>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25CF658-726D-4DDF-9D0E-B6D67275DF5F}"/>
            </a:ext>
          </a:extLst>
        </xdr:cNvPr>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92075</xdr:rowOff>
    </xdr:from>
    <xdr:to>
      <xdr:col>20</xdr:col>
      <xdr:colOff>38100</xdr:colOff>
      <xdr:row>60</xdr:row>
      <xdr:rowOff>22225</xdr:rowOff>
    </xdr:to>
    <xdr:sp macro="" textlink="">
      <xdr:nvSpPr>
        <xdr:cNvPr id="190" name="楕円 189">
          <a:extLst>
            <a:ext uri="{FF2B5EF4-FFF2-40B4-BE49-F238E27FC236}">
              <a16:creationId xmlns:a16="http://schemas.microsoft.com/office/drawing/2014/main" id="{47EDD251-681E-46D2-9697-0886DE220D98}"/>
            </a:ext>
          </a:extLst>
        </xdr:cNvPr>
        <xdr:cNvSpPr/>
      </xdr:nvSpPr>
      <xdr:spPr>
        <a:xfrm>
          <a:off x="3746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9525</xdr:rowOff>
    </xdr:to>
    <xdr:cxnSp macro="">
      <xdr:nvCxnSpPr>
        <xdr:cNvPr id="191" name="直線コネクタ 190">
          <a:extLst>
            <a:ext uri="{FF2B5EF4-FFF2-40B4-BE49-F238E27FC236}">
              <a16:creationId xmlns:a16="http://schemas.microsoft.com/office/drawing/2014/main" id="{91CD59F8-6774-4ABA-9AA9-BD4667401418}"/>
            </a:ext>
          </a:extLst>
        </xdr:cNvPr>
        <xdr:cNvCxnSpPr/>
      </xdr:nvCxnSpPr>
      <xdr:spPr>
        <a:xfrm>
          <a:off x="3797300" y="10258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52070</xdr:rowOff>
    </xdr:from>
    <xdr:to>
      <xdr:col>15</xdr:col>
      <xdr:colOff>101600</xdr:colOff>
      <xdr:row>59</xdr:row>
      <xdr:rowOff>153670</xdr:rowOff>
    </xdr:to>
    <xdr:sp macro="" textlink="">
      <xdr:nvSpPr>
        <xdr:cNvPr id="192" name="楕円 191">
          <a:extLst>
            <a:ext uri="{FF2B5EF4-FFF2-40B4-BE49-F238E27FC236}">
              <a16:creationId xmlns:a16="http://schemas.microsoft.com/office/drawing/2014/main" id="{A0565A47-3F20-47CA-ABC6-563579F021BC}"/>
            </a:ext>
          </a:extLst>
        </xdr:cNvPr>
        <xdr:cNvSpPr/>
      </xdr:nvSpPr>
      <xdr:spPr>
        <a:xfrm>
          <a:off x="2857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142875</xdr:rowOff>
    </xdr:to>
    <xdr:cxnSp macro="">
      <xdr:nvCxnSpPr>
        <xdr:cNvPr id="193" name="直線コネクタ 192">
          <a:extLst>
            <a:ext uri="{FF2B5EF4-FFF2-40B4-BE49-F238E27FC236}">
              <a16:creationId xmlns:a16="http://schemas.microsoft.com/office/drawing/2014/main" id="{1508BEE3-7A71-4601-8993-32BB5823DC96}"/>
            </a:ext>
          </a:extLst>
        </xdr:cNvPr>
        <xdr:cNvCxnSpPr/>
      </xdr:nvCxnSpPr>
      <xdr:spPr>
        <a:xfrm>
          <a:off x="2908300" y="1021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4" name="楕円 193">
          <a:extLst>
            <a:ext uri="{FF2B5EF4-FFF2-40B4-BE49-F238E27FC236}">
              <a16:creationId xmlns:a16="http://schemas.microsoft.com/office/drawing/2014/main" id="{0B2BF3CD-A642-490E-BE43-B79099806EC1}"/>
            </a:ext>
          </a:extLst>
        </xdr:cNvPr>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131445</xdr:rowOff>
    </xdr:to>
    <xdr:cxnSp macro="">
      <xdr:nvCxnSpPr>
        <xdr:cNvPr id="195" name="直線コネクタ 194">
          <a:extLst>
            <a:ext uri="{FF2B5EF4-FFF2-40B4-BE49-F238E27FC236}">
              <a16:creationId xmlns:a16="http://schemas.microsoft.com/office/drawing/2014/main" id="{0295A012-8AB0-4534-9EC2-7C5DE8865C13}"/>
            </a:ext>
          </a:extLst>
        </xdr:cNvPr>
        <xdr:cNvCxnSpPr/>
      </xdr:nvCxnSpPr>
      <xdr:spPr>
        <a:xfrm flipV="1">
          <a:off x="2019300" y="1021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50165</xdr:rowOff>
    </xdr:from>
    <xdr:to>
      <xdr:col>6</xdr:col>
      <xdr:colOff>38100</xdr:colOff>
      <xdr:row>59</xdr:row>
      <xdr:rowOff>151765</xdr:rowOff>
    </xdr:to>
    <xdr:sp macro="" textlink="">
      <xdr:nvSpPr>
        <xdr:cNvPr id="196" name="楕円 195">
          <a:extLst>
            <a:ext uri="{FF2B5EF4-FFF2-40B4-BE49-F238E27FC236}">
              <a16:creationId xmlns:a16="http://schemas.microsoft.com/office/drawing/2014/main" id="{D6CE74FF-BE26-426E-B5B5-C1CBCC620CAE}"/>
            </a:ext>
          </a:extLst>
        </xdr:cNvPr>
        <xdr:cNvSpPr/>
      </xdr:nvSpPr>
      <xdr:spPr>
        <a:xfrm>
          <a:off x="1079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100965</xdr:rowOff>
    </xdr:from>
    <xdr:to>
      <xdr:col>10</xdr:col>
      <xdr:colOff>114300</xdr:colOff>
      <xdr:row>59</xdr:row>
      <xdr:rowOff>131445</xdr:rowOff>
    </xdr:to>
    <xdr:cxnSp macro="">
      <xdr:nvCxnSpPr>
        <xdr:cNvPr id="197" name="直線コネクタ 196">
          <a:extLst>
            <a:ext uri="{FF2B5EF4-FFF2-40B4-BE49-F238E27FC236}">
              <a16:creationId xmlns:a16="http://schemas.microsoft.com/office/drawing/2014/main" id="{117DE322-96A5-44F3-86EC-6BCF2E1F285D}"/>
            </a:ext>
          </a:extLst>
        </xdr:cNvPr>
        <xdr:cNvCxnSpPr/>
      </xdr:nvCxnSpPr>
      <xdr:spPr>
        <a:xfrm>
          <a:off x="1130300" y="102165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155CEF50-EDDD-4879-9B66-7D1B976CBDCE}"/>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9" name="n_2aveValue【体育館・プール】&#10;有形固定資産減価償却率">
          <a:extLst>
            <a:ext uri="{FF2B5EF4-FFF2-40B4-BE49-F238E27FC236}">
              <a16:creationId xmlns:a16="http://schemas.microsoft.com/office/drawing/2014/main" id="{AEBB273B-5DA6-4D07-8E26-4249DCDCC58A}"/>
            </a:ext>
          </a:extLst>
        </xdr:cNvPr>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17162</xdr:rowOff>
    </xdr:from>
    <xdr:ext cx="405111" cy="259045"/>
    <xdr:sp macro="" textlink="">
      <xdr:nvSpPr>
        <xdr:cNvPr id="200" name="n_3aveValue【体育館・プール】&#10;有形固定資産減価償却率">
          <a:extLst>
            <a:ext uri="{FF2B5EF4-FFF2-40B4-BE49-F238E27FC236}">
              <a16:creationId xmlns:a16="http://schemas.microsoft.com/office/drawing/2014/main" id="{413465B6-20C8-43CA-954E-343BBE599207}"/>
            </a:ext>
          </a:extLst>
        </xdr:cNvPr>
        <xdr:cNvSpPr txBox="1"/>
      </xdr:nvSpPr>
      <xdr:spPr>
        <a:xfrm>
          <a:off x="1816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1" name="n_4aveValue【体育館・プール】&#10;有形固定資産減価償却率">
          <a:extLst>
            <a:ext uri="{FF2B5EF4-FFF2-40B4-BE49-F238E27FC236}">
              <a16:creationId xmlns:a16="http://schemas.microsoft.com/office/drawing/2014/main" id="{AC30512D-382B-41BD-9629-FAAB11B92398}"/>
            </a:ext>
          </a:extLst>
        </xdr:cNvPr>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38752</xdr:rowOff>
    </xdr:from>
    <xdr:ext cx="405111" cy="259045"/>
    <xdr:sp macro="" textlink="">
      <xdr:nvSpPr>
        <xdr:cNvPr id="202" name="n_1mainValue【体育館・プール】&#10;有形固定資産減価償却率">
          <a:extLst>
            <a:ext uri="{FF2B5EF4-FFF2-40B4-BE49-F238E27FC236}">
              <a16:creationId xmlns:a16="http://schemas.microsoft.com/office/drawing/2014/main" id="{4CB77241-42B9-4F2F-9226-73E040B2FF3D}"/>
            </a:ext>
          </a:extLst>
        </xdr:cNvPr>
        <xdr:cNvSpPr txBox="1"/>
      </xdr:nvSpPr>
      <xdr:spPr>
        <a:xfrm>
          <a:off x="3582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203" name="n_2mainValue【体育館・プール】&#10;有形固定資産減価償却率">
          <a:extLst>
            <a:ext uri="{FF2B5EF4-FFF2-40B4-BE49-F238E27FC236}">
              <a16:creationId xmlns:a16="http://schemas.microsoft.com/office/drawing/2014/main" id="{D84A720E-C7DC-46FF-AEA6-2E5BF996A065}"/>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4" name="n_3mainValue【体育館・プール】&#10;有形固定資産減価償却率">
          <a:extLst>
            <a:ext uri="{FF2B5EF4-FFF2-40B4-BE49-F238E27FC236}">
              <a16:creationId xmlns:a16="http://schemas.microsoft.com/office/drawing/2014/main" id="{0C009854-893B-4744-8ECF-BBF8708FE9DC}"/>
            </a:ext>
          </a:extLst>
        </xdr:cNvPr>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205" name="n_4mainValue【体育館・プール】&#10;有形固定資産減価償却率">
          <a:extLst>
            <a:ext uri="{FF2B5EF4-FFF2-40B4-BE49-F238E27FC236}">
              <a16:creationId xmlns:a16="http://schemas.microsoft.com/office/drawing/2014/main" id="{9C30031C-D01B-4A81-9923-E08E6E7BC282}"/>
            </a:ext>
          </a:extLst>
        </xdr:cNvPr>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4ED4492-62A2-4F6F-8001-12CDF5A524C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F5FF106-F4C8-49EF-9DAD-24EDDB7F48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DCFCC2A-1625-4DD3-A3BE-F2306B875D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7D9D0D1-51A6-4AB5-94E9-39E558306A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65D8DDC-8A98-440E-86EB-F36C064F43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32D45AF-FA0D-446D-B77E-B243B1F069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83B7BF0-473C-40D9-8493-3C6FFCD541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7B63A7C-01F2-491F-80BB-CD2BD461C4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897CC08-B5EA-4058-8C17-90B1A110EF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8DD1D74-92D9-441E-8424-7B595DFC167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6144C3A-0C3B-4E8B-839D-826147EF14B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60ED152-B911-439E-ADE2-395CBED48E5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D4BAE0F-58FB-4FA5-9437-DFDEAF3521A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51001D7-C7F8-4ADE-8961-DA7BF0E15BD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534E174-3E6B-462F-8470-0D46819A21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8B2619A-0E67-41FC-84B5-5221CB3BEFD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26092F7-1EFB-4B74-A6B1-D292666402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03737A1-7C12-4B13-87C6-A861F8CF355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3C889AC-839B-45D5-8CD2-B1CDD1C32B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F70C5AF-573B-459A-ADA9-549CC599745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FC0265D-D897-44B4-8BF1-6D83B11675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3D483081-24BA-4A6F-822E-D958563D809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58AF789-69D7-4536-A18E-8C02BDC9A5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F4CB59C6-79BC-4874-A071-E4D3D7E78A43}"/>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D64BA2CC-098E-49B0-8011-06D106707ADB}"/>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DC180F3D-893D-421E-BB4F-2BEEBC282EA5}"/>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A805CF4F-A600-4188-9E8B-33DB9EC01E87}"/>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514237D8-7A44-495D-9B04-386E3315CEDF}"/>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4E1C4739-7ECC-4F04-850D-1ED5E14A6257}"/>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5DF79A51-BC88-4CF8-B813-2F9A828B8C65}"/>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643A71AB-5EC3-467C-A4AC-1062C2BE5138}"/>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7" name="フローチャート: 判断 236">
          <a:extLst>
            <a:ext uri="{FF2B5EF4-FFF2-40B4-BE49-F238E27FC236}">
              <a16:creationId xmlns:a16="http://schemas.microsoft.com/office/drawing/2014/main" id="{54457DEA-AAEA-4DB2-84FC-379A384222EA}"/>
            </a:ext>
          </a:extLst>
        </xdr:cNvPr>
        <xdr:cNvSpPr/>
      </xdr:nvSpPr>
      <xdr:spPr>
        <a:xfrm>
          <a:off x="8699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141605</xdr:rowOff>
    </xdr:from>
    <xdr:to>
      <xdr:col>41</xdr:col>
      <xdr:colOff>101600</xdr:colOff>
      <xdr:row>62</xdr:row>
      <xdr:rowOff>71755</xdr:rowOff>
    </xdr:to>
    <xdr:sp macro="" textlink="">
      <xdr:nvSpPr>
        <xdr:cNvPr id="238" name="フローチャート: 判断 237">
          <a:extLst>
            <a:ext uri="{FF2B5EF4-FFF2-40B4-BE49-F238E27FC236}">
              <a16:creationId xmlns:a16="http://schemas.microsoft.com/office/drawing/2014/main" id="{1EAB2F7D-6ECF-4AB3-A933-1F3752C6CD63}"/>
            </a:ext>
          </a:extLst>
        </xdr:cNvPr>
        <xdr:cNvSpPr/>
      </xdr:nvSpPr>
      <xdr:spPr>
        <a:xfrm>
          <a:off x="7810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141605</xdr:rowOff>
    </xdr:from>
    <xdr:to>
      <xdr:col>36</xdr:col>
      <xdr:colOff>165100</xdr:colOff>
      <xdr:row>62</xdr:row>
      <xdr:rowOff>71755</xdr:rowOff>
    </xdr:to>
    <xdr:sp macro="" textlink="">
      <xdr:nvSpPr>
        <xdr:cNvPr id="239" name="フローチャート: 判断 238">
          <a:extLst>
            <a:ext uri="{FF2B5EF4-FFF2-40B4-BE49-F238E27FC236}">
              <a16:creationId xmlns:a16="http://schemas.microsoft.com/office/drawing/2014/main" id="{6369709D-C556-4917-9C7A-288965B8644F}"/>
            </a:ext>
          </a:extLst>
        </xdr:cNvPr>
        <xdr:cNvSpPr/>
      </xdr:nvSpPr>
      <xdr:spPr>
        <a:xfrm>
          <a:off x="6921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95AF8A3-245B-498D-9A2C-DAF68996D0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5B46565-B05B-49A0-8821-2D8BBCA125C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464D59D-5A1E-411E-B026-19B478BD67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E871AA-08DF-4C55-89B0-D6C0F1B843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B1F6D4-BF1A-4C97-912E-D74A539A43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101600</xdr:rowOff>
    </xdr:from>
    <xdr:to>
      <xdr:col>55</xdr:col>
      <xdr:colOff>50800</xdr:colOff>
      <xdr:row>62</xdr:row>
      <xdr:rowOff>31750</xdr:rowOff>
    </xdr:to>
    <xdr:sp macro="" textlink="">
      <xdr:nvSpPr>
        <xdr:cNvPr id="245" name="楕円 244">
          <a:extLst>
            <a:ext uri="{FF2B5EF4-FFF2-40B4-BE49-F238E27FC236}">
              <a16:creationId xmlns:a16="http://schemas.microsoft.com/office/drawing/2014/main" id="{8A8239BB-4CC6-4D33-8E27-89524566CBF2}"/>
            </a:ext>
          </a:extLst>
        </xdr:cNvPr>
        <xdr:cNvSpPr/>
      </xdr:nvSpPr>
      <xdr:spPr>
        <a:xfrm>
          <a:off x="10426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124477</xdr:rowOff>
    </xdr:from>
    <xdr:ext cx="469744" cy="259045"/>
    <xdr:sp macro="" textlink="">
      <xdr:nvSpPr>
        <xdr:cNvPr id="246" name="【体育館・プール】&#10;一人当たり面積該当値テキスト">
          <a:extLst>
            <a:ext uri="{FF2B5EF4-FFF2-40B4-BE49-F238E27FC236}">
              <a16:creationId xmlns:a16="http://schemas.microsoft.com/office/drawing/2014/main" id="{FD31F689-2999-4E42-9949-873527FFB56A}"/>
            </a:ext>
          </a:extLst>
        </xdr:cNvPr>
        <xdr:cNvSpPr txBox="1"/>
      </xdr:nvSpPr>
      <xdr:spPr>
        <a:xfrm>
          <a:off x="105156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47" name="楕円 246">
          <a:extLst>
            <a:ext uri="{FF2B5EF4-FFF2-40B4-BE49-F238E27FC236}">
              <a16:creationId xmlns:a16="http://schemas.microsoft.com/office/drawing/2014/main" id="{856D1EEB-8A8C-4A8E-B75B-F48054FDA958}"/>
            </a:ext>
          </a:extLst>
        </xdr:cNvPr>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61</xdr:row>
      <xdr:rowOff>156210</xdr:rowOff>
    </xdr:to>
    <xdr:cxnSp macro="">
      <xdr:nvCxnSpPr>
        <xdr:cNvPr id="248" name="直線コネクタ 247">
          <a:extLst>
            <a:ext uri="{FF2B5EF4-FFF2-40B4-BE49-F238E27FC236}">
              <a16:creationId xmlns:a16="http://schemas.microsoft.com/office/drawing/2014/main" id="{A74AD74B-F54C-4DC1-9447-FAF956524585}"/>
            </a:ext>
          </a:extLst>
        </xdr:cNvPr>
        <xdr:cNvCxnSpPr/>
      </xdr:nvCxnSpPr>
      <xdr:spPr>
        <a:xfrm flipV="1">
          <a:off x="9639300" y="1061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49" name="楕円 248">
          <a:extLst>
            <a:ext uri="{FF2B5EF4-FFF2-40B4-BE49-F238E27FC236}">
              <a16:creationId xmlns:a16="http://schemas.microsoft.com/office/drawing/2014/main" id="{EB99CF84-7C51-436D-8B54-83CE873B5FAD}"/>
            </a:ext>
          </a:extLst>
        </xdr:cNvPr>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160020</xdr:rowOff>
    </xdr:to>
    <xdr:cxnSp macro="">
      <xdr:nvCxnSpPr>
        <xdr:cNvPr id="250" name="直線コネクタ 249">
          <a:extLst>
            <a:ext uri="{FF2B5EF4-FFF2-40B4-BE49-F238E27FC236}">
              <a16:creationId xmlns:a16="http://schemas.microsoft.com/office/drawing/2014/main" id="{37E11284-C52B-49B6-B938-C6CA2634FE87}"/>
            </a:ext>
          </a:extLst>
        </xdr:cNvPr>
        <xdr:cNvCxnSpPr/>
      </xdr:nvCxnSpPr>
      <xdr:spPr>
        <a:xfrm flipV="1">
          <a:off x="8750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111125</xdr:rowOff>
    </xdr:from>
    <xdr:to>
      <xdr:col>41</xdr:col>
      <xdr:colOff>101600</xdr:colOff>
      <xdr:row>62</xdr:row>
      <xdr:rowOff>41275</xdr:rowOff>
    </xdr:to>
    <xdr:sp macro="" textlink="">
      <xdr:nvSpPr>
        <xdr:cNvPr id="251" name="楕円 250">
          <a:extLst>
            <a:ext uri="{FF2B5EF4-FFF2-40B4-BE49-F238E27FC236}">
              <a16:creationId xmlns:a16="http://schemas.microsoft.com/office/drawing/2014/main" id="{A06E650C-9752-43AB-A5B9-EF3FFB5FCEC8}"/>
            </a:ext>
          </a:extLst>
        </xdr:cNvPr>
        <xdr:cNvSpPr/>
      </xdr:nvSpPr>
      <xdr:spPr>
        <a:xfrm>
          <a:off x="7810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61</xdr:row>
      <xdr:rowOff>161925</xdr:rowOff>
    </xdr:to>
    <xdr:cxnSp macro="">
      <xdr:nvCxnSpPr>
        <xdr:cNvPr id="252" name="直線コネクタ 251">
          <a:extLst>
            <a:ext uri="{FF2B5EF4-FFF2-40B4-BE49-F238E27FC236}">
              <a16:creationId xmlns:a16="http://schemas.microsoft.com/office/drawing/2014/main" id="{F899212D-010C-4A1B-B1B0-91D96E5EC9EF}"/>
            </a:ext>
          </a:extLst>
        </xdr:cNvPr>
        <xdr:cNvCxnSpPr/>
      </xdr:nvCxnSpPr>
      <xdr:spPr>
        <a:xfrm flipV="1">
          <a:off x="7861300" y="10618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92075</xdr:rowOff>
    </xdr:from>
    <xdr:to>
      <xdr:col>36</xdr:col>
      <xdr:colOff>165100</xdr:colOff>
      <xdr:row>62</xdr:row>
      <xdr:rowOff>22225</xdr:rowOff>
    </xdr:to>
    <xdr:sp macro="" textlink="">
      <xdr:nvSpPr>
        <xdr:cNvPr id="253" name="楕円 252">
          <a:extLst>
            <a:ext uri="{FF2B5EF4-FFF2-40B4-BE49-F238E27FC236}">
              <a16:creationId xmlns:a16="http://schemas.microsoft.com/office/drawing/2014/main" id="{75F84BEA-E75D-4EF6-8F57-35C85A538A14}"/>
            </a:ext>
          </a:extLst>
        </xdr:cNvPr>
        <xdr:cNvSpPr/>
      </xdr:nvSpPr>
      <xdr:spPr>
        <a:xfrm>
          <a:off x="692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142875</xdr:rowOff>
    </xdr:from>
    <xdr:to>
      <xdr:col>41</xdr:col>
      <xdr:colOff>50800</xdr:colOff>
      <xdr:row>61</xdr:row>
      <xdr:rowOff>161925</xdr:rowOff>
    </xdr:to>
    <xdr:cxnSp macro="">
      <xdr:nvCxnSpPr>
        <xdr:cNvPr id="254" name="直線コネクタ 253">
          <a:extLst>
            <a:ext uri="{FF2B5EF4-FFF2-40B4-BE49-F238E27FC236}">
              <a16:creationId xmlns:a16="http://schemas.microsoft.com/office/drawing/2014/main" id="{DADA3FE1-12FC-47DA-868D-D2D523607D2F}"/>
            </a:ext>
          </a:extLst>
        </xdr:cNvPr>
        <xdr:cNvCxnSpPr/>
      </xdr:nvCxnSpPr>
      <xdr:spPr>
        <a:xfrm>
          <a:off x="6972300" y="10601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D9405AAD-2B94-4771-A09D-92A08B9A4CAE}"/>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6" name="n_2aveValue【体育館・プール】&#10;一人当たり面積">
          <a:extLst>
            <a:ext uri="{FF2B5EF4-FFF2-40B4-BE49-F238E27FC236}">
              <a16:creationId xmlns:a16="http://schemas.microsoft.com/office/drawing/2014/main" id="{13EB7659-FDE9-4729-8C1C-2D3A168B6A1F}"/>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62882</xdr:rowOff>
    </xdr:from>
    <xdr:ext cx="469744" cy="259045"/>
    <xdr:sp macro="" textlink="">
      <xdr:nvSpPr>
        <xdr:cNvPr id="257" name="n_3aveValue【体育館・プール】&#10;一人当たり面積">
          <a:extLst>
            <a:ext uri="{FF2B5EF4-FFF2-40B4-BE49-F238E27FC236}">
              <a16:creationId xmlns:a16="http://schemas.microsoft.com/office/drawing/2014/main" id="{BFE5955C-6161-424E-9DE5-4387977AB5B7}"/>
            </a:ext>
          </a:extLst>
        </xdr:cNvPr>
        <xdr:cNvSpPr txBox="1"/>
      </xdr:nvSpPr>
      <xdr:spPr>
        <a:xfrm>
          <a:off x="7626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62882</xdr:rowOff>
    </xdr:from>
    <xdr:ext cx="469744" cy="259045"/>
    <xdr:sp macro="" textlink="">
      <xdr:nvSpPr>
        <xdr:cNvPr id="258" name="n_4aveValue【体育館・プール】&#10;一人当たり面積">
          <a:extLst>
            <a:ext uri="{FF2B5EF4-FFF2-40B4-BE49-F238E27FC236}">
              <a16:creationId xmlns:a16="http://schemas.microsoft.com/office/drawing/2014/main" id="{595E56F3-3BDD-4490-8D14-FDB9E89482E8}"/>
            </a:ext>
          </a:extLst>
        </xdr:cNvPr>
        <xdr:cNvSpPr txBox="1"/>
      </xdr:nvSpPr>
      <xdr:spPr>
        <a:xfrm>
          <a:off x="6737427"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52087</xdr:rowOff>
    </xdr:from>
    <xdr:ext cx="469744" cy="259045"/>
    <xdr:sp macro="" textlink="">
      <xdr:nvSpPr>
        <xdr:cNvPr id="259" name="n_1mainValue【体育館・プール】&#10;一人当たり面積">
          <a:extLst>
            <a:ext uri="{FF2B5EF4-FFF2-40B4-BE49-F238E27FC236}">
              <a16:creationId xmlns:a16="http://schemas.microsoft.com/office/drawing/2014/main" id="{10997FCB-9351-44BC-AFA8-966DC0AD724B}"/>
            </a:ext>
          </a:extLst>
        </xdr:cNvPr>
        <xdr:cNvSpPr txBox="1"/>
      </xdr:nvSpPr>
      <xdr:spPr>
        <a:xfrm>
          <a:off x="9391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60" name="n_2mainValue【体育館・プール】&#10;一人当たり面積">
          <a:extLst>
            <a:ext uri="{FF2B5EF4-FFF2-40B4-BE49-F238E27FC236}">
              <a16:creationId xmlns:a16="http://schemas.microsoft.com/office/drawing/2014/main" id="{18FB30F0-08E7-45D8-A286-5312FF56E62C}"/>
            </a:ext>
          </a:extLst>
        </xdr:cNvPr>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57802</xdr:rowOff>
    </xdr:from>
    <xdr:ext cx="469744" cy="259045"/>
    <xdr:sp macro="" textlink="">
      <xdr:nvSpPr>
        <xdr:cNvPr id="261" name="n_3mainValue【体育館・プール】&#10;一人当たり面積">
          <a:extLst>
            <a:ext uri="{FF2B5EF4-FFF2-40B4-BE49-F238E27FC236}">
              <a16:creationId xmlns:a16="http://schemas.microsoft.com/office/drawing/2014/main" id="{C42AC8E2-CE2B-466A-BA59-5CD3CB2B8DB1}"/>
            </a:ext>
          </a:extLst>
        </xdr:cNvPr>
        <xdr:cNvSpPr txBox="1"/>
      </xdr:nvSpPr>
      <xdr:spPr>
        <a:xfrm>
          <a:off x="76264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38752</xdr:rowOff>
    </xdr:from>
    <xdr:ext cx="469744" cy="259045"/>
    <xdr:sp macro="" textlink="">
      <xdr:nvSpPr>
        <xdr:cNvPr id="262" name="n_4mainValue【体育館・プール】&#10;一人当たり面積">
          <a:extLst>
            <a:ext uri="{FF2B5EF4-FFF2-40B4-BE49-F238E27FC236}">
              <a16:creationId xmlns:a16="http://schemas.microsoft.com/office/drawing/2014/main" id="{C94EAA98-BCC7-4D7D-A896-680821FAACC3}"/>
            </a:ext>
          </a:extLst>
        </xdr:cNvPr>
        <xdr:cNvSpPr txBox="1"/>
      </xdr:nvSpPr>
      <xdr:spPr>
        <a:xfrm>
          <a:off x="6737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150FD52-7080-41F5-B641-0E60971A79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446F39B-8DBD-4DFC-94E8-18639B7E55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53706F7-95E9-4982-9F45-9EC9E98889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B5931D6-0403-4FDB-B8A1-4B8FB25C06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CB22150-0D32-4F68-BA90-EA4D8A4C8E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0CA7921-5C37-4A66-A3BC-C260853AE7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0208074-38E9-4A81-BE85-A05C980EEA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7CA2DFC-4E6A-48FF-9B83-8B77082F75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24F6D10-7DE6-43ED-93F1-8151F6D10A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4092384-1DAB-41F1-92FF-ED11A37D36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97A390D-819E-426A-AD1B-2F71B61505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3D138820-DA04-4491-BB43-A023233FF7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5D6D779-3163-48E6-BD1E-5D4D59E1F36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C75FD6A-DD91-402A-9A13-12665BA349D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5357106-4FB1-4484-96A5-71FB7490BA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4800FE9-6458-4419-8A0A-932974DACC7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9804B81-87C2-4EA9-BBEE-2339C8569F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D2FE5E20-D16B-45F3-8488-00D5CDE29B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1E6004FF-8C77-4143-B79B-CAF029EEAD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FB00F056-BD1E-4CA0-817F-980A4A425F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CAB3D8F-5700-4400-83B5-3D67629EC97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2545D07-DC6D-4134-90CC-649FDEC295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B43402E-BDB0-49BA-8FCC-54C66B17389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6CEF174-FE3C-4882-88E5-8047116E5D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25558535-4100-449E-88B3-C083060DDBAB}"/>
            </a:ext>
          </a:extLst>
        </xdr:cNvPr>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BB1353C-2095-4AE0-98F8-6119B49EC10A}"/>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863A37D9-BB11-4493-88E9-9B81414E838A}"/>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3068192A-8EEF-4337-BBFF-9F7C015B760E}"/>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53CE13AA-F5BA-46C5-B4AE-B6A192BD1261}"/>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0A33DE9-B8F4-4B81-9D47-0C59977C98A1}"/>
            </a:ext>
          </a:extLst>
        </xdr:cNvPr>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F71C4DA2-EBFA-45C1-B902-8522A428970A}"/>
            </a:ext>
          </a:extLst>
        </xdr:cNvPr>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2D7785E0-AD0D-44B5-8813-B6746DCC8392}"/>
            </a:ext>
          </a:extLst>
        </xdr:cNvPr>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57786</xdr:rowOff>
    </xdr:from>
    <xdr:to>
      <xdr:col>15</xdr:col>
      <xdr:colOff>101600</xdr:colOff>
      <xdr:row>82</xdr:row>
      <xdr:rowOff>159386</xdr:rowOff>
    </xdr:to>
    <xdr:sp macro="" textlink="">
      <xdr:nvSpPr>
        <xdr:cNvPr id="295" name="フローチャート: 判断 294">
          <a:extLst>
            <a:ext uri="{FF2B5EF4-FFF2-40B4-BE49-F238E27FC236}">
              <a16:creationId xmlns:a16="http://schemas.microsoft.com/office/drawing/2014/main" id="{89136FD7-AFD4-4924-81EF-6A397ADA9E2C}"/>
            </a:ext>
          </a:extLst>
        </xdr:cNvPr>
        <xdr:cNvSpPr/>
      </xdr:nvSpPr>
      <xdr:spPr>
        <a:xfrm>
          <a:off x="2857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29211</xdr:rowOff>
    </xdr:from>
    <xdr:to>
      <xdr:col>10</xdr:col>
      <xdr:colOff>165100</xdr:colOff>
      <xdr:row>82</xdr:row>
      <xdr:rowOff>130811</xdr:rowOff>
    </xdr:to>
    <xdr:sp macro="" textlink="">
      <xdr:nvSpPr>
        <xdr:cNvPr id="296" name="フローチャート: 判断 295">
          <a:extLst>
            <a:ext uri="{FF2B5EF4-FFF2-40B4-BE49-F238E27FC236}">
              <a16:creationId xmlns:a16="http://schemas.microsoft.com/office/drawing/2014/main" id="{343B15C9-66AA-4DAA-8C6F-5EE021E3939E}"/>
            </a:ext>
          </a:extLst>
        </xdr:cNvPr>
        <xdr:cNvSpPr/>
      </xdr:nvSpPr>
      <xdr:spPr>
        <a:xfrm>
          <a:off x="1968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74930</xdr:rowOff>
    </xdr:from>
    <xdr:to>
      <xdr:col>6</xdr:col>
      <xdr:colOff>38100</xdr:colOff>
      <xdr:row>83</xdr:row>
      <xdr:rowOff>5080</xdr:rowOff>
    </xdr:to>
    <xdr:sp macro="" textlink="">
      <xdr:nvSpPr>
        <xdr:cNvPr id="297" name="フローチャート: 判断 296">
          <a:extLst>
            <a:ext uri="{FF2B5EF4-FFF2-40B4-BE49-F238E27FC236}">
              <a16:creationId xmlns:a16="http://schemas.microsoft.com/office/drawing/2014/main" id="{F119C4C6-CCBA-44A2-9813-09D52B26940B}"/>
            </a:ext>
          </a:extLst>
        </xdr:cNvPr>
        <xdr:cNvSpPr/>
      </xdr:nvSpPr>
      <xdr:spPr>
        <a:xfrm>
          <a:off x="107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027258-9282-41EB-BECF-2F108681B3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D05FA0-91D0-4032-B847-4A9B644489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81D893-C2FD-475C-B17D-D7F5AAC9A7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6A78A4D-77A6-4806-BA8E-2ABCB8F977C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FBD229-E861-4959-B29B-8C7418E8E6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15875</xdr:rowOff>
    </xdr:from>
    <xdr:to>
      <xdr:col>24</xdr:col>
      <xdr:colOff>114300</xdr:colOff>
      <xdr:row>86</xdr:row>
      <xdr:rowOff>117475</xdr:rowOff>
    </xdr:to>
    <xdr:sp macro="" textlink="">
      <xdr:nvSpPr>
        <xdr:cNvPr id="303" name="楕円 302">
          <a:extLst>
            <a:ext uri="{FF2B5EF4-FFF2-40B4-BE49-F238E27FC236}">
              <a16:creationId xmlns:a16="http://schemas.microsoft.com/office/drawing/2014/main" id="{F43303B6-B5F5-408C-94D7-D763F37E1910}"/>
            </a:ext>
          </a:extLst>
        </xdr:cNvPr>
        <xdr:cNvSpPr/>
      </xdr:nvSpPr>
      <xdr:spPr>
        <a:xfrm>
          <a:off x="4584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102252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3FA0508-6E40-4375-BD13-B6D937DF6C92}"/>
            </a:ext>
          </a:extLst>
        </xdr:cNvPr>
        <xdr:cNvSpPr txBox="1"/>
      </xdr:nvSpPr>
      <xdr:spPr>
        <a:xfrm>
          <a:off x="4673600" y="1467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156845</xdr:rowOff>
    </xdr:from>
    <xdr:to>
      <xdr:col>20</xdr:col>
      <xdr:colOff>38100</xdr:colOff>
      <xdr:row>86</xdr:row>
      <xdr:rowOff>86995</xdr:rowOff>
    </xdr:to>
    <xdr:sp macro="" textlink="">
      <xdr:nvSpPr>
        <xdr:cNvPr id="305" name="楕円 304">
          <a:extLst>
            <a:ext uri="{FF2B5EF4-FFF2-40B4-BE49-F238E27FC236}">
              <a16:creationId xmlns:a16="http://schemas.microsoft.com/office/drawing/2014/main" id="{24D47CB2-564D-4D2E-B489-488A6F51A3AC}"/>
            </a:ext>
          </a:extLst>
        </xdr:cNvPr>
        <xdr:cNvSpPr/>
      </xdr:nvSpPr>
      <xdr:spPr>
        <a:xfrm>
          <a:off x="3746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36195</xdr:rowOff>
    </xdr:from>
    <xdr:to>
      <xdr:col>24</xdr:col>
      <xdr:colOff>63500</xdr:colOff>
      <xdr:row>86</xdr:row>
      <xdr:rowOff>66675</xdr:rowOff>
    </xdr:to>
    <xdr:cxnSp macro="">
      <xdr:nvCxnSpPr>
        <xdr:cNvPr id="306" name="直線コネクタ 305">
          <a:extLst>
            <a:ext uri="{FF2B5EF4-FFF2-40B4-BE49-F238E27FC236}">
              <a16:creationId xmlns:a16="http://schemas.microsoft.com/office/drawing/2014/main" id="{C098EAF5-766B-44C1-90C0-402C1E7F5CE0}"/>
            </a:ext>
          </a:extLst>
        </xdr:cNvPr>
        <xdr:cNvCxnSpPr/>
      </xdr:nvCxnSpPr>
      <xdr:spPr>
        <a:xfrm>
          <a:off x="3797300" y="14780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07" name="楕円 306">
          <a:extLst>
            <a:ext uri="{FF2B5EF4-FFF2-40B4-BE49-F238E27FC236}">
              <a16:creationId xmlns:a16="http://schemas.microsoft.com/office/drawing/2014/main" id="{674AD1FA-7F35-4285-BEFA-82ACE60EFF61}"/>
            </a:ext>
          </a:extLst>
        </xdr:cNvPr>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36195</xdr:rowOff>
    </xdr:to>
    <xdr:cxnSp macro="">
      <xdr:nvCxnSpPr>
        <xdr:cNvPr id="308" name="直線コネクタ 307">
          <a:extLst>
            <a:ext uri="{FF2B5EF4-FFF2-40B4-BE49-F238E27FC236}">
              <a16:creationId xmlns:a16="http://schemas.microsoft.com/office/drawing/2014/main" id="{3178A5B4-40FA-406D-BC13-D12A9C28CCA8}"/>
            </a:ext>
          </a:extLst>
        </xdr:cNvPr>
        <xdr:cNvCxnSpPr/>
      </xdr:nvCxnSpPr>
      <xdr:spPr>
        <a:xfrm>
          <a:off x="2908300" y="147599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103505</xdr:rowOff>
    </xdr:from>
    <xdr:to>
      <xdr:col>10</xdr:col>
      <xdr:colOff>165100</xdr:colOff>
      <xdr:row>86</xdr:row>
      <xdr:rowOff>33655</xdr:rowOff>
    </xdr:to>
    <xdr:sp macro="" textlink="">
      <xdr:nvSpPr>
        <xdr:cNvPr id="309" name="楕円 308">
          <a:extLst>
            <a:ext uri="{FF2B5EF4-FFF2-40B4-BE49-F238E27FC236}">
              <a16:creationId xmlns:a16="http://schemas.microsoft.com/office/drawing/2014/main" id="{27320C41-88C8-4AAD-AB80-B8C247765F49}"/>
            </a:ext>
          </a:extLst>
        </xdr:cNvPr>
        <xdr:cNvSpPr/>
      </xdr:nvSpPr>
      <xdr:spPr>
        <a:xfrm>
          <a:off x="1968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154305</xdr:rowOff>
    </xdr:from>
    <xdr:to>
      <xdr:col>15</xdr:col>
      <xdr:colOff>50800</xdr:colOff>
      <xdr:row>86</xdr:row>
      <xdr:rowOff>15239</xdr:rowOff>
    </xdr:to>
    <xdr:cxnSp macro="">
      <xdr:nvCxnSpPr>
        <xdr:cNvPr id="310" name="直線コネクタ 309">
          <a:extLst>
            <a:ext uri="{FF2B5EF4-FFF2-40B4-BE49-F238E27FC236}">
              <a16:creationId xmlns:a16="http://schemas.microsoft.com/office/drawing/2014/main" id="{317D6F4E-5C9A-4548-8697-A4F9EFAE446A}"/>
            </a:ext>
          </a:extLst>
        </xdr:cNvPr>
        <xdr:cNvCxnSpPr/>
      </xdr:nvCxnSpPr>
      <xdr:spPr>
        <a:xfrm>
          <a:off x="2019300" y="147275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311" name="楕円 310">
          <a:extLst>
            <a:ext uri="{FF2B5EF4-FFF2-40B4-BE49-F238E27FC236}">
              <a16:creationId xmlns:a16="http://schemas.microsoft.com/office/drawing/2014/main" id="{4BBE7480-76B8-4999-9A61-77544CD6E80F}"/>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154305</xdr:rowOff>
    </xdr:from>
    <xdr:to>
      <xdr:col>10</xdr:col>
      <xdr:colOff>114300</xdr:colOff>
      <xdr:row>85</xdr:row>
      <xdr:rowOff>163830</xdr:rowOff>
    </xdr:to>
    <xdr:cxnSp macro="">
      <xdr:nvCxnSpPr>
        <xdr:cNvPr id="312" name="直線コネクタ 311">
          <a:extLst>
            <a:ext uri="{FF2B5EF4-FFF2-40B4-BE49-F238E27FC236}">
              <a16:creationId xmlns:a16="http://schemas.microsoft.com/office/drawing/2014/main" id="{CDCEF239-1163-44A5-83D9-802B3BF74E37}"/>
            </a:ext>
          </a:extLst>
        </xdr:cNvPr>
        <xdr:cNvCxnSpPr/>
      </xdr:nvCxnSpPr>
      <xdr:spPr>
        <a:xfrm flipV="1">
          <a:off x="1130300" y="147275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79AB648-DEC5-49E3-9FE0-C6B50EECBACD}"/>
            </a:ext>
          </a:extLst>
        </xdr:cNvPr>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4463</xdr:rowOff>
    </xdr:from>
    <xdr:ext cx="405111" cy="259045"/>
    <xdr:sp macro="" textlink="">
      <xdr:nvSpPr>
        <xdr:cNvPr id="314" name="n_2aveValue【福祉施設】&#10;有形固定資産減価償却率">
          <a:extLst>
            <a:ext uri="{FF2B5EF4-FFF2-40B4-BE49-F238E27FC236}">
              <a16:creationId xmlns:a16="http://schemas.microsoft.com/office/drawing/2014/main" id="{D228C07C-7E8A-4D46-A630-F9BB25343EE2}"/>
            </a:ext>
          </a:extLst>
        </xdr:cNvPr>
        <xdr:cNvSpPr txBox="1"/>
      </xdr:nvSpPr>
      <xdr:spPr>
        <a:xfrm>
          <a:off x="2705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147338</xdr:rowOff>
    </xdr:from>
    <xdr:ext cx="405111" cy="259045"/>
    <xdr:sp macro="" textlink="">
      <xdr:nvSpPr>
        <xdr:cNvPr id="315" name="n_3aveValue【福祉施設】&#10;有形固定資産減価償却率">
          <a:extLst>
            <a:ext uri="{FF2B5EF4-FFF2-40B4-BE49-F238E27FC236}">
              <a16:creationId xmlns:a16="http://schemas.microsoft.com/office/drawing/2014/main" id="{C58C40BB-28CC-44E6-9714-32DE303BC189}"/>
            </a:ext>
          </a:extLst>
        </xdr:cNvPr>
        <xdr:cNvSpPr txBox="1"/>
      </xdr:nvSpPr>
      <xdr:spPr>
        <a:xfrm>
          <a:off x="1816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21607</xdr:rowOff>
    </xdr:from>
    <xdr:ext cx="405111" cy="259045"/>
    <xdr:sp macro="" textlink="">
      <xdr:nvSpPr>
        <xdr:cNvPr id="316" name="n_4aveValue【福祉施設】&#10;有形固定資産減価償却率">
          <a:extLst>
            <a:ext uri="{FF2B5EF4-FFF2-40B4-BE49-F238E27FC236}">
              <a16:creationId xmlns:a16="http://schemas.microsoft.com/office/drawing/2014/main" id="{E2311749-10B4-4E16-8773-C3B48165E0CF}"/>
            </a:ext>
          </a:extLst>
        </xdr:cNvPr>
        <xdr:cNvSpPr txBox="1"/>
      </xdr:nvSpPr>
      <xdr:spPr>
        <a:xfrm>
          <a:off x="927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78122</xdr:rowOff>
    </xdr:from>
    <xdr:ext cx="405111" cy="259045"/>
    <xdr:sp macro="" textlink="">
      <xdr:nvSpPr>
        <xdr:cNvPr id="317" name="n_1mainValue【福祉施設】&#10;有形固定資産減価償却率">
          <a:extLst>
            <a:ext uri="{FF2B5EF4-FFF2-40B4-BE49-F238E27FC236}">
              <a16:creationId xmlns:a16="http://schemas.microsoft.com/office/drawing/2014/main" id="{1C1BBB1C-4105-4699-BEC0-7FECF99CDAD0}"/>
            </a:ext>
          </a:extLst>
        </xdr:cNvPr>
        <xdr:cNvSpPr txBox="1"/>
      </xdr:nvSpPr>
      <xdr:spPr>
        <a:xfrm>
          <a:off x="35820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18" name="n_2mainValue【福祉施設】&#10;有形固定資産減価償却率">
          <a:extLst>
            <a:ext uri="{FF2B5EF4-FFF2-40B4-BE49-F238E27FC236}">
              <a16:creationId xmlns:a16="http://schemas.microsoft.com/office/drawing/2014/main" id="{4A38AC4D-3091-42B9-A804-C4370EE0F28A}"/>
            </a:ext>
          </a:extLst>
        </xdr:cNvPr>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24782</xdr:rowOff>
    </xdr:from>
    <xdr:ext cx="405111" cy="259045"/>
    <xdr:sp macro="" textlink="">
      <xdr:nvSpPr>
        <xdr:cNvPr id="319" name="n_3mainValue【福祉施設】&#10;有形固定資産減価償却率">
          <a:extLst>
            <a:ext uri="{FF2B5EF4-FFF2-40B4-BE49-F238E27FC236}">
              <a16:creationId xmlns:a16="http://schemas.microsoft.com/office/drawing/2014/main" id="{81CA1A5A-D6F3-4F6D-ABBA-A57B9C5E417A}"/>
            </a:ext>
          </a:extLst>
        </xdr:cNvPr>
        <xdr:cNvSpPr txBox="1"/>
      </xdr:nvSpPr>
      <xdr:spPr>
        <a:xfrm>
          <a:off x="1816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20" name="n_4mainValue【福祉施設】&#10;有形固定資産減価償却率">
          <a:extLst>
            <a:ext uri="{FF2B5EF4-FFF2-40B4-BE49-F238E27FC236}">
              <a16:creationId xmlns:a16="http://schemas.microsoft.com/office/drawing/2014/main" id="{D302FBA4-DD5D-451D-B83D-0C08460C7586}"/>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FA81C95-FA9A-474D-A010-3E7CBE647B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14FA352-3B4B-4CC9-9847-B8F8CE87F3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871201B-0FEC-45E5-B5A6-5A85E5E02E5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A00657A-E733-445B-9615-5990D32E9E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9B3112B-875D-4A36-862E-DA12794984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BA1F216-1E7B-4D34-A794-E066AF8E8D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36F6599-D4F1-4F11-8165-86D2A0B4EE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0BEE899-7C99-4183-97CA-C4110E2804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EF6AE41-557D-4EF0-8D96-E1AF223A5B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8EB300E-56B6-4C17-B186-9282981AFC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839813A3-6226-40DA-AF57-C38E55392D0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8CCF5E6-8810-4B13-BC5E-C53316287FC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2AF4133B-9097-4195-85CA-04263564C9E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E998E267-1876-43D4-9412-4E40F0373D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BD7AFA8-1930-46AF-99F0-25E07155FF7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53CF0051-BD32-4C00-ADDC-AC29E397928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B12DCA38-E039-4575-BD47-274D48715A2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B97D940C-91DB-4F31-B032-E8A6FB67B77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71880DB9-3B31-4FB7-94F7-2B1172CE8C3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F224FDC-1542-414F-BA15-050EA16DD12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4B488D0-B69A-41E4-A143-6F1A3E37EA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6F9D0B6-D68E-486C-9A97-5BD7FA23954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A1A7C498-1C99-44A0-BC54-C33D953116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A0EA75D3-0767-451E-A78B-4766F3C2C203}"/>
            </a:ext>
          </a:extLst>
        </xdr:cNvPr>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893046DD-D081-4BF1-A26C-CF55A61E5A44}"/>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8062FAD8-DEA4-4C0D-B577-64E8A879849F}"/>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34B55909-64FD-4F61-9E21-76BF0BB181C7}"/>
            </a:ext>
          </a:extLst>
        </xdr:cNvPr>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EF596E79-847C-4EF1-8D54-4C6828D67AAA}"/>
            </a:ext>
          </a:extLst>
        </xdr:cNvPr>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a:extLst>
            <a:ext uri="{FF2B5EF4-FFF2-40B4-BE49-F238E27FC236}">
              <a16:creationId xmlns:a16="http://schemas.microsoft.com/office/drawing/2014/main" id="{B955A7AE-B60E-4B08-830F-9CD0DC07AD1A}"/>
            </a:ext>
          </a:extLst>
        </xdr:cNvPr>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88142BB-0E3E-4649-B314-2840852C6F37}"/>
            </a:ext>
          </a:extLst>
        </xdr:cNvPr>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AD8D07DD-6901-4B30-BFF4-56217D3B89B1}"/>
            </a:ext>
          </a:extLst>
        </xdr:cNvPr>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2539</xdr:rowOff>
    </xdr:from>
    <xdr:to>
      <xdr:col>46</xdr:col>
      <xdr:colOff>38100</xdr:colOff>
      <xdr:row>85</xdr:row>
      <xdr:rowOff>104139</xdr:rowOff>
    </xdr:to>
    <xdr:sp macro="" textlink="">
      <xdr:nvSpPr>
        <xdr:cNvPr id="352" name="フローチャート: 判断 351">
          <a:extLst>
            <a:ext uri="{FF2B5EF4-FFF2-40B4-BE49-F238E27FC236}">
              <a16:creationId xmlns:a16="http://schemas.microsoft.com/office/drawing/2014/main" id="{7B5571E0-92B4-4FF5-938D-0B9619468D13}"/>
            </a:ext>
          </a:extLst>
        </xdr:cNvPr>
        <xdr:cNvSpPr/>
      </xdr:nvSpPr>
      <xdr:spPr>
        <a:xfrm>
          <a:off x="8699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2539</xdr:rowOff>
    </xdr:from>
    <xdr:to>
      <xdr:col>41</xdr:col>
      <xdr:colOff>101600</xdr:colOff>
      <xdr:row>85</xdr:row>
      <xdr:rowOff>104139</xdr:rowOff>
    </xdr:to>
    <xdr:sp macro="" textlink="">
      <xdr:nvSpPr>
        <xdr:cNvPr id="353" name="フローチャート: 判断 352">
          <a:extLst>
            <a:ext uri="{FF2B5EF4-FFF2-40B4-BE49-F238E27FC236}">
              <a16:creationId xmlns:a16="http://schemas.microsoft.com/office/drawing/2014/main" id="{473780B7-C827-4EA6-A0FE-0F49004854F6}"/>
            </a:ext>
          </a:extLst>
        </xdr:cNvPr>
        <xdr:cNvSpPr/>
      </xdr:nvSpPr>
      <xdr:spPr>
        <a:xfrm>
          <a:off x="7810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4" name="フローチャート: 判断 353">
          <a:extLst>
            <a:ext uri="{FF2B5EF4-FFF2-40B4-BE49-F238E27FC236}">
              <a16:creationId xmlns:a16="http://schemas.microsoft.com/office/drawing/2014/main" id="{D8301626-1754-488A-B156-BF8CD500F29E}"/>
            </a:ext>
          </a:extLst>
        </xdr:cNvPr>
        <xdr:cNvSpPr/>
      </xdr:nvSpPr>
      <xdr:spPr>
        <a:xfrm>
          <a:off x="6921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3B9F567-CB79-4646-A626-0E8F4867C3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2D7D5BA-0667-4E55-8133-C0A606DF72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4EF660-F16E-4FD0-B321-A1639201378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C231693-36F9-4188-B81B-432A81D038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3A0518B-E793-460D-A97E-CB3DD078562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0" name="楕円 359">
          <a:extLst>
            <a:ext uri="{FF2B5EF4-FFF2-40B4-BE49-F238E27FC236}">
              <a16:creationId xmlns:a16="http://schemas.microsoft.com/office/drawing/2014/main" id="{49E7DC5C-21D7-4668-BCA6-1FD75E72749E}"/>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1" name="【福祉施設】&#10;一人当たり面積該当値テキスト">
          <a:extLst>
            <a:ext uri="{FF2B5EF4-FFF2-40B4-BE49-F238E27FC236}">
              <a16:creationId xmlns:a16="http://schemas.microsoft.com/office/drawing/2014/main" id="{7A00225B-334F-4418-A969-0FD2C9DB7DBB}"/>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362" name="楕円 361">
          <a:extLst>
            <a:ext uri="{FF2B5EF4-FFF2-40B4-BE49-F238E27FC236}">
              <a16:creationId xmlns:a16="http://schemas.microsoft.com/office/drawing/2014/main" id="{05F049CC-E8DF-46A4-A4BC-02611FCDABC5}"/>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38100</xdr:rowOff>
    </xdr:to>
    <xdr:cxnSp macro="">
      <xdr:nvCxnSpPr>
        <xdr:cNvPr id="363" name="直線コネクタ 362">
          <a:extLst>
            <a:ext uri="{FF2B5EF4-FFF2-40B4-BE49-F238E27FC236}">
              <a16:creationId xmlns:a16="http://schemas.microsoft.com/office/drawing/2014/main" id="{B1D0AB61-7711-4D63-8CDF-B431EC0E431D}"/>
            </a:ext>
          </a:extLst>
        </xdr:cNvPr>
        <xdr:cNvCxnSpPr/>
      </xdr:nvCxnSpPr>
      <xdr:spPr>
        <a:xfrm>
          <a:off x="9639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64" name="楕円 363">
          <a:extLst>
            <a:ext uri="{FF2B5EF4-FFF2-40B4-BE49-F238E27FC236}">
              <a16:creationId xmlns:a16="http://schemas.microsoft.com/office/drawing/2014/main" id="{C1D7E706-FB88-46F0-8949-3773DF560DC2}"/>
            </a:ext>
          </a:extLst>
        </xdr:cNvPr>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38100</xdr:rowOff>
    </xdr:to>
    <xdr:cxnSp macro="">
      <xdr:nvCxnSpPr>
        <xdr:cNvPr id="365" name="直線コネクタ 364">
          <a:extLst>
            <a:ext uri="{FF2B5EF4-FFF2-40B4-BE49-F238E27FC236}">
              <a16:creationId xmlns:a16="http://schemas.microsoft.com/office/drawing/2014/main" id="{44C68E95-5706-437B-AC90-A310273C72D6}"/>
            </a:ext>
          </a:extLst>
        </xdr:cNvPr>
        <xdr:cNvCxnSpPr/>
      </xdr:nvCxnSpPr>
      <xdr:spPr>
        <a:xfrm>
          <a:off x="8750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6" name="楕円 365">
          <a:extLst>
            <a:ext uri="{FF2B5EF4-FFF2-40B4-BE49-F238E27FC236}">
              <a16:creationId xmlns:a16="http://schemas.microsoft.com/office/drawing/2014/main" id="{990ED3EC-F973-4465-828E-D9198E4F7EF1}"/>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38100</xdr:rowOff>
    </xdr:from>
    <xdr:to>
      <xdr:col>45</xdr:col>
      <xdr:colOff>177800</xdr:colOff>
      <xdr:row>86</xdr:row>
      <xdr:rowOff>38100</xdr:rowOff>
    </xdr:to>
    <xdr:cxnSp macro="">
      <xdr:nvCxnSpPr>
        <xdr:cNvPr id="367" name="直線コネクタ 366">
          <a:extLst>
            <a:ext uri="{FF2B5EF4-FFF2-40B4-BE49-F238E27FC236}">
              <a16:creationId xmlns:a16="http://schemas.microsoft.com/office/drawing/2014/main" id="{51AF882F-6DEF-4485-840B-9F081B4E7734}"/>
            </a:ext>
          </a:extLst>
        </xdr:cNvPr>
        <xdr:cNvCxnSpPr/>
      </xdr:nvCxnSpPr>
      <xdr:spPr>
        <a:xfrm>
          <a:off x="7861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162561</xdr:rowOff>
    </xdr:from>
    <xdr:to>
      <xdr:col>36</xdr:col>
      <xdr:colOff>165100</xdr:colOff>
      <xdr:row>86</xdr:row>
      <xdr:rowOff>92711</xdr:rowOff>
    </xdr:to>
    <xdr:sp macro="" textlink="">
      <xdr:nvSpPr>
        <xdr:cNvPr id="368" name="楕円 367">
          <a:extLst>
            <a:ext uri="{FF2B5EF4-FFF2-40B4-BE49-F238E27FC236}">
              <a16:creationId xmlns:a16="http://schemas.microsoft.com/office/drawing/2014/main" id="{7A768CE7-406B-42EE-9499-4B5A0DC392E4}"/>
            </a:ext>
          </a:extLst>
        </xdr:cNvPr>
        <xdr:cNvSpPr/>
      </xdr:nvSpPr>
      <xdr:spPr>
        <a:xfrm>
          <a:off x="6921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41911</xdr:rowOff>
    </xdr:to>
    <xdr:cxnSp macro="">
      <xdr:nvCxnSpPr>
        <xdr:cNvPr id="369" name="直線コネクタ 368">
          <a:extLst>
            <a:ext uri="{FF2B5EF4-FFF2-40B4-BE49-F238E27FC236}">
              <a16:creationId xmlns:a16="http://schemas.microsoft.com/office/drawing/2014/main" id="{ECD230BF-884B-4AA4-93E6-3D7D44CB7A51}"/>
            </a:ext>
          </a:extLst>
        </xdr:cNvPr>
        <xdr:cNvCxnSpPr/>
      </xdr:nvCxnSpPr>
      <xdr:spPr>
        <a:xfrm flipV="1">
          <a:off x="6972300" y="14782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a:extLst>
            <a:ext uri="{FF2B5EF4-FFF2-40B4-BE49-F238E27FC236}">
              <a16:creationId xmlns:a16="http://schemas.microsoft.com/office/drawing/2014/main" id="{1225C74B-D628-4567-957A-F0604060D4AC}"/>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120666</xdr:rowOff>
    </xdr:from>
    <xdr:ext cx="469744" cy="259045"/>
    <xdr:sp macro="" textlink="">
      <xdr:nvSpPr>
        <xdr:cNvPr id="371" name="n_2aveValue【福祉施設】&#10;一人当たり面積">
          <a:extLst>
            <a:ext uri="{FF2B5EF4-FFF2-40B4-BE49-F238E27FC236}">
              <a16:creationId xmlns:a16="http://schemas.microsoft.com/office/drawing/2014/main" id="{C395EA35-D924-4152-AFE6-24A492C2F484}"/>
            </a:ext>
          </a:extLst>
        </xdr:cNvPr>
        <xdr:cNvSpPr txBox="1"/>
      </xdr:nvSpPr>
      <xdr:spPr>
        <a:xfrm>
          <a:off x="8515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120666</xdr:rowOff>
    </xdr:from>
    <xdr:ext cx="469744" cy="259045"/>
    <xdr:sp macro="" textlink="">
      <xdr:nvSpPr>
        <xdr:cNvPr id="372" name="n_3aveValue【福祉施設】&#10;一人当たり面積">
          <a:extLst>
            <a:ext uri="{FF2B5EF4-FFF2-40B4-BE49-F238E27FC236}">
              <a16:creationId xmlns:a16="http://schemas.microsoft.com/office/drawing/2014/main" id="{B3ACE2A0-C990-43B2-A86B-21FC2F66B93B}"/>
            </a:ext>
          </a:extLst>
        </xdr:cNvPr>
        <xdr:cNvSpPr txBox="1"/>
      </xdr:nvSpPr>
      <xdr:spPr>
        <a:xfrm>
          <a:off x="7626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139716</xdr:rowOff>
    </xdr:from>
    <xdr:ext cx="469744" cy="259045"/>
    <xdr:sp macro="" textlink="">
      <xdr:nvSpPr>
        <xdr:cNvPr id="373" name="n_4aveValue【福祉施設】&#10;一人当たり面積">
          <a:extLst>
            <a:ext uri="{FF2B5EF4-FFF2-40B4-BE49-F238E27FC236}">
              <a16:creationId xmlns:a16="http://schemas.microsoft.com/office/drawing/2014/main" id="{05AED5F4-5B8C-4A72-8DAB-40E13B63A7BA}"/>
            </a:ext>
          </a:extLst>
        </xdr:cNvPr>
        <xdr:cNvSpPr txBox="1"/>
      </xdr:nvSpPr>
      <xdr:spPr>
        <a:xfrm>
          <a:off x="6737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374" name="n_1mainValue【福祉施設】&#10;一人当たり面積">
          <a:extLst>
            <a:ext uri="{FF2B5EF4-FFF2-40B4-BE49-F238E27FC236}">
              <a16:creationId xmlns:a16="http://schemas.microsoft.com/office/drawing/2014/main" id="{EC2BD600-AC24-439A-8C05-FA6FD69DCFEE}"/>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75" name="n_2mainValue【福祉施設】&#10;一人当たり面積">
          <a:extLst>
            <a:ext uri="{FF2B5EF4-FFF2-40B4-BE49-F238E27FC236}">
              <a16:creationId xmlns:a16="http://schemas.microsoft.com/office/drawing/2014/main" id="{DFDACFC5-1679-437D-AD43-6EAC1C0308A1}"/>
            </a:ext>
          </a:extLst>
        </xdr:cNvPr>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6" name="n_3mainValue【福祉施設】&#10;一人当たり面積">
          <a:extLst>
            <a:ext uri="{FF2B5EF4-FFF2-40B4-BE49-F238E27FC236}">
              <a16:creationId xmlns:a16="http://schemas.microsoft.com/office/drawing/2014/main" id="{D3D65523-B714-4E5A-AB09-F376DA4A3122}"/>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83838</xdr:rowOff>
    </xdr:from>
    <xdr:ext cx="469744" cy="259045"/>
    <xdr:sp macro="" textlink="">
      <xdr:nvSpPr>
        <xdr:cNvPr id="377" name="n_4mainValue【福祉施設】&#10;一人当たり面積">
          <a:extLst>
            <a:ext uri="{FF2B5EF4-FFF2-40B4-BE49-F238E27FC236}">
              <a16:creationId xmlns:a16="http://schemas.microsoft.com/office/drawing/2014/main" id="{CA4EC8BF-BFA6-44FE-8B0D-A6DA70B87899}"/>
            </a:ext>
          </a:extLst>
        </xdr:cNvPr>
        <xdr:cNvSpPr txBox="1"/>
      </xdr:nvSpPr>
      <xdr:spPr>
        <a:xfrm>
          <a:off x="6737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327169A-4074-47F1-BBCE-AE54EBF362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3512C46E-872D-4431-8E09-E4111E83D0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B28CF8A-9A7F-4A4C-8519-D30A1D8F6D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B9E5E74-AB4E-451A-AF47-F670CB34FAB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2A6C7BC-388C-4D1B-A854-01C0CE2CBD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EDC34E0-A78A-4120-A1B6-43DCC41F9E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AA4F1CE4-B0A3-4F6B-B498-622A3868A1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BB77AB2-F857-4EBD-B832-0000EC9B25C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334F1B3E-E2E1-4DFD-8AD9-0B2C8135737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F545E44-78EF-40FE-804F-88286826447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512F97C3-AC50-4060-ACFC-E82AF50BD0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8226B5ED-973F-4131-BE18-03BE66D1C7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C0DF3820-8A79-4594-9C5B-725C0B2E34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E535959-6168-46AC-B68D-AE46F90983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10501A13-E48F-46FA-BFC1-F1B1E8E580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1B3BC07-F655-494B-B1C0-5504360E89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5D0F4CC-7624-4478-869C-CCDAF40178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91833F7-78F7-4351-A413-AF602A148A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E93040A3-E32D-412A-877B-DCABF1DD3B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32E24C2-F02C-4265-A758-0C3668B3D8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9483321-A022-4F65-8EF3-A94AC59887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D2F70E5-C4BF-4889-9491-FFB12CDD4E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F8D36FAE-385C-4170-9B31-6F36918A20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C8045DA5-8A0D-4315-8B80-737EB68739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3873BDA-615E-4F8C-89D0-CF39801BF6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4DB32BD4-226A-4D82-86A7-D5DCD57D62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C78FA9D-9C73-484A-B100-2F23E62DB5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4455E79-F461-494E-ABB1-0468B079AE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3B075AF-3C0E-47C5-A87C-EBE4250ABFF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11A1DC9-29AE-4857-B8A6-AE5F910DC8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B131FAE7-C8CF-43A1-97DD-5CAC2BF5448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AA23B93-CF2E-481F-A0BC-63453E5A01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D1293F3-01B3-4975-94E2-984B157FDC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54A6F52-0666-4F24-AEDD-E2BBB052EB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0F25D10-CC20-4DD9-9B8F-CBB5A0C7DD0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97BC625D-1D72-49D3-AA87-264A4A23C9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05BCC8E-C8A5-4008-BC67-2558A647393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4144546-E5D0-49EC-BB39-00721323A8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94B20B5D-1653-4304-897C-A445E8DACE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A586ADD-D081-41CE-9747-F5A2102678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FBF50DE2-9AE1-4A6E-876B-21D3E74EEC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19" name="直線コネクタ 418">
          <a:extLst>
            <a:ext uri="{FF2B5EF4-FFF2-40B4-BE49-F238E27FC236}">
              <a16:creationId xmlns:a16="http://schemas.microsoft.com/office/drawing/2014/main" id="{D36B90E9-F90C-41C4-B9E4-3BA5A5F4E6E0}"/>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1231AC44-2A3E-47FF-A0DF-91C5E4772DCD}"/>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1" name="直線コネクタ 420">
          <a:extLst>
            <a:ext uri="{FF2B5EF4-FFF2-40B4-BE49-F238E27FC236}">
              <a16:creationId xmlns:a16="http://schemas.microsoft.com/office/drawing/2014/main" id="{5C32C124-A8B3-4DA6-A722-ABA97D671F84}"/>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1C5AC859-5353-4493-831F-AF0B60233D1C}"/>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3" name="直線コネクタ 422">
          <a:extLst>
            <a:ext uri="{FF2B5EF4-FFF2-40B4-BE49-F238E27FC236}">
              <a16:creationId xmlns:a16="http://schemas.microsoft.com/office/drawing/2014/main" id="{B9347815-2D66-4D7A-9919-F5D0E7A82F53}"/>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C4844179-9D73-4C0E-BAD4-2A01A895E419}"/>
            </a:ext>
          </a:extLst>
        </xdr:cNvPr>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5" name="フローチャート: 判断 424">
          <a:extLst>
            <a:ext uri="{FF2B5EF4-FFF2-40B4-BE49-F238E27FC236}">
              <a16:creationId xmlns:a16="http://schemas.microsoft.com/office/drawing/2014/main" id="{27EA0BF3-71AB-4A68-9089-E87D8ADA290E}"/>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6" name="フローチャート: 判断 425">
          <a:extLst>
            <a:ext uri="{FF2B5EF4-FFF2-40B4-BE49-F238E27FC236}">
              <a16:creationId xmlns:a16="http://schemas.microsoft.com/office/drawing/2014/main" id="{F9616F41-0B56-41D5-9E04-BAD27892DC00}"/>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427" name="フローチャート: 判断 426">
          <a:extLst>
            <a:ext uri="{FF2B5EF4-FFF2-40B4-BE49-F238E27FC236}">
              <a16:creationId xmlns:a16="http://schemas.microsoft.com/office/drawing/2014/main" id="{F31E9400-F480-44D6-87B8-B08D52DEFCBD}"/>
            </a:ext>
          </a:extLst>
        </xdr:cNvPr>
        <xdr:cNvSpPr/>
      </xdr:nvSpPr>
      <xdr:spPr>
        <a:xfrm>
          <a:off x="14541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28" name="フローチャート: 判断 427">
          <a:extLst>
            <a:ext uri="{FF2B5EF4-FFF2-40B4-BE49-F238E27FC236}">
              <a16:creationId xmlns:a16="http://schemas.microsoft.com/office/drawing/2014/main" id="{DFE19899-A08A-4785-818A-F80B4DB26776}"/>
            </a:ext>
          </a:extLst>
        </xdr:cNvPr>
        <xdr:cNvSpPr/>
      </xdr:nvSpPr>
      <xdr:spPr>
        <a:xfrm>
          <a:off x="1365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9" name="フローチャート: 判断 428">
          <a:extLst>
            <a:ext uri="{FF2B5EF4-FFF2-40B4-BE49-F238E27FC236}">
              <a16:creationId xmlns:a16="http://schemas.microsoft.com/office/drawing/2014/main" id="{1505E5A0-77F2-43C6-94DF-E22FBC3FABB3}"/>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F61F27B-F00E-4591-963F-23FCA6D72E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17A44A-E3E3-44AC-866F-D428FF87CE7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41D41E7-3782-4C96-97BC-9C3BEA54A0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853AE30-4052-42F0-8696-BD71908BA6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4398AA6-AF4F-4142-8398-5DF398F960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35" name="楕円 434">
          <a:extLst>
            <a:ext uri="{FF2B5EF4-FFF2-40B4-BE49-F238E27FC236}">
              <a16:creationId xmlns:a16="http://schemas.microsoft.com/office/drawing/2014/main" id="{21B1462B-6819-4CCC-AB10-E98F406BE3FC}"/>
            </a:ext>
          </a:extLst>
        </xdr:cNvPr>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A59635EC-8367-453A-98E0-6C04DE77268E}"/>
            </a:ext>
          </a:extLst>
        </xdr:cNvPr>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437" name="楕円 436">
          <a:extLst>
            <a:ext uri="{FF2B5EF4-FFF2-40B4-BE49-F238E27FC236}">
              <a16:creationId xmlns:a16="http://schemas.microsoft.com/office/drawing/2014/main" id="{91A79777-489E-48DD-A08B-FCCDFA65A00A}"/>
            </a:ext>
          </a:extLst>
        </xdr:cNvPr>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36</xdr:row>
      <xdr:rowOff>170906</xdr:rowOff>
    </xdr:to>
    <xdr:cxnSp macro="">
      <xdr:nvCxnSpPr>
        <xdr:cNvPr id="438" name="直線コネクタ 437">
          <a:extLst>
            <a:ext uri="{FF2B5EF4-FFF2-40B4-BE49-F238E27FC236}">
              <a16:creationId xmlns:a16="http://schemas.microsoft.com/office/drawing/2014/main" id="{6A54BF25-050A-4130-AFB3-4B48AEBA46B0}"/>
            </a:ext>
          </a:extLst>
        </xdr:cNvPr>
        <xdr:cNvCxnSpPr/>
      </xdr:nvCxnSpPr>
      <xdr:spPr>
        <a:xfrm>
          <a:off x="15481300" y="63088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39" name="楕円 438">
          <a:extLst>
            <a:ext uri="{FF2B5EF4-FFF2-40B4-BE49-F238E27FC236}">
              <a16:creationId xmlns:a16="http://schemas.microsoft.com/office/drawing/2014/main" id="{0E1A0480-A7F4-44E2-AC24-4A628B5C7149}"/>
            </a:ext>
          </a:extLst>
        </xdr:cNvPr>
        <xdr:cNvSpPr/>
      </xdr:nvSpPr>
      <xdr:spPr>
        <a:xfrm>
          <a:off x="14541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82731</xdr:rowOff>
    </xdr:from>
    <xdr:to>
      <xdr:col>81</xdr:col>
      <xdr:colOff>50800</xdr:colOff>
      <xdr:row>36</xdr:row>
      <xdr:rowOff>136616</xdr:rowOff>
    </xdr:to>
    <xdr:cxnSp macro="">
      <xdr:nvCxnSpPr>
        <xdr:cNvPr id="440" name="直線コネクタ 439">
          <a:extLst>
            <a:ext uri="{FF2B5EF4-FFF2-40B4-BE49-F238E27FC236}">
              <a16:creationId xmlns:a16="http://schemas.microsoft.com/office/drawing/2014/main" id="{BA2CEE35-812E-4DFF-9F2D-4AE4B90DB579}"/>
            </a:ext>
          </a:extLst>
        </xdr:cNvPr>
        <xdr:cNvCxnSpPr/>
      </xdr:nvCxnSpPr>
      <xdr:spPr>
        <a:xfrm>
          <a:off x="14592300" y="625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157661</xdr:rowOff>
    </xdr:from>
    <xdr:to>
      <xdr:col>72</xdr:col>
      <xdr:colOff>38100</xdr:colOff>
      <xdr:row>36</xdr:row>
      <xdr:rowOff>87811</xdr:rowOff>
    </xdr:to>
    <xdr:sp macro="" textlink="">
      <xdr:nvSpPr>
        <xdr:cNvPr id="441" name="楕円 440">
          <a:extLst>
            <a:ext uri="{FF2B5EF4-FFF2-40B4-BE49-F238E27FC236}">
              <a16:creationId xmlns:a16="http://schemas.microsoft.com/office/drawing/2014/main" id="{728C6C2F-1141-4912-B35F-B59766D328FA}"/>
            </a:ext>
          </a:extLst>
        </xdr:cNvPr>
        <xdr:cNvSpPr/>
      </xdr:nvSpPr>
      <xdr:spPr>
        <a:xfrm>
          <a:off x="13652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37011</xdr:rowOff>
    </xdr:from>
    <xdr:to>
      <xdr:col>76</xdr:col>
      <xdr:colOff>114300</xdr:colOff>
      <xdr:row>36</xdr:row>
      <xdr:rowOff>82731</xdr:rowOff>
    </xdr:to>
    <xdr:cxnSp macro="">
      <xdr:nvCxnSpPr>
        <xdr:cNvPr id="442" name="直線コネクタ 441">
          <a:extLst>
            <a:ext uri="{FF2B5EF4-FFF2-40B4-BE49-F238E27FC236}">
              <a16:creationId xmlns:a16="http://schemas.microsoft.com/office/drawing/2014/main" id="{F2D15EE4-1844-435C-8EEC-2DA01CF71D4E}"/>
            </a:ext>
          </a:extLst>
        </xdr:cNvPr>
        <xdr:cNvCxnSpPr/>
      </xdr:nvCxnSpPr>
      <xdr:spPr>
        <a:xfrm>
          <a:off x="13703300" y="62092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115207</xdr:rowOff>
    </xdr:from>
    <xdr:to>
      <xdr:col>67</xdr:col>
      <xdr:colOff>101600</xdr:colOff>
      <xdr:row>36</xdr:row>
      <xdr:rowOff>45357</xdr:rowOff>
    </xdr:to>
    <xdr:sp macro="" textlink="">
      <xdr:nvSpPr>
        <xdr:cNvPr id="443" name="楕円 442">
          <a:extLst>
            <a:ext uri="{FF2B5EF4-FFF2-40B4-BE49-F238E27FC236}">
              <a16:creationId xmlns:a16="http://schemas.microsoft.com/office/drawing/2014/main" id="{B0C0CC42-5361-42B5-9E5A-B62A8842C9FA}"/>
            </a:ext>
          </a:extLst>
        </xdr:cNvPr>
        <xdr:cNvSpPr/>
      </xdr:nvSpPr>
      <xdr:spPr>
        <a:xfrm>
          <a:off x="12763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166007</xdr:rowOff>
    </xdr:from>
    <xdr:to>
      <xdr:col>71</xdr:col>
      <xdr:colOff>177800</xdr:colOff>
      <xdr:row>36</xdr:row>
      <xdr:rowOff>37011</xdr:rowOff>
    </xdr:to>
    <xdr:cxnSp macro="">
      <xdr:nvCxnSpPr>
        <xdr:cNvPr id="444" name="直線コネクタ 443">
          <a:extLst>
            <a:ext uri="{FF2B5EF4-FFF2-40B4-BE49-F238E27FC236}">
              <a16:creationId xmlns:a16="http://schemas.microsoft.com/office/drawing/2014/main" id="{01CC8F3F-F090-4DD0-A020-D5F99023186E}"/>
            </a:ext>
          </a:extLst>
        </xdr:cNvPr>
        <xdr:cNvCxnSpPr/>
      </xdr:nvCxnSpPr>
      <xdr:spPr>
        <a:xfrm>
          <a:off x="12814300" y="616675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B8FAA7D1-0D06-4346-BA38-80F6D5D5B52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9CD11548-A20E-4BFD-9249-88F959031AA9}"/>
            </a:ext>
          </a:extLst>
        </xdr:cNvPr>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45AB96AB-B7A3-49E7-8EA2-8E1A7F8CB852}"/>
            </a:ext>
          </a:extLst>
        </xdr:cNvPr>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5A6539E-E0FA-40DA-8302-F8D1840A2044}"/>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8E570F14-E951-46F5-889C-376743CA2A12}"/>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FEC5EAD6-613B-4F82-8902-5F6FB18FDF66}"/>
            </a:ext>
          </a:extLst>
        </xdr:cNvPr>
        <xdr:cNvSpPr txBox="1"/>
      </xdr:nvSpPr>
      <xdr:spPr>
        <a:xfrm>
          <a:off x="14389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104338</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8E5A3204-6E0C-4D3A-98D0-1225331CF95D}"/>
            </a:ext>
          </a:extLst>
        </xdr:cNvPr>
        <xdr:cNvSpPr txBox="1"/>
      </xdr:nvSpPr>
      <xdr:spPr>
        <a:xfrm>
          <a:off x="13500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61884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5CA9B431-F5A9-4C15-9F4B-AC1350307187}"/>
            </a:ext>
          </a:extLst>
        </xdr:cNvPr>
        <xdr:cNvSpPr txBox="1"/>
      </xdr:nvSpPr>
      <xdr:spPr>
        <a:xfrm>
          <a:off x="12611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CBFEA20-E272-440F-9613-4150154620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DDE0588-442D-490D-A11C-70EEE679B6A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1876F62-F2CF-41F8-B6BB-1E5014D88A0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1910AD9-568E-41A7-AFFE-94520350AA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188B3B54-2A84-463D-B3F6-91E08FDEC6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8F844A9-A60B-47E2-9590-F9471E994BE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E3871E1-636B-401E-8FA3-7903870CB8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840338A-1C6B-4691-86D1-18820F4094F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DF71E9A-FE97-4C21-8849-B57CB72E15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172ED22-327C-4944-8DCD-501E0F4445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8092FDE0-2C0D-42D9-AD6E-F83C78A543C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BB579555-F9C3-4BB2-AA83-3F30598C926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317F887F-022D-4044-9B4A-FE81B742A7A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42A3A513-616B-4462-9159-4468AF25BDC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3A383EC9-2A25-49A0-B151-539FB943B56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519933A7-A802-44AD-A2EE-D8EC76726904}"/>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C3193663-9537-49DA-BDCF-7564EAD5148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E4157DDE-8F0F-4770-B185-CE4523F884E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E4D56782-C4F3-4043-A9C4-A257EB7B979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B011B645-0A3E-49A1-B318-65C7E9D7ACC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670BA5B-2E15-46EE-8D45-1A56102461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AF63A00C-7431-4361-BBD2-B240FFCEC4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3BD2BCC5-6DF0-468D-A919-45055B0EA43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6" name="直線コネクタ 475">
          <a:extLst>
            <a:ext uri="{FF2B5EF4-FFF2-40B4-BE49-F238E27FC236}">
              <a16:creationId xmlns:a16="http://schemas.microsoft.com/office/drawing/2014/main" id="{57D12743-D817-4767-9774-16DE50D1FB9B}"/>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27A5966E-4603-4E6E-8E0B-AD77F3EDABCF}"/>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8" name="直線コネクタ 477">
          <a:extLst>
            <a:ext uri="{FF2B5EF4-FFF2-40B4-BE49-F238E27FC236}">
              <a16:creationId xmlns:a16="http://schemas.microsoft.com/office/drawing/2014/main" id="{B5FFC7DD-A702-4B2F-8365-E9B9775AD58A}"/>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4440BBD0-DF94-47AE-8DB9-61ECB86A4B56}"/>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80" name="直線コネクタ 479">
          <a:extLst>
            <a:ext uri="{FF2B5EF4-FFF2-40B4-BE49-F238E27FC236}">
              <a16:creationId xmlns:a16="http://schemas.microsoft.com/office/drawing/2014/main" id="{41AA0FE6-E350-4D97-A28B-DC48739B8921}"/>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E661549D-790D-4EEF-8467-17FA84064908}"/>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82" name="フローチャート: 判断 481">
          <a:extLst>
            <a:ext uri="{FF2B5EF4-FFF2-40B4-BE49-F238E27FC236}">
              <a16:creationId xmlns:a16="http://schemas.microsoft.com/office/drawing/2014/main" id="{709923B3-BD6B-4F4C-8857-64416B7BA44B}"/>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83" name="フローチャート: 判断 482">
          <a:extLst>
            <a:ext uri="{FF2B5EF4-FFF2-40B4-BE49-F238E27FC236}">
              <a16:creationId xmlns:a16="http://schemas.microsoft.com/office/drawing/2014/main" id="{5F65CBBC-7F48-40ED-A639-3C6ABA751E26}"/>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140485</xdr:rowOff>
    </xdr:from>
    <xdr:to>
      <xdr:col>107</xdr:col>
      <xdr:colOff>101600</xdr:colOff>
      <xdr:row>40</xdr:row>
      <xdr:rowOff>70635</xdr:rowOff>
    </xdr:to>
    <xdr:sp macro="" textlink="">
      <xdr:nvSpPr>
        <xdr:cNvPr id="484" name="フローチャート: 判断 483">
          <a:extLst>
            <a:ext uri="{FF2B5EF4-FFF2-40B4-BE49-F238E27FC236}">
              <a16:creationId xmlns:a16="http://schemas.microsoft.com/office/drawing/2014/main" id="{042B4558-0F4D-424F-892A-973623F6C5DF}"/>
            </a:ext>
          </a:extLst>
        </xdr:cNvPr>
        <xdr:cNvSpPr/>
      </xdr:nvSpPr>
      <xdr:spPr>
        <a:xfrm>
          <a:off x="20383500" y="682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152802</xdr:rowOff>
    </xdr:from>
    <xdr:to>
      <xdr:col>102</xdr:col>
      <xdr:colOff>165100</xdr:colOff>
      <xdr:row>40</xdr:row>
      <xdr:rowOff>82952</xdr:rowOff>
    </xdr:to>
    <xdr:sp macro="" textlink="">
      <xdr:nvSpPr>
        <xdr:cNvPr id="485" name="フローチャート: 判断 484">
          <a:extLst>
            <a:ext uri="{FF2B5EF4-FFF2-40B4-BE49-F238E27FC236}">
              <a16:creationId xmlns:a16="http://schemas.microsoft.com/office/drawing/2014/main" id="{1800FADB-EEEE-4FBA-B1FF-3375359C56D4}"/>
            </a:ext>
          </a:extLst>
        </xdr:cNvPr>
        <xdr:cNvSpPr/>
      </xdr:nvSpPr>
      <xdr:spPr>
        <a:xfrm>
          <a:off x="19494500" y="683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60589</xdr:rowOff>
    </xdr:from>
    <xdr:to>
      <xdr:col>98</xdr:col>
      <xdr:colOff>38100</xdr:colOff>
      <xdr:row>40</xdr:row>
      <xdr:rowOff>162189</xdr:rowOff>
    </xdr:to>
    <xdr:sp macro="" textlink="">
      <xdr:nvSpPr>
        <xdr:cNvPr id="486" name="フローチャート: 判断 485">
          <a:extLst>
            <a:ext uri="{FF2B5EF4-FFF2-40B4-BE49-F238E27FC236}">
              <a16:creationId xmlns:a16="http://schemas.microsoft.com/office/drawing/2014/main" id="{01E01701-8A32-40A6-9C5D-DB61DEF28348}"/>
            </a:ext>
          </a:extLst>
        </xdr:cNvPr>
        <xdr:cNvSpPr/>
      </xdr:nvSpPr>
      <xdr:spPr>
        <a:xfrm>
          <a:off x="18605500" y="69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9E0D72B-6706-4358-96C7-DC084B98BA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F92166B-18CD-4AD6-A71D-7CE0F2CB28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E680E40-014A-4D71-AA13-476ACB97A7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AFF4342-2AF8-4C47-9182-E7DFBD068F3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7412836-0583-4681-9FCC-3FFD301A0B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42069</xdr:rowOff>
    </xdr:from>
    <xdr:to>
      <xdr:col>116</xdr:col>
      <xdr:colOff>114300</xdr:colOff>
      <xdr:row>40</xdr:row>
      <xdr:rowOff>143669</xdr:rowOff>
    </xdr:to>
    <xdr:sp macro="" textlink="">
      <xdr:nvSpPr>
        <xdr:cNvPr id="492" name="楕円 491">
          <a:extLst>
            <a:ext uri="{FF2B5EF4-FFF2-40B4-BE49-F238E27FC236}">
              <a16:creationId xmlns:a16="http://schemas.microsoft.com/office/drawing/2014/main" id="{FC4D5006-AB8D-4918-978F-7C268D64A8D7}"/>
            </a:ext>
          </a:extLst>
        </xdr:cNvPr>
        <xdr:cNvSpPr/>
      </xdr:nvSpPr>
      <xdr:spPr>
        <a:xfrm>
          <a:off x="22110700" y="6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20496</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B5CD9211-7518-4DD5-ACB2-54D6B1BAF12B}"/>
            </a:ext>
          </a:extLst>
        </xdr:cNvPr>
        <xdr:cNvSpPr txBox="1"/>
      </xdr:nvSpPr>
      <xdr:spPr>
        <a:xfrm>
          <a:off x="22199600" y="6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45105</xdr:rowOff>
    </xdr:from>
    <xdr:to>
      <xdr:col>112</xdr:col>
      <xdr:colOff>38100</xdr:colOff>
      <xdr:row>40</xdr:row>
      <xdr:rowOff>146705</xdr:rowOff>
    </xdr:to>
    <xdr:sp macro="" textlink="">
      <xdr:nvSpPr>
        <xdr:cNvPr id="494" name="楕円 493">
          <a:extLst>
            <a:ext uri="{FF2B5EF4-FFF2-40B4-BE49-F238E27FC236}">
              <a16:creationId xmlns:a16="http://schemas.microsoft.com/office/drawing/2014/main" id="{410DA782-9B36-4B5F-89D6-303303A13414}"/>
            </a:ext>
          </a:extLst>
        </xdr:cNvPr>
        <xdr:cNvSpPr/>
      </xdr:nvSpPr>
      <xdr:spPr>
        <a:xfrm>
          <a:off x="21272500" y="69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92869</xdr:rowOff>
    </xdr:from>
    <xdr:to>
      <xdr:col>116</xdr:col>
      <xdr:colOff>63500</xdr:colOff>
      <xdr:row>40</xdr:row>
      <xdr:rowOff>95905</xdr:rowOff>
    </xdr:to>
    <xdr:cxnSp macro="">
      <xdr:nvCxnSpPr>
        <xdr:cNvPr id="495" name="直線コネクタ 494">
          <a:extLst>
            <a:ext uri="{FF2B5EF4-FFF2-40B4-BE49-F238E27FC236}">
              <a16:creationId xmlns:a16="http://schemas.microsoft.com/office/drawing/2014/main" id="{B880AE1F-6CC6-4BBE-BCCD-A800FB0F330D}"/>
            </a:ext>
          </a:extLst>
        </xdr:cNvPr>
        <xdr:cNvCxnSpPr/>
      </xdr:nvCxnSpPr>
      <xdr:spPr>
        <a:xfrm flipV="1">
          <a:off x="21323300" y="6950869"/>
          <a:ext cx="8382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47174</xdr:rowOff>
    </xdr:from>
    <xdr:to>
      <xdr:col>107</xdr:col>
      <xdr:colOff>101600</xdr:colOff>
      <xdr:row>40</xdr:row>
      <xdr:rowOff>148774</xdr:rowOff>
    </xdr:to>
    <xdr:sp macro="" textlink="">
      <xdr:nvSpPr>
        <xdr:cNvPr id="496" name="楕円 495">
          <a:extLst>
            <a:ext uri="{FF2B5EF4-FFF2-40B4-BE49-F238E27FC236}">
              <a16:creationId xmlns:a16="http://schemas.microsoft.com/office/drawing/2014/main" id="{A8AD4E36-5091-4A10-84A4-33BA5E33BADF}"/>
            </a:ext>
          </a:extLst>
        </xdr:cNvPr>
        <xdr:cNvSpPr/>
      </xdr:nvSpPr>
      <xdr:spPr>
        <a:xfrm>
          <a:off x="20383500" y="69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95905</xdr:rowOff>
    </xdr:from>
    <xdr:to>
      <xdr:col>111</xdr:col>
      <xdr:colOff>177800</xdr:colOff>
      <xdr:row>40</xdr:row>
      <xdr:rowOff>97974</xdr:rowOff>
    </xdr:to>
    <xdr:cxnSp macro="">
      <xdr:nvCxnSpPr>
        <xdr:cNvPr id="497" name="直線コネクタ 496">
          <a:extLst>
            <a:ext uri="{FF2B5EF4-FFF2-40B4-BE49-F238E27FC236}">
              <a16:creationId xmlns:a16="http://schemas.microsoft.com/office/drawing/2014/main" id="{266EB51D-6CCA-4B7C-AD93-9671912FC2DF}"/>
            </a:ext>
          </a:extLst>
        </xdr:cNvPr>
        <xdr:cNvCxnSpPr/>
      </xdr:nvCxnSpPr>
      <xdr:spPr>
        <a:xfrm flipV="1">
          <a:off x="20434300" y="6953905"/>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50447</xdr:rowOff>
    </xdr:from>
    <xdr:to>
      <xdr:col>102</xdr:col>
      <xdr:colOff>165100</xdr:colOff>
      <xdr:row>40</xdr:row>
      <xdr:rowOff>152047</xdr:rowOff>
    </xdr:to>
    <xdr:sp macro="" textlink="">
      <xdr:nvSpPr>
        <xdr:cNvPr id="498" name="楕円 497">
          <a:extLst>
            <a:ext uri="{FF2B5EF4-FFF2-40B4-BE49-F238E27FC236}">
              <a16:creationId xmlns:a16="http://schemas.microsoft.com/office/drawing/2014/main" id="{699F9B4C-0FBD-41CC-B709-705B58D4953B}"/>
            </a:ext>
          </a:extLst>
        </xdr:cNvPr>
        <xdr:cNvSpPr/>
      </xdr:nvSpPr>
      <xdr:spPr>
        <a:xfrm>
          <a:off x="19494500" y="69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97974</xdr:rowOff>
    </xdr:from>
    <xdr:to>
      <xdr:col>107</xdr:col>
      <xdr:colOff>50800</xdr:colOff>
      <xdr:row>40</xdr:row>
      <xdr:rowOff>101247</xdr:rowOff>
    </xdr:to>
    <xdr:cxnSp macro="">
      <xdr:nvCxnSpPr>
        <xdr:cNvPr id="499" name="直線コネクタ 498">
          <a:extLst>
            <a:ext uri="{FF2B5EF4-FFF2-40B4-BE49-F238E27FC236}">
              <a16:creationId xmlns:a16="http://schemas.microsoft.com/office/drawing/2014/main" id="{31EB0126-4E3D-483D-AB83-4E6E320DA230}"/>
            </a:ext>
          </a:extLst>
        </xdr:cNvPr>
        <xdr:cNvCxnSpPr/>
      </xdr:nvCxnSpPr>
      <xdr:spPr>
        <a:xfrm flipV="1">
          <a:off x="19545300" y="6955974"/>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50203</xdr:rowOff>
    </xdr:from>
    <xdr:to>
      <xdr:col>98</xdr:col>
      <xdr:colOff>38100</xdr:colOff>
      <xdr:row>40</xdr:row>
      <xdr:rowOff>151803</xdr:rowOff>
    </xdr:to>
    <xdr:sp macro="" textlink="">
      <xdr:nvSpPr>
        <xdr:cNvPr id="500" name="楕円 499">
          <a:extLst>
            <a:ext uri="{FF2B5EF4-FFF2-40B4-BE49-F238E27FC236}">
              <a16:creationId xmlns:a16="http://schemas.microsoft.com/office/drawing/2014/main" id="{33C6E0AE-5AA6-4F6F-9CF4-D5EC1D37087E}"/>
            </a:ext>
          </a:extLst>
        </xdr:cNvPr>
        <xdr:cNvSpPr/>
      </xdr:nvSpPr>
      <xdr:spPr>
        <a:xfrm>
          <a:off x="18605500" y="69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101003</xdr:rowOff>
    </xdr:from>
    <xdr:to>
      <xdr:col>102</xdr:col>
      <xdr:colOff>114300</xdr:colOff>
      <xdr:row>40</xdr:row>
      <xdr:rowOff>101247</xdr:rowOff>
    </xdr:to>
    <xdr:cxnSp macro="">
      <xdr:nvCxnSpPr>
        <xdr:cNvPr id="501" name="直線コネクタ 500">
          <a:extLst>
            <a:ext uri="{FF2B5EF4-FFF2-40B4-BE49-F238E27FC236}">
              <a16:creationId xmlns:a16="http://schemas.microsoft.com/office/drawing/2014/main" id="{E716E919-D6AA-4177-861C-76DF4EBBCB12}"/>
            </a:ext>
          </a:extLst>
        </xdr:cNvPr>
        <xdr:cNvCxnSpPr/>
      </xdr:nvCxnSpPr>
      <xdr:spPr>
        <a:xfrm>
          <a:off x="18656300" y="6959003"/>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958F9214-2AB2-4DEC-BB51-4CE5B559F829}"/>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87162</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6D685F4E-9C5C-40B2-8EB6-FFA2D8BFA645}"/>
            </a:ext>
          </a:extLst>
        </xdr:cNvPr>
        <xdr:cNvSpPr txBox="1"/>
      </xdr:nvSpPr>
      <xdr:spPr>
        <a:xfrm>
          <a:off x="20167111" y="66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99479</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F6C60FA0-9EB5-4DB7-B9EE-A69C15A0AD3B}"/>
            </a:ext>
          </a:extLst>
        </xdr:cNvPr>
        <xdr:cNvSpPr txBox="1"/>
      </xdr:nvSpPr>
      <xdr:spPr>
        <a:xfrm>
          <a:off x="19278111" y="66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153316</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3CF7DD45-6EA8-48D6-834B-9697C12DF5E4}"/>
            </a:ext>
          </a:extLst>
        </xdr:cNvPr>
        <xdr:cNvSpPr txBox="1"/>
      </xdr:nvSpPr>
      <xdr:spPr>
        <a:xfrm>
          <a:off x="18389111" y="701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137832</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3B1198F5-E474-4FA4-8440-22A88E502915}"/>
            </a:ext>
          </a:extLst>
        </xdr:cNvPr>
        <xdr:cNvSpPr txBox="1"/>
      </xdr:nvSpPr>
      <xdr:spPr>
        <a:xfrm>
          <a:off x="21043411" y="69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139901</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249D2147-F34D-4DAD-95AC-9E6DD06027BA}"/>
            </a:ext>
          </a:extLst>
        </xdr:cNvPr>
        <xdr:cNvSpPr txBox="1"/>
      </xdr:nvSpPr>
      <xdr:spPr>
        <a:xfrm>
          <a:off x="20167111" y="69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143174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13BBBF64-3F9D-4889-8376-7DE35BBED126}"/>
            </a:ext>
          </a:extLst>
        </xdr:cNvPr>
        <xdr:cNvSpPr txBox="1"/>
      </xdr:nvSpPr>
      <xdr:spPr>
        <a:xfrm>
          <a:off x="19278111" y="70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168330</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D8DB168A-9813-4B69-943B-CD77C04933CE}"/>
            </a:ext>
          </a:extLst>
        </xdr:cNvPr>
        <xdr:cNvSpPr txBox="1"/>
      </xdr:nvSpPr>
      <xdr:spPr>
        <a:xfrm>
          <a:off x="18389111" y="66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4227475-C078-40FB-8098-3AF99C43B2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19430D53-5951-4C5A-A9D2-363395971A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808FBA7-0262-4FC7-A405-D4545BD835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36F0B64-519F-46C2-AA6E-A3179D7276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132D236-B2EC-45F8-9869-2D6DDC6215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7B7ECEC-DA8B-43F6-8EF0-2C6D5B2380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3C42499-98B2-4D6C-895F-9359BEC3984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00E1D86-FE0E-4FB8-8121-410238CBBF1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B2CC91A-7F84-414B-B1D2-9D90B9E777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7F69935B-7FB6-4F61-9BF3-68379E0A19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ACA40B2-9870-4A3F-AD60-4076FCB9E1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B4313594-1540-4BB5-B343-0638D450E73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92FFCF1-70A7-4DEE-AF97-78A3EF7B975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1C46FEF8-9D87-4B9A-8FC1-A539BA281E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77A7E372-0E94-4350-A490-157544004D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B84B109-9914-4C29-9383-BA2BF8088B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DFBFBC1-4FC5-439D-A709-6F2D78E6C75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2B5FA9F-2EF8-4592-8BE2-28B0FC22B4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220D2F8E-0597-4159-AEB3-339CE776E8F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75A8B74-3BCC-49EA-B066-36CEBAF5D1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E6DCEDDF-83FA-4A2A-9B21-2F908A8741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F9E596F7-8701-4CF4-A9E8-DFD6FA8B0B9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7A405FAD-62ED-4F0D-9795-05BCF5698A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8AFEC14-76B5-44AB-AD86-1469F8D1A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BDB18861-6167-4C98-A105-B337AE8547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BFB303FD-01A5-4C18-888F-AC0C71CDBD30}"/>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2E670112-7330-4D58-951F-1C763F8BB03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80443F2A-5452-449A-9A23-08872A1257D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41EC0723-7FFF-4489-9CE8-7249C1B9A813}"/>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39" name="直線コネクタ 538">
          <a:extLst>
            <a:ext uri="{FF2B5EF4-FFF2-40B4-BE49-F238E27FC236}">
              <a16:creationId xmlns:a16="http://schemas.microsoft.com/office/drawing/2014/main" id="{A14D6FC2-FCDD-4D5E-B937-6D6D5B637A53}"/>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4EE43A79-AA9E-4DA8-BCA8-F579B404FE17}"/>
            </a:ext>
          </a:extLst>
        </xdr:cNvPr>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1" name="フローチャート: 判断 540">
          <a:extLst>
            <a:ext uri="{FF2B5EF4-FFF2-40B4-BE49-F238E27FC236}">
              <a16:creationId xmlns:a16="http://schemas.microsoft.com/office/drawing/2014/main" id="{57D4CBFA-94EF-41F7-B032-B1D0B1FB970C}"/>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2" name="フローチャート: 判断 541">
          <a:extLst>
            <a:ext uri="{FF2B5EF4-FFF2-40B4-BE49-F238E27FC236}">
              <a16:creationId xmlns:a16="http://schemas.microsoft.com/office/drawing/2014/main" id="{2E089FD8-0CFD-424A-A44C-14527C48B26C}"/>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43" name="フローチャート: 判断 542">
          <a:extLst>
            <a:ext uri="{FF2B5EF4-FFF2-40B4-BE49-F238E27FC236}">
              <a16:creationId xmlns:a16="http://schemas.microsoft.com/office/drawing/2014/main" id="{2FEE156D-9177-4063-A2CB-96C8C4C1016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544" name="フローチャート: 判断 543">
          <a:extLst>
            <a:ext uri="{FF2B5EF4-FFF2-40B4-BE49-F238E27FC236}">
              <a16:creationId xmlns:a16="http://schemas.microsoft.com/office/drawing/2014/main" id="{D793C744-9E54-4C84-A93B-EB22E42B13F4}"/>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545" name="フローチャート: 判断 544">
          <a:extLst>
            <a:ext uri="{FF2B5EF4-FFF2-40B4-BE49-F238E27FC236}">
              <a16:creationId xmlns:a16="http://schemas.microsoft.com/office/drawing/2014/main" id="{E2EF7F75-A312-4AC3-9E8A-321DB67DBB2A}"/>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D8DE51-9B64-43CE-ACD1-0EF159A0A9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5926BA9-D5CF-46EB-9E20-6AC311B59B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1ACF9AF-D2F7-466E-BDB5-87FD4C6274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67C4A8B-8DC1-4C99-9332-7663F1DB214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DEA0B8E-C165-40F9-835C-E710A8B251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551" name="楕円 550">
          <a:extLst>
            <a:ext uri="{FF2B5EF4-FFF2-40B4-BE49-F238E27FC236}">
              <a16:creationId xmlns:a16="http://schemas.microsoft.com/office/drawing/2014/main" id="{FE58A731-D4F5-4B4F-9874-03CF35889F71}"/>
            </a:ext>
          </a:extLst>
        </xdr:cNvPr>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A84D7550-EADE-4359-9C7D-EDBE858B9CB8}"/>
            </a:ext>
          </a:extLst>
        </xdr:cNvPr>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553" name="楕円 552">
          <a:extLst>
            <a:ext uri="{FF2B5EF4-FFF2-40B4-BE49-F238E27FC236}">
              <a16:creationId xmlns:a16="http://schemas.microsoft.com/office/drawing/2014/main" id="{570BCA68-CC87-4C0F-BD78-D5CE4158927F}"/>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75112</xdr:rowOff>
    </xdr:to>
    <xdr:cxnSp macro="">
      <xdr:nvCxnSpPr>
        <xdr:cNvPr id="554" name="直線コネクタ 553">
          <a:extLst>
            <a:ext uri="{FF2B5EF4-FFF2-40B4-BE49-F238E27FC236}">
              <a16:creationId xmlns:a16="http://schemas.microsoft.com/office/drawing/2014/main" id="{E273E3E7-39E2-4A95-BEF2-CBADF53629F1}"/>
            </a:ext>
          </a:extLst>
        </xdr:cNvPr>
        <xdr:cNvCxnSpPr/>
      </xdr:nvCxnSpPr>
      <xdr:spPr>
        <a:xfrm>
          <a:off x="15481300" y="105188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55" name="楕円 554">
          <a:extLst>
            <a:ext uri="{FF2B5EF4-FFF2-40B4-BE49-F238E27FC236}">
              <a16:creationId xmlns:a16="http://schemas.microsoft.com/office/drawing/2014/main" id="{68EFE868-B99F-490F-9A67-82BEA5C083BC}"/>
            </a:ext>
          </a:extLst>
        </xdr:cNvPr>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60416</xdr:rowOff>
    </xdr:to>
    <xdr:cxnSp macro="">
      <xdr:nvCxnSpPr>
        <xdr:cNvPr id="556" name="直線コネクタ 555">
          <a:extLst>
            <a:ext uri="{FF2B5EF4-FFF2-40B4-BE49-F238E27FC236}">
              <a16:creationId xmlns:a16="http://schemas.microsoft.com/office/drawing/2014/main" id="{FDE856A5-D0FB-4F9C-AB43-C345AA6E2515}"/>
            </a:ext>
          </a:extLst>
        </xdr:cNvPr>
        <xdr:cNvCxnSpPr/>
      </xdr:nvCxnSpPr>
      <xdr:spPr>
        <a:xfrm>
          <a:off x="14592300" y="104764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557" name="楕円 556">
          <a:extLst>
            <a:ext uri="{FF2B5EF4-FFF2-40B4-BE49-F238E27FC236}">
              <a16:creationId xmlns:a16="http://schemas.microsoft.com/office/drawing/2014/main" id="{923A37C7-298F-4D3F-981A-2CED0D1B7E7C}"/>
            </a:ext>
          </a:extLst>
        </xdr:cNvPr>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146957</xdr:rowOff>
    </xdr:from>
    <xdr:to>
      <xdr:col>76</xdr:col>
      <xdr:colOff>114300</xdr:colOff>
      <xdr:row>61</xdr:row>
      <xdr:rowOff>17962</xdr:rowOff>
    </xdr:to>
    <xdr:cxnSp macro="">
      <xdr:nvCxnSpPr>
        <xdr:cNvPr id="558" name="直線コネクタ 557">
          <a:extLst>
            <a:ext uri="{FF2B5EF4-FFF2-40B4-BE49-F238E27FC236}">
              <a16:creationId xmlns:a16="http://schemas.microsoft.com/office/drawing/2014/main" id="{F451E68D-D15C-4F57-AF7F-4DB21158E1CB}"/>
            </a:ext>
          </a:extLst>
        </xdr:cNvPr>
        <xdr:cNvCxnSpPr/>
      </xdr:nvCxnSpPr>
      <xdr:spPr>
        <a:xfrm>
          <a:off x="13703300" y="104339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24312</xdr:rowOff>
    </xdr:from>
    <xdr:to>
      <xdr:col>67</xdr:col>
      <xdr:colOff>101600</xdr:colOff>
      <xdr:row>60</xdr:row>
      <xdr:rowOff>125912</xdr:rowOff>
    </xdr:to>
    <xdr:sp macro="" textlink="">
      <xdr:nvSpPr>
        <xdr:cNvPr id="559" name="楕円 558">
          <a:extLst>
            <a:ext uri="{FF2B5EF4-FFF2-40B4-BE49-F238E27FC236}">
              <a16:creationId xmlns:a16="http://schemas.microsoft.com/office/drawing/2014/main" id="{C5602057-3DDE-4A51-A77E-727C60CDA8D7}"/>
            </a:ext>
          </a:extLst>
        </xdr:cNvPr>
        <xdr:cNvSpPr/>
      </xdr:nvSpPr>
      <xdr:spPr>
        <a:xfrm>
          <a:off x="12763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146957</xdr:rowOff>
    </xdr:to>
    <xdr:cxnSp macro="">
      <xdr:nvCxnSpPr>
        <xdr:cNvPr id="560" name="直線コネクタ 559">
          <a:extLst>
            <a:ext uri="{FF2B5EF4-FFF2-40B4-BE49-F238E27FC236}">
              <a16:creationId xmlns:a16="http://schemas.microsoft.com/office/drawing/2014/main" id="{E0DF02EA-2E58-4D8E-91F1-40E97A1B16B3}"/>
            </a:ext>
          </a:extLst>
        </xdr:cNvPr>
        <xdr:cNvCxnSpPr/>
      </xdr:nvCxnSpPr>
      <xdr:spPr>
        <a:xfrm>
          <a:off x="12814300" y="103621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73629B50-F965-4082-92D2-FBC44DF9D339}"/>
            </a:ext>
          </a:extLst>
        </xdr:cNvPr>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E532FBA9-7516-4C75-B5F2-3292F2EF0586}"/>
            </a:ext>
          </a:extLst>
        </xdr:cNvPr>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4A1142BB-C299-4A3F-BD4D-304FCBBB19EC}"/>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EC19EBED-2067-4E78-A576-453FCC7220B4}"/>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64128D34-5B32-42F4-921F-30711F96A0F6}"/>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5035349D-0890-4198-B45D-E563BCCB74AF}"/>
            </a:ext>
          </a:extLst>
        </xdr:cNvPr>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8A19150-7DA7-4F3B-AAEC-82FC0A5237D0}"/>
            </a:ext>
          </a:extLst>
        </xdr:cNvPr>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D7070BD3-D6A0-47EF-A08A-3C5C27F1E6B3}"/>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AB016C4-200A-4948-A1B5-3A7E32AADE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8E0B01F-20E3-443F-9AFE-33F5EEA7DE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58A8753-9D98-49B8-88F5-98AD94B270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7393DC5-31CF-429A-A6C3-B39EF62294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F89D654-D8EF-4274-83FA-ADB2089355F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C1260A2-22F9-46EE-8AE1-EE1498E033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3581AD8-E4BB-4581-955C-52CE4E5083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B5068F4-14EB-40BA-8225-608D537847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0D099C2-A774-45CA-BD06-9F389D4F25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6EA61A1E-F7C9-44C1-8AC1-9B8D8D64E3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852A1F9F-56CF-4E7E-9740-FF63EBF6B7E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2B02B6A9-5454-48B5-8803-32360CC9B3C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F589D295-9045-40ED-BE46-08D5947CB9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7E6DE113-17FB-4CEC-89F2-35A6794D54A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A32C44F6-CAF8-4EBC-8E39-E0D60AD0518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A1BCC1FB-233C-4739-9E82-A422AF85244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FF72880F-EC44-44D6-9BED-EDFAE6FC6C3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A60AB558-31F9-4E10-8F07-E1DB51769FF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1595811B-076C-4E68-87AA-636CBA24214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66A2A266-9512-48ED-831F-DDA2F5BFF7A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B7947860-928D-4150-A558-158AD5CBC0C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CF98B5CB-C5CA-4BAA-887C-14FFAAAD46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644557BD-EBAA-402B-9B61-23FA03CE6B2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93A9CC44-D01F-4415-B81D-6FCE02235F4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84ACEFE2-ACF8-4AB7-AA72-54FBA7EF436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4" name="直線コネクタ 593">
          <a:extLst>
            <a:ext uri="{FF2B5EF4-FFF2-40B4-BE49-F238E27FC236}">
              <a16:creationId xmlns:a16="http://schemas.microsoft.com/office/drawing/2014/main" id="{98DE97C8-2074-4284-B0B5-347E4A594AF1}"/>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E6DB0F23-6235-4EA0-8FF7-C3D252FCBE67}"/>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a:extLst>
            <a:ext uri="{FF2B5EF4-FFF2-40B4-BE49-F238E27FC236}">
              <a16:creationId xmlns:a16="http://schemas.microsoft.com/office/drawing/2014/main" id="{0844248C-70E3-44FD-958D-A8BF5B066E22}"/>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9E234784-EC86-4E49-8028-9423544F1F29}"/>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8" name="直線コネクタ 597">
          <a:extLst>
            <a:ext uri="{FF2B5EF4-FFF2-40B4-BE49-F238E27FC236}">
              <a16:creationId xmlns:a16="http://schemas.microsoft.com/office/drawing/2014/main" id="{B85A8DEA-A9BC-4CAB-93E2-BF893C15ECEA}"/>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1224AEAE-3F02-44C7-99C5-E1E3C9E4C4B1}"/>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0" name="フローチャート: 判断 599">
          <a:extLst>
            <a:ext uri="{FF2B5EF4-FFF2-40B4-BE49-F238E27FC236}">
              <a16:creationId xmlns:a16="http://schemas.microsoft.com/office/drawing/2014/main" id="{F58C8E62-003D-495E-B76D-01C65299AE93}"/>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1" name="フローチャート: 判断 600">
          <a:extLst>
            <a:ext uri="{FF2B5EF4-FFF2-40B4-BE49-F238E27FC236}">
              <a16:creationId xmlns:a16="http://schemas.microsoft.com/office/drawing/2014/main" id="{8581965E-FD02-4809-B67F-525636C29AA8}"/>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104322</xdr:rowOff>
    </xdr:from>
    <xdr:to>
      <xdr:col>107</xdr:col>
      <xdr:colOff>101600</xdr:colOff>
      <xdr:row>62</xdr:row>
      <xdr:rowOff>34472</xdr:rowOff>
    </xdr:to>
    <xdr:sp macro="" textlink="">
      <xdr:nvSpPr>
        <xdr:cNvPr id="602" name="フローチャート: 判断 601">
          <a:extLst>
            <a:ext uri="{FF2B5EF4-FFF2-40B4-BE49-F238E27FC236}">
              <a16:creationId xmlns:a16="http://schemas.microsoft.com/office/drawing/2014/main" id="{8FFF66C7-AD13-48AD-B165-3F100EB66581}"/>
            </a:ext>
          </a:extLst>
        </xdr:cNvPr>
        <xdr:cNvSpPr/>
      </xdr:nvSpPr>
      <xdr:spPr>
        <a:xfrm>
          <a:off x="20383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115207</xdr:rowOff>
    </xdr:from>
    <xdr:to>
      <xdr:col>102</xdr:col>
      <xdr:colOff>165100</xdr:colOff>
      <xdr:row>62</xdr:row>
      <xdr:rowOff>45357</xdr:rowOff>
    </xdr:to>
    <xdr:sp macro="" textlink="">
      <xdr:nvSpPr>
        <xdr:cNvPr id="603" name="フローチャート: 判断 602">
          <a:extLst>
            <a:ext uri="{FF2B5EF4-FFF2-40B4-BE49-F238E27FC236}">
              <a16:creationId xmlns:a16="http://schemas.microsoft.com/office/drawing/2014/main" id="{49CAD3F2-43C8-412A-BF1E-E30A64FB3711}"/>
            </a:ext>
          </a:extLst>
        </xdr:cNvPr>
        <xdr:cNvSpPr/>
      </xdr:nvSpPr>
      <xdr:spPr>
        <a:xfrm>
          <a:off x="19494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115207</xdr:rowOff>
    </xdr:from>
    <xdr:to>
      <xdr:col>98</xdr:col>
      <xdr:colOff>38100</xdr:colOff>
      <xdr:row>62</xdr:row>
      <xdr:rowOff>45357</xdr:rowOff>
    </xdr:to>
    <xdr:sp macro="" textlink="">
      <xdr:nvSpPr>
        <xdr:cNvPr id="604" name="フローチャート: 判断 603">
          <a:extLst>
            <a:ext uri="{FF2B5EF4-FFF2-40B4-BE49-F238E27FC236}">
              <a16:creationId xmlns:a16="http://schemas.microsoft.com/office/drawing/2014/main" id="{C43ABE1F-9E35-4B9D-80E7-44AC014F49BA}"/>
            </a:ext>
          </a:extLst>
        </xdr:cNvPr>
        <xdr:cNvSpPr/>
      </xdr:nvSpPr>
      <xdr:spPr>
        <a:xfrm>
          <a:off x="186055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A7F7658-9FB0-4855-8582-B8344F4B04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E43A3B3-BCB3-4A7E-BB33-D466D259C5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51D5AAF-9A9B-46C5-A5DF-8700347CFF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2E9D243-7A29-491A-9BBD-F907BF9EFC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B31BA22-5FC0-4075-8474-835A2D1E26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xdr:rowOff>
    </xdr:from>
    <xdr:to>
      <xdr:col>116</xdr:col>
      <xdr:colOff>114300</xdr:colOff>
      <xdr:row>63</xdr:row>
      <xdr:rowOff>102507</xdr:rowOff>
    </xdr:to>
    <xdr:sp macro="" textlink="">
      <xdr:nvSpPr>
        <xdr:cNvPr id="610" name="楕円 609">
          <a:extLst>
            <a:ext uri="{FF2B5EF4-FFF2-40B4-BE49-F238E27FC236}">
              <a16:creationId xmlns:a16="http://schemas.microsoft.com/office/drawing/2014/main" id="{3E93ABFF-9163-4439-ABE7-DE5F00A536D1}"/>
            </a:ext>
          </a:extLst>
        </xdr:cNvPr>
        <xdr:cNvSpPr/>
      </xdr:nvSpPr>
      <xdr:spPr>
        <a:xfrm>
          <a:off x="221107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150784</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A0BF4D42-2381-4F76-B2CE-586F196F773F}"/>
            </a:ext>
          </a:extLst>
        </xdr:cNvPr>
        <xdr:cNvSpPr txBox="1"/>
      </xdr:nvSpPr>
      <xdr:spPr>
        <a:xfrm>
          <a:off x="2219960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xdr:rowOff>
    </xdr:from>
    <xdr:to>
      <xdr:col>112</xdr:col>
      <xdr:colOff>38100</xdr:colOff>
      <xdr:row>63</xdr:row>
      <xdr:rowOff>102507</xdr:rowOff>
    </xdr:to>
    <xdr:sp macro="" textlink="">
      <xdr:nvSpPr>
        <xdr:cNvPr id="612" name="楕円 611">
          <a:extLst>
            <a:ext uri="{FF2B5EF4-FFF2-40B4-BE49-F238E27FC236}">
              <a16:creationId xmlns:a16="http://schemas.microsoft.com/office/drawing/2014/main" id="{1196071D-19DD-4CFF-BF6D-70B2A88AE0AB}"/>
            </a:ext>
          </a:extLst>
        </xdr:cNvPr>
        <xdr:cNvSpPr/>
      </xdr:nvSpPr>
      <xdr:spPr>
        <a:xfrm>
          <a:off x="21272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51707</xdr:rowOff>
    </xdr:from>
    <xdr:to>
      <xdr:col>116</xdr:col>
      <xdr:colOff>63500</xdr:colOff>
      <xdr:row>63</xdr:row>
      <xdr:rowOff>51707</xdr:rowOff>
    </xdr:to>
    <xdr:cxnSp macro="">
      <xdr:nvCxnSpPr>
        <xdr:cNvPr id="613" name="直線コネクタ 612">
          <a:extLst>
            <a:ext uri="{FF2B5EF4-FFF2-40B4-BE49-F238E27FC236}">
              <a16:creationId xmlns:a16="http://schemas.microsoft.com/office/drawing/2014/main" id="{000D226F-8FE4-4939-9E2B-5A88F37A8FA0}"/>
            </a:ext>
          </a:extLst>
        </xdr:cNvPr>
        <xdr:cNvCxnSpPr/>
      </xdr:nvCxnSpPr>
      <xdr:spPr>
        <a:xfrm>
          <a:off x="21323300" y="10853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907</xdr:rowOff>
    </xdr:from>
    <xdr:to>
      <xdr:col>107</xdr:col>
      <xdr:colOff>101600</xdr:colOff>
      <xdr:row>63</xdr:row>
      <xdr:rowOff>102507</xdr:rowOff>
    </xdr:to>
    <xdr:sp macro="" textlink="">
      <xdr:nvSpPr>
        <xdr:cNvPr id="614" name="楕円 613">
          <a:extLst>
            <a:ext uri="{FF2B5EF4-FFF2-40B4-BE49-F238E27FC236}">
              <a16:creationId xmlns:a16="http://schemas.microsoft.com/office/drawing/2014/main" id="{F25E8ACB-91C5-43ED-A7AB-2A714F54BDAB}"/>
            </a:ext>
          </a:extLst>
        </xdr:cNvPr>
        <xdr:cNvSpPr/>
      </xdr:nvSpPr>
      <xdr:spPr>
        <a:xfrm>
          <a:off x="20383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51707</xdr:rowOff>
    </xdr:from>
    <xdr:to>
      <xdr:col>111</xdr:col>
      <xdr:colOff>177800</xdr:colOff>
      <xdr:row>63</xdr:row>
      <xdr:rowOff>51707</xdr:rowOff>
    </xdr:to>
    <xdr:cxnSp macro="">
      <xdr:nvCxnSpPr>
        <xdr:cNvPr id="615" name="直線コネクタ 614">
          <a:extLst>
            <a:ext uri="{FF2B5EF4-FFF2-40B4-BE49-F238E27FC236}">
              <a16:creationId xmlns:a16="http://schemas.microsoft.com/office/drawing/2014/main" id="{EC86B1B9-7940-427C-8642-649904A10B97}"/>
            </a:ext>
          </a:extLst>
        </xdr:cNvPr>
        <xdr:cNvCxnSpPr/>
      </xdr:nvCxnSpPr>
      <xdr:spPr>
        <a:xfrm>
          <a:off x="20434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16" name="楕円 615">
          <a:extLst>
            <a:ext uri="{FF2B5EF4-FFF2-40B4-BE49-F238E27FC236}">
              <a16:creationId xmlns:a16="http://schemas.microsoft.com/office/drawing/2014/main" id="{70C0FD63-DBDD-411A-B502-64BD86611C01}"/>
            </a:ext>
          </a:extLst>
        </xdr:cNvPr>
        <xdr:cNvSpPr/>
      </xdr:nvSpPr>
      <xdr:spPr>
        <a:xfrm>
          <a:off x="19494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51707</xdr:rowOff>
    </xdr:from>
    <xdr:to>
      <xdr:col>107</xdr:col>
      <xdr:colOff>50800</xdr:colOff>
      <xdr:row>63</xdr:row>
      <xdr:rowOff>51707</xdr:rowOff>
    </xdr:to>
    <xdr:cxnSp macro="">
      <xdr:nvCxnSpPr>
        <xdr:cNvPr id="617" name="直線コネクタ 616">
          <a:extLst>
            <a:ext uri="{FF2B5EF4-FFF2-40B4-BE49-F238E27FC236}">
              <a16:creationId xmlns:a16="http://schemas.microsoft.com/office/drawing/2014/main" id="{3355AFF9-90B3-4A47-8BBC-1EE2AD2C611B}"/>
            </a:ext>
          </a:extLst>
        </xdr:cNvPr>
        <xdr:cNvCxnSpPr/>
      </xdr:nvCxnSpPr>
      <xdr:spPr>
        <a:xfrm>
          <a:off x="19545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907</xdr:rowOff>
    </xdr:from>
    <xdr:to>
      <xdr:col>98</xdr:col>
      <xdr:colOff>38100</xdr:colOff>
      <xdr:row>63</xdr:row>
      <xdr:rowOff>102507</xdr:rowOff>
    </xdr:to>
    <xdr:sp macro="" textlink="">
      <xdr:nvSpPr>
        <xdr:cNvPr id="618" name="楕円 617">
          <a:extLst>
            <a:ext uri="{FF2B5EF4-FFF2-40B4-BE49-F238E27FC236}">
              <a16:creationId xmlns:a16="http://schemas.microsoft.com/office/drawing/2014/main" id="{06C87E58-EE5C-4504-962E-926A08D2581A}"/>
            </a:ext>
          </a:extLst>
        </xdr:cNvPr>
        <xdr:cNvSpPr/>
      </xdr:nvSpPr>
      <xdr:spPr>
        <a:xfrm>
          <a:off x="18605500" y="108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51707</xdr:rowOff>
    </xdr:from>
    <xdr:to>
      <xdr:col>102</xdr:col>
      <xdr:colOff>114300</xdr:colOff>
      <xdr:row>63</xdr:row>
      <xdr:rowOff>51707</xdr:rowOff>
    </xdr:to>
    <xdr:cxnSp macro="">
      <xdr:nvCxnSpPr>
        <xdr:cNvPr id="619" name="直線コネクタ 618">
          <a:extLst>
            <a:ext uri="{FF2B5EF4-FFF2-40B4-BE49-F238E27FC236}">
              <a16:creationId xmlns:a16="http://schemas.microsoft.com/office/drawing/2014/main" id="{BE47C2D6-2568-4519-A043-278634B0D0C9}"/>
            </a:ext>
          </a:extLst>
        </xdr:cNvPr>
        <xdr:cNvCxnSpPr/>
      </xdr:nvCxnSpPr>
      <xdr:spPr>
        <a:xfrm>
          <a:off x="18656300" y="10853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20" name="n_1aveValue【保健センター・保健所】&#10;一人当たり面積">
          <a:extLst>
            <a:ext uri="{FF2B5EF4-FFF2-40B4-BE49-F238E27FC236}">
              <a16:creationId xmlns:a16="http://schemas.microsoft.com/office/drawing/2014/main" id="{628861FA-5729-43C8-9BFC-6307DD60EB44}"/>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50999</xdr:rowOff>
    </xdr:from>
    <xdr:ext cx="469744" cy="259045"/>
    <xdr:sp macro="" textlink="">
      <xdr:nvSpPr>
        <xdr:cNvPr id="621" name="n_2aveValue【保健センター・保健所】&#10;一人当たり面積">
          <a:extLst>
            <a:ext uri="{FF2B5EF4-FFF2-40B4-BE49-F238E27FC236}">
              <a16:creationId xmlns:a16="http://schemas.microsoft.com/office/drawing/2014/main" id="{B698E9C8-3D80-484F-AE19-C43D3B0557FB}"/>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61884</xdr:rowOff>
    </xdr:from>
    <xdr:ext cx="469744" cy="259045"/>
    <xdr:sp macro="" textlink="">
      <xdr:nvSpPr>
        <xdr:cNvPr id="622" name="n_3aveValue【保健センター・保健所】&#10;一人当たり面積">
          <a:extLst>
            <a:ext uri="{FF2B5EF4-FFF2-40B4-BE49-F238E27FC236}">
              <a16:creationId xmlns:a16="http://schemas.microsoft.com/office/drawing/2014/main" id="{F95CFF8D-CD4E-44A5-84A1-AC86BF2D8ADD}"/>
            </a:ext>
          </a:extLst>
        </xdr:cNvPr>
        <xdr:cNvSpPr txBox="1"/>
      </xdr:nvSpPr>
      <xdr:spPr>
        <a:xfrm>
          <a:off x="19310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61884</xdr:rowOff>
    </xdr:from>
    <xdr:ext cx="469744" cy="259045"/>
    <xdr:sp macro="" textlink="">
      <xdr:nvSpPr>
        <xdr:cNvPr id="623" name="n_4aveValue【保健センター・保健所】&#10;一人当たり面積">
          <a:extLst>
            <a:ext uri="{FF2B5EF4-FFF2-40B4-BE49-F238E27FC236}">
              <a16:creationId xmlns:a16="http://schemas.microsoft.com/office/drawing/2014/main" id="{52B5AE05-92AD-4E6A-8C86-AAD936E15B3F}"/>
            </a:ext>
          </a:extLst>
        </xdr:cNvPr>
        <xdr:cNvSpPr txBox="1"/>
      </xdr:nvSpPr>
      <xdr:spPr>
        <a:xfrm>
          <a:off x="18421427"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93634</xdr:rowOff>
    </xdr:from>
    <xdr:ext cx="469744" cy="259045"/>
    <xdr:sp macro="" textlink="">
      <xdr:nvSpPr>
        <xdr:cNvPr id="624" name="n_1mainValue【保健センター・保健所】&#10;一人当たり面積">
          <a:extLst>
            <a:ext uri="{FF2B5EF4-FFF2-40B4-BE49-F238E27FC236}">
              <a16:creationId xmlns:a16="http://schemas.microsoft.com/office/drawing/2014/main" id="{129650E3-CA6B-4FEA-B9CD-2ADD1E14E8A5}"/>
            </a:ext>
          </a:extLst>
        </xdr:cNvPr>
        <xdr:cNvSpPr txBox="1"/>
      </xdr:nvSpPr>
      <xdr:spPr>
        <a:xfrm>
          <a:off x="210757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93634</xdr:rowOff>
    </xdr:from>
    <xdr:ext cx="469744" cy="259045"/>
    <xdr:sp macro="" textlink="">
      <xdr:nvSpPr>
        <xdr:cNvPr id="625" name="n_2mainValue【保健センター・保健所】&#10;一人当たり面積">
          <a:extLst>
            <a:ext uri="{FF2B5EF4-FFF2-40B4-BE49-F238E27FC236}">
              <a16:creationId xmlns:a16="http://schemas.microsoft.com/office/drawing/2014/main" id="{BE35A3AD-C422-462E-971C-7BD357CC199F}"/>
            </a:ext>
          </a:extLst>
        </xdr:cNvPr>
        <xdr:cNvSpPr txBox="1"/>
      </xdr:nvSpPr>
      <xdr:spPr>
        <a:xfrm>
          <a:off x="20199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26" name="n_3mainValue【保健センター・保健所】&#10;一人当たり面積">
          <a:extLst>
            <a:ext uri="{FF2B5EF4-FFF2-40B4-BE49-F238E27FC236}">
              <a16:creationId xmlns:a16="http://schemas.microsoft.com/office/drawing/2014/main" id="{15A5E01E-F0F9-490E-B673-C3419A8549D3}"/>
            </a:ext>
          </a:extLst>
        </xdr:cNvPr>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93634</xdr:rowOff>
    </xdr:from>
    <xdr:ext cx="469744" cy="259045"/>
    <xdr:sp macro="" textlink="">
      <xdr:nvSpPr>
        <xdr:cNvPr id="627" name="n_4mainValue【保健センター・保健所】&#10;一人当たり面積">
          <a:extLst>
            <a:ext uri="{FF2B5EF4-FFF2-40B4-BE49-F238E27FC236}">
              <a16:creationId xmlns:a16="http://schemas.microsoft.com/office/drawing/2014/main" id="{9CD4D63E-F803-42FF-BE5B-2CAEA512F639}"/>
            </a:ext>
          </a:extLst>
        </xdr:cNvPr>
        <xdr:cNvSpPr txBox="1"/>
      </xdr:nvSpPr>
      <xdr:spPr>
        <a:xfrm>
          <a:off x="18421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8BB04CFF-5246-4B8E-B2DE-AE0A697C25F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3C521C1-B215-4940-B359-0822BA63EF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B5110E0D-9B4F-4D1A-A425-4ED1A66FBD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B97A81D2-B3EF-4F9A-8C8B-E6844B7AB8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CBF36B82-2E2E-4696-A6AC-9F60A2C580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4BB16F6-1ED9-4C0A-A913-D50E25B152B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F1456DF3-6259-4468-B107-49737D97DCF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82D11D9-ACFA-41EE-BF98-EF9D1573C17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DFEEB0B-4A8E-4E28-81E8-E941B2BE19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5EF09242-EED0-4ADD-935E-8419C61E9D6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E67E7995-855C-4E1A-8ADD-18C795DCB7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55457B07-B397-471A-963A-AC7366603E4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E5ECAB67-94E4-45A4-A2FA-9B8B7B4F19C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B01A3325-AC1F-4896-AF75-F6BA2AF3861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2012D12-45D1-4FD2-B0DA-61BF2B1CE74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FD0D343C-8829-4D1C-A942-49808F8F81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88DE3D58-9238-4C14-941D-081D00256B0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D9B9D29B-1A6B-45B6-AEFB-2ED31F10ED6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0F38CBD4-81ED-4FB9-A0D0-46418C16AA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6B7DDD1E-C1D2-43CD-BA9D-C008E96FE34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43B98D0E-C163-42A9-9467-01BFCD0877B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1BD5CF9B-7CDB-48E6-8A47-248FF74F54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4C2B9DDF-E079-4252-85B8-1CE704BD2A2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681F483F-4686-4AEB-A3FB-95004516B0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2" name="直線コネクタ 651">
          <a:extLst>
            <a:ext uri="{FF2B5EF4-FFF2-40B4-BE49-F238E27FC236}">
              <a16:creationId xmlns:a16="http://schemas.microsoft.com/office/drawing/2014/main" id="{304B229F-2821-471D-9CB5-140156195AA4}"/>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CD459AEC-13C2-4DC6-B0A5-BD9256E90974}"/>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4" name="直線コネクタ 653">
          <a:extLst>
            <a:ext uri="{FF2B5EF4-FFF2-40B4-BE49-F238E27FC236}">
              <a16:creationId xmlns:a16="http://schemas.microsoft.com/office/drawing/2014/main" id="{F8E3AF73-5BB1-499D-B7B3-429D6AD210AB}"/>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CA0C01E6-CC64-4A98-BCC0-EAD23E99A1F4}"/>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6" name="直線コネクタ 655">
          <a:extLst>
            <a:ext uri="{FF2B5EF4-FFF2-40B4-BE49-F238E27FC236}">
              <a16:creationId xmlns:a16="http://schemas.microsoft.com/office/drawing/2014/main" id="{46DCCC48-6A4F-4B75-9877-FD70FD100D56}"/>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F0806AB6-33C8-4845-B7B0-59297F8E3EAB}"/>
            </a:ext>
          </a:extLst>
        </xdr:cNvPr>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8" name="フローチャート: 判断 657">
          <a:extLst>
            <a:ext uri="{FF2B5EF4-FFF2-40B4-BE49-F238E27FC236}">
              <a16:creationId xmlns:a16="http://schemas.microsoft.com/office/drawing/2014/main" id="{56D5A9FE-DF25-49D3-A033-6F8A1A13E8EA}"/>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9" name="フローチャート: 判断 658">
          <a:extLst>
            <a:ext uri="{FF2B5EF4-FFF2-40B4-BE49-F238E27FC236}">
              <a16:creationId xmlns:a16="http://schemas.microsoft.com/office/drawing/2014/main" id="{D439DDBD-D164-4F5B-99AD-084C673AC4C5}"/>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636</xdr:rowOff>
    </xdr:from>
    <xdr:to>
      <xdr:col>76</xdr:col>
      <xdr:colOff>165100</xdr:colOff>
      <xdr:row>81</xdr:row>
      <xdr:rowOff>102236</xdr:rowOff>
    </xdr:to>
    <xdr:sp macro="" textlink="">
      <xdr:nvSpPr>
        <xdr:cNvPr id="660" name="フローチャート: 判断 659">
          <a:extLst>
            <a:ext uri="{FF2B5EF4-FFF2-40B4-BE49-F238E27FC236}">
              <a16:creationId xmlns:a16="http://schemas.microsoft.com/office/drawing/2014/main" id="{F9290BAF-F1B8-44E9-8361-8A17776E96E3}"/>
            </a:ext>
          </a:extLst>
        </xdr:cNvPr>
        <xdr:cNvSpPr/>
      </xdr:nvSpPr>
      <xdr:spPr>
        <a:xfrm>
          <a:off x="14541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149225</xdr:rowOff>
    </xdr:from>
    <xdr:to>
      <xdr:col>72</xdr:col>
      <xdr:colOff>38100</xdr:colOff>
      <xdr:row>81</xdr:row>
      <xdr:rowOff>79375</xdr:rowOff>
    </xdr:to>
    <xdr:sp macro="" textlink="">
      <xdr:nvSpPr>
        <xdr:cNvPr id="661" name="フローチャート: 判断 660">
          <a:extLst>
            <a:ext uri="{FF2B5EF4-FFF2-40B4-BE49-F238E27FC236}">
              <a16:creationId xmlns:a16="http://schemas.microsoft.com/office/drawing/2014/main" id="{B8DBD431-0C82-4EF4-A5AD-C96493F6B1A2}"/>
            </a:ext>
          </a:extLst>
        </xdr:cNvPr>
        <xdr:cNvSpPr/>
      </xdr:nvSpPr>
      <xdr:spPr>
        <a:xfrm>
          <a:off x="13652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164464</xdr:rowOff>
    </xdr:from>
    <xdr:to>
      <xdr:col>67</xdr:col>
      <xdr:colOff>101600</xdr:colOff>
      <xdr:row>81</xdr:row>
      <xdr:rowOff>94614</xdr:rowOff>
    </xdr:to>
    <xdr:sp macro="" textlink="">
      <xdr:nvSpPr>
        <xdr:cNvPr id="662" name="フローチャート: 判断 661">
          <a:extLst>
            <a:ext uri="{FF2B5EF4-FFF2-40B4-BE49-F238E27FC236}">
              <a16:creationId xmlns:a16="http://schemas.microsoft.com/office/drawing/2014/main" id="{C1328D01-EDC6-4724-B09E-F008B65BA7F3}"/>
            </a:ext>
          </a:extLst>
        </xdr:cNvPr>
        <xdr:cNvSpPr/>
      </xdr:nvSpPr>
      <xdr:spPr>
        <a:xfrm>
          <a:off x="12763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6BFCCF2-2A43-4CF0-9849-8CE2B1F36E6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466D89D-FB9C-4050-97BC-957B489FD1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7C9BDB5-B15C-435B-8793-D93E2A5723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7B29A50-BEED-447C-8E0A-B90E7E12C8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B802382-F0EC-487B-BCD6-C7C71A8C6F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668" name="楕円 667">
          <a:extLst>
            <a:ext uri="{FF2B5EF4-FFF2-40B4-BE49-F238E27FC236}">
              <a16:creationId xmlns:a16="http://schemas.microsoft.com/office/drawing/2014/main" id="{C6357B8F-B8F6-4143-A8AD-AAEFAFE9AFEB}"/>
            </a:ext>
          </a:extLst>
        </xdr:cNvPr>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DE329FCA-2394-4A1A-87A2-E2B034FCB633}"/>
            </a:ext>
          </a:extLst>
        </xdr:cNvPr>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670" name="楕円 669">
          <a:extLst>
            <a:ext uri="{FF2B5EF4-FFF2-40B4-BE49-F238E27FC236}">
              <a16:creationId xmlns:a16="http://schemas.microsoft.com/office/drawing/2014/main" id="{C96C4D7C-1CB2-4DD2-AC7F-FB831D51D6A7}"/>
            </a:ext>
          </a:extLst>
        </xdr:cNvPr>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78105</xdr:rowOff>
    </xdr:to>
    <xdr:cxnSp macro="">
      <xdr:nvCxnSpPr>
        <xdr:cNvPr id="671" name="直線コネクタ 670">
          <a:extLst>
            <a:ext uri="{FF2B5EF4-FFF2-40B4-BE49-F238E27FC236}">
              <a16:creationId xmlns:a16="http://schemas.microsoft.com/office/drawing/2014/main" id="{424726BE-5AE1-409E-8220-8AA4E3ECB1F6}"/>
            </a:ext>
          </a:extLst>
        </xdr:cNvPr>
        <xdr:cNvCxnSpPr/>
      </xdr:nvCxnSpPr>
      <xdr:spPr>
        <a:xfrm flipV="1">
          <a:off x="15481300" y="139350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50164</xdr:rowOff>
    </xdr:from>
    <xdr:to>
      <xdr:col>76</xdr:col>
      <xdr:colOff>165100</xdr:colOff>
      <xdr:row>81</xdr:row>
      <xdr:rowOff>151764</xdr:rowOff>
    </xdr:to>
    <xdr:sp macro="" textlink="">
      <xdr:nvSpPr>
        <xdr:cNvPr id="672" name="楕円 671">
          <a:extLst>
            <a:ext uri="{FF2B5EF4-FFF2-40B4-BE49-F238E27FC236}">
              <a16:creationId xmlns:a16="http://schemas.microsoft.com/office/drawing/2014/main" id="{367A4518-D7F6-452B-A142-021344B68C2C}"/>
            </a:ext>
          </a:extLst>
        </xdr:cNvPr>
        <xdr:cNvSpPr/>
      </xdr:nvSpPr>
      <xdr:spPr>
        <a:xfrm>
          <a:off x="14541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81</xdr:row>
      <xdr:rowOff>100964</xdr:rowOff>
    </xdr:to>
    <xdr:cxnSp macro="">
      <xdr:nvCxnSpPr>
        <xdr:cNvPr id="673" name="直線コネクタ 672">
          <a:extLst>
            <a:ext uri="{FF2B5EF4-FFF2-40B4-BE49-F238E27FC236}">
              <a16:creationId xmlns:a16="http://schemas.microsoft.com/office/drawing/2014/main" id="{71CE5E57-6D76-43B5-AEE9-0CDD36C2BC75}"/>
            </a:ext>
          </a:extLst>
        </xdr:cNvPr>
        <xdr:cNvCxnSpPr/>
      </xdr:nvCxnSpPr>
      <xdr:spPr>
        <a:xfrm flipV="1">
          <a:off x="14592300" y="139655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105411</xdr:rowOff>
    </xdr:from>
    <xdr:to>
      <xdr:col>72</xdr:col>
      <xdr:colOff>38100</xdr:colOff>
      <xdr:row>82</xdr:row>
      <xdr:rowOff>35561</xdr:rowOff>
    </xdr:to>
    <xdr:sp macro="" textlink="">
      <xdr:nvSpPr>
        <xdr:cNvPr id="674" name="楕円 673">
          <a:extLst>
            <a:ext uri="{FF2B5EF4-FFF2-40B4-BE49-F238E27FC236}">
              <a16:creationId xmlns:a16="http://schemas.microsoft.com/office/drawing/2014/main" id="{1779E77D-2962-415D-B614-8354ADD82C48}"/>
            </a:ext>
          </a:extLst>
        </xdr:cNvPr>
        <xdr:cNvSpPr/>
      </xdr:nvSpPr>
      <xdr:spPr>
        <a:xfrm>
          <a:off x="13652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100964</xdr:rowOff>
    </xdr:from>
    <xdr:to>
      <xdr:col>76</xdr:col>
      <xdr:colOff>114300</xdr:colOff>
      <xdr:row>81</xdr:row>
      <xdr:rowOff>156211</xdr:rowOff>
    </xdr:to>
    <xdr:cxnSp macro="">
      <xdr:nvCxnSpPr>
        <xdr:cNvPr id="675" name="直線コネクタ 674">
          <a:extLst>
            <a:ext uri="{FF2B5EF4-FFF2-40B4-BE49-F238E27FC236}">
              <a16:creationId xmlns:a16="http://schemas.microsoft.com/office/drawing/2014/main" id="{DEBC9159-5D7A-467E-B838-6533269C9C75}"/>
            </a:ext>
          </a:extLst>
        </xdr:cNvPr>
        <xdr:cNvCxnSpPr/>
      </xdr:nvCxnSpPr>
      <xdr:spPr>
        <a:xfrm flipV="1">
          <a:off x="13703300" y="139884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97789</xdr:rowOff>
    </xdr:from>
    <xdr:to>
      <xdr:col>67</xdr:col>
      <xdr:colOff>101600</xdr:colOff>
      <xdr:row>82</xdr:row>
      <xdr:rowOff>27939</xdr:rowOff>
    </xdr:to>
    <xdr:sp macro="" textlink="">
      <xdr:nvSpPr>
        <xdr:cNvPr id="676" name="楕円 675">
          <a:extLst>
            <a:ext uri="{FF2B5EF4-FFF2-40B4-BE49-F238E27FC236}">
              <a16:creationId xmlns:a16="http://schemas.microsoft.com/office/drawing/2014/main" id="{BCF7179D-01F6-4E28-B895-31CB55A70E30}"/>
            </a:ext>
          </a:extLst>
        </xdr:cNvPr>
        <xdr:cNvSpPr/>
      </xdr:nvSpPr>
      <xdr:spPr>
        <a:xfrm>
          <a:off x="12763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148589</xdr:rowOff>
    </xdr:from>
    <xdr:to>
      <xdr:col>71</xdr:col>
      <xdr:colOff>177800</xdr:colOff>
      <xdr:row>81</xdr:row>
      <xdr:rowOff>156211</xdr:rowOff>
    </xdr:to>
    <xdr:cxnSp macro="">
      <xdr:nvCxnSpPr>
        <xdr:cNvPr id="677" name="直線コネクタ 676">
          <a:extLst>
            <a:ext uri="{FF2B5EF4-FFF2-40B4-BE49-F238E27FC236}">
              <a16:creationId xmlns:a16="http://schemas.microsoft.com/office/drawing/2014/main" id="{14419D3B-9A60-45F2-9013-0CA47AD2A13C}"/>
            </a:ext>
          </a:extLst>
        </xdr:cNvPr>
        <xdr:cNvCxnSpPr/>
      </xdr:nvCxnSpPr>
      <xdr:spPr>
        <a:xfrm>
          <a:off x="12814300" y="14036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8" name="n_1aveValue【消防施設】&#10;有形固定資産減価償却率">
          <a:extLst>
            <a:ext uri="{FF2B5EF4-FFF2-40B4-BE49-F238E27FC236}">
              <a16:creationId xmlns:a16="http://schemas.microsoft.com/office/drawing/2014/main" id="{3E798096-C341-4DE8-89ED-95C1A9EFAD8A}"/>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118763</xdr:rowOff>
    </xdr:from>
    <xdr:ext cx="405111" cy="259045"/>
    <xdr:sp macro="" textlink="">
      <xdr:nvSpPr>
        <xdr:cNvPr id="679" name="n_2aveValue【消防施設】&#10;有形固定資産減価償却率">
          <a:extLst>
            <a:ext uri="{FF2B5EF4-FFF2-40B4-BE49-F238E27FC236}">
              <a16:creationId xmlns:a16="http://schemas.microsoft.com/office/drawing/2014/main" id="{96476639-839A-4F7A-B06C-F022D926A968}"/>
            </a:ext>
          </a:extLst>
        </xdr:cNvPr>
        <xdr:cNvSpPr txBox="1"/>
      </xdr:nvSpPr>
      <xdr:spPr>
        <a:xfrm>
          <a:off x="14389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95902</xdr:rowOff>
    </xdr:from>
    <xdr:ext cx="405111" cy="259045"/>
    <xdr:sp macro="" textlink="">
      <xdr:nvSpPr>
        <xdr:cNvPr id="680" name="n_3aveValue【消防施設】&#10;有形固定資産減価償却率">
          <a:extLst>
            <a:ext uri="{FF2B5EF4-FFF2-40B4-BE49-F238E27FC236}">
              <a16:creationId xmlns:a16="http://schemas.microsoft.com/office/drawing/2014/main" id="{96347010-D6D8-4ADA-9570-FB8FE84BEBBE}"/>
            </a:ext>
          </a:extLst>
        </xdr:cNvPr>
        <xdr:cNvSpPr txBox="1"/>
      </xdr:nvSpPr>
      <xdr:spPr>
        <a:xfrm>
          <a:off x="13500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111141</xdr:rowOff>
    </xdr:from>
    <xdr:ext cx="405111" cy="259045"/>
    <xdr:sp macro="" textlink="">
      <xdr:nvSpPr>
        <xdr:cNvPr id="681" name="n_4aveValue【消防施設】&#10;有形固定資産減価償却率">
          <a:extLst>
            <a:ext uri="{FF2B5EF4-FFF2-40B4-BE49-F238E27FC236}">
              <a16:creationId xmlns:a16="http://schemas.microsoft.com/office/drawing/2014/main" id="{1485B212-B38A-43D0-9EDE-CF2B878106BC}"/>
            </a:ext>
          </a:extLst>
        </xdr:cNvPr>
        <xdr:cNvSpPr txBox="1"/>
      </xdr:nvSpPr>
      <xdr:spPr>
        <a:xfrm>
          <a:off x="12611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145432</xdr:rowOff>
    </xdr:from>
    <xdr:ext cx="405111" cy="259045"/>
    <xdr:sp macro="" textlink="">
      <xdr:nvSpPr>
        <xdr:cNvPr id="682" name="n_1mainValue【消防施設】&#10;有形固定資産減価償却率">
          <a:extLst>
            <a:ext uri="{FF2B5EF4-FFF2-40B4-BE49-F238E27FC236}">
              <a16:creationId xmlns:a16="http://schemas.microsoft.com/office/drawing/2014/main" id="{416C0426-D738-4A99-B5C5-C7DCE5BD6349}"/>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142891</xdr:rowOff>
    </xdr:from>
    <xdr:ext cx="405111" cy="259045"/>
    <xdr:sp macro="" textlink="">
      <xdr:nvSpPr>
        <xdr:cNvPr id="683" name="n_2mainValue【消防施設】&#10;有形固定資産減価償却率">
          <a:extLst>
            <a:ext uri="{FF2B5EF4-FFF2-40B4-BE49-F238E27FC236}">
              <a16:creationId xmlns:a16="http://schemas.microsoft.com/office/drawing/2014/main" id="{88DD6B2F-4635-41C9-84AF-A509971FD0ED}"/>
            </a:ext>
          </a:extLst>
        </xdr:cNvPr>
        <xdr:cNvSpPr txBox="1"/>
      </xdr:nvSpPr>
      <xdr:spPr>
        <a:xfrm>
          <a:off x="14389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684" name="n_3mainValue【消防施設】&#10;有形固定資産減価償却率">
          <a:extLst>
            <a:ext uri="{FF2B5EF4-FFF2-40B4-BE49-F238E27FC236}">
              <a16:creationId xmlns:a16="http://schemas.microsoft.com/office/drawing/2014/main" id="{A635AFB7-A151-4711-A557-BF0BFA2B2BDE}"/>
            </a:ext>
          </a:extLst>
        </xdr:cNvPr>
        <xdr:cNvSpPr txBox="1"/>
      </xdr:nvSpPr>
      <xdr:spPr>
        <a:xfrm>
          <a:off x="13500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85" name="n_4mainValue【消防施設】&#10;有形固定資産減価償却率">
          <a:extLst>
            <a:ext uri="{FF2B5EF4-FFF2-40B4-BE49-F238E27FC236}">
              <a16:creationId xmlns:a16="http://schemas.microsoft.com/office/drawing/2014/main" id="{223F0AE8-4DEB-444B-B4F8-BD48B8864A64}"/>
            </a:ext>
          </a:extLst>
        </xdr:cNvPr>
        <xdr:cNvSpPr txBox="1"/>
      </xdr:nvSpPr>
      <xdr:spPr>
        <a:xfrm>
          <a:off x="12611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BFCE94A3-C9C5-4F39-8DBF-681D2E4DB9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8A2D555A-0C23-4610-9D68-FA7192A1E0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D87F6B4B-5994-43FE-A6B8-2FD4ED9FFB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94D8DB98-1B7B-42A9-A354-0D9F561640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56464587-AA56-4576-8663-FDA1FECEF81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BB60C4FF-214F-47A5-8E72-E4353FD1F1D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FB8E8EC-16DE-416B-8895-CB0E421094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C59928A5-1272-4FD0-BF39-7E224DF8A4D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E6737051-6746-4DC9-A044-92178CE0F2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5E7C732E-E3DB-4D4A-BDC2-1446346E8F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EEB472ED-A446-4E20-8DF5-F1135DD66F28}"/>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571832B4-7FCC-4FDD-9342-4223E905A61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BD202240-A90B-4FA8-BADF-DB706B6525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ABD0B21C-5158-44BB-82E8-A3B5AA7F5E8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79FDAE18-3F19-4B77-8AA0-6E7F0EF26702}"/>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6592763F-BFC9-448B-83D6-8AFC8CCFC77D}"/>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DF5108C6-C683-4F19-8D1A-0347F2B0998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4BD03518-28EA-4441-80D7-9AD7E3BD04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9E2BBFE5-A74A-4A2B-9144-344E0CBDA4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5" name="直線コネクタ 704">
          <a:extLst>
            <a:ext uri="{FF2B5EF4-FFF2-40B4-BE49-F238E27FC236}">
              <a16:creationId xmlns:a16="http://schemas.microsoft.com/office/drawing/2014/main" id="{8A039BDC-B3DB-4BD7-8FE9-BB9E7C70EEBC}"/>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6" name="【消防施設】&#10;一人当たり面積最小値テキスト">
          <a:extLst>
            <a:ext uri="{FF2B5EF4-FFF2-40B4-BE49-F238E27FC236}">
              <a16:creationId xmlns:a16="http://schemas.microsoft.com/office/drawing/2014/main" id="{4709CD55-0EA8-4D40-B2EF-653A4DF6282E}"/>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7" name="直線コネクタ 706">
          <a:extLst>
            <a:ext uri="{FF2B5EF4-FFF2-40B4-BE49-F238E27FC236}">
              <a16:creationId xmlns:a16="http://schemas.microsoft.com/office/drawing/2014/main" id="{F290C0E7-B8AD-4C22-ABA3-29474D5E922D}"/>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8" name="【消防施設】&#10;一人当たり面積最大値テキスト">
          <a:extLst>
            <a:ext uri="{FF2B5EF4-FFF2-40B4-BE49-F238E27FC236}">
              <a16:creationId xmlns:a16="http://schemas.microsoft.com/office/drawing/2014/main" id="{158C927D-E66D-4431-BDB8-1640A7355342}"/>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9" name="直線コネクタ 708">
          <a:extLst>
            <a:ext uri="{FF2B5EF4-FFF2-40B4-BE49-F238E27FC236}">
              <a16:creationId xmlns:a16="http://schemas.microsoft.com/office/drawing/2014/main" id="{9AF18255-FE8F-47AD-8526-3391679713E3}"/>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10" name="【消防施設】&#10;一人当たり面積平均値テキスト">
          <a:extLst>
            <a:ext uri="{FF2B5EF4-FFF2-40B4-BE49-F238E27FC236}">
              <a16:creationId xmlns:a16="http://schemas.microsoft.com/office/drawing/2014/main" id="{D62DF9B1-439D-4150-A362-E2529CBEBFF0}"/>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1" name="フローチャート: 判断 710">
          <a:extLst>
            <a:ext uri="{FF2B5EF4-FFF2-40B4-BE49-F238E27FC236}">
              <a16:creationId xmlns:a16="http://schemas.microsoft.com/office/drawing/2014/main" id="{6D1D0995-6D57-462F-9055-459B00F2DA0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2" name="フローチャート: 判断 711">
          <a:extLst>
            <a:ext uri="{FF2B5EF4-FFF2-40B4-BE49-F238E27FC236}">
              <a16:creationId xmlns:a16="http://schemas.microsoft.com/office/drawing/2014/main" id="{51C768E0-F3C0-4CD5-89C8-E1A522F0C907}"/>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124461</xdr:rowOff>
    </xdr:from>
    <xdr:to>
      <xdr:col>107</xdr:col>
      <xdr:colOff>101600</xdr:colOff>
      <xdr:row>82</xdr:row>
      <xdr:rowOff>54611</xdr:rowOff>
    </xdr:to>
    <xdr:sp macro="" textlink="">
      <xdr:nvSpPr>
        <xdr:cNvPr id="713" name="フローチャート: 判断 712">
          <a:extLst>
            <a:ext uri="{FF2B5EF4-FFF2-40B4-BE49-F238E27FC236}">
              <a16:creationId xmlns:a16="http://schemas.microsoft.com/office/drawing/2014/main" id="{9F31AF5D-3E5C-497A-883D-3759DC311A5D}"/>
            </a:ext>
          </a:extLst>
        </xdr:cNvPr>
        <xdr:cNvSpPr/>
      </xdr:nvSpPr>
      <xdr:spPr>
        <a:xfrm>
          <a:off x="2038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130175</xdr:rowOff>
    </xdr:from>
    <xdr:to>
      <xdr:col>102</xdr:col>
      <xdr:colOff>165100</xdr:colOff>
      <xdr:row>82</xdr:row>
      <xdr:rowOff>60325</xdr:rowOff>
    </xdr:to>
    <xdr:sp macro="" textlink="">
      <xdr:nvSpPr>
        <xdr:cNvPr id="714" name="フローチャート: 判断 713">
          <a:extLst>
            <a:ext uri="{FF2B5EF4-FFF2-40B4-BE49-F238E27FC236}">
              <a16:creationId xmlns:a16="http://schemas.microsoft.com/office/drawing/2014/main" id="{5992ACF2-B172-423E-B1FC-9DC7163C7690}"/>
            </a:ext>
          </a:extLst>
        </xdr:cNvPr>
        <xdr:cNvSpPr/>
      </xdr:nvSpPr>
      <xdr:spPr>
        <a:xfrm>
          <a:off x="19494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153036</xdr:rowOff>
    </xdr:from>
    <xdr:to>
      <xdr:col>98</xdr:col>
      <xdr:colOff>38100</xdr:colOff>
      <xdr:row>82</xdr:row>
      <xdr:rowOff>83186</xdr:rowOff>
    </xdr:to>
    <xdr:sp macro="" textlink="">
      <xdr:nvSpPr>
        <xdr:cNvPr id="715" name="フローチャート: 判断 714">
          <a:extLst>
            <a:ext uri="{FF2B5EF4-FFF2-40B4-BE49-F238E27FC236}">
              <a16:creationId xmlns:a16="http://schemas.microsoft.com/office/drawing/2014/main" id="{FB36E99A-B701-4F9E-813C-B3D87F74BA2E}"/>
            </a:ext>
          </a:extLst>
        </xdr:cNvPr>
        <xdr:cNvSpPr/>
      </xdr:nvSpPr>
      <xdr:spPr>
        <a:xfrm>
          <a:off x="18605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CAD5C03-99CC-426F-A509-94E9B433A1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70A628B-B81B-4343-9DD8-87306C12A2C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E7E1CB5-FF98-4FC6-A500-BDD3A0A5D1C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DD5E189-1FDB-4634-A415-EAD22030DE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86C64EE-1E5F-48EB-B234-56916C136E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135889</xdr:rowOff>
    </xdr:from>
    <xdr:to>
      <xdr:col>116</xdr:col>
      <xdr:colOff>114300</xdr:colOff>
      <xdr:row>83</xdr:row>
      <xdr:rowOff>66039</xdr:rowOff>
    </xdr:to>
    <xdr:sp macro="" textlink="">
      <xdr:nvSpPr>
        <xdr:cNvPr id="721" name="楕円 720">
          <a:extLst>
            <a:ext uri="{FF2B5EF4-FFF2-40B4-BE49-F238E27FC236}">
              <a16:creationId xmlns:a16="http://schemas.microsoft.com/office/drawing/2014/main" id="{ABCFFE74-759F-44B3-8311-069F231D388B}"/>
            </a:ext>
          </a:extLst>
        </xdr:cNvPr>
        <xdr:cNvSpPr/>
      </xdr:nvSpPr>
      <xdr:spPr>
        <a:xfrm>
          <a:off x="22110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114316</xdr:rowOff>
    </xdr:from>
    <xdr:ext cx="469744" cy="259045"/>
    <xdr:sp macro="" textlink="">
      <xdr:nvSpPr>
        <xdr:cNvPr id="722" name="【消防施設】&#10;一人当たり面積該当値テキスト">
          <a:extLst>
            <a:ext uri="{FF2B5EF4-FFF2-40B4-BE49-F238E27FC236}">
              <a16:creationId xmlns:a16="http://schemas.microsoft.com/office/drawing/2014/main" id="{69775C8D-1F02-4B3C-897A-09E8944FAB3E}"/>
            </a:ext>
          </a:extLst>
        </xdr:cNvPr>
        <xdr:cNvSpPr txBox="1"/>
      </xdr:nvSpPr>
      <xdr:spPr>
        <a:xfrm>
          <a:off x="2219960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135889</xdr:rowOff>
    </xdr:from>
    <xdr:to>
      <xdr:col>112</xdr:col>
      <xdr:colOff>38100</xdr:colOff>
      <xdr:row>83</xdr:row>
      <xdr:rowOff>66039</xdr:rowOff>
    </xdr:to>
    <xdr:sp macro="" textlink="">
      <xdr:nvSpPr>
        <xdr:cNvPr id="723" name="楕円 722">
          <a:extLst>
            <a:ext uri="{FF2B5EF4-FFF2-40B4-BE49-F238E27FC236}">
              <a16:creationId xmlns:a16="http://schemas.microsoft.com/office/drawing/2014/main" id="{B9FB532A-35C1-4093-83F3-A029A9E1CA11}"/>
            </a:ext>
          </a:extLst>
        </xdr:cNvPr>
        <xdr:cNvSpPr/>
      </xdr:nvSpPr>
      <xdr:spPr>
        <a:xfrm>
          <a:off x="21272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15239</xdr:rowOff>
    </xdr:from>
    <xdr:to>
      <xdr:col>116</xdr:col>
      <xdr:colOff>63500</xdr:colOff>
      <xdr:row>83</xdr:row>
      <xdr:rowOff>15239</xdr:rowOff>
    </xdr:to>
    <xdr:cxnSp macro="">
      <xdr:nvCxnSpPr>
        <xdr:cNvPr id="724" name="直線コネクタ 723">
          <a:extLst>
            <a:ext uri="{FF2B5EF4-FFF2-40B4-BE49-F238E27FC236}">
              <a16:creationId xmlns:a16="http://schemas.microsoft.com/office/drawing/2014/main" id="{63AC531B-3E6C-4C2B-A413-774D17AD6B7A}"/>
            </a:ext>
          </a:extLst>
        </xdr:cNvPr>
        <xdr:cNvCxnSpPr/>
      </xdr:nvCxnSpPr>
      <xdr:spPr>
        <a:xfrm>
          <a:off x="21323300" y="1424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113030</xdr:rowOff>
    </xdr:from>
    <xdr:to>
      <xdr:col>107</xdr:col>
      <xdr:colOff>101600</xdr:colOff>
      <xdr:row>84</xdr:row>
      <xdr:rowOff>43180</xdr:rowOff>
    </xdr:to>
    <xdr:sp macro="" textlink="">
      <xdr:nvSpPr>
        <xdr:cNvPr id="725" name="楕円 724">
          <a:extLst>
            <a:ext uri="{FF2B5EF4-FFF2-40B4-BE49-F238E27FC236}">
              <a16:creationId xmlns:a16="http://schemas.microsoft.com/office/drawing/2014/main" id="{0BCC1911-B1E0-41D8-8E54-E0C2FCDD560B}"/>
            </a:ext>
          </a:extLst>
        </xdr:cNvPr>
        <xdr:cNvSpPr/>
      </xdr:nvSpPr>
      <xdr:spPr>
        <a:xfrm>
          <a:off x="20383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15239</xdr:rowOff>
    </xdr:from>
    <xdr:to>
      <xdr:col>111</xdr:col>
      <xdr:colOff>177800</xdr:colOff>
      <xdr:row>83</xdr:row>
      <xdr:rowOff>163830</xdr:rowOff>
    </xdr:to>
    <xdr:cxnSp macro="">
      <xdr:nvCxnSpPr>
        <xdr:cNvPr id="726" name="直線コネクタ 725">
          <a:extLst>
            <a:ext uri="{FF2B5EF4-FFF2-40B4-BE49-F238E27FC236}">
              <a16:creationId xmlns:a16="http://schemas.microsoft.com/office/drawing/2014/main" id="{BDECD212-7342-49E6-A371-38B58A95217F}"/>
            </a:ext>
          </a:extLst>
        </xdr:cNvPr>
        <xdr:cNvCxnSpPr/>
      </xdr:nvCxnSpPr>
      <xdr:spPr>
        <a:xfrm flipV="1">
          <a:off x="20434300" y="142455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27" name="楕円 726">
          <a:extLst>
            <a:ext uri="{FF2B5EF4-FFF2-40B4-BE49-F238E27FC236}">
              <a16:creationId xmlns:a16="http://schemas.microsoft.com/office/drawing/2014/main" id="{C7519560-A5E5-4DCC-95C1-2B005F08CD5C}"/>
            </a:ext>
          </a:extLst>
        </xdr:cNvPr>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163830</xdr:rowOff>
    </xdr:to>
    <xdr:cxnSp macro="">
      <xdr:nvCxnSpPr>
        <xdr:cNvPr id="728" name="直線コネクタ 727">
          <a:extLst>
            <a:ext uri="{FF2B5EF4-FFF2-40B4-BE49-F238E27FC236}">
              <a16:creationId xmlns:a16="http://schemas.microsoft.com/office/drawing/2014/main" id="{C4AB5736-5480-4F20-8B08-1D247B486A71}"/>
            </a:ext>
          </a:extLst>
        </xdr:cNvPr>
        <xdr:cNvCxnSpPr/>
      </xdr:nvCxnSpPr>
      <xdr:spPr>
        <a:xfrm>
          <a:off x="19545300" y="1438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29" name="楕円 728">
          <a:extLst>
            <a:ext uri="{FF2B5EF4-FFF2-40B4-BE49-F238E27FC236}">
              <a16:creationId xmlns:a16="http://schemas.microsoft.com/office/drawing/2014/main" id="{C3A9BED4-1DA8-4205-B505-BB3D46283EC8}"/>
            </a:ext>
          </a:extLst>
        </xdr:cNvPr>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163830</xdr:rowOff>
    </xdr:to>
    <xdr:cxnSp macro="">
      <xdr:nvCxnSpPr>
        <xdr:cNvPr id="730" name="直線コネクタ 729">
          <a:extLst>
            <a:ext uri="{FF2B5EF4-FFF2-40B4-BE49-F238E27FC236}">
              <a16:creationId xmlns:a16="http://schemas.microsoft.com/office/drawing/2014/main" id="{301E3CCF-17BD-49AB-8884-208A27A88892}"/>
            </a:ext>
          </a:extLst>
        </xdr:cNvPr>
        <xdr:cNvCxnSpPr/>
      </xdr:nvCxnSpPr>
      <xdr:spPr>
        <a:xfrm flipV="1">
          <a:off x="18656300" y="1438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31" name="n_1aveValue【消防施設】&#10;一人当たり面積">
          <a:extLst>
            <a:ext uri="{FF2B5EF4-FFF2-40B4-BE49-F238E27FC236}">
              <a16:creationId xmlns:a16="http://schemas.microsoft.com/office/drawing/2014/main" id="{BCBC2CE3-B1E7-4DD8-B6EA-39052E7422E7}"/>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71138</xdr:rowOff>
    </xdr:from>
    <xdr:ext cx="469744" cy="259045"/>
    <xdr:sp macro="" textlink="">
      <xdr:nvSpPr>
        <xdr:cNvPr id="732" name="n_2aveValue【消防施設】&#10;一人当たり面積">
          <a:extLst>
            <a:ext uri="{FF2B5EF4-FFF2-40B4-BE49-F238E27FC236}">
              <a16:creationId xmlns:a16="http://schemas.microsoft.com/office/drawing/2014/main" id="{DD596AAA-E772-4CEF-A091-BBC7A24BE396}"/>
            </a:ext>
          </a:extLst>
        </xdr:cNvPr>
        <xdr:cNvSpPr txBox="1"/>
      </xdr:nvSpPr>
      <xdr:spPr>
        <a:xfrm>
          <a:off x="20199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76852</xdr:rowOff>
    </xdr:from>
    <xdr:ext cx="469744" cy="259045"/>
    <xdr:sp macro="" textlink="">
      <xdr:nvSpPr>
        <xdr:cNvPr id="733" name="n_3aveValue【消防施設】&#10;一人当たり面積">
          <a:extLst>
            <a:ext uri="{FF2B5EF4-FFF2-40B4-BE49-F238E27FC236}">
              <a16:creationId xmlns:a16="http://schemas.microsoft.com/office/drawing/2014/main" id="{4DDFE0FE-E69E-4F5A-ABF0-D695F4C0E76B}"/>
            </a:ext>
          </a:extLst>
        </xdr:cNvPr>
        <xdr:cNvSpPr txBox="1"/>
      </xdr:nvSpPr>
      <xdr:spPr>
        <a:xfrm>
          <a:off x="19310427" y="1379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99713</xdr:rowOff>
    </xdr:from>
    <xdr:ext cx="469744" cy="259045"/>
    <xdr:sp macro="" textlink="">
      <xdr:nvSpPr>
        <xdr:cNvPr id="734" name="n_4aveValue【消防施設】&#10;一人当たり面積">
          <a:extLst>
            <a:ext uri="{FF2B5EF4-FFF2-40B4-BE49-F238E27FC236}">
              <a16:creationId xmlns:a16="http://schemas.microsoft.com/office/drawing/2014/main" id="{C5FAAA07-73D5-4020-89E8-8625CD89ACF5}"/>
            </a:ext>
          </a:extLst>
        </xdr:cNvPr>
        <xdr:cNvSpPr txBox="1"/>
      </xdr:nvSpPr>
      <xdr:spPr>
        <a:xfrm>
          <a:off x="18421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57166</xdr:rowOff>
    </xdr:from>
    <xdr:ext cx="469744" cy="259045"/>
    <xdr:sp macro="" textlink="">
      <xdr:nvSpPr>
        <xdr:cNvPr id="735" name="n_1mainValue【消防施設】&#10;一人当たり面積">
          <a:extLst>
            <a:ext uri="{FF2B5EF4-FFF2-40B4-BE49-F238E27FC236}">
              <a16:creationId xmlns:a16="http://schemas.microsoft.com/office/drawing/2014/main" id="{6E1240F3-E803-4519-A8EE-24AA3AF3460A}"/>
            </a:ext>
          </a:extLst>
        </xdr:cNvPr>
        <xdr:cNvSpPr txBox="1"/>
      </xdr:nvSpPr>
      <xdr:spPr>
        <a:xfrm>
          <a:off x="21075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34307</xdr:rowOff>
    </xdr:from>
    <xdr:ext cx="469744" cy="259045"/>
    <xdr:sp macro="" textlink="">
      <xdr:nvSpPr>
        <xdr:cNvPr id="736" name="n_2mainValue【消防施設】&#10;一人当たり面積">
          <a:extLst>
            <a:ext uri="{FF2B5EF4-FFF2-40B4-BE49-F238E27FC236}">
              <a16:creationId xmlns:a16="http://schemas.microsoft.com/office/drawing/2014/main" id="{09C401D5-0B34-4C5A-AD42-EE3AC212F40A}"/>
            </a:ext>
          </a:extLst>
        </xdr:cNvPr>
        <xdr:cNvSpPr txBox="1"/>
      </xdr:nvSpPr>
      <xdr:spPr>
        <a:xfrm>
          <a:off x="20199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7" name="n_3mainValue【消防施設】&#10;一人当たり面積">
          <a:extLst>
            <a:ext uri="{FF2B5EF4-FFF2-40B4-BE49-F238E27FC236}">
              <a16:creationId xmlns:a16="http://schemas.microsoft.com/office/drawing/2014/main" id="{2AC5F7C3-8967-491A-87DA-9A226E658F28}"/>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8" name="n_4mainValue【消防施設】&#10;一人当たり面積">
          <a:extLst>
            <a:ext uri="{FF2B5EF4-FFF2-40B4-BE49-F238E27FC236}">
              <a16:creationId xmlns:a16="http://schemas.microsoft.com/office/drawing/2014/main" id="{3CC070E1-05FD-437D-8F19-CB696DDB20E9}"/>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B86A625-7E1C-4944-997A-CED6E19316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BE74DF9-5521-45D2-8D4C-7A80F1E161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332432E9-FFE5-4079-9236-9AEB015A0E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D44A0820-9BEE-4932-969E-E4D451693B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D4C1D85-86D1-45CC-9DE9-EF34467B43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5733C318-A994-40E7-9799-6425AEB7BF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FD66E1C-D3BA-41B2-91D0-1E8780A132B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024A06F-A63E-40A2-894B-64D45174F6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A80D223-2B01-461A-8B0D-5E99ABB3B2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D9609C5-A77D-4739-81A7-6B0E010F9E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1E13C40B-307E-423E-B10A-0503044B8C9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4C820103-6B59-4E5B-BFE3-3FD0153C5B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30F069B6-260B-45D7-AAD5-3DC76641F8D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C74A3AC1-21EF-47B3-88B5-560886A850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5C22DE44-BD01-407D-A9BA-83D3BD77760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97AA85B8-D078-4CD4-9387-3A384075D1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D9DE6749-2A49-4993-8564-EBD08FB580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2574084D-70CB-4CDF-8307-D243B2BDCE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37A393C-83CE-45C4-B090-2C89750C90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4C36FAC7-521C-434D-8869-042DA2A610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33D1822E-7E50-427B-ABFC-45180F33D4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68217D86-2C2B-4913-AEDF-8507C694E8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57B7BE08-788F-414F-94C0-50A968F8ED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2D281945-E42B-4C98-BAE3-94BA583DAF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D13AD07A-CB1C-4B2D-B0EF-452B3DFB04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4" name="直線コネクタ 763">
          <a:extLst>
            <a:ext uri="{FF2B5EF4-FFF2-40B4-BE49-F238E27FC236}">
              <a16:creationId xmlns:a16="http://schemas.microsoft.com/office/drawing/2014/main" id="{C3EA1DB8-0D47-4CEF-BA85-C7BE8369D888}"/>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5" name="【庁舎】&#10;有形固定資産減価償却率最小値テキスト">
          <a:extLst>
            <a:ext uri="{FF2B5EF4-FFF2-40B4-BE49-F238E27FC236}">
              <a16:creationId xmlns:a16="http://schemas.microsoft.com/office/drawing/2014/main" id="{27788A6D-F341-4238-B1A6-82AA84EF2A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6" name="直線コネクタ 765">
          <a:extLst>
            <a:ext uri="{FF2B5EF4-FFF2-40B4-BE49-F238E27FC236}">
              <a16:creationId xmlns:a16="http://schemas.microsoft.com/office/drawing/2014/main" id="{3A3F513D-88D0-4ED7-9413-94F20E01845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庁舎】&#10;有形固定資産減価償却率最大値テキスト">
          <a:extLst>
            <a:ext uri="{FF2B5EF4-FFF2-40B4-BE49-F238E27FC236}">
              <a16:creationId xmlns:a16="http://schemas.microsoft.com/office/drawing/2014/main" id="{CC8AE996-FEB1-4D41-B9E5-E00F4541B7F9}"/>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871EA957-3414-4FEB-A6C6-9C373997E116}"/>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69" name="【庁舎】&#10;有形固定資産減価償却率平均値テキスト">
          <a:extLst>
            <a:ext uri="{FF2B5EF4-FFF2-40B4-BE49-F238E27FC236}">
              <a16:creationId xmlns:a16="http://schemas.microsoft.com/office/drawing/2014/main" id="{2D5012F3-0510-4DB5-94C5-E0B6A480DC76}"/>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0" name="フローチャート: 判断 769">
          <a:extLst>
            <a:ext uri="{FF2B5EF4-FFF2-40B4-BE49-F238E27FC236}">
              <a16:creationId xmlns:a16="http://schemas.microsoft.com/office/drawing/2014/main" id="{EB4846D2-9B23-432F-A853-2EFB06237CC4}"/>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1" name="フローチャート: 判断 770">
          <a:extLst>
            <a:ext uri="{FF2B5EF4-FFF2-40B4-BE49-F238E27FC236}">
              <a16:creationId xmlns:a16="http://schemas.microsoft.com/office/drawing/2014/main" id="{CC17F629-AB66-480F-8C97-DA101F9E6F17}"/>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72" name="フローチャート: 判断 771">
          <a:extLst>
            <a:ext uri="{FF2B5EF4-FFF2-40B4-BE49-F238E27FC236}">
              <a16:creationId xmlns:a16="http://schemas.microsoft.com/office/drawing/2014/main" id="{08CCD075-B29B-4DC6-9FCC-F3E164D63738}"/>
            </a:ext>
          </a:extLst>
        </xdr:cNvPr>
        <xdr:cNvSpPr/>
      </xdr:nvSpPr>
      <xdr:spPr>
        <a:xfrm>
          <a:off x="14541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773" name="フローチャート: 判断 772">
          <a:extLst>
            <a:ext uri="{FF2B5EF4-FFF2-40B4-BE49-F238E27FC236}">
              <a16:creationId xmlns:a16="http://schemas.microsoft.com/office/drawing/2014/main" id="{57A44B91-BEBC-4BB0-87AE-FB74EE8B4266}"/>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774" name="フローチャート: 判断 773">
          <a:extLst>
            <a:ext uri="{FF2B5EF4-FFF2-40B4-BE49-F238E27FC236}">
              <a16:creationId xmlns:a16="http://schemas.microsoft.com/office/drawing/2014/main" id="{735A0B4C-5D80-429E-9E05-6DC15A2F2517}"/>
            </a:ext>
          </a:extLst>
        </xdr:cNvPr>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CFFAA61-E407-48F7-B782-48209B287D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7EC5568-A8EB-4C97-B1FC-55FF8F5192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50F5D18-CF7C-4ED0-A290-4C5EE8AEB19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9DF0114-7A35-4E44-B047-4E7354599A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F0BAB2-7AA6-4765-B829-8FE39ECCEB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30299</xdr:rowOff>
    </xdr:from>
    <xdr:to>
      <xdr:col>85</xdr:col>
      <xdr:colOff>177800</xdr:colOff>
      <xdr:row>103</xdr:row>
      <xdr:rowOff>131899</xdr:rowOff>
    </xdr:to>
    <xdr:sp macro="" textlink="">
      <xdr:nvSpPr>
        <xdr:cNvPr id="780" name="楕円 779">
          <a:extLst>
            <a:ext uri="{FF2B5EF4-FFF2-40B4-BE49-F238E27FC236}">
              <a16:creationId xmlns:a16="http://schemas.microsoft.com/office/drawing/2014/main" id="{DD3CED53-15C3-44C4-A435-DA4CE0ADCFA0}"/>
            </a:ext>
          </a:extLst>
        </xdr:cNvPr>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53176</xdr:rowOff>
    </xdr:from>
    <xdr:ext cx="405111" cy="259045"/>
    <xdr:sp macro="" textlink="">
      <xdr:nvSpPr>
        <xdr:cNvPr id="781" name="【庁舎】&#10;有形固定資産減価償却率該当値テキスト">
          <a:extLst>
            <a:ext uri="{FF2B5EF4-FFF2-40B4-BE49-F238E27FC236}">
              <a16:creationId xmlns:a16="http://schemas.microsoft.com/office/drawing/2014/main" id="{CBB7EFAB-0B8A-411C-8A3C-8363A44762ED}"/>
            </a:ext>
          </a:extLst>
        </xdr:cNvPr>
        <xdr:cNvSpPr txBox="1"/>
      </xdr:nvSpPr>
      <xdr:spPr>
        <a:xfrm>
          <a:off x="16357600" y="1754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782" name="楕円 781">
          <a:extLst>
            <a:ext uri="{FF2B5EF4-FFF2-40B4-BE49-F238E27FC236}">
              <a16:creationId xmlns:a16="http://schemas.microsoft.com/office/drawing/2014/main" id="{AA453736-D645-4992-81DC-1B963880EE72}"/>
            </a:ext>
          </a:extLst>
        </xdr:cNvPr>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40277</xdr:rowOff>
    </xdr:from>
    <xdr:to>
      <xdr:col>85</xdr:col>
      <xdr:colOff>127000</xdr:colOff>
      <xdr:row>103</xdr:row>
      <xdr:rowOff>81099</xdr:rowOff>
    </xdr:to>
    <xdr:cxnSp macro="">
      <xdr:nvCxnSpPr>
        <xdr:cNvPr id="783" name="直線コネクタ 782">
          <a:extLst>
            <a:ext uri="{FF2B5EF4-FFF2-40B4-BE49-F238E27FC236}">
              <a16:creationId xmlns:a16="http://schemas.microsoft.com/office/drawing/2014/main" id="{2BAECBBB-13CD-4F86-B8A9-9D12CFEF16F4}"/>
            </a:ext>
          </a:extLst>
        </xdr:cNvPr>
        <xdr:cNvCxnSpPr/>
      </xdr:nvCxnSpPr>
      <xdr:spPr>
        <a:xfrm>
          <a:off x="15481300" y="176996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784" name="楕円 783">
          <a:extLst>
            <a:ext uri="{FF2B5EF4-FFF2-40B4-BE49-F238E27FC236}">
              <a16:creationId xmlns:a16="http://schemas.microsoft.com/office/drawing/2014/main" id="{3F00CD5C-6257-4BD6-9C06-12B313A26315}"/>
            </a:ext>
          </a:extLst>
        </xdr:cNvPr>
        <xdr:cNvSpPr/>
      </xdr:nvSpPr>
      <xdr:spPr>
        <a:xfrm>
          <a:off x="14541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40277</xdr:rowOff>
    </xdr:to>
    <xdr:cxnSp macro="">
      <xdr:nvCxnSpPr>
        <xdr:cNvPr id="785" name="直線コネクタ 784">
          <a:extLst>
            <a:ext uri="{FF2B5EF4-FFF2-40B4-BE49-F238E27FC236}">
              <a16:creationId xmlns:a16="http://schemas.microsoft.com/office/drawing/2014/main" id="{D514D464-940C-48CE-949C-8EDC455CFF69}"/>
            </a:ext>
          </a:extLst>
        </xdr:cNvPr>
        <xdr:cNvCxnSpPr/>
      </xdr:nvCxnSpPr>
      <xdr:spPr>
        <a:xfrm>
          <a:off x="14592300" y="176686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95613</xdr:rowOff>
    </xdr:from>
    <xdr:to>
      <xdr:col>72</xdr:col>
      <xdr:colOff>38100</xdr:colOff>
      <xdr:row>103</xdr:row>
      <xdr:rowOff>25763</xdr:rowOff>
    </xdr:to>
    <xdr:sp macro="" textlink="">
      <xdr:nvSpPr>
        <xdr:cNvPr id="786" name="楕円 785">
          <a:extLst>
            <a:ext uri="{FF2B5EF4-FFF2-40B4-BE49-F238E27FC236}">
              <a16:creationId xmlns:a16="http://schemas.microsoft.com/office/drawing/2014/main" id="{E91EBAA3-9199-40BB-A359-3E34A01E429E}"/>
            </a:ext>
          </a:extLst>
        </xdr:cNvPr>
        <xdr:cNvSpPr/>
      </xdr:nvSpPr>
      <xdr:spPr>
        <a:xfrm>
          <a:off x="13652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9252</xdr:rowOff>
    </xdr:to>
    <xdr:cxnSp macro="">
      <xdr:nvCxnSpPr>
        <xdr:cNvPr id="787" name="直線コネクタ 786">
          <a:extLst>
            <a:ext uri="{FF2B5EF4-FFF2-40B4-BE49-F238E27FC236}">
              <a16:creationId xmlns:a16="http://schemas.microsoft.com/office/drawing/2014/main" id="{7457C4B2-BF7E-44DE-B7DF-A01A522D84F4}"/>
            </a:ext>
          </a:extLst>
        </xdr:cNvPr>
        <xdr:cNvCxnSpPr/>
      </xdr:nvCxnSpPr>
      <xdr:spPr>
        <a:xfrm>
          <a:off x="13703300" y="176343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48261</xdr:rowOff>
    </xdr:from>
    <xdr:to>
      <xdr:col>67</xdr:col>
      <xdr:colOff>101600</xdr:colOff>
      <xdr:row>102</xdr:row>
      <xdr:rowOff>149861</xdr:rowOff>
    </xdr:to>
    <xdr:sp macro="" textlink="">
      <xdr:nvSpPr>
        <xdr:cNvPr id="788" name="楕円 787">
          <a:extLst>
            <a:ext uri="{FF2B5EF4-FFF2-40B4-BE49-F238E27FC236}">
              <a16:creationId xmlns:a16="http://schemas.microsoft.com/office/drawing/2014/main" id="{3E8405BC-04AA-4403-924A-8A20863193B0}"/>
            </a:ext>
          </a:extLst>
        </xdr:cNvPr>
        <xdr:cNvSpPr/>
      </xdr:nvSpPr>
      <xdr:spPr>
        <a:xfrm>
          <a:off x="12763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99061</xdr:rowOff>
    </xdr:from>
    <xdr:to>
      <xdr:col>71</xdr:col>
      <xdr:colOff>177800</xdr:colOff>
      <xdr:row>102</xdr:row>
      <xdr:rowOff>146413</xdr:rowOff>
    </xdr:to>
    <xdr:cxnSp macro="">
      <xdr:nvCxnSpPr>
        <xdr:cNvPr id="789" name="直線コネクタ 788">
          <a:extLst>
            <a:ext uri="{FF2B5EF4-FFF2-40B4-BE49-F238E27FC236}">
              <a16:creationId xmlns:a16="http://schemas.microsoft.com/office/drawing/2014/main" id="{AFC1B662-74DA-429A-86E1-907BF82DFFDF}"/>
            </a:ext>
          </a:extLst>
        </xdr:cNvPr>
        <xdr:cNvCxnSpPr/>
      </xdr:nvCxnSpPr>
      <xdr:spPr>
        <a:xfrm>
          <a:off x="12814300" y="175869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0" name="n_1aveValue【庁舎】&#10;有形固定資産減価償却率">
          <a:extLst>
            <a:ext uri="{FF2B5EF4-FFF2-40B4-BE49-F238E27FC236}">
              <a16:creationId xmlns:a16="http://schemas.microsoft.com/office/drawing/2014/main" id="{E98D64B9-DC73-41AE-9EDD-A61EE4EEED9E}"/>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83838</xdr:rowOff>
    </xdr:from>
    <xdr:ext cx="405111" cy="259045"/>
    <xdr:sp macro="" textlink="">
      <xdr:nvSpPr>
        <xdr:cNvPr id="791" name="n_2aveValue【庁舎】&#10;有形固定資産減価償却率">
          <a:extLst>
            <a:ext uri="{FF2B5EF4-FFF2-40B4-BE49-F238E27FC236}">
              <a16:creationId xmlns:a16="http://schemas.microsoft.com/office/drawing/2014/main" id="{E6AA341E-C105-4206-9E72-733D59EAF9E4}"/>
            </a:ext>
          </a:extLst>
        </xdr:cNvPr>
        <xdr:cNvSpPr txBox="1"/>
      </xdr:nvSpPr>
      <xdr:spPr>
        <a:xfrm>
          <a:off x="14389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792" name="n_3aveValue【庁舎】&#10;有形固定資産減価償却率">
          <a:extLst>
            <a:ext uri="{FF2B5EF4-FFF2-40B4-BE49-F238E27FC236}">
              <a16:creationId xmlns:a16="http://schemas.microsoft.com/office/drawing/2014/main" id="{B8B1EBBF-65F2-4D0E-914F-367950422C64}"/>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145885</xdr:rowOff>
    </xdr:from>
    <xdr:ext cx="405111" cy="259045"/>
    <xdr:sp macro="" textlink="">
      <xdr:nvSpPr>
        <xdr:cNvPr id="793" name="n_4aveValue【庁舎】&#10;有形固定資産減価償却率">
          <a:extLst>
            <a:ext uri="{FF2B5EF4-FFF2-40B4-BE49-F238E27FC236}">
              <a16:creationId xmlns:a16="http://schemas.microsoft.com/office/drawing/2014/main" id="{CEF0F065-025B-4D24-8BCD-8DD0EC4FC6B6}"/>
            </a:ext>
          </a:extLst>
        </xdr:cNvPr>
        <xdr:cNvSpPr txBox="1"/>
      </xdr:nvSpPr>
      <xdr:spPr>
        <a:xfrm>
          <a:off x="12611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794" name="n_1mainValue【庁舎】&#10;有形固定資産減価償却率">
          <a:extLst>
            <a:ext uri="{FF2B5EF4-FFF2-40B4-BE49-F238E27FC236}">
              <a16:creationId xmlns:a16="http://schemas.microsoft.com/office/drawing/2014/main" id="{C59AD700-C27B-44C7-80B4-2A8A9380011D}"/>
            </a:ext>
          </a:extLst>
        </xdr:cNvPr>
        <xdr:cNvSpPr txBox="1"/>
      </xdr:nvSpPr>
      <xdr:spPr>
        <a:xfrm>
          <a:off x="15266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795" name="n_2mainValue【庁舎】&#10;有形固定資産減価償却率">
          <a:extLst>
            <a:ext uri="{FF2B5EF4-FFF2-40B4-BE49-F238E27FC236}">
              <a16:creationId xmlns:a16="http://schemas.microsoft.com/office/drawing/2014/main" id="{9F03F5F7-C684-4C0B-9920-23E56E0A4AA0}"/>
            </a:ext>
          </a:extLst>
        </xdr:cNvPr>
        <xdr:cNvSpPr txBox="1"/>
      </xdr:nvSpPr>
      <xdr:spPr>
        <a:xfrm>
          <a:off x="14389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42290</xdr:rowOff>
    </xdr:from>
    <xdr:ext cx="405111" cy="259045"/>
    <xdr:sp macro="" textlink="">
      <xdr:nvSpPr>
        <xdr:cNvPr id="796" name="n_3mainValue【庁舎】&#10;有形固定資産減価償却率">
          <a:extLst>
            <a:ext uri="{FF2B5EF4-FFF2-40B4-BE49-F238E27FC236}">
              <a16:creationId xmlns:a16="http://schemas.microsoft.com/office/drawing/2014/main" id="{A69120C3-1F6F-4AA9-8E4A-5029B359E2E4}"/>
            </a:ext>
          </a:extLst>
        </xdr:cNvPr>
        <xdr:cNvSpPr txBox="1"/>
      </xdr:nvSpPr>
      <xdr:spPr>
        <a:xfrm>
          <a:off x="13500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797" name="n_4mainValue【庁舎】&#10;有形固定資産減価償却率">
          <a:extLst>
            <a:ext uri="{FF2B5EF4-FFF2-40B4-BE49-F238E27FC236}">
              <a16:creationId xmlns:a16="http://schemas.microsoft.com/office/drawing/2014/main" id="{2DDF1F47-D44B-450A-AEA8-08E03F44E4AB}"/>
            </a:ext>
          </a:extLst>
        </xdr:cNvPr>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C1070DC1-0E22-4652-ADFF-39CA09A6B7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3239CA98-9CA8-447C-A425-88EA534623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B8F490A7-CD02-4B3B-BD2A-DECD3EE4A5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CB2D42E-041C-4649-B6B5-A7DD4DAFF7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ABC0D773-DD62-4957-961C-46ED4F34EA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8F6A3924-1F52-4ED4-8631-D54E3F5BBC2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F866842A-DBC5-4EBD-941B-A22A2BA50C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C25CB79B-B361-4080-844C-C84D2BEB606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F967C196-D0D6-439A-B41E-27DFEAB058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FD0E8BF-CF72-4820-BFBE-6D0B77C0B9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349AB37A-37A5-4369-9253-C52E5AA0D9E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AEDEF6EC-C12D-4089-B8F0-9176964DD06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ECB21AC2-8C00-4EE6-8D86-E820B1C10D2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D7C0F45B-160F-4087-879A-94A7AC60A13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8410DC1F-C4A9-491C-B437-37F8EDDB2636}"/>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C6C49E75-EC20-4B2B-B022-6472DC6D7F3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529FA894-346E-46DC-8E3C-9C1EA604D3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85C64C0-CFC2-41D9-BEBB-70B5D36EED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68C6F6CC-3AF7-4E4E-A191-78AFDB11880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0D36C960-2326-4584-8DE9-99A67CC4D226}"/>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A4A95D16-D498-4F1C-8D5C-0D84C6D5F79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115AF4C8-670D-4CA7-A2F2-E64ED0198F77}"/>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FFBD7AAE-66CD-4D98-AFA3-BB429CF4B908}"/>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2D291A48-5D4C-428E-9ABC-82CF185C9913}"/>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5BCF14C7-EB84-4819-8499-173CA947B4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F385A999-FF1A-4147-9382-C1F4FA1872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49DE6041-502C-446C-A2E1-56BE61EB2E9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5" name="直線コネクタ 824">
          <a:extLst>
            <a:ext uri="{FF2B5EF4-FFF2-40B4-BE49-F238E27FC236}">
              <a16:creationId xmlns:a16="http://schemas.microsoft.com/office/drawing/2014/main" id="{4B24E240-0A05-47BA-AD95-5B8144AFC63F}"/>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6" name="【庁舎】&#10;一人当たり面積最小値テキスト">
          <a:extLst>
            <a:ext uri="{FF2B5EF4-FFF2-40B4-BE49-F238E27FC236}">
              <a16:creationId xmlns:a16="http://schemas.microsoft.com/office/drawing/2014/main" id="{0B41FAE1-1B76-425C-985E-5B48EE339DF1}"/>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7" name="直線コネクタ 826">
          <a:extLst>
            <a:ext uri="{FF2B5EF4-FFF2-40B4-BE49-F238E27FC236}">
              <a16:creationId xmlns:a16="http://schemas.microsoft.com/office/drawing/2014/main" id="{C7A324E6-3BD7-4A46-B6FF-12CF6225324B}"/>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8" name="【庁舎】&#10;一人当たり面積最大値テキスト">
          <a:extLst>
            <a:ext uri="{FF2B5EF4-FFF2-40B4-BE49-F238E27FC236}">
              <a16:creationId xmlns:a16="http://schemas.microsoft.com/office/drawing/2014/main" id="{04307C8C-7A21-4BD0-AFC0-FD8C145AEA26}"/>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9" name="直線コネクタ 828">
          <a:extLst>
            <a:ext uri="{FF2B5EF4-FFF2-40B4-BE49-F238E27FC236}">
              <a16:creationId xmlns:a16="http://schemas.microsoft.com/office/drawing/2014/main" id="{9685523D-AB52-41F5-AD46-C0E2F0E29215}"/>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0" name="【庁舎】&#10;一人当たり面積平均値テキスト">
          <a:extLst>
            <a:ext uri="{FF2B5EF4-FFF2-40B4-BE49-F238E27FC236}">
              <a16:creationId xmlns:a16="http://schemas.microsoft.com/office/drawing/2014/main" id="{77C7D49E-ABB3-4652-864D-C42581707CB9}"/>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1" name="フローチャート: 判断 830">
          <a:extLst>
            <a:ext uri="{FF2B5EF4-FFF2-40B4-BE49-F238E27FC236}">
              <a16:creationId xmlns:a16="http://schemas.microsoft.com/office/drawing/2014/main" id="{8738DC82-1ED2-4EB7-9DDC-B80922BF8887}"/>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2" name="フローチャート: 判断 831">
          <a:extLst>
            <a:ext uri="{FF2B5EF4-FFF2-40B4-BE49-F238E27FC236}">
              <a16:creationId xmlns:a16="http://schemas.microsoft.com/office/drawing/2014/main" id="{3A01EE26-897B-4B94-988F-C7939E6CCF95}"/>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56832</xdr:rowOff>
    </xdr:from>
    <xdr:to>
      <xdr:col>107</xdr:col>
      <xdr:colOff>101600</xdr:colOff>
      <xdr:row>104</xdr:row>
      <xdr:rowOff>158432</xdr:rowOff>
    </xdr:to>
    <xdr:sp macro="" textlink="">
      <xdr:nvSpPr>
        <xdr:cNvPr id="833" name="フローチャート: 判断 832">
          <a:extLst>
            <a:ext uri="{FF2B5EF4-FFF2-40B4-BE49-F238E27FC236}">
              <a16:creationId xmlns:a16="http://schemas.microsoft.com/office/drawing/2014/main" id="{B4248540-7919-4465-BAF9-1CD287B37ECC}"/>
            </a:ext>
          </a:extLst>
        </xdr:cNvPr>
        <xdr:cNvSpPr/>
      </xdr:nvSpPr>
      <xdr:spPr>
        <a:xfrm>
          <a:off x="20383500" y="178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834" name="フローチャート: 判断 833">
          <a:extLst>
            <a:ext uri="{FF2B5EF4-FFF2-40B4-BE49-F238E27FC236}">
              <a16:creationId xmlns:a16="http://schemas.microsoft.com/office/drawing/2014/main" id="{C46DEAFA-31A1-4D75-99BE-D82F27468E08}"/>
            </a:ext>
          </a:extLst>
        </xdr:cNvPr>
        <xdr:cNvSpPr/>
      </xdr:nvSpPr>
      <xdr:spPr>
        <a:xfrm>
          <a:off x="19494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835" name="フローチャート: 判断 834">
          <a:extLst>
            <a:ext uri="{FF2B5EF4-FFF2-40B4-BE49-F238E27FC236}">
              <a16:creationId xmlns:a16="http://schemas.microsoft.com/office/drawing/2014/main" id="{817AD7FE-F2E9-42A3-B6F8-741E396C189C}"/>
            </a:ext>
          </a:extLst>
        </xdr:cNvPr>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C05606F-DCA4-4607-A3B5-83546D5AFC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105AB64-0295-4C42-A869-8A35FD4901C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DAD7899-CBA8-429B-BEB4-CD3EBF8CD7A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5060CCB2-801F-405C-9C7E-DFDE8EC4ED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61AA088-8118-4726-8E29-CF14A287F2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1" name="楕円 840">
          <a:extLst>
            <a:ext uri="{FF2B5EF4-FFF2-40B4-BE49-F238E27FC236}">
              <a16:creationId xmlns:a16="http://schemas.microsoft.com/office/drawing/2014/main" id="{F9AFFBE3-E658-4A5C-A0A9-D1FE1432E3F7}"/>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42" name="【庁舎】&#10;一人当たり面積該当値テキスト">
          <a:extLst>
            <a:ext uri="{FF2B5EF4-FFF2-40B4-BE49-F238E27FC236}">
              <a16:creationId xmlns:a16="http://schemas.microsoft.com/office/drawing/2014/main" id="{D48032A7-1549-4CC6-807C-F1C7CDF499D6}"/>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51118</xdr:rowOff>
    </xdr:from>
    <xdr:to>
      <xdr:col>112</xdr:col>
      <xdr:colOff>38100</xdr:colOff>
      <xdr:row>106</xdr:row>
      <xdr:rowOff>152718</xdr:rowOff>
    </xdr:to>
    <xdr:sp macro="" textlink="">
      <xdr:nvSpPr>
        <xdr:cNvPr id="843" name="楕円 842">
          <a:extLst>
            <a:ext uri="{FF2B5EF4-FFF2-40B4-BE49-F238E27FC236}">
              <a16:creationId xmlns:a16="http://schemas.microsoft.com/office/drawing/2014/main" id="{10872047-B02C-458D-9A0A-E8DACB286676}"/>
            </a:ext>
          </a:extLst>
        </xdr:cNvPr>
        <xdr:cNvSpPr/>
      </xdr:nvSpPr>
      <xdr:spPr>
        <a:xfrm>
          <a:off x="21272500" y="182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101918</xdr:rowOff>
    </xdr:to>
    <xdr:cxnSp macro="">
      <xdr:nvCxnSpPr>
        <xdr:cNvPr id="844" name="直線コネクタ 843">
          <a:extLst>
            <a:ext uri="{FF2B5EF4-FFF2-40B4-BE49-F238E27FC236}">
              <a16:creationId xmlns:a16="http://schemas.microsoft.com/office/drawing/2014/main" id="{4AD5A4AF-3560-4D7F-8D26-846F61DE79D7}"/>
            </a:ext>
          </a:extLst>
        </xdr:cNvPr>
        <xdr:cNvCxnSpPr/>
      </xdr:nvCxnSpPr>
      <xdr:spPr>
        <a:xfrm flipV="1">
          <a:off x="21323300" y="1827276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56832</xdr:rowOff>
    </xdr:from>
    <xdr:to>
      <xdr:col>107</xdr:col>
      <xdr:colOff>101600</xdr:colOff>
      <xdr:row>106</xdr:row>
      <xdr:rowOff>158432</xdr:rowOff>
    </xdr:to>
    <xdr:sp macro="" textlink="">
      <xdr:nvSpPr>
        <xdr:cNvPr id="845" name="楕円 844">
          <a:extLst>
            <a:ext uri="{FF2B5EF4-FFF2-40B4-BE49-F238E27FC236}">
              <a16:creationId xmlns:a16="http://schemas.microsoft.com/office/drawing/2014/main" id="{E9E8A7BD-FB31-496D-8FCA-E367BF76E351}"/>
            </a:ext>
          </a:extLst>
        </xdr:cNvPr>
        <xdr:cNvSpPr/>
      </xdr:nvSpPr>
      <xdr:spPr>
        <a:xfrm>
          <a:off x="20383500" y="182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101918</xdr:rowOff>
    </xdr:from>
    <xdr:to>
      <xdr:col>111</xdr:col>
      <xdr:colOff>177800</xdr:colOff>
      <xdr:row>106</xdr:row>
      <xdr:rowOff>107632</xdr:rowOff>
    </xdr:to>
    <xdr:cxnSp macro="">
      <xdr:nvCxnSpPr>
        <xdr:cNvPr id="846" name="直線コネクタ 845">
          <a:extLst>
            <a:ext uri="{FF2B5EF4-FFF2-40B4-BE49-F238E27FC236}">
              <a16:creationId xmlns:a16="http://schemas.microsoft.com/office/drawing/2014/main" id="{4A4A901B-D299-495E-9504-322D0DF9CC00}"/>
            </a:ext>
          </a:extLst>
        </xdr:cNvPr>
        <xdr:cNvCxnSpPr/>
      </xdr:nvCxnSpPr>
      <xdr:spPr>
        <a:xfrm flipV="1">
          <a:off x="20434300" y="1827561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62548</xdr:rowOff>
    </xdr:from>
    <xdr:to>
      <xdr:col>102</xdr:col>
      <xdr:colOff>165100</xdr:colOff>
      <xdr:row>106</xdr:row>
      <xdr:rowOff>164148</xdr:rowOff>
    </xdr:to>
    <xdr:sp macro="" textlink="">
      <xdr:nvSpPr>
        <xdr:cNvPr id="847" name="楕円 846">
          <a:extLst>
            <a:ext uri="{FF2B5EF4-FFF2-40B4-BE49-F238E27FC236}">
              <a16:creationId xmlns:a16="http://schemas.microsoft.com/office/drawing/2014/main" id="{0F3FEAFA-FD6B-47A5-B1C4-56B39E009FEA}"/>
            </a:ext>
          </a:extLst>
        </xdr:cNvPr>
        <xdr:cNvSpPr/>
      </xdr:nvSpPr>
      <xdr:spPr>
        <a:xfrm>
          <a:off x="19494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107632</xdr:rowOff>
    </xdr:from>
    <xdr:to>
      <xdr:col>107</xdr:col>
      <xdr:colOff>50800</xdr:colOff>
      <xdr:row>106</xdr:row>
      <xdr:rowOff>113348</xdr:rowOff>
    </xdr:to>
    <xdr:cxnSp macro="">
      <xdr:nvCxnSpPr>
        <xdr:cNvPr id="848" name="直線コネクタ 847">
          <a:extLst>
            <a:ext uri="{FF2B5EF4-FFF2-40B4-BE49-F238E27FC236}">
              <a16:creationId xmlns:a16="http://schemas.microsoft.com/office/drawing/2014/main" id="{9052F7DC-697A-420F-85A8-99BC90C9F82C}"/>
            </a:ext>
          </a:extLst>
        </xdr:cNvPr>
        <xdr:cNvCxnSpPr/>
      </xdr:nvCxnSpPr>
      <xdr:spPr>
        <a:xfrm flipV="1">
          <a:off x="19545300" y="1828133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849" name="楕円 848">
          <a:extLst>
            <a:ext uri="{FF2B5EF4-FFF2-40B4-BE49-F238E27FC236}">
              <a16:creationId xmlns:a16="http://schemas.microsoft.com/office/drawing/2014/main" id="{253C918F-A024-44EA-9109-F9354F4E8CA7}"/>
            </a:ext>
          </a:extLst>
        </xdr:cNvPr>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113348</xdr:rowOff>
    </xdr:from>
    <xdr:to>
      <xdr:col>102</xdr:col>
      <xdr:colOff>114300</xdr:colOff>
      <xdr:row>106</xdr:row>
      <xdr:rowOff>116205</xdr:rowOff>
    </xdr:to>
    <xdr:cxnSp macro="">
      <xdr:nvCxnSpPr>
        <xdr:cNvPr id="850" name="直線コネクタ 849">
          <a:extLst>
            <a:ext uri="{FF2B5EF4-FFF2-40B4-BE49-F238E27FC236}">
              <a16:creationId xmlns:a16="http://schemas.microsoft.com/office/drawing/2014/main" id="{5E723EAA-18DD-4FBE-8834-99328012FFFB}"/>
            </a:ext>
          </a:extLst>
        </xdr:cNvPr>
        <xdr:cNvCxnSpPr/>
      </xdr:nvCxnSpPr>
      <xdr:spPr>
        <a:xfrm flipV="1">
          <a:off x="18656300" y="182870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51" name="n_1aveValue【庁舎】&#10;一人当たり面積">
          <a:extLst>
            <a:ext uri="{FF2B5EF4-FFF2-40B4-BE49-F238E27FC236}">
              <a16:creationId xmlns:a16="http://schemas.microsoft.com/office/drawing/2014/main" id="{9CCC08A4-9AC1-4CC8-887A-4BA4DDA413A3}"/>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3509</xdr:rowOff>
    </xdr:from>
    <xdr:ext cx="469744" cy="259045"/>
    <xdr:sp macro="" textlink="">
      <xdr:nvSpPr>
        <xdr:cNvPr id="852" name="n_2aveValue【庁舎】&#10;一人当たり面積">
          <a:extLst>
            <a:ext uri="{FF2B5EF4-FFF2-40B4-BE49-F238E27FC236}">
              <a16:creationId xmlns:a16="http://schemas.microsoft.com/office/drawing/2014/main" id="{0DCE862F-C98B-4902-97BB-EA71C7A804F6}"/>
            </a:ext>
          </a:extLst>
        </xdr:cNvPr>
        <xdr:cNvSpPr txBox="1"/>
      </xdr:nvSpPr>
      <xdr:spPr>
        <a:xfrm>
          <a:off x="20199427" y="176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74947</xdr:rowOff>
    </xdr:from>
    <xdr:ext cx="469744" cy="259045"/>
    <xdr:sp macro="" textlink="">
      <xdr:nvSpPr>
        <xdr:cNvPr id="853" name="n_3aveValue【庁舎】&#10;一人当たり面積">
          <a:extLst>
            <a:ext uri="{FF2B5EF4-FFF2-40B4-BE49-F238E27FC236}">
              <a16:creationId xmlns:a16="http://schemas.microsoft.com/office/drawing/2014/main" id="{6C37D6AD-0A5C-41F3-9D36-8B6300BAA15D}"/>
            </a:ext>
          </a:extLst>
        </xdr:cNvPr>
        <xdr:cNvSpPr txBox="1"/>
      </xdr:nvSpPr>
      <xdr:spPr>
        <a:xfrm>
          <a:off x="19310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72090</xdr:rowOff>
    </xdr:from>
    <xdr:ext cx="469744" cy="259045"/>
    <xdr:sp macro="" textlink="">
      <xdr:nvSpPr>
        <xdr:cNvPr id="854" name="n_4aveValue【庁舎】&#10;一人当たり面積">
          <a:extLst>
            <a:ext uri="{FF2B5EF4-FFF2-40B4-BE49-F238E27FC236}">
              <a16:creationId xmlns:a16="http://schemas.microsoft.com/office/drawing/2014/main" id="{2EEFA55E-3F1B-48D1-ABC3-C88EF781D802}"/>
            </a:ext>
          </a:extLst>
        </xdr:cNvPr>
        <xdr:cNvSpPr txBox="1"/>
      </xdr:nvSpPr>
      <xdr:spPr>
        <a:xfrm>
          <a:off x="18421427" y="1773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143845</xdr:rowOff>
    </xdr:from>
    <xdr:ext cx="469744" cy="259045"/>
    <xdr:sp macro="" textlink="">
      <xdr:nvSpPr>
        <xdr:cNvPr id="855" name="n_1mainValue【庁舎】&#10;一人当たり面積">
          <a:extLst>
            <a:ext uri="{FF2B5EF4-FFF2-40B4-BE49-F238E27FC236}">
              <a16:creationId xmlns:a16="http://schemas.microsoft.com/office/drawing/2014/main" id="{93556FCE-7468-4A60-93D7-D547B9F73D1F}"/>
            </a:ext>
          </a:extLst>
        </xdr:cNvPr>
        <xdr:cNvSpPr txBox="1"/>
      </xdr:nvSpPr>
      <xdr:spPr>
        <a:xfrm>
          <a:off x="21075727" y="1831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149559</xdr:rowOff>
    </xdr:from>
    <xdr:ext cx="469744" cy="259045"/>
    <xdr:sp macro="" textlink="">
      <xdr:nvSpPr>
        <xdr:cNvPr id="856" name="n_2mainValue【庁舎】&#10;一人当たり面積">
          <a:extLst>
            <a:ext uri="{FF2B5EF4-FFF2-40B4-BE49-F238E27FC236}">
              <a16:creationId xmlns:a16="http://schemas.microsoft.com/office/drawing/2014/main" id="{75805980-40E3-4822-B725-58A9BCF7520C}"/>
            </a:ext>
          </a:extLst>
        </xdr:cNvPr>
        <xdr:cNvSpPr txBox="1"/>
      </xdr:nvSpPr>
      <xdr:spPr>
        <a:xfrm>
          <a:off x="20199427" y="1832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155275</xdr:rowOff>
    </xdr:from>
    <xdr:ext cx="469744" cy="259045"/>
    <xdr:sp macro="" textlink="">
      <xdr:nvSpPr>
        <xdr:cNvPr id="857" name="n_3mainValue【庁舎】&#10;一人当たり面積">
          <a:extLst>
            <a:ext uri="{FF2B5EF4-FFF2-40B4-BE49-F238E27FC236}">
              <a16:creationId xmlns:a16="http://schemas.microsoft.com/office/drawing/2014/main" id="{49BD1894-F9BA-44F3-A223-713754F6EA3A}"/>
            </a:ext>
          </a:extLst>
        </xdr:cNvPr>
        <xdr:cNvSpPr txBox="1"/>
      </xdr:nvSpPr>
      <xdr:spPr>
        <a:xfrm>
          <a:off x="19310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858" name="n_4mainValue【庁舎】&#10;一人当たり面積">
          <a:extLst>
            <a:ext uri="{FF2B5EF4-FFF2-40B4-BE49-F238E27FC236}">
              <a16:creationId xmlns:a16="http://schemas.microsoft.com/office/drawing/2014/main" id="{24BFF5C6-DDA4-4450-9DE0-49D9F1FEDF76}"/>
            </a:ext>
          </a:extLst>
        </xdr:cNvPr>
        <xdr:cNvSpPr txBox="1"/>
      </xdr:nvSpPr>
      <xdr:spPr>
        <a:xfrm>
          <a:off x="18421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166D865-9DC7-4C88-8034-5E4592766B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2159F765-083D-4992-8C89-CCED40AD56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BE14AA6C-4ACD-44F5-AF7E-93B41A9175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類似団体内平均値と比較して有形固定資産減価償却率が高い施設は、図書館、福祉施設、保健センター・保健所であり、低い施設は一般廃棄物処理施設、庁舎である。図書館については建設から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年以上経過しているため、類似団体内平均値よりも</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ポイント上回っているが、令和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に改修を予定していることから、今後は率の上昇が抑えられる見込みである。一般廃棄物処理施設については、一部事務組合が所有しているものであり、比較的新しい建物が多いことから、類似団内平均値よりも</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一人当たりの面積（有形固定資産額）については、類似団体平均値と比較すると、体育館・プールで上回っている一方、図書館、福祉施設、一般廃棄物処理施設、保健センター・保健所、消防施設、庁舎で下回っている。いずれの施設も人口減少により一人当たりの面積は増加傾向にあるが、類似団体内平均値を下回っている施設が多いため、効率の良い運営ができていると考えられる。今後も公共施設等総合管理計画に基づき、統廃合や複合化を進めながら、維持管理費用の増加に留意しつつ適正に管理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30281881</v>
      </c>
      <c r="BO4" s="485"/>
      <c r="BP4" s="485"/>
      <c r="BQ4" s="485"/>
      <c r="BR4" s="485"/>
      <c r="BS4" s="485"/>
      <c r="BT4" s="485"/>
      <c r="BU4" s="486"/>
      <c r="BV4" s="484">
        <v>28004721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9.1999999999999993</v>
      </c>
      <c r="CU4" s="625"/>
      <c r="CV4" s="625"/>
      <c r="CW4" s="625"/>
      <c r="CX4" s="625"/>
      <c r="CY4" s="625"/>
      <c r="CZ4" s="625"/>
      <c r="DA4" s="626"/>
      <c r="DB4" s="624">
        <v>6.2</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28446606</v>
      </c>
      <c r="BO5" s="456"/>
      <c r="BP5" s="456"/>
      <c r="BQ5" s="456"/>
      <c r="BR5" s="456"/>
      <c r="BS5" s="456"/>
      <c r="BT5" s="456"/>
      <c r="BU5" s="457"/>
      <c r="BV5" s="455">
        <v>26679015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88.1</v>
      </c>
      <c r="CU5" s="453"/>
      <c r="CV5" s="453"/>
      <c r="CW5" s="453"/>
      <c r="CX5" s="453"/>
      <c r="CY5" s="453"/>
      <c r="CZ5" s="453"/>
      <c r="DA5" s="454"/>
      <c r="DB5" s="452">
        <v>83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1835275</v>
      </c>
      <c r="BO6" s="456"/>
      <c r="BP6" s="456"/>
      <c r="BQ6" s="456"/>
      <c r="BR6" s="456"/>
      <c r="BS6" s="456"/>
      <c r="BT6" s="456"/>
      <c r="BU6" s="457"/>
      <c r="BV6" s="455">
        <v>1325706</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89.9</v>
      </c>
      <c r="CU6" s="599"/>
      <c r="CV6" s="599"/>
      <c r="CW6" s="599"/>
      <c r="CX6" s="599"/>
      <c r="CY6" s="599"/>
      <c r="CZ6" s="599"/>
      <c r="DA6" s="600"/>
      <c r="DB6" s="598">
        <v>89.7</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374954</v>
      </c>
      <c r="BO7" s="456"/>
      <c r="BP7" s="456"/>
      <c r="BQ7" s="456"/>
      <c r="BR7" s="456"/>
      <c r="BS7" s="456"/>
      <c r="BT7" s="456"/>
      <c r="BU7" s="457"/>
      <c r="BV7" s="455">
        <v>325706</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15860084</v>
      </c>
      <c r="CU7" s="456"/>
      <c r="CV7" s="456"/>
      <c r="CW7" s="456"/>
      <c r="CX7" s="456"/>
      <c r="CY7" s="456"/>
      <c r="CZ7" s="456"/>
      <c r="DA7" s="457"/>
      <c r="DB7" s="455">
        <v>16146109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1460321</v>
      </c>
      <c r="BO8" s="456"/>
      <c r="BP8" s="456"/>
      <c r="BQ8" s="456"/>
      <c r="BR8" s="456"/>
      <c r="BS8" s="456"/>
      <c r="BT8" s="456"/>
      <c r="BU8" s="457"/>
      <c r="BV8" s="455">
        <v>1000000</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0.7</v>
      </c>
      <c r="CU8" s="559"/>
      <c r="CV8" s="559"/>
      <c r="CW8" s="559"/>
      <c r="CX8" s="559"/>
      <c r="CY8" s="559"/>
      <c r="CZ8" s="559"/>
      <c r="DA8" s="560"/>
      <c r="DB8" s="558">
        <v>0.71</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60834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460321</v>
      </c>
      <c r="BO9" s="456"/>
      <c r="BP9" s="456"/>
      <c r="BQ9" s="456"/>
      <c r="BR9" s="456"/>
      <c r="BS9" s="456"/>
      <c r="BT9" s="456"/>
      <c r="BU9" s="457"/>
      <c r="BV9" s="455">
        <v>288587</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15</v>
      </c>
      <c r="CU9" s="453"/>
      <c r="CV9" s="453"/>
      <c r="CW9" s="453"/>
      <c r="CX9" s="453"/>
      <c r="CY9" s="453"/>
      <c r="CZ9" s="453"/>
      <c r="DA9" s="454"/>
      <c r="DB9" s="452">
        <v>14.4</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61483</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160468</v>
      </c>
      <c r="BO10" s="456"/>
      <c r="BP10" s="456"/>
      <c r="BQ10" s="456"/>
      <c r="BR10" s="456"/>
      <c r="BS10" s="456"/>
      <c r="BT10" s="456"/>
      <c r="BU10" s="457"/>
      <c r="BV10" s="455">
        <v>1180075</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130</v>
      </c>
      <c r="AV11" s="514"/>
      <c r="AW11" s="514"/>
      <c r="AX11" s="514"/>
      <c r="AY11" s="469" t="s">
        <v>131</v>
      </c>
      <c r="AZ11" s="470"/>
      <c r="BA11" s="470"/>
      <c r="BB11" s="470"/>
      <c r="BC11" s="470"/>
      <c r="BD11" s="470"/>
      <c r="BE11" s="470"/>
      <c r="BF11" s="470"/>
      <c r="BG11" s="470"/>
      <c r="BH11" s="470"/>
      <c r="BI11" s="470"/>
      <c r="BJ11" s="470"/>
      <c r="BK11" s="470"/>
      <c r="BL11" s="470"/>
      <c r="BM11" s="471"/>
      <c r="BN11" s="455">
        <v>80250</v>
      </c>
      <c r="BO11" s="456"/>
      <c r="BP11" s="456"/>
      <c r="BQ11" s="456"/>
      <c r="BR11" s="456"/>
      <c r="BS11" s="456"/>
      <c r="BT11" s="456"/>
      <c r="BU11" s="457"/>
      <c r="BV11" s="455">
        <v>89500</v>
      </c>
      <c r="BW11" s="456"/>
      <c r="BX11" s="456"/>
      <c r="BY11" s="456"/>
      <c r="BZ11" s="456"/>
      <c r="CA11" s="456"/>
      <c r="CB11" s="456"/>
      <c r="CC11" s="457"/>
      <c r="CD11" s="495" t="s">
        <v>132</v>
      </c>
      <c r="CE11" s="415"/>
      <c r="CF11" s="415"/>
      <c r="CG11" s="415"/>
      <c r="CH11" s="415"/>
      <c r="CI11" s="415"/>
      <c r="CJ11" s="415"/>
      <c r="CK11" s="415"/>
      <c r="CL11" s="415"/>
      <c r="CM11" s="415"/>
      <c r="CN11" s="415"/>
      <c r="CO11" s="415"/>
      <c r="CP11" s="415"/>
      <c r="CQ11" s="415"/>
      <c r="CR11" s="415"/>
      <c r="CS11" s="496"/>
      <c r="CT11" s="558" t="s">
        <v>133</v>
      </c>
      <c r="CU11" s="559"/>
      <c r="CV11" s="559"/>
      <c r="CW11" s="559"/>
      <c r="CX11" s="559"/>
      <c r="CY11" s="559"/>
      <c r="CZ11" s="559"/>
      <c r="DA11" s="560"/>
      <c r="DB11" s="558" t="s">
        <v>134</v>
      </c>
      <c r="DC11" s="559"/>
      <c r="DD11" s="559"/>
      <c r="DE11" s="559"/>
      <c r="DF11" s="559"/>
      <c r="DG11" s="559"/>
      <c r="DH11" s="559"/>
      <c r="DI11" s="560"/>
    </row>
    <row r="12" spans="1:119" ht="18.75" customHeight="1" x14ac:dyDescent="0.15">
      <c r="A12" s="181"/>
      <c r="B12" s="561" t="s">
        <v>135</v>
      </c>
      <c r="C12" s="562"/>
      <c r="D12" s="562"/>
      <c r="E12" s="562"/>
      <c r="F12" s="562"/>
      <c r="G12" s="562"/>
      <c r="H12" s="562"/>
      <c r="I12" s="562"/>
      <c r="J12" s="562"/>
      <c r="K12" s="563"/>
      <c r="L12" s="570" t="s">
        <v>136</v>
      </c>
      <c r="M12" s="571"/>
      <c r="N12" s="571"/>
      <c r="O12" s="571"/>
      <c r="P12" s="571"/>
      <c r="Q12" s="572"/>
      <c r="R12" s="573">
        <v>61562</v>
      </c>
      <c r="S12" s="574"/>
      <c r="T12" s="574"/>
      <c r="U12" s="574"/>
      <c r="V12" s="575"/>
      <c r="W12" s="576" t="s">
        <v>1</v>
      </c>
      <c r="X12" s="514"/>
      <c r="Y12" s="514"/>
      <c r="Z12" s="514"/>
      <c r="AA12" s="514"/>
      <c r="AB12" s="577"/>
      <c r="AC12" s="578" t="s">
        <v>137</v>
      </c>
      <c r="AD12" s="579"/>
      <c r="AE12" s="579"/>
      <c r="AF12" s="579"/>
      <c r="AG12" s="580"/>
      <c r="AH12" s="578" t="s">
        <v>138</v>
      </c>
      <c r="AI12" s="579"/>
      <c r="AJ12" s="579"/>
      <c r="AK12" s="579"/>
      <c r="AL12" s="581"/>
      <c r="AM12" s="512" t="s">
        <v>139</v>
      </c>
      <c r="AN12" s="412"/>
      <c r="AO12" s="412"/>
      <c r="AP12" s="412"/>
      <c r="AQ12" s="412"/>
      <c r="AR12" s="412"/>
      <c r="AS12" s="412"/>
      <c r="AT12" s="413"/>
      <c r="AU12" s="513" t="s">
        <v>140</v>
      </c>
      <c r="AV12" s="514"/>
      <c r="AW12" s="514"/>
      <c r="AX12" s="514"/>
      <c r="AY12" s="469" t="s">
        <v>141</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142</v>
      </c>
      <c r="CE12" s="415"/>
      <c r="CF12" s="415"/>
      <c r="CG12" s="415"/>
      <c r="CH12" s="415"/>
      <c r="CI12" s="415"/>
      <c r="CJ12" s="415"/>
      <c r="CK12" s="415"/>
      <c r="CL12" s="415"/>
      <c r="CM12" s="415"/>
      <c r="CN12" s="415"/>
      <c r="CO12" s="415"/>
      <c r="CP12" s="415"/>
      <c r="CQ12" s="415"/>
      <c r="CR12" s="415"/>
      <c r="CS12" s="496"/>
      <c r="CT12" s="558" t="s">
        <v>143</v>
      </c>
      <c r="CU12" s="559"/>
      <c r="CV12" s="559"/>
      <c r="CW12" s="559"/>
      <c r="CX12" s="559"/>
      <c r="CY12" s="559"/>
      <c r="CZ12" s="559"/>
      <c r="DA12" s="560"/>
      <c r="DB12" s="558" t="s">
        <v>144</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145</v>
      </c>
      <c r="N13" s="540"/>
      <c r="O13" s="540"/>
      <c r="P13" s="540"/>
      <c r="Q13" s="541"/>
      <c r="R13" s="542">
        <v>55648</v>
      </c>
      <c r="S13" s="543"/>
      <c r="T13" s="543"/>
      <c r="U13" s="543"/>
      <c r="V13" s="544"/>
      <c r="W13" s="545" t="s">
        <v>146</v>
      </c>
      <c r="X13" s="441"/>
      <c r="Y13" s="441"/>
      <c r="Z13" s="441"/>
      <c r="AA13" s="441"/>
      <c r="AB13" s="442"/>
      <c r="AC13" s="408">
        <v>1437</v>
      </c>
      <c r="AD13" s="409"/>
      <c r="AE13" s="409"/>
      <c r="AF13" s="409"/>
      <c r="AG13" s="410"/>
      <c r="AH13" s="408">
        <v>1608</v>
      </c>
      <c r="AI13" s="409"/>
      <c r="AJ13" s="409"/>
      <c r="AK13" s="409"/>
      <c r="AL13" s="468"/>
      <c r="AM13" s="512" t="s">
        <v>147</v>
      </c>
      <c r="AN13" s="412"/>
      <c r="AO13" s="412"/>
      <c r="AP13" s="412"/>
      <c r="AQ13" s="412"/>
      <c r="AR13" s="412"/>
      <c r="AS13" s="412"/>
      <c r="AT13" s="413"/>
      <c r="AU13" s="513" t="s">
        <v>148</v>
      </c>
      <c r="AV13" s="514"/>
      <c r="AW13" s="514"/>
      <c r="AX13" s="514"/>
      <c r="AY13" s="469" t="s">
        <v>149</v>
      </c>
      <c r="AZ13" s="470"/>
      <c r="BA13" s="470"/>
      <c r="BB13" s="470"/>
      <c r="BC13" s="470"/>
      <c r="BD13" s="470"/>
      <c r="BE13" s="470"/>
      <c r="BF13" s="470"/>
      <c r="BG13" s="470"/>
      <c r="BH13" s="470"/>
      <c r="BI13" s="470"/>
      <c r="BJ13" s="470"/>
      <c r="BK13" s="470"/>
      <c r="BL13" s="470"/>
      <c r="BM13" s="471"/>
      <c r="BN13" s="455">
        <v>701039</v>
      </c>
      <c r="BO13" s="456"/>
      <c r="BP13" s="456"/>
      <c r="BQ13" s="456"/>
      <c r="BR13" s="456"/>
      <c r="BS13" s="456"/>
      <c r="BT13" s="456"/>
      <c r="BU13" s="457"/>
      <c r="BV13" s="455">
        <v>1558162</v>
      </c>
      <c r="BW13" s="456"/>
      <c r="BX13" s="456"/>
      <c r="BY13" s="456"/>
      <c r="BZ13" s="456"/>
      <c r="CA13" s="456"/>
      <c r="CB13" s="456"/>
      <c r="CC13" s="457"/>
      <c r="CD13" s="495" t="s">
        <v>150</v>
      </c>
      <c r="CE13" s="415"/>
      <c r="CF13" s="415"/>
      <c r="CG13" s="415"/>
      <c r="CH13" s="415"/>
      <c r="CI13" s="415"/>
      <c r="CJ13" s="415"/>
      <c r="CK13" s="415"/>
      <c r="CL13" s="415"/>
      <c r="CM13" s="415"/>
      <c r="CN13" s="415"/>
      <c r="CO13" s="415"/>
      <c r="CP13" s="415"/>
      <c r="CQ13" s="415"/>
      <c r="CR13" s="415"/>
      <c r="CS13" s="496"/>
      <c r="CT13" s="452">
        <v>8.1999999999999993</v>
      </c>
      <c r="CU13" s="453"/>
      <c r="CV13" s="453"/>
      <c r="CW13" s="453"/>
      <c r="CX13" s="453"/>
      <c r="CY13" s="453"/>
      <c r="CZ13" s="453"/>
      <c r="DA13" s="454"/>
      <c r="DB13" s="452">
        <v>9.1999999999999993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151</v>
      </c>
      <c r="M14" s="582"/>
      <c r="N14" s="582"/>
      <c r="O14" s="582"/>
      <c r="P14" s="582"/>
      <c r="Q14" s="583"/>
      <c r="R14" s="542">
        <v>62057</v>
      </c>
      <c r="S14" s="543"/>
      <c r="T14" s="543"/>
      <c r="U14" s="543"/>
      <c r="V14" s="544"/>
      <c r="W14" s="546"/>
      <c r="X14" s="444"/>
      <c r="Y14" s="444"/>
      <c r="Z14" s="444"/>
      <c r="AA14" s="444"/>
      <c r="AB14" s="445"/>
      <c r="AC14" s="535">
        <v>4.9000000000000004</v>
      </c>
      <c r="AD14" s="536"/>
      <c r="AE14" s="536"/>
      <c r="AF14" s="536"/>
      <c r="AG14" s="537"/>
      <c r="AH14" s="535">
        <v>5.8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152</v>
      </c>
      <c r="CE14" s="493"/>
      <c r="CF14" s="493"/>
      <c r="CG14" s="493"/>
      <c r="CH14" s="493"/>
      <c r="CI14" s="493"/>
      <c r="CJ14" s="493"/>
      <c r="CK14" s="493"/>
      <c r="CL14" s="493"/>
      <c r="CM14" s="493"/>
      <c r="CN14" s="493"/>
      <c r="CO14" s="493"/>
      <c r="CP14" s="493"/>
      <c r="CQ14" s="493"/>
      <c r="CR14" s="493"/>
      <c r="CS14" s="494"/>
      <c r="CT14" s="552">
        <v>52.5</v>
      </c>
      <c r="CU14" s="553"/>
      <c r="CV14" s="553"/>
      <c r="CW14" s="553"/>
      <c r="CX14" s="553"/>
      <c r="CY14" s="553"/>
      <c r="CZ14" s="553"/>
      <c r="DA14" s="554"/>
      <c r="DB14" s="552">
        <v>58.9</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153</v>
      </c>
      <c r="N15" s="540"/>
      <c r="O15" s="540"/>
      <c r="P15" s="540"/>
      <c r="Q15" s="541"/>
      <c r="R15" s="542">
        <v>56508</v>
      </c>
      <c r="S15" s="543"/>
      <c r="T15" s="543"/>
      <c r="U15" s="543"/>
      <c r="V15" s="544"/>
      <c r="W15" s="545" t="s">
        <v>154</v>
      </c>
      <c r="X15" s="441"/>
      <c r="Y15" s="441"/>
      <c r="Z15" s="441"/>
      <c r="AA15" s="441"/>
      <c r="AB15" s="442"/>
      <c r="AC15" s="408">
        <v>11252</v>
      </c>
      <c r="AD15" s="409"/>
      <c r="AE15" s="409"/>
      <c r="AF15" s="409"/>
      <c r="AG15" s="410"/>
      <c r="AH15" s="408">
        <v>10396</v>
      </c>
      <c r="AI15" s="409"/>
      <c r="AJ15" s="409"/>
      <c r="AK15" s="409"/>
      <c r="AL15" s="468"/>
      <c r="AM15" s="512"/>
      <c r="AN15" s="412"/>
      <c r="AO15" s="412"/>
      <c r="AP15" s="412"/>
      <c r="AQ15" s="412"/>
      <c r="AR15" s="412"/>
      <c r="AS15" s="412"/>
      <c r="AT15" s="413"/>
      <c r="AU15" s="513"/>
      <c r="AV15" s="514"/>
      <c r="AW15" s="514"/>
      <c r="AX15" s="514"/>
      <c r="AY15" s="481" t="s">
        <v>155</v>
      </c>
      <c r="AZ15" s="482"/>
      <c r="BA15" s="482"/>
      <c r="BB15" s="482"/>
      <c r="BC15" s="482"/>
      <c r="BD15" s="482"/>
      <c r="BE15" s="482"/>
      <c r="BF15" s="482"/>
      <c r="BG15" s="482"/>
      <c r="BH15" s="482"/>
      <c r="BI15" s="482"/>
      <c r="BJ15" s="482"/>
      <c r="BK15" s="482"/>
      <c r="BL15" s="482"/>
      <c r="BM15" s="483"/>
      <c r="BN15" s="484">
        <v>9084762</v>
      </c>
      <c r="BO15" s="485"/>
      <c r="BP15" s="485"/>
      <c r="BQ15" s="485"/>
      <c r="BR15" s="485"/>
      <c r="BS15" s="485"/>
      <c r="BT15" s="485"/>
      <c r="BU15" s="486"/>
      <c r="BV15" s="484">
        <v>8487996</v>
      </c>
      <c r="BW15" s="485"/>
      <c r="BX15" s="485"/>
      <c r="BY15" s="485"/>
      <c r="BZ15" s="485"/>
      <c r="CA15" s="485"/>
      <c r="CB15" s="485"/>
      <c r="CC15" s="486"/>
      <c r="CD15" s="555" t="s">
        <v>156</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157</v>
      </c>
      <c r="M16" s="530"/>
      <c r="N16" s="530"/>
      <c r="O16" s="530"/>
      <c r="P16" s="530"/>
      <c r="Q16" s="531"/>
      <c r="R16" s="532" t="s">
        <v>158</v>
      </c>
      <c r="S16" s="533"/>
      <c r="T16" s="533"/>
      <c r="U16" s="533"/>
      <c r="V16" s="534"/>
      <c r="W16" s="546"/>
      <c r="X16" s="444"/>
      <c r="Y16" s="444"/>
      <c r="Z16" s="444"/>
      <c r="AA16" s="444"/>
      <c r="AB16" s="445"/>
      <c r="AC16" s="535">
        <v>38.5</v>
      </c>
      <c r="AD16" s="536"/>
      <c r="AE16" s="536"/>
      <c r="AF16" s="536"/>
      <c r="AG16" s="537"/>
      <c r="AH16" s="535">
        <v>37.4</v>
      </c>
      <c r="AI16" s="536"/>
      <c r="AJ16" s="536"/>
      <c r="AK16" s="536"/>
      <c r="AL16" s="538"/>
      <c r="AM16" s="512"/>
      <c r="AN16" s="412"/>
      <c r="AO16" s="412"/>
      <c r="AP16" s="412"/>
      <c r="AQ16" s="412"/>
      <c r="AR16" s="412"/>
      <c r="AS16" s="412"/>
      <c r="AT16" s="413"/>
      <c r="AU16" s="513"/>
      <c r="AV16" s="514"/>
      <c r="AW16" s="514"/>
      <c r="AX16" s="514"/>
      <c r="AY16" s="469" t="s">
        <v>159</v>
      </c>
      <c r="AZ16" s="470"/>
      <c r="BA16" s="470"/>
      <c r="BB16" s="470"/>
      <c r="BC16" s="470"/>
      <c r="BD16" s="470"/>
      <c r="BE16" s="470"/>
      <c r="BF16" s="470"/>
      <c r="BG16" s="470"/>
      <c r="BH16" s="470"/>
      <c r="BI16" s="470"/>
      <c r="BJ16" s="470"/>
      <c r="BK16" s="470"/>
      <c r="BL16" s="470"/>
      <c r="BM16" s="471"/>
      <c r="BN16" s="455">
        <v>13064688</v>
      </c>
      <c r="BO16" s="456"/>
      <c r="BP16" s="456"/>
      <c r="BQ16" s="456"/>
      <c r="BR16" s="456"/>
      <c r="BS16" s="456"/>
      <c r="BT16" s="456"/>
      <c r="BU16" s="457"/>
      <c r="BV16" s="455">
        <v>12616866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160</v>
      </c>
      <c r="N17" s="549"/>
      <c r="O17" s="549"/>
      <c r="P17" s="549"/>
      <c r="Q17" s="550"/>
      <c r="R17" s="532" t="s">
        <v>161</v>
      </c>
      <c r="S17" s="533"/>
      <c r="T17" s="533"/>
      <c r="U17" s="533"/>
      <c r="V17" s="534"/>
      <c r="W17" s="545" t="s">
        <v>162</v>
      </c>
      <c r="X17" s="441"/>
      <c r="Y17" s="441"/>
      <c r="Z17" s="441"/>
      <c r="AA17" s="441"/>
      <c r="AB17" s="442"/>
      <c r="AC17" s="408">
        <v>16506</v>
      </c>
      <c r="AD17" s="409"/>
      <c r="AE17" s="409"/>
      <c r="AF17" s="409"/>
      <c r="AG17" s="410"/>
      <c r="AH17" s="408">
        <v>15792</v>
      </c>
      <c r="AI17" s="409"/>
      <c r="AJ17" s="409"/>
      <c r="AK17" s="409"/>
      <c r="AL17" s="468"/>
      <c r="AM17" s="512"/>
      <c r="AN17" s="412"/>
      <c r="AO17" s="412"/>
      <c r="AP17" s="412"/>
      <c r="AQ17" s="412"/>
      <c r="AR17" s="412"/>
      <c r="AS17" s="412"/>
      <c r="AT17" s="413"/>
      <c r="AU17" s="513"/>
      <c r="AV17" s="514"/>
      <c r="AW17" s="514"/>
      <c r="AX17" s="514"/>
      <c r="AY17" s="469" t="s">
        <v>163</v>
      </c>
      <c r="AZ17" s="470"/>
      <c r="BA17" s="470"/>
      <c r="BB17" s="470"/>
      <c r="BC17" s="470"/>
      <c r="BD17" s="470"/>
      <c r="BE17" s="470"/>
      <c r="BF17" s="470"/>
      <c r="BG17" s="470"/>
      <c r="BH17" s="470"/>
      <c r="BI17" s="470"/>
      <c r="BJ17" s="470"/>
      <c r="BK17" s="470"/>
      <c r="BL17" s="470"/>
      <c r="BM17" s="471"/>
      <c r="BN17" s="455">
        <v>11529058</v>
      </c>
      <c r="BO17" s="456"/>
      <c r="BP17" s="456"/>
      <c r="BQ17" s="456"/>
      <c r="BR17" s="456"/>
      <c r="BS17" s="456"/>
      <c r="BT17" s="456"/>
      <c r="BU17" s="457"/>
      <c r="BV17" s="455">
        <v>10749459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164</v>
      </c>
      <c r="C18" s="506"/>
      <c r="D18" s="506"/>
      <c r="E18" s="507"/>
      <c r="F18" s="507"/>
      <c r="G18" s="507"/>
      <c r="H18" s="507"/>
      <c r="I18" s="507"/>
      <c r="J18" s="507"/>
      <c r="K18" s="507"/>
      <c r="L18" s="508">
        <v>123.64</v>
      </c>
      <c r="M18" s="508"/>
      <c r="N18" s="508"/>
      <c r="O18" s="508"/>
      <c r="P18" s="508"/>
      <c r="Q18" s="508"/>
      <c r="R18" s="509"/>
      <c r="S18" s="509"/>
      <c r="T18" s="509"/>
      <c r="U18" s="509"/>
      <c r="V18" s="510"/>
      <c r="W18" s="526"/>
      <c r="X18" s="527"/>
      <c r="Y18" s="527"/>
      <c r="Z18" s="527"/>
      <c r="AA18" s="527"/>
      <c r="AB18" s="551"/>
      <c r="AC18" s="425">
        <v>56.5</v>
      </c>
      <c r="AD18" s="426"/>
      <c r="AE18" s="426"/>
      <c r="AF18" s="426"/>
      <c r="AG18" s="511"/>
      <c r="AH18" s="425">
        <v>56.8</v>
      </c>
      <c r="AI18" s="426"/>
      <c r="AJ18" s="426"/>
      <c r="AK18" s="426"/>
      <c r="AL18" s="427"/>
      <c r="AM18" s="512"/>
      <c r="AN18" s="412"/>
      <c r="AO18" s="412"/>
      <c r="AP18" s="412"/>
      <c r="AQ18" s="412"/>
      <c r="AR18" s="412"/>
      <c r="AS18" s="412"/>
      <c r="AT18" s="413"/>
      <c r="AU18" s="513"/>
      <c r="AV18" s="514"/>
      <c r="AW18" s="514"/>
      <c r="AX18" s="514"/>
      <c r="AY18" s="469" t="s">
        <v>165</v>
      </c>
      <c r="AZ18" s="470"/>
      <c r="BA18" s="470"/>
      <c r="BB18" s="470"/>
      <c r="BC18" s="470"/>
      <c r="BD18" s="470"/>
      <c r="BE18" s="470"/>
      <c r="BF18" s="470"/>
      <c r="BG18" s="470"/>
      <c r="BH18" s="470"/>
      <c r="BI18" s="470"/>
      <c r="BJ18" s="470"/>
      <c r="BK18" s="470"/>
      <c r="BL18" s="470"/>
      <c r="BM18" s="471"/>
      <c r="BN18" s="455">
        <v>14536476</v>
      </c>
      <c r="BO18" s="456"/>
      <c r="BP18" s="456"/>
      <c r="BQ18" s="456"/>
      <c r="BR18" s="456"/>
      <c r="BS18" s="456"/>
      <c r="BT18" s="456"/>
      <c r="BU18" s="457"/>
      <c r="BV18" s="455">
        <v>14211341</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166</v>
      </c>
      <c r="C19" s="506"/>
      <c r="D19" s="506"/>
      <c r="E19" s="507"/>
      <c r="F19" s="507"/>
      <c r="G19" s="507"/>
      <c r="H19" s="507"/>
      <c r="I19" s="507"/>
      <c r="J19" s="507"/>
      <c r="K19" s="507"/>
      <c r="L19" s="515">
        <v>492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167</v>
      </c>
      <c r="AZ19" s="470"/>
      <c r="BA19" s="470"/>
      <c r="BB19" s="470"/>
      <c r="BC19" s="470"/>
      <c r="BD19" s="470"/>
      <c r="BE19" s="470"/>
      <c r="BF19" s="470"/>
      <c r="BG19" s="470"/>
      <c r="BH19" s="470"/>
      <c r="BI19" s="470"/>
      <c r="BJ19" s="470"/>
      <c r="BK19" s="470"/>
      <c r="BL19" s="470"/>
      <c r="BM19" s="471"/>
      <c r="BN19" s="455">
        <v>19340844</v>
      </c>
      <c r="BO19" s="456"/>
      <c r="BP19" s="456"/>
      <c r="BQ19" s="456"/>
      <c r="BR19" s="456"/>
      <c r="BS19" s="456"/>
      <c r="BT19" s="456"/>
      <c r="BU19" s="457"/>
      <c r="BV19" s="455">
        <v>19517286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168</v>
      </c>
      <c r="C20" s="506"/>
      <c r="D20" s="506"/>
      <c r="E20" s="507"/>
      <c r="F20" s="507"/>
      <c r="G20" s="507"/>
      <c r="H20" s="507"/>
      <c r="I20" s="507"/>
      <c r="J20" s="507"/>
      <c r="K20" s="507"/>
      <c r="L20" s="515">
        <v>22289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169</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170</v>
      </c>
      <c r="C22" s="432"/>
      <c r="D22" s="433"/>
      <c r="E22" s="440" t="s">
        <v>1</v>
      </c>
      <c r="F22" s="441"/>
      <c r="G22" s="441"/>
      <c r="H22" s="441"/>
      <c r="I22" s="441"/>
      <c r="J22" s="441"/>
      <c r="K22" s="442"/>
      <c r="L22" s="440" t="s">
        <v>171</v>
      </c>
      <c r="M22" s="441"/>
      <c r="N22" s="441"/>
      <c r="O22" s="441"/>
      <c r="P22" s="442"/>
      <c r="Q22" s="446" t="s">
        <v>172</v>
      </c>
      <c r="R22" s="447"/>
      <c r="S22" s="447"/>
      <c r="T22" s="447"/>
      <c r="U22" s="447"/>
      <c r="V22" s="448"/>
      <c r="W22" s="497" t="s">
        <v>173</v>
      </c>
      <c r="X22" s="432"/>
      <c r="Y22" s="433"/>
      <c r="Z22" s="440" t="s">
        <v>1</v>
      </c>
      <c r="AA22" s="441"/>
      <c r="AB22" s="441"/>
      <c r="AC22" s="441"/>
      <c r="AD22" s="441"/>
      <c r="AE22" s="441"/>
      <c r="AF22" s="441"/>
      <c r="AG22" s="442"/>
      <c r="AH22" s="458" t="s">
        <v>174</v>
      </c>
      <c r="AI22" s="441"/>
      <c r="AJ22" s="441"/>
      <c r="AK22" s="441"/>
      <c r="AL22" s="442"/>
      <c r="AM22" s="458" t="s">
        <v>175</v>
      </c>
      <c r="AN22" s="459"/>
      <c r="AO22" s="459"/>
      <c r="AP22" s="459"/>
      <c r="AQ22" s="459"/>
      <c r="AR22" s="460"/>
      <c r="AS22" s="446" t="s">
        <v>172</v>
      </c>
      <c r="AT22" s="447"/>
      <c r="AU22" s="447"/>
      <c r="AV22" s="447"/>
      <c r="AW22" s="447"/>
      <c r="AX22" s="464"/>
      <c r="AY22" s="481" t="s">
        <v>176</v>
      </c>
      <c r="AZ22" s="482"/>
      <c r="BA22" s="482"/>
      <c r="BB22" s="482"/>
      <c r="BC22" s="482"/>
      <c r="BD22" s="482"/>
      <c r="BE22" s="482"/>
      <c r="BF22" s="482"/>
      <c r="BG22" s="482"/>
      <c r="BH22" s="482"/>
      <c r="BI22" s="482"/>
      <c r="BJ22" s="482"/>
      <c r="BK22" s="482"/>
      <c r="BL22" s="482"/>
      <c r="BM22" s="483"/>
      <c r="BN22" s="484">
        <v>28675760</v>
      </c>
      <c r="BO22" s="485"/>
      <c r="BP22" s="485"/>
      <c r="BQ22" s="485"/>
      <c r="BR22" s="485"/>
      <c r="BS22" s="485"/>
      <c r="BT22" s="485"/>
      <c r="BU22" s="486"/>
      <c r="BV22" s="484">
        <v>30128923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177</v>
      </c>
      <c r="AZ23" s="470"/>
      <c r="BA23" s="470"/>
      <c r="BB23" s="470"/>
      <c r="BC23" s="470"/>
      <c r="BD23" s="470"/>
      <c r="BE23" s="470"/>
      <c r="BF23" s="470"/>
      <c r="BG23" s="470"/>
      <c r="BH23" s="470"/>
      <c r="BI23" s="470"/>
      <c r="BJ23" s="470"/>
      <c r="BK23" s="470"/>
      <c r="BL23" s="470"/>
      <c r="BM23" s="471"/>
      <c r="BN23" s="455">
        <v>21232913</v>
      </c>
      <c r="BO23" s="456"/>
      <c r="BP23" s="456"/>
      <c r="BQ23" s="456"/>
      <c r="BR23" s="456"/>
      <c r="BS23" s="456"/>
      <c r="BT23" s="456"/>
      <c r="BU23" s="457"/>
      <c r="BV23" s="455">
        <v>22140466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178</v>
      </c>
      <c r="F24" s="412"/>
      <c r="G24" s="412"/>
      <c r="H24" s="412"/>
      <c r="I24" s="412"/>
      <c r="J24" s="412"/>
      <c r="K24" s="413"/>
      <c r="L24" s="408">
        <v>1</v>
      </c>
      <c r="M24" s="409"/>
      <c r="N24" s="409"/>
      <c r="O24" s="409"/>
      <c r="P24" s="410"/>
      <c r="Q24" s="408">
        <v>7830</v>
      </c>
      <c r="R24" s="409"/>
      <c r="S24" s="409"/>
      <c r="T24" s="409"/>
      <c r="U24" s="409"/>
      <c r="V24" s="410"/>
      <c r="W24" s="498"/>
      <c r="X24" s="435"/>
      <c r="Y24" s="436"/>
      <c r="Z24" s="411" t="s">
        <v>179</v>
      </c>
      <c r="AA24" s="412"/>
      <c r="AB24" s="412"/>
      <c r="AC24" s="412"/>
      <c r="AD24" s="412"/>
      <c r="AE24" s="412"/>
      <c r="AF24" s="412"/>
      <c r="AG24" s="413"/>
      <c r="AH24" s="408">
        <v>432</v>
      </c>
      <c r="AI24" s="409"/>
      <c r="AJ24" s="409"/>
      <c r="AK24" s="409"/>
      <c r="AL24" s="410"/>
      <c r="AM24" s="408">
        <v>1311552</v>
      </c>
      <c r="AN24" s="409"/>
      <c r="AO24" s="409"/>
      <c r="AP24" s="409"/>
      <c r="AQ24" s="409"/>
      <c r="AR24" s="410"/>
      <c r="AS24" s="408">
        <v>3036</v>
      </c>
      <c r="AT24" s="409"/>
      <c r="AU24" s="409"/>
      <c r="AV24" s="409"/>
      <c r="AW24" s="409"/>
      <c r="AX24" s="468"/>
      <c r="AY24" s="428" t="s">
        <v>180</v>
      </c>
      <c r="AZ24" s="429"/>
      <c r="BA24" s="429"/>
      <c r="BB24" s="429"/>
      <c r="BC24" s="429"/>
      <c r="BD24" s="429"/>
      <c r="BE24" s="429"/>
      <c r="BF24" s="429"/>
      <c r="BG24" s="429"/>
      <c r="BH24" s="429"/>
      <c r="BI24" s="429"/>
      <c r="BJ24" s="429"/>
      <c r="BK24" s="429"/>
      <c r="BL24" s="429"/>
      <c r="BM24" s="430"/>
      <c r="BN24" s="455">
        <v>16424116</v>
      </c>
      <c r="BO24" s="456"/>
      <c r="BP24" s="456"/>
      <c r="BQ24" s="456"/>
      <c r="BR24" s="456"/>
      <c r="BS24" s="456"/>
      <c r="BT24" s="456"/>
      <c r="BU24" s="457"/>
      <c r="BV24" s="455">
        <v>17100240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181</v>
      </c>
      <c r="F25" s="412"/>
      <c r="G25" s="412"/>
      <c r="H25" s="412"/>
      <c r="I25" s="412"/>
      <c r="J25" s="412"/>
      <c r="K25" s="413"/>
      <c r="L25" s="408">
        <v>1</v>
      </c>
      <c r="M25" s="409"/>
      <c r="N25" s="409"/>
      <c r="O25" s="409"/>
      <c r="P25" s="410"/>
      <c r="Q25" s="408">
        <v>6480</v>
      </c>
      <c r="R25" s="409"/>
      <c r="S25" s="409"/>
      <c r="T25" s="409"/>
      <c r="U25" s="409"/>
      <c r="V25" s="410"/>
      <c r="W25" s="498"/>
      <c r="X25" s="435"/>
      <c r="Y25" s="436"/>
      <c r="Z25" s="411" t="s">
        <v>182</v>
      </c>
      <c r="AA25" s="412"/>
      <c r="AB25" s="412"/>
      <c r="AC25" s="412"/>
      <c r="AD25" s="412"/>
      <c r="AE25" s="412"/>
      <c r="AF25" s="412"/>
      <c r="AG25" s="413"/>
      <c r="AH25" s="408" t="s">
        <v>183</v>
      </c>
      <c r="AI25" s="409"/>
      <c r="AJ25" s="409"/>
      <c r="AK25" s="409"/>
      <c r="AL25" s="410"/>
      <c r="AM25" s="408" t="s">
        <v>183</v>
      </c>
      <c r="AN25" s="409"/>
      <c r="AO25" s="409"/>
      <c r="AP25" s="409"/>
      <c r="AQ25" s="409"/>
      <c r="AR25" s="410"/>
      <c r="AS25" s="408" t="s">
        <v>183</v>
      </c>
      <c r="AT25" s="409"/>
      <c r="AU25" s="409"/>
      <c r="AV25" s="409"/>
      <c r="AW25" s="409"/>
      <c r="AX25" s="468"/>
      <c r="AY25" s="481" t="s">
        <v>184</v>
      </c>
      <c r="AZ25" s="482"/>
      <c r="BA25" s="482"/>
      <c r="BB25" s="482"/>
      <c r="BC25" s="482"/>
      <c r="BD25" s="482"/>
      <c r="BE25" s="482"/>
      <c r="BF25" s="482"/>
      <c r="BG25" s="482"/>
      <c r="BH25" s="482"/>
      <c r="BI25" s="482"/>
      <c r="BJ25" s="482"/>
      <c r="BK25" s="482"/>
      <c r="BL25" s="482"/>
      <c r="BM25" s="483"/>
      <c r="BN25" s="484">
        <v>2193908</v>
      </c>
      <c r="BO25" s="485"/>
      <c r="BP25" s="485"/>
      <c r="BQ25" s="485"/>
      <c r="BR25" s="485"/>
      <c r="BS25" s="485"/>
      <c r="BT25" s="485"/>
      <c r="BU25" s="486"/>
      <c r="BV25" s="484">
        <v>3829369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185</v>
      </c>
      <c r="F26" s="412"/>
      <c r="G26" s="412"/>
      <c r="H26" s="412"/>
      <c r="I26" s="412"/>
      <c r="J26" s="412"/>
      <c r="K26" s="413"/>
      <c r="L26" s="408">
        <v>1</v>
      </c>
      <c r="M26" s="409"/>
      <c r="N26" s="409"/>
      <c r="O26" s="409"/>
      <c r="P26" s="410"/>
      <c r="Q26" s="408">
        <v>5940</v>
      </c>
      <c r="R26" s="409"/>
      <c r="S26" s="409"/>
      <c r="T26" s="409"/>
      <c r="U26" s="409"/>
      <c r="V26" s="410"/>
      <c r="W26" s="498"/>
      <c r="X26" s="435"/>
      <c r="Y26" s="436"/>
      <c r="Z26" s="411" t="s">
        <v>186</v>
      </c>
      <c r="AA26" s="466"/>
      <c r="AB26" s="466"/>
      <c r="AC26" s="466"/>
      <c r="AD26" s="466"/>
      <c r="AE26" s="466"/>
      <c r="AF26" s="466"/>
      <c r="AG26" s="467"/>
      <c r="AH26" s="408">
        <v>2</v>
      </c>
      <c r="AI26" s="409"/>
      <c r="AJ26" s="409"/>
      <c r="AK26" s="409"/>
      <c r="AL26" s="410"/>
      <c r="AM26" s="408" t="s">
        <v>187</v>
      </c>
      <c r="AN26" s="409"/>
      <c r="AO26" s="409"/>
      <c r="AP26" s="409"/>
      <c r="AQ26" s="409"/>
      <c r="AR26" s="410"/>
      <c r="AS26" s="408" t="s">
        <v>187</v>
      </c>
      <c r="AT26" s="409"/>
      <c r="AU26" s="409"/>
      <c r="AV26" s="409"/>
      <c r="AW26" s="409"/>
      <c r="AX26" s="468"/>
      <c r="AY26" s="495" t="s">
        <v>188</v>
      </c>
      <c r="AZ26" s="415"/>
      <c r="BA26" s="415"/>
      <c r="BB26" s="415"/>
      <c r="BC26" s="415"/>
      <c r="BD26" s="415"/>
      <c r="BE26" s="415"/>
      <c r="BF26" s="415"/>
      <c r="BG26" s="415"/>
      <c r="BH26" s="415"/>
      <c r="BI26" s="415"/>
      <c r="BJ26" s="415"/>
      <c r="BK26" s="415"/>
      <c r="BL26" s="415"/>
      <c r="BM26" s="496"/>
      <c r="BN26" s="455" t="s">
        <v>183</v>
      </c>
      <c r="BO26" s="456"/>
      <c r="BP26" s="456"/>
      <c r="BQ26" s="456"/>
      <c r="BR26" s="456"/>
      <c r="BS26" s="456"/>
      <c r="BT26" s="456"/>
      <c r="BU26" s="457"/>
      <c r="BV26" s="455" t="s">
        <v>183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189</v>
      </c>
      <c r="F27" s="412"/>
      <c r="G27" s="412"/>
      <c r="H27" s="412"/>
      <c r="I27" s="412"/>
      <c r="J27" s="412"/>
      <c r="K27" s="413"/>
      <c r="L27" s="408">
        <v>1</v>
      </c>
      <c r="M27" s="409"/>
      <c r="N27" s="409"/>
      <c r="O27" s="409"/>
      <c r="P27" s="410"/>
      <c r="Q27" s="408">
        <v>4600</v>
      </c>
      <c r="R27" s="409"/>
      <c r="S27" s="409"/>
      <c r="T27" s="409"/>
      <c r="U27" s="409"/>
      <c r="V27" s="410"/>
      <c r="W27" s="498"/>
      <c r="X27" s="435"/>
      <c r="Y27" s="436"/>
      <c r="Z27" s="411" t="s">
        <v>190</v>
      </c>
      <c r="AA27" s="412"/>
      <c r="AB27" s="412"/>
      <c r="AC27" s="412"/>
      <c r="AD27" s="412"/>
      <c r="AE27" s="412"/>
      <c r="AF27" s="412"/>
      <c r="AG27" s="413"/>
      <c r="AH27" s="408">
        <v>23</v>
      </c>
      <c r="AI27" s="409"/>
      <c r="AJ27" s="409"/>
      <c r="AK27" s="409"/>
      <c r="AL27" s="410"/>
      <c r="AM27" s="408">
        <v>68722</v>
      </c>
      <c r="AN27" s="409"/>
      <c r="AO27" s="409"/>
      <c r="AP27" s="409"/>
      <c r="AQ27" s="409"/>
      <c r="AR27" s="410"/>
      <c r="AS27" s="408">
        <v>2988</v>
      </c>
      <c r="AT27" s="409"/>
      <c r="AU27" s="409"/>
      <c r="AV27" s="409"/>
      <c r="AW27" s="409"/>
      <c r="AX27" s="468"/>
      <c r="AY27" s="492" t="s">
        <v>191</v>
      </c>
      <c r="AZ27" s="493"/>
      <c r="BA27" s="493"/>
      <c r="BB27" s="493"/>
      <c r="BC27" s="493"/>
      <c r="BD27" s="493"/>
      <c r="BE27" s="493"/>
      <c r="BF27" s="493"/>
      <c r="BG27" s="493"/>
      <c r="BH27" s="493"/>
      <c r="BI27" s="493"/>
      <c r="BJ27" s="493"/>
      <c r="BK27" s="493"/>
      <c r="BL27" s="493"/>
      <c r="BM27" s="494"/>
      <c r="BN27" s="489">
        <v>687242</v>
      </c>
      <c r="BO27" s="490"/>
      <c r="BP27" s="490"/>
      <c r="BQ27" s="490"/>
      <c r="BR27" s="490"/>
      <c r="BS27" s="490"/>
      <c r="BT27" s="490"/>
      <c r="BU27" s="491"/>
      <c r="BV27" s="489">
        <v>687242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192</v>
      </c>
      <c r="F28" s="412"/>
      <c r="G28" s="412"/>
      <c r="H28" s="412"/>
      <c r="I28" s="412"/>
      <c r="J28" s="412"/>
      <c r="K28" s="413"/>
      <c r="L28" s="408">
        <v>1</v>
      </c>
      <c r="M28" s="409"/>
      <c r="N28" s="409"/>
      <c r="O28" s="409"/>
      <c r="P28" s="410"/>
      <c r="Q28" s="408">
        <v>4250</v>
      </c>
      <c r="R28" s="409"/>
      <c r="S28" s="409"/>
      <c r="T28" s="409"/>
      <c r="U28" s="409"/>
      <c r="V28" s="410"/>
      <c r="W28" s="498"/>
      <c r="X28" s="435"/>
      <c r="Y28" s="436"/>
      <c r="Z28" s="411" t="s">
        <v>193</v>
      </c>
      <c r="AA28" s="412"/>
      <c r="AB28" s="412"/>
      <c r="AC28" s="412"/>
      <c r="AD28" s="412"/>
      <c r="AE28" s="412"/>
      <c r="AF28" s="412"/>
      <c r="AG28" s="413"/>
      <c r="AH28" s="408" t="s">
        <v>183</v>
      </c>
      <c r="AI28" s="409"/>
      <c r="AJ28" s="409"/>
      <c r="AK28" s="409"/>
      <c r="AL28" s="410"/>
      <c r="AM28" s="408" t="s">
        <v>183</v>
      </c>
      <c r="AN28" s="409"/>
      <c r="AO28" s="409"/>
      <c r="AP28" s="409"/>
      <c r="AQ28" s="409"/>
      <c r="AR28" s="410"/>
      <c r="AS28" s="408" t="s">
        <v>183</v>
      </c>
      <c r="AT28" s="409"/>
      <c r="AU28" s="409"/>
      <c r="AV28" s="409"/>
      <c r="AW28" s="409"/>
      <c r="AX28" s="468"/>
      <c r="AY28" s="472" t="s">
        <v>194</v>
      </c>
      <c r="AZ28" s="473"/>
      <c r="BA28" s="473"/>
      <c r="BB28" s="474"/>
      <c r="BC28" s="481" t="s">
        <v>50</v>
      </c>
      <c r="BD28" s="482"/>
      <c r="BE28" s="482"/>
      <c r="BF28" s="482"/>
      <c r="BG28" s="482"/>
      <c r="BH28" s="482"/>
      <c r="BI28" s="482"/>
      <c r="BJ28" s="482"/>
      <c r="BK28" s="482"/>
      <c r="BL28" s="482"/>
      <c r="BM28" s="483"/>
      <c r="BN28" s="484">
        <v>4093362</v>
      </c>
      <c r="BO28" s="485"/>
      <c r="BP28" s="485"/>
      <c r="BQ28" s="485"/>
      <c r="BR28" s="485"/>
      <c r="BS28" s="485"/>
      <c r="BT28" s="485"/>
      <c r="BU28" s="486"/>
      <c r="BV28" s="484">
        <v>3932894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195</v>
      </c>
      <c r="F29" s="412"/>
      <c r="G29" s="412"/>
      <c r="H29" s="412"/>
      <c r="I29" s="412"/>
      <c r="J29" s="412"/>
      <c r="K29" s="413"/>
      <c r="L29" s="408">
        <v>20</v>
      </c>
      <c r="M29" s="409"/>
      <c r="N29" s="409"/>
      <c r="O29" s="409"/>
      <c r="P29" s="410"/>
      <c r="Q29" s="408">
        <v>4000</v>
      </c>
      <c r="R29" s="409"/>
      <c r="S29" s="409"/>
      <c r="T29" s="409"/>
      <c r="U29" s="409"/>
      <c r="V29" s="410"/>
      <c r="W29" s="499"/>
      <c r="X29" s="500"/>
      <c r="Y29" s="501"/>
      <c r="Z29" s="411" t="s">
        <v>196</v>
      </c>
      <c r="AA29" s="412"/>
      <c r="AB29" s="412"/>
      <c r="AC29" s="412"/>
      <c r="AD29" s="412"/>
      <c r="AE29" s="412"/>
      <c r="AF29" s="412"/>
      <c r="AG29" s="413"/>
      <c r="AH29" s="408">
        <v>455</v>
      </c>
      <c r="AI29" s="409"/>
      <c r="AJ29" s="409"/>
      <c r="AK29" s="409"/>
      <c r="AL29" s="410"/>
      <c r="AM29" s="408">
        <v>1380274</v>
      </c>
      <c r="AN29" s="409"/>
      <c r="AO29" s="409"/>
      <c r="AP29" s="409"/>
      <c r="AQ29" s="409"/>
      <c r="AR29" s="410"/>
      <c r="AS29" s="408">
        <v>3034</v>
      </c>
      <c r="AT29" s="409"/>
      <c r="AU29" s="409"/>
      <c r="AV29" s="409"/>
      <c r="AW29" s="409"/>
      <c r="AX29" s="468"/>
      <c r="AY29" s="475"/>
      <c r="AZ29" s="476"/>
      <c r="BA29" s="476"/>
      <c r="BB29" s="477"/>
      <c r="BC29" s="469" t="s">
        <v>197</v>
      </c>
      <c r="BD29" s="470"/>
      <c r="BE29" s="470"/>
      <c r="BF29" s="470"/>
      <c r="BG29" s="470"/>
      <c r="BH29" s="470"/>
      <c r="BI29" s="470"/>
      <c r="BJ29" s="470"/>
      <c r="BK29" s="470"/>
      <c r="BL29" s="470"/>
      <c r="BM29" s="471"/>
      <c r="BN29" s="455">
        <v>1043993</v>
      </c>
      <c r="BO29" s="456"/>
      <c r="BP29" s="456"/>
      <c r="BQ29" s="456"/>
      <c r="BR29" s="456"/>
      <c r="BS29" s="456"/>
      <c r="BT29" s="456"/>
      <c r="BU29" s="457"/>
      <c r="BV29" s="455">
        <v>1043863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198</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1746331</v>
      </c>
      <c r="BO30" s="490"/>
      <c r="BP30" s="490"/>
      <c r="BQ30" s="490"/>
      <c r="BR30" s="490"/>
      <c r="BS30" s="490"/>
      <c r="BT30" s="490"/>
      <c r="BU30" s="491"/>
      <c r="BV30" s="489">
        <v>1746049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199</v>
      </c>
      <c r="D32" s="414"/>
      <c r="E32" s="414"/>
      <c r="F32" s="414"/>
      <c r="G32" s="414"/>
      <c r="H32" s="414"/>
      <c r="I32" s="414"/>
      <c r="J32" s="414"/>
      <c r="K32" s="414"/>
      <c r="L32" s="414"/>
      <c r="M32" s="414"/>
      <c r="N32" s="414"/>
      <c r="O32" s="414"/>
      <c r="P32" s="414"/>
      <c r="Q32" s="414"/>
      <c r="R32" s="414"/>
      <c r="S32" s="414"/>
      <c r="U32" s="415" t="s">
        <v>200</v>
      </c>
      <c r="V32" s="415"/>
      <c r="W32" s="415"/>
      <c r="X32" s="415"/>
      <c r="Y32" s="415"/>
      <c r="Z32" s="415"/>
      <c r="AA32" s="415"/>
      <c r="AB32" s="415"/>
      <c r="AC32" s="415"/>
      <c r="AD32" s="415"/>
      <c r="AE32" s="415"/>
      <c r="AF32" s="415"/>
      <c r="AG32" s="415"/>
      <c r="AH32" s="415"/>
      <c r="AI32" s="415"/>
      <c r="AJ32" s="415"/>
      <c r="AK32" s="415"/>
      <c r="AM32" s="415" t="s">
        <v>201</v>
      </c>
      <c r="AN32" s="415"/>
      <c r="AO32" s="415"/>
      <c r="AP32" s="415"/>
      <c r="AQ32" s="415"/>
      <c r="AR32" s="415"/>
      <c r="AS32" s="415"/>
      <c r="AT32" s="415"/>
      <c r="AU32" s="415"/>
      <c r="AV32" s="415"/>
      <c r="AW32" s="415"/>
      <c r="AX32" s="415"/>
      <c r="AY32" s="415"/>
      <c r="AZ32" s="415"/>
      <c r="BA32" s="415"/>
      <c r="BB32" s="415"/>
      <c r="BC32" s="415"/>
      <c r="BE32" s="415" t="s">
        <v>202</v>
      </c>
      <c r="BF32" s="415"/>
      <c r="BG32" s="415"/>
      <c r="BH32" s="415"/>
      <c r="BI32" s="415"/>
      <c r="BJ32" s="415"/>
      <c r="BK32" s="415"/>
      <c r="BL32" s="415"/>
      <c r="BM32" s="415"/>
      <c r="BN32" s="415"/>
      <c r="BO32" s="415"/>
      <c r="BP32" s="415"/>
      <c r="BQ32" s="415"/>
      <c r="BR32" s="415"/>
      <c r="BS32" s="415"/>
      <c r="BT32" s="415"/>
      <c r="BU32" s="415"/>
      <c r="BW32" s="415" t="s">
        <v>203</v>
      </c>
      <c r="BX32" s="415"/>
      <c r="BY32" s="415"/>
      <c r="BZ32" s="415"/>
      <c r="CA32" s="415"/>
      <c r="CB32" s="415"/>
      <c r="CC32" s="415"/>
      <c r="CD32" s="415"/>
      <c r="CE32" s="415"/>
      <c r="CF32" s="415"/>
      <c r="CG32" s="415"/>
      <c r="CH32" s="415"/>
      <c r="CI32" s="415"/>
      <c r="CJ32" s="415"/>
      <c r="CK32" s="415"/>
      <c r="CL32" s="415"/>
      <c r="CM32" s="415"/>
      <c r="CO32" s="415" t="s">
        <v>204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205</v>
      </c>
      <c r="D33" s="407"/>
      <c r="E33" s="406" t="s">
        <v>206</v>
      </c>
      <c r="F33" s="406"/>
      <c r="G33" s="406"/>
      <c r="H33" s="406"/>
      <c r="I33" s="406"/>
      <c r="J33" s="406"/>
      <c r="K33" s="406"/>
      <c r="L33" s="406"/>
      <c r="M33" s="406"/>
      <c r="N33" s="406"/>
      <c r="O33" s="406"/>
      <c r="P33" s="406"/>
      <c r="Q33" s="406"/>
      <c r="R33" s="406"/>
      <c r="S33" s="406"/>
      <c r="T33" s="206"/>
      <c r="U33" s="407" t="s">
        <v>205</v>
      </c>
      <c r="V33" s="407"/>
      <c r="W33" s="406" t="s">
        <v>206</v>
      </c>
      <c r="X33" s="406"/>
      <c r="Y33" s="406"/>
      <c r="Z33" s="406"/>
      <c r="AA33" s="406"/>
      <c r="AB33" s="406"/>
      <c r="AC33" s="406"/>
      <c r="AD33" s="406"/>
      <c r="AE33" s="406"/>
      <c r="AF33" s="406"/>
      <c r="AG33" s="406"/>
      <c r="AH33" s="406"/>
      <c r="AI33" s="406"/>
      <c r="AJ33" s="406"/>
      <c r="AK33" s="406"/>
      <c r="AL33" s="206"/>
      <c r="AM33" s="407" t="s">
        <v>205</v>
      </c>
      <c r="AN33" s="407"/>
      <c r="AO33" s="406" t="s">
        <v>206</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205</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常総衛生組合　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水海道あすなろの里</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茨城西南地方広域市町村圏事務組合　一般会計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茨城西南地方広域市町村圏事務組合　利根老人ホーム事業特別会計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茨城西南地方広域市町村圏事務組合　特殊湛水防除事業特別会計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常総地方広域市町村圏事務組合　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茨城県市町村総合事務組合　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茨城県市町村総合事務組合　県民交通災害共済事業特別会計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下妻地方広域事務組合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下妻地方広域事務組合　フィットネスパーク・きぬ特別会計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下妻地方広域事務組合　城山公苑特別会計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o0q7WgnPCOD4qaQxcTYCmt/IZzmsdzs8pSnU6HJhm0apmU/OW9GV/ZY2KHdoh8K63pgWKWqCSShDBETv5RZcQ==" saltValue="/iwHjnId+CePycZnM4AE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234</v>
      </c>
      <c r="C5" s="716"/>
      <c r="D5" s="716"/>
      <c r="E5" s="716"/>
      <c r="F5" s="716"/>
      <c r="G5" s="716"/>
      <c r="H5" s="716"/>
      <c r="I5" s="716"/>
      <c r="J5" s="716"/>
      <c r="K5" s="716"/>
      <c r="L5" s="716"/>
      <c r="M5" s="716"/>
      <c r="N5" s="716"/>
      <c r="O5" s="716"/>
      <c r="P5" s="716"/>
      <c r="Q5" s="717"/>
      <c r="R5" s="712">
        <v>9812265</v>
      </c>
      <c r="S5" s="713"/>
      <c r="T5" s="713"/>
      <c r="U5" s="713"/>
      <c r="V5" s="713"/>
      <c r="W5" s="713"/>
      <c r="X5" s="713"/>
      <c r="Y5" s="738"/>
      <c r="Z5" s="751">
        <v>32.4</v>
      </c>
      <c r="AA5" s="751"/>
      <c r="AB5" s="751"/>
      <c r="AC5" s="751"/>
      <c r="AD5" s="752">
        <v>9812250</v>
      </c>
      <c r="AE5" s="752"/>
      <c r="AF5" s="752"/>
      <c r="AG5" s="752"/>
      <c r="AH5" s="752"/>
      <c r="AI5" s="752"/>
      <c r="AJ5" s="752"/>
      <c r="AK5" s="752"/>
      <c r="AL5" s="739">
        <v>60.7</v>
      </c>
      <c r="AM5" s="721"/>
      <c r="AN5" s="721"/>
      <c r="AO5" s="740"/>
      <c r="AP5" s="715" t="s">
        <v>235</v>
      </c>
      <c r="AQ5" s="716"/>
      <c r="AR5" s="716"/>
      <c r="AS5" s="716"/>
      <c r="AT5" s="716"/>
      <c r="AU5" s="716"/>
      <c r="AV5" s="716"/>
      <c r="AW5" s="716"/>
      <c r="AX5" s="716"/>
      <c r="AY5" s="716"/>
      <c r="AZ5" s="716"/>
      <c r="BA5" s="716"/>
      <c r="BB5" s="716"/>
      <c r="BC5" s="716"/>
      <c r="BD5" s="716"/>
      <c r="BE5" s="716"/>
      <c r="BF5" s="717"/>
      <c r="BG5" s="657">
        <v>9812250</v>
      </c>
      <c r="BH5" s="658"/>
      <c r="BI5" s="658"/>
      <c r="BJ5" s="658"/>
      <c r="BK5" s="658"/>
      <c r="BL5" s="658"/>
      <c r="BM5" s="658"/>
      <c r="BN5" s="659"/>
      <c r="BO5" s="695">
        <v>100</v>
      </c>
      <c r="BP5" s="695"/>
      <c r="BQ5" s="695"/>
      <c r="BR5" s="695"/>
      <c r="BS5" s="696">
        <v>270433</v>
      </c>
      <c r="BT5" s="696"/>
      <c r="BU5" s="696"/>
      <c r="BV5" s="696"/>
      <c r="BW5" s="696"/>
      <c r="BX5" s="696"/>
      <c r="BY5" s="696"/>
      <c r="BZ5" s="696"/>
      <c r="CA5" s="696"/>
      <c r="CB5" s="736"/>
      <c r="CD5" s="709" t="s">
        <v>230</v>
      </c>
      <c r="CE5" s="710"/>
      <c r="CF5" s="710"/>
      <c r="CG5" s="710"/>
      <c r="CH5" s="710"/>
      <c r="CI5" s="710"/>
      <c r="CJ5" s="710"/>
      <c r="CK5" s="710"/>
      <c r="CL5" s="710"/>
      <c r="CM5" s="710"/>
      <c r="CN5" s="710"/>
      <c r="CO5" s="710"/>
      <c r="CP5" s="710"/>
      <c r="CQ5" s="711"/>
      <c r="CR5" s="709" t="s">
        <v>236</v>
      </c>
      <c r="CS5" s="710"/>
      <c r="CT5" s="710"/>
      <c r="CU5" s="710"/>
      <c r="CV5" s="710"/>
      <c r="CW5" s="710"/>
      <c r="CX5" s="710"/>
      <c r="CY5" s="711"/>
      <c r="CZ5" s="709" t="s">
        <v>228</v>
      </c>
      <c r="DA5" s="710"/>
      <c r="DB5" s="710"/>
      <c r="DC5" s="711"/>
      <c r="DD5" s="709" t="s">
        <v>237</v>
      </c>
      <c r="DE5" s="710"/>
      <c r="DF5" s="710"/>
      <c r="DG5" s="710"/>
      <c r="DH5" s="710"/>
      <c r="DI5" s="710"/>
      <c r="DJ5" s="710"/>
      <c r="DK5" s="710"/>
      <c r="DL5" s="710"/>
      <c r="DM5" s="710"/>
      <c r="DN5" s="710"/>
      <c r="DO5" s="710"/>
      <c r="DP5" s="711"/>
      <c r="DQ5" s="709" t="s">
        <v>238</v>
      </c>
      <c r="DR5" s="710"/>
      <c r="DS5" s="710"/>
      <c r="DT5" s="710"/>
      <c r="DU5" s="710"/>
      <c r="DV5" s="710"/>
      <c r="DW5" s="710"/>
      <c r="DX5" s="710"/>
      <c r="DY5" s="710"/>
      <c r="DZ5" s="710"/>
      <c r="EA5" s="710"/>
      <c r="EB5" s="710"/>
      <c r="EC5" s="711"/>
    </row>
    <row r="6" spans="2:143" ht="11.25" customHeight="1" x14ac:dyDescent="0.15">
      <c r="B6" s="654" t="s">
        <v>239</v>
      </c>
      <c r="C6" s="655"/>
      <c r="D6" s="655"/>
      <c r="E6" s="655"/>
      <c r="F6" s="655"/>
      <c r="G6" s="655"/>
      <c r="H6" s="655"/>
      <c r="I6" s="655"/>
      <c r="J6" s="655"/>
      <c r="K6" s="655"/>
      <c r="L6" s="655"/>
      <c r="M6" s="655"/>
      <c r="N6" s="655"/>
      <c r="O6" s="655"/>
      <c r="P6" s="655"/>
      <c r="Q6" s="656"/>
      <c r="R6" s="657">
        <v>327442</v>
      </c>
      <c r="S6" s="658"/>
      <c r="T6" s="658"/>
      <c r="U6" s="658"/>
      <c r="V6" s="658"/>
      <c r="W6" s="658"/>
      <c r="X6" s="658"/>
      <c r="Y6" s="659"/>
      <c r="Z6" s="695">
        <v>1.1000000000000001</v>
      </c>
      <c r="AA6" s="695"/>
      <c r="AB6" s="695"/>
      <c r="AC6" s="695"/>
      <c r="AD6" s="696">
        <v>327442</v>
      </c>
      <c r="AE6" s="696"/>
      <c r="AF6" s="696"/>
      <c r="AG6" s="696"/>
      <c r="AH6" s="696"/>
      <c r="AI6" s="696"/>
      <c r="AJ6" s="696"/>
      <c r="AK6" s="696"/>
      <c r="AL6" s="660">
        <v>2</v>
      </c>
      <c r="AM6" s="661"/>
      <c r="AN6" s="661"/>
      <c r="AO6" s="697"/>
      <c r="AP6" s="654" t="s">
        <v>240</v>
      </c>
      <c r="AQ6" s="655"/>
      <c r="AR6" s="655"/>
      <c r="AS6" s="655"/>
      <c r="AT6" s="655"/>
      <c r="AU6" s="655"/>
      <c r="AV6" s="655"/>
      <c r="AW6" s="655"/>
      <c r="AX6" s="655"/>
      <c r="AY6" s="655"/>
      <c r="AZ6" s="655"/>
      <c r="BA6" s="655"/>
      <c r="BB6" s="655"/>
      <c r="BC6" s="655"/>
      <c r="BD6" s="655"/>
      <c r="BE6" s="655"/>
      <c r="BF6" s="656"/>
      <c r="BG6" s="657">
        <v>9812250</v>
      </c>
      <c r="BH6" s="658"/>
      <c r="BI6" s="658"/>
      <c r="BJ6" s="658"/>
      <c r="BK6" s="658"/>
      <c r="BL6" s="658"/>
      <c r="BM6" s="658"/>
      <c r="BN6" s="659"/>
      <c r="BO6" s="695">
        <v>100</v>
      </c>
      <c r="BP6" s="695"/>
      <c r="BQ6" s="695"/>
      <c r="BR6" s="695"/>
      <c r="BS6" s="696">
        <v>270433</v>
      </c>
      <c r="BT6" s="696"/>
      <c r="BU6" s="696"/>
      <c r="BV6" s="696"/>
      <c r="BW6" s="696"/>
      <c r="BX6" s="696"/>
      <c r="BY6" s="696"/>
      <c r="BZ6" s="696"/>
      <c r="CA6" s="696"/>
      <c r="CB6" s="736"/>
      <c r="CD6" s="715" t="s">
        <v>241</v>
      </c>
      <c r="CE6" s="716"/>
      <c r="CF6" s="716"/>
      <c r="CG6" s="716"/>
      <c r="CH6" s="716"/>
      <c r="CI6" s="716"/>
      <c r="CJ6" s="716"/>
      <c r="CK6" s="716"/>
      <c r="CL6" s="716"/>
      <c r="CM6" s="716"/>
      <c r="CN6" s="716"/>
      <c r="CO6" s="716"/>
      <c r="CP6" s="716"/>
      <c r="CQ6" s="717"/>
      <c r="CR6" s="657">
        <v>227037</v>
      </c>
      <c r="CS6" s="658"/>
      <c r="CT6" s="658"/>
      <c r="CU6" s="658"/>
      <c r="CV6" s="658"/>
      <c r="CW6" s="658"/>
      <c r="CX6" s="658"/>
      <c r="CY6" s="659"/>
      <c r="CZ6" s="739">
        <v>0.8</v>
      </c>
      <c r="DA6" s="721"/>
      <c r="DB6" s="721"/>
      <c r="DC6" s="741"/>
      <c r="DD6" s="663" t="s">
        <v>242</v>
      </c>
      <c r="DE6" s="658"/>
      <c r="DF6" s="658"/>
      <c r="DG6" s="658"/>
      <c r="DH6" s="658"/>
      <c r="DI6" s="658"/>
      <c r="DJ6" s="658"/>
      <c r="DK6" s="658"/>
      <c r="DL6" s="658"/>
      <c r="DM6" s="658"/>
      <c r="DN6" s="658"/>
      <c r="DO6" s="658"/>
      <c r="DP6" s="659"/>
      <c r="DQ6" s="663">
        <v>227037</v>
      </c>
      <c r="DR6" s="658"/>
      <c r="DS6" s="658"/>
      <c r="DT6" s="658"/>
      <c r="DU6" s="658"/>
      <c r="DV6" s="658"/>
      <c r="DW6" s="658"/>
      <c r="DX6" s="658"/>
      <c r="DY6" s="658"/>
      <c r="DZ6" s="658"/>
      <c r="EA6" s="658"/>
      <c r="EB6" s="658"/>
      <c r="EC6" s="694"/>
    </row>
    <row r="7" spans="2:143" ht="11.25" customHeight="1" x14ac:dyDescent="0.15">
      <c r="B7" s="654" t="s">
        <v>243</v>
      </c>
      <c r="C7" s="655"/>
      <c r="D7" s="655"/>
      <c r="E7" s="655"/>
      <c r="F7" s="655"/>
      <c r="G7" s="655"/>
      <c r="H7" s="655"/>
      <c r="I7" s="655"/>
      <c r="J7" s="655"/>
      <c r="K7" s="655"/>
      <c r="L7" s="655"/>
      <c r="M7" s="655"/>
      <c r="N7" s="655"/>
      <c r="O7" s="655"/>
      <c r="P7" s="655"/>
      <c r="Q7" s="656"/>
      <c r="R7" s="657">
        <v>2580</v>
      </c>
      <c r="S7" s="658"/>
      <c r="T7" s="658"/>
      <c r="U7" s="658"/>
      <c r="V7" s="658"/>
      <c r="W7" s="658"/>
      <c r="X7" s="658"/>
      <c r="Y7" s="659"/>
      <c r="Z7" s="695">
        <v>0</v>
      </c>
      <c r="AA7" s="695"/>
      <c r="AB7" s="695"/>
      <c r="AC7" s="695"/>
      <c r="AD7" s="696">
        <v>2580</v>
      </c>
      <c r="AE7" s="696"/>
      <c r="AF7" s="696"/>
      <c r="AG7" s="696"/>
      <c r="AH7" s="696"/>
      <c r="AI7" s="696"/>
      <c r="AJ7" s="696"/>
      <c r="AK7" s="696"/>
      <c r="AL7" s="660">
        <v>0</v>
      </c>
      <c r="AM7" s="661"/>
      <c r="AN7" s="661"/>
      <c r="AO7" s="697"/>
      <c r="AP7" s="654" t="s">
        <v>244</v>
      </c>
      <c r="AQ7" s="655"/>
      <c r="AR7" s="655"/>
      <c r="AS7" s="655"/>
      <c r="AT7" s="655"/>
      <c r="AU7" s="655"/>
      <c r="AV7" s="655"/>
      <c r="AW7" s="655"/>
      <c r="AX7" s="655"/>
      <c r="AY7" s="655"/>
      <c r="AZ7" s="655"/>
      <c r="BA7" s="655"/>
      <c r="BB7" s="655"/>
      <c r="BC7" s="655"/>
      <c r="BD7" s="655"/>
      <c r="BE7" s="655"/>
      <c r="BF7" s="656"/>
      <c r="BG7" s="657">
        <v>4171423</v>
      </c>
      <c r="BH7" s="658"/>
      <c r="BI7" s="658"/>
      <c r="BJ7" s="658"/>
      <c r="BK7" s="658"/>
      <c r="BL7" s="658"/>
      <c r="BM7" s="658"/>
      <c r="BN7" s="659"/>
      <c r="BO7" s="695">
        <v>42.5</v>
      </c>
      <c r="BP7" s="695"/>
      <c r="BQ7" s="695"/>
      <c r="BR7" s="695"/>
      <c r="BS7" s="696">
        <v>270433</v>
      </c>
      <c r="BT7" s="696"/>
      <c r="BU7" s="696"/>
      <c r="BV7" s="696"/>
      <c r="BW7" s="696"/>
      <c r="BX7" s="696"/>
      <c r="BY7" s="696"/>
      <c r="BZ7" s="696"/>
      <c r="CA7" s="696"/>
      <c r="CB7" s="736"/>
      <c r="CD7" s="654" t="s">
        <v>245</v>
      </c>
      <c r="CE7" s="655"/>
      <c r="CF7" s="655"/>
      <c r="CG7" s="655"/>
      <c r="CH7" s="655"/>
      <c r="CI7" s="655"/>
      <c r="CJ7" s="655"/>
      <c r="CK7" s="655"/>
      <c r="CL7" s="655"/>
      <c r="CM7" s="655"/>
      <c r="CN7" s="655"/>
      <c r="CO7" s="655"/>
      <c r="CP7" s="655"/>
      <c r="CQ7" s="656"/>
      <c r="CR7" s="657">
        <v>2973371</v>
      </c>
      <c r="CS7" s="658"/>
      <c r="CT7" s="658"/>
      <c r="CU7" s="658"/>
      <c r="CV7" s="658"/>
      <c r="CW7" s="658"/>
      <c r="CX7" s="658"/>
      <c r="CY7" s="659"/>
      <c r="CZ7" s="695">
        <v>10.5</v>
      </c>
      <c r="DA7" s="695"/>
      <c r="DB7" s="695"/>
      <c r="DC7" s="695"/>
      <c r="DD7" s="663">
        <v>47923</v>
      </c>
      <c r="DE7" s="658"/>
      <c r="DF7" s="658"/>
      <c r="DG7" s="658"/>
      <c r="DH7" s="658"/>
      <c r="DI7" s="658"/>
      <c r="DJ7" s="658"/>
      <c r="DK7" s="658"/>
      <c r="DL7" s="658"/>
      <c r="DM7" s="658"/>
      <c r="DN7" s="658"/>
      <c r="DO7" s="658"/>
      <c r="DP7" s="659"/>
      <c r="DQ7" s="663">
        <v>2669414</v>
      </c>
      <c r="DR7" s="658"/>
      <c r="DS7" s="658"/>
      <c r="DT7" s="658"/>
      <c r="DU7" s="658"/>
      <c r="DV7" s="658"/>
      <c r="DW7" s="658"/>
      <c r="DX7" s="658"/>
      <c r="DY7" s="658"/>
      <c r="DZ7" s="658"/>
      <c r="EA7" s="658"/>
      <c r="EB7" s="658"/>
      <c r="EC7" s="694"/>
    </row>
    <row r="8" spans="2:143" ht="11.25" customHeight="1" x14ac:dyDescent="0.15">
      <c r="B8" s="654" t="s">
        <v>246</v>
      </c>
      <c r="C8" s="655"/>
      <c r="D8" s="655"/>
      <c r="E8" s="655"/>
      <c r="F8" s="655"/>
      <c r="G8" s="655"/>
      <c r="H8" s="655"/>
      <c r="I8" s="655"/>
      <c r="J8" s="655"/>
      <c r="K8" s="655"/>
      <c r="L8" s="655"/>
      <c r="M8" s="655"/>
      <c r="N8" s="655"/>
      <c r="O8" s="655"/>
      <c r="P8" s="655"/>
      <c r="Q8" s="656"/>
      <c r="R8" s="657">
        <v>37573</v>
      </c>
      <c r="S8" s="658"/>
      <c r="T8" s="658"/>
      <c r="U8" s="658"/>
      <c r="V8" s="658"/>
      <c r="W8" s="658"/>
      <c r="X8" s="658"/>
      <c r="Y8" s="659"/>
      <c r="Z8" s="695">
        <v>0.1</v>
      </c>
      <c r="AA8" s="695"/>
      <c r="AB8" s="695"/>
      <c r="AC8" s="695"/>
      <c r="AD8" s="696">
        <v>37573</v>
      </c>
      <c r="AE8" s="696"/>
      <c r="AF8" s="696"/>
      <c r="AG8" s="696"/>
      <c r="AH8" s="696"/>
      <c r="AI8" s="696"/>
      <c r="AJ8" s="696"/>
      <c r="AK8" s="696"/>
      <c r="AL8" s="660">
        <v>0.2</v>
      </c>
      <c r="AM8" s="661"/>
      <c r="AN8" s="661"/>
      <c r="AO8" s="697"/>
      <c r="AP8" s="654" t="s">
        <v>247</v>
      </c>
      <c r="AQ8" s="655"/>
      <c r="AR8" s="655"/>
      <c r="AS8" s="655"/>
      <c r="AT8" s="655"/>
      <c r="AU8" s="655"/>
      <c r="AV8" s="655"/>
      <c r="AW8" s="655"/>
      <c r="AX8" s="655"/>
      <c r="AY8" s="655"/>
      <c r="AZ8" s="655"/>
      <c r="BA8" s="655"/>
      <c r="BB8" s="655"/>
      <c r="BC8" s="655"/>
      <c r="BD8" s="655"/>
      <c r="BE8" s="655"/>
      <c r="BF8" s="656"/>
      <c r="BG8" s="657">
        <v>114798</v>
      </c>
      <c r="BH8" s="658"/>
      <c r="BI8" s="658"/>
      <c r="BJ8" s="658"/>
      <c r="BK8" s="658"/>
      <c r="BL8" s="658"/>
      <c r="BM8" s="658"/>
      <c r="BN8" s="659"/>
      <c r="BO8" s="695">
        <v>1.2</v>
      </c>
      <c r="BP8" s="695"/>
      <c r="BQ8" s="695"/>
      <c r="BR8" s="695"/>
      <c r="BS8" s="696" t="s">
        <v>242</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9461500</v>
      </c>
      <c r="CS8" s="658"/>
      <c r="CT8" s="658"/>
      <c r="CU8" s="658"/>
      <c r="CV8" s="658"/>
      <c r="CW8" s="658"/>
      <c r="CX8" s="658"/>
      <c r="CY8" s="659"/>
      <c r="CZ8" s="695">
        <v>33.299999999999997</v>
      </c>
      <c r="DA8" s="695"/>
      <c r="DB8" s="695"/>
      <c r="DC8" s="695"/>
      <c r="DD8" s="663">
        <v>323525</v>
      </c>
      <c r="DE8" s="658"/>
      <c r="DF8" s="658"/>
      <c r="DG8" s="658"/>
      <c r="DH8" s="658"/>
      <c r="DI8" s="658"/>
      <c r="DJ8" s="658"/>
      <c r="DK8" s="658"/>
      <c r="DL8" s="658"/>
      <c r="DM8" s="658"/>
      <c r="DN8" s="658"/>
      <c r="DO8" s="658"/>
      <c r="DP8" s="659"/>
      <c r="DQ8" s="663">
        <v>4457587</v>
      </c>
      <c r="DR8" s="658"/>
      <c r="DS8" s="658"/>
      <c r="DT8" s="658"/>
      <c r="DU8" s="658"/>
      <c r="DV8" s="658"/>
      <c r="DW8" s="658"/>
      <c r="DX8" s="658"/>
      <c r="DY8" s="658"/>
      <c r="DZ8" s="658"/>
      <c r="EA8" s="658"/>
      <c r="EB8" s="658"/>
      <c r="EC8" s="694"/>
    </row>
    <row r="9" spans="2:143" ht="11.25" customHeight="1" x14ac:dyDescent="0.15">
      <c r="B9" s="654" t="s">
        <v>249</v>
      </c>
      <c r="C9" s="655"/>
      <c r="D9" s="655"/>
      <c r="E9" s="655"/>
      <c r="F9" s="655"/>
      <c r="G9" s="655"/>
      <c r="H9" s="655"/>
      <c r="I9" s="655"/>
      <c r="J9" s="655"/>
      <c r="K9" s="655"/>
      <c r="L9" s="655"/>
      <c r="M9" s="655"/>
      <c r="N9" s="655"/>
      <c r="O9" s="655"/>
      <c r="P9" s="655"/>
      <c r="Q9" s="656"/>
      <c r="R9" s="657">
        <v>29791</v>
      </c>
      <c r="S9" s="658"/>
      <c r="T9" s="658"/>
      <c r="U9" s="658"/>
      <c r="V9" s="658"/>
      <c r="W9" s="658"/>
      <c r="X9" s="658"/>
      <c r="Y9" s="659"/>
      <c r="Z9" s="695">
        <v>0.1</v>
      </c>
      <c r="AA9" s="695"/>
      <c r="AB9" s="695"/>
      <c r="AC9" s="695"/>
      <c r="AD9" s="696">
        <v>29791</v>
      </c>
      <c r="AE9" s="696"/>
      <c r="AF9" s="696"/>
      <c r="AG9" s="696"/>
      <c r="AH9" s="696"/>
      <c r="AI9" s="696"/>
      <c r="AJ9" s="696"/>
      <c r="AK9" s="696"/>
      <c r="AL9" s="660">
        <v>0.2</v>
      </c>
      <c r="AM9" s="661"/>
      <c r="AN9" s="661"/>
      <c r="AO9" s="697"/>
      <c r="AP9" s="654" t="s">
        <v>250</v>
      </c>
      <c r="AQ9" s="655"/>
      <c r="AR9" s="655"/>
      <c r="AS9" s="655"/>
      <c r="AT9" s="655"/>
      <c r="AU9" s="655"/>
      <c r="AV9" s="655"/>
      <c r="AW9" s="655"/>
      <c r="AX9" s="655"/>
      <c r="AY9" s="655"/>
      <c r="AZ9" s="655"/>
      <c r="BA9" s="655"/>
      <c r="BB9" s="655"/>
      <c r="BC9" s="655"/>
      <c r="BD9" s="655"/>
      <c r="BE9" s="655"/>
      <c r="BF9" s="656"/>
      <c r="BG9" s="657">
        <v>2905407</v>
      </c>
      <c r="BH9" s="658"/>
      <c r="BI9" s="658"/>
      <c r="BJ9" s="658"/>
      <c r="BK9" s="658"/>
      <c r="BL9" s="658"/>
      <c r="BM9" s="658"/>
      <c r="BN9" s="659"/>
      <c r="BO9" s="695">
        <v>29.6</v>
      </c>
      <c r="BP9" s="695"/>
      <c r="BQ9" s="695"/>
      <c r="BR9" s="695"/>
      <c r="BS9" s="696" t="s">
        <v>242</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1811333</v>
      </c>
      <c r="CS9" s="658"/>
      <c r="CT9" s="658"/>
      <c r="CU9" s="658"/>
      <c r="CV9" s="658"/>
      <c r="CW9" s="658"/>
      <c r="CX9" s="658"/>
      <c r="CY9" s="659"/>
      <c r="CZ9" s="695">
        <v>6.4</v>
      </c>
      <c r="DA9" s="695"/>
      <c r="DB9" s="695"/>
      <c r="DC9" s="695"/>
      <c r="DD9" s="663">
        <v>98139</v>
      </c>
      <c r="DE9" s="658"/>
      <c r="DF9" s="658"/>
      <c r="DG9" s="658"/>
      <c r="DH9" s="658"/>
      <c r="DI9" s="658"/>
      <c r="DJ9" s="658"/>
      <c r="DK9" s="658"/>
      <c r="DL9" s="658"/>
      <c r="DM9" s="658"/>
      <c r="DN9" s="658"/>
      <c r="DO9" s="658"/>
      <c r="DP9" s="659"/>
      <c r="DQ9" s="663">
        <v>1441675</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242</v>
      </c>
      <c r="S10" s="658"/>
      <c r="T10" s="658"/>
      <c r="U10" s="658"/>
      <c r="V10" s="658"/>
      <c r="W10" s="658"/>
      <c r="X10" s="658"/>
      <c r="Y10" s="659"/>
      <c r="Z10" s="695" t="s">
        <v>242</v>
      </c>
      <c r="AA10" s="695"/>
      <c r="AB10" s="695"/>
      <c r="AC10" s="695"/>
      <c r="AD10" s="696" t="s">
        <v>242</v>
      </c>
      <c r="AE10" s="696"/>
      <c r="AF10" s="696"/>
      <c r="AG10" s="696"/>
      <c r="AH10" s="696"/>
      <c r="AI10" s="696"/>
      <c r="AJ10" s="696"/>
      <c r="AK10" s="696"/>
      <c r="AL10" s="660" t="s">
        <v>253</v>
      </c>
      <c r="AM10" s="661"/>
      <c r="AN10" s="661"/>
      <c r="AO10" s="697"/>
      <c r="AP10" s="654" t="s">
        <v>254</v>
      </c>
      <c r="AQ10" s="655"/>
      <c r="AR10" s="655"/>
      <c r="AS10" s="655"/>
      <c r="AT10" s="655"/>
      <c r="AU10" s="655"/>
      <c r="AV10" s="655"/>
      <c r="AW10" s="655"/>
      <c r="AX10" s="655"/>
      <c r="AY10" s="655"/>
      <c r="AZ10" s="655"/>
      <c r="BA10" s="655"/>
      <c r="BB10" s="655"/>
      <c r="BC10" s="655"/>
      <c r="BD10" s="655"/>
      <c r="BE10" s="655"/>
      <c r="BF10" s="656"/>
      <c r="BG10" s="657">
        <v>209854</v>
      </c>
      <c r="BH10" s="658"/>
      <c r="BI10" s="658"/>
      <c r="BJ10" s="658"/>
      <c r="BK10" s="658"/>
      <c r="BL10" s="658"/>
      <c r="BM10" s="658"/>
      <c r="BN10" s="659"/>
      <c r="BO10" s="695">
        <v>2.1</v>
      </c>
      <c r="BP10" s="695"/>
      <c r="BQ10" s="695"/>
      <c r="BR10" s="695"/>
      <c r="BS10" s="696" t="s">
        <v>242</v>
      </c>
      <c r="BT10" s="696"/>
      <c r="BU10" s="696"/>
      <c r="BV10" s="696"/>
      <c r="BW10" s="696"/>
      <c r="BX10" s="696"/>
      <c r="BY10" s="696"/>
      <c r="BZ10" s="696"/>
      <c r="CA10" s="696"/>
      <c r="CB10" s="736"/>
      <c r="CD10" s="654" t="s">
        <v>255</v>
      </c>
      <c r="CE10" s="655"/>
      <c r="CF10" s="655"/>
      <c r="CG10" s="655"/>
      <c r="CH10" s="655"/>
      <c r="CI10" s="655"/>
      <c r="CJ10" s="655"/>
      <c r="CK10" s="655"/>
      <c r="CL10" s="655"/>
      <c r="CM10" s="655"/>
      <c r="CN10" s="655"/>
      <c r="CO10" s="655"/>
      <c r="CP10" s="655"/>
      <c r="CQ10" s="656"/>
      <c r="CR10" s="657">
        <v>9949</v>
      </c>
      <c r="CS10" s="658"/>
      <c r="CT10" s="658"/>
      <c r="CU10" s="658"/>
      <c r="CV10" s="658"/>
      <c r="CW10" s="658"/>
      <c r="CX10" s="658"/>
      <c r="CY10" s="659"/>
      <c r="CZ10" s="695">
        <v>0</v>
      </c>
      <c r="DA10" s="695"/>
      <c r="DB10" s="695"/>
      <c r="DC10" s="695"/>
      <c r="DD10" s="663" t="s">
        <v>183</v>
      </c>
      <c r="DE10" s="658"/>
      <c r="DF10" s="658"/>
      <c r="DG10" s="658"/>
      <c r="DH10" s="658"/>
      <c r="DI10" s="658"/>
      <c r="DJ10" s="658"/>
      <c r="DK10" s="658"/>
      <c r="DL10" s="658"/>
      <c r="DM10" s="658"/>
      <c r="DN10" s="658"/>
      <c r="DO10" s="658"/>
      <c r="DP10" s="659"/>
      <c r="DQ10" s="663">
        <v>2529</v>
      </c>
      <c r="DR10" s="658"/>
      <c r="DS10" s="658"/>
      <c r="DT10" s="658"/>
      <c r="DU10" s="658"/>
      <c r="DV10" s="658"/>
      <c r="DW10" s="658"/>
      <c r="DX10" s="658"/>
      <c r="DY10" s="658"/>
      <c r="DZ10" s="658"/>
      <c r="EA10" s="658"/>
      <c r="EB10" s="658"/>
      <c r="EC10" s="694"/>
    </row>
    <row r="11" spans="2:143" ht="11.25" customHeight="1" x14ac:dyDescent="0.15">
      <c r="B11" s="654" t="s">
        <v>256</v>
      </c>
      <c r="C11" s="655"/>
      <c r="D11" s="655"/>
      <c r="E11" s="655"/>
      <c r="F11" s="655"/>
      <c r="G11" s="655"/>
      <c r="H11" s="655"/>
      <c r="I11" s="655"/>
      <c r="J11" s="655"/>
      <c r="K11" s="655"/>
      <c r="L11" s="655"/>
      <c r="M11" s="655"/>
      <c r="N11" s="655"/>
      <c r="O11" s="655"/>
      <c r="P11" s="655"/>
      <c r="Q11" s="656"/>
      <c r="R11" s="657">
        <v>1576906</v>
      </c>
      <c r="S11" s="658"/>
      <c r="T11" s="658"/>
      <c r="U11" s="658"/>
      <c r="V11" s="658"/>
      <c r="W11" s="658"/>
      <c r="X11" s="658"/>
      <c r="Y11" s="659"/>
      <c r="Z11" s="660">
        <v>5.2</v>
      </c>
      <c r="AA11" s="661"/>
      <c r="AB11" s="661"/>
      <c r="AC11" s="662"/>
      <c r="AD11" s="663">
        <v>1576906</v>
      </c>
      <c r="AE11" s="658"/>
      <c r="AF11" s="658"/>
      <c r="AG11" s="658"/>
      <c r="AH11" s="658"/>
      <c r="AI11" s="658"/>
      <c r="AJ11" s="658"/>
      <c r="AK11" s="659"/>
      <c r="AL11" s="660">
        <v>9.8000000000000007</v>
      </c>
      <c r="AM11" s="661"/>
      <c r="AN11" s="661"/>
      <c r="AO11" s="697"/>
      <c r="AP11" s="654" t="s">
        <v>257</v>
      </c>
      <c r="AQ11" s="655"/>
      <c r="AR11" s="655"/>
      <c r="AS11" s="655"/>
      <c r="AT11" s="655"/>
      <c r="AU11" s="655"/>
      <c r="AV11" s="655"/>
      <c r="AW11" s="655"/>
      <c r="AX11" s="655"/>
      <c r="AY11" s="655"/>
      <c r="AZ11" s="655"/>
      <c r="BA11" s="655"/>
      <c r="BB11" s="655"/>
      <c r="BC11" s="655"/>
      <c r="BD11" s="655"/>
      <c r="BE11" s="655"/>
      <c r="BF11" s="656"/>
      <c r="BG11" s="657">
        <v>941364</v>
      </c>
      <c r="BH11" s="658"/>
      <c r="BI11" s="658"/>
      <c r="BJ11" s="658"/>
      <c r="BK11" s="658"/>
      <c r="BL11" s="658"/>
      <c r="BM11" s="658"/>
      <c r="BN11" s="659"/>
      <c r="BO11" s="695">
        <v>9.6</v>
      </c>
      <c r="BP11" s="695"/>
      <c r="BQ11" s="695"/>
      <c r="BR11" s="695"/>
      <c r="BS11" s="696">
        <v>270433</v>
      </c>
      <c r="BT11" s="696"/>
      <c r="BU11" s="696"/>
      <c r="BV11" s="696"/>
      <c r="BW11" s="696"/>
      <c r="BX11" s="696"/>
      <c r="BY11" s="696"/>
      <c r="BZ11" s="696"/>
      <c r="CA11" s="696"/>
      <c r="CB11" s="736"/>
      <c r="CD11" s="654" t="s">
        <v>258</v>
      </c>
      <c r="CE11" s="655"/>
      <c r="CF11" s="655"/>
      <c r="CG11" s="655"/>
      <c r="CH11" s="655"/>
      <c r="CI11" s="655"/>
      <c r="CJ11" s="655"/>
      <c r="CK11" s="655"/>
      <c r="CL11" s="655"/>
      <c r="CM11" s="655"/>
      <c r="CN11" s="655"/>
      <c r="CO11" s="655"/>
      <c r="CP11" s="655"/>
      <c r="CQ11" s="656"/>
      <c r="CR11" s="657">
        <v>3131815</v>
      </c>
      <c r="CS11" s="658"/>
      <c r="CT11" s="658"/>
      <c r="CU11" s="658"/>
      <c r="CV11" s="658"/>
      <c r="CW11" s="658"/>
      <c r="CX11" s="658"/>
      <c r="CY11" s="659"/>
      <c r="CZ11" s="695">
        <v>11</v>
      </c>
      <c r="DA11" s="695"/>
      <c r="DB11" s="695"/>
      <c r="DC11" s="695"/>
      <c r="DD11" s="663">
        <v>2334129</v>
      </c>
      <c r="DE11" s="658"/>
      <c r="DF11" s="658"/>
      <c r="DG11" s="658"/>
      <c r="DH11" s="658"/>
      <c r="DI11" s="658"/>
      <c r="DJ11" s="658"/>
      <c r="DK11" s="658"/>
      <c r="DL11" s="658"/>
      <c r="DM11" s="658"/>
      <c r="DN11" s="658"/>
      <c r="DO11" s="658"/>
      <c r="DP11" s="659"/>
      <c r="DQ11" s="663">
        <v>696017</v>
      </c>
      <c r="DR11" s="658"/>
      <c r="DS11" s="658"/>
      <c r="DT11" s="658"/>
      <c r="DU11" s="658"/>
      <c r="DV11" s="658"/>
      <c r="DW11" s="658"/>
      <c r="DX11" s="658"/>
      <c r="DY11" s="658"/>
      <c r="DZ11" s="658"/>
      <c r="EA11" s="658"/>
      <c r="EB11" s="658"/>
      <c r="EC11" s="694"/>
    </row>
    <row r="12" spans="2:143" ht="11.25" customHeight="1" x14ac:dyDescent="0.15">
      <c r="B12" s="654" t="s">
        <v>259</v>
      </c>
      <c r="C12" s="655"/>
      <c r="D12" s="655"/>
      <c r="E12" s="655"/>
      <c r="F12" s="655"/>
      <c r="G12" s="655"/>
      <c r="H12" s="655"/>
      <c r="I12" s="655"/>
      <c r="J12" s="655"/>
      <c r="K12" s="655"/>
      <c r="L12" s="655"/>
      <c r="M12" s="655"/>
      <c r="N12" s="655"/>
      <c r="O12" s="655"/>
      <c r="P12" s="655"/>
      <c r="Q12" s="656"/>
      <c r="R12" s="657">
        <v>37202</v>
      </c>
      <c r="S12" s="658"/>
      <c r="T12" s="658"/>
      <c r="U12" s="658"/>
      <c r="V12" s="658"/>
      <c r="W12" s="658"/>
      <c r="X12" s="658"/>
      <c r="Y12" s="659"/>
      <c r="Z12" s="695">
        <v>0.1</v>
      </c>
      <c r="AA12" s="695"/>
      <c r="AB12" s="695"/>
      <c r="AC12" s="695"/>
      <c r="AD12" s="696">
        <v>37202</v>
      </c>
      <c r="AE12" s="696"/>
      <c r="AF12" s="696"/>
      <c r="AG12" s="696"/>
      <c r="AH12" s="696"/>
      <c r="AI12" s="696"/>
      <c r="AJ12" s="696"/>
      <c r="AK12" s="696"/>
      <c r="AL12" s="660">
        <v>0.2</v>
      </c>
      <c r="AM12" s="661"/>
      <c r="AN12" s="661"/>
      <c r="AO12" s="697"/>
      <c r="AP12" s="654" t="s">
        <v>260</v>
      </c>
      <c r="AQ12" s="655"/>
      <c r="AR12" s="655"/>
      <c r="AS12" s="655"/>
      <c r="AT12" s="655"/>
      <c r="AU12" s="655"/>
      <c r="AV12" s="655"/>
      <c r="AW12" s="655"/>
      <c r="AX12" s="655"/>
      <c r="AY12" s="655"/>
      <c r="AZ12" s="655"/>
      <c r="BA12" s="655"/>
      <c r="BB12" s="655"/>
      <c r="BC12" s="655"/>
      <c r="BD12" s="655"/>
      <c r="BE12" s="655"/>
      <c r="BF12" s="656"/>
      <c r="BG12" s="657">
        <v>4830189</v>
      </c>
      <c r="BH12" s="658"/>
      <c r="BI12" s="658"/>
      <c r="BJ12" s="658"/>
      <c r="BK12" s="658"/>
      <c r="BL12" s="658"/>
      <c r="BM12" s="658"/>
      <c r="BN12" s="659"/>
      <c r="BO12" s="695">
        <v>49.2</v>
      </c>
      <c r="BP12" s="695"/>
      <c r="BQ12" s="695"/>
      <c r="BR12" s="695"/>
      <c r="BS12" s="696" t="s">
        <v>253</v>
      </c>
      <c r="BT12" s="696"/>
      <c r="BU12" s="696"/>
      <c r="BV12" s="696"/>
      <c r="BW12" s="696"/>
      <c r="BX12" s="696"/>
      <c r="BY12" s="696"/>
      <c r="BZ12" s="696"/>
      <c r="CA12" s="696"/>
      <c r="CB12" s="736"/>
      <c r="CD12" s="654" t="s">
        <v>261</v>
      </c>
      <c r="CE12" s="655"/>
      <c r="CF12" s="655"/>
      <c r="CG12" s="655"/>
      <c r="CH12" s="655"/>
      <c r="CI12" s="655"/>
      <c r="CJ12" s="655"/>
      <c r="CK12" s="655"/>
      <c r="CL12" s="655"/>
      <c r="CM12" s="655"/>
      <c r="CN12" s="655"/>
      <c r="CO12" s="655"/>
      <c r="CP12" s="655"/>
      <c r="CQ12" s="656"/>
      <c r="CR12" s="657">
        <v>482427</v>
      </c>
      <c r="CS12" s="658"/>
      <c r="CT12" s="658"/>
      <c r="CU12" s="658"/>
      <c r="CV12" s="658"/>
      <c r="CW12" s="658"/>
      <c r="CX12" s="658"/>
      <c r="CY12" s="659"/>
      <c r="CZ12" s="695">
        <v>1.7</v>
      </c>
      <c r="DA12" s="695"/>
      <c r="DB12" s="695"/>
      <c r="DC12" s="695"/>
      <c r="DD12" s="663" t="s">
        <v>242</v>
      </c>
      <c r="DE12" s="658"/>
      <c r="DF12" s="658"/>
      <c r="DG12" s="658"/>
      <c r="DH12" s="658"/>
      <c r="DI12" s="658"/>
      <c r="DJ12" s="658"/>
      <c r="DK12" s="658"/>
      <c r="DL12" s="658"/>
      <c r="DM12" s="658"/>
      <c r="DN12" s="658"/>
      <c r="DO12" s="658"/>
      <c r="DP12" s="659"/>
      <c r="DQ12" s="663">
        <v>457006</v>
      </c>
      <c r="DR12" s="658"/>
      <c r="DS12" s="658"/>
      <c r="DT12" s="658"/>
      <c r="DU12" s="658"/>
      <c r="DV12" s="658"/>
      <c r="DW12" s="658"/>
      <c r="DX12" s="658"/>
      <c r="DY12" s="658"/>
      <c r="DZ12" s="658"/>
      <c r="EA12" s="658"/>
      <c r="EB12" s="658"/>
      <c r="EC12" s="694"/>
    </row>
    <row r="13" spans="2:143" ht="11.25" customHeight="1" x14ac:dyDescent="0.15">
      <c r="B13" s="654" t="s">
        <v>262</v>
      </c>
      <c r="C13" s="655"/>
      <c r="D13" s="655"/>
      <c r="E13" s="655"/>
      <c r="F13" s="655"/>
      <c r="G13" s="655"/>
      <c r="H13" s="655"/>
      <c r="I13" s="655"/>
      <c r="J13" s="655"/>
      <c r="K13" s="655"/>
      <c r="L13" s="655"/>
      <c r="M13" s="655"/>
      <c r="N13" s="655"/>
      <c r="O13" s="655"/>
      <c r="P13" s="655"/>
      <c r="Q13" s="656"/>
      <c r="R13" s="657" t="s">
        <v>242</v>
      </c>
      <c r="S13" s="658"/>
      <c r="T13" s="658"/>
      <c r="U13" s="658"/>
      <c r="V13" s="658"/>
      <c r="W13" s="658"/>
      <c r="X13" s="658"/>
      <c r="Y13" s="659"/>
      <c r="Z13" s="695" t="s">
        <v>242</v>
      </c>
      <c r="AA13" s="695"/>
      <c r="AB13" s="695"/>
      <c r="AC13" s="695"/>
      <c r="AD13" s="696" t="s">
        <v>242</v>
      </c>
      <c r="AE13" s="696"/>
      <c r="AF13" s="696"/>
      <c r="AG13" s="696"/>
      <c r="AH13" s="696"/>
      <c r="AI13" s="696"/>
      <c r="AJ13" s="696"/>
      <c r="AK13" s="696"/>
      <c r="AL13" s="660" t="s">
        <v>183</v>
      </c>
      <c r="AM13" s="661"/>
      <c r="AN13" s="661"/>
      <c r="AO13" s="697"/>
      <c r="AP13" s="654" t="s">
        <v>263</v>
      </c>
      <c r="AQ13" s="655"/>
      <c r="AR13" s="655"/>
      <c r="AS13" s="655"/>
      <c r="AT13" s="655"/>
      <c r="AU13" s="655"/>
      <c r="AV13" s="655"/>
      <c r="AW13" s="655"/>
      <c r="AX13" s="655"/>
      <c r="AY13" s="655"/>
      <c r="AZ13" s="655"/>
      <c r="BA13" s="655"/>
      <c r="BB13" s="655"/>
      <c r="BC13" s="655"/>
      <c r="BD13" s="655"/>
      <c r="BE13" s="655"/>
      <c r="BF13" s="656"/>
      <c r="BG13" s="657">
        <v>4824898</v>
      </c>
      <c r="BH13" s="658"/>
      <c r="BI13" s="658"/>
      <c r="BJ13" s="658"/>
      <c r="BK13" s="658"/>
      <c r="BL13" s="658"/>
      <c r="BM13" s="658"/>
      <c r="BN13" s="659"/>
      <c r="BO13" s="695">
        <v>49.2</v>
      </c>
      <c r="BP13" s="695"/>
      <c r="BQ13" s="695"/>
      <c r="BR13" s="695"/>
      <c r="BS13" s="696" t="s">
        <v>183</v>
      </c>
      <c r="BT13" s="696"/>
      <c r="BU13" s="696"/>
      <c r="BV13" s="696"/>
      <c r="BW13" s="696"/>
      <c r="BX13" s="696"/>
      <c r="BY13" s="696"/>
      <c r="BZ13" s="696"/>
      <c r="CA13" s="696"/>
      <c r="CB13" s="736"/>
      <c r="CD13" s="654" t="s">
        <v>264</v>
      </c>
      <c r="CE13" s="655"/>
      <c r="CF13" s="655"/>
      <c r="CG13" s="655"/>
      <c r="CH13" s="655"/>
      <c r="CI13" s="655"/>
      <c r="CJ13" s="655"/>
      <c r="CK13" s="655"/>
      <c r="CL13" s="655"/>
      <c r="CM13" s="655"/>
      <c r="CN13" s="655"/>
      <c r="CO13" s="655"/>
      <c r="CP13" s="655"/>
      <c r="CQ13" s="656"/>
      <c r="CR13" s="657">
        <v>3711766</v>
      </c>
      <c r="CS13" s="658"/>
      <c r="CT13" s="658"/>
      <c r="CU13" s="658"/>
      <c r="CV13" s="658"/>
      <c r="CW13" s="658"/>
      <c r="CX13" s="658"/>
      <c r="CY13" s="659"/>
      <c r="CZ13" s="695">
        <v>13</v>
      </c>
      <c r="DA13" s="695"/>
      <c r="DB13" s="695"/>
      <c r="DC13" s="695"/>
      <c r="DD13" s="663">
        <v>2221462</v>
      </c>
      <c r="DE13" s="658"/>
      <c r="DF13" s="658"/>
      <c r="DG13" s="658"/>
      <c r="DH13" s="658"/>
      <c r="DI13" s="658"/>
      <c r="DJ13" s="658"/>
      <c r="DK13" s="658"/>
      <c r="DL13" s="658"/>
      <c r="DM13" s="658"/>
      <c r="DN13" s="658"/>
      <c r="DO13" s="658"/>
      <c r="DP13" s="659"/>
      <c r="DQ13" s="663">
        <v>1639584</v>
      </c>
      <c r="DR13" s="658"/>
      <c r="DS13" s="658"/>
      <c r="DT13" s="658"/>
      <c r="DU13" s="658"/>
      <c r="DV13" s="658"/>
      <c r="DW13" s="658"/>
      <c r="DX13" s="658"/>
      <c r="DY13" s="658"/>
      <c r="DZ13" s="658"/>
      <c r="EA13" s="658"/>
      <c r="EB13" s="658"/>
      <c r="EC13" s="694"/>
    </row>
    <row r="14" spans="2:143" ht="11.25" customHeight="1" x14ac:dyDescent="0.15">
      <c r="B14" s="654" t="s">
        <v>265</v>
      </c>
      <c r="C14" s="655"/>
      <c r="D14" s="655"/>
      <c r="E14" s="655"/>
      <c r="F14" s="655"/>
      <c r="G14" s="655"/>
      <c r="H14" s="655"/>
      <c r="I14" s="655"/>
      <c r="J14" s="655"/>
      <c r="K14" s="655"/>
      <c r="L14" s="655"/>
      <c r="M14" s="655"/>
      <c r="N14" s="655"/>
      <c r="O14" s="655"/>
      <c r="P14" s="655"/>
      <c r="Q14" s="656"/>
      <c r="R14" s="657">
        <v>365</v>
      </c>
      <c r="S14" s="658"/>
      <c r="T14" s="658"/>
      <c r="U14" s="658"/>
      <c r="V14" s="658"/>
      <c r="W14" s="658"/>
      <c r="X14" s="658"/>
      <c r="Y14" s="659"/>
      <c r="Z14" s="695">
        <v>0</v>
      </c>
      <c r="AA14" s="695"/>
      <c r="AB14" s="695"/>
      <c r="AC14" s="695"/>
      <c r="AD14" s="696">
        <v>365</v>
      </c>
      <c r="AE14" s="696"/>
      <c r="AF14" s="696"/>
      <c r="AG14" s="696"/>
      <c r="AH14" s="696"/>
      <c r="AI14" s="696"/>
      <c r="AJ14" s="696"/>
      <c r="AK14" s="696"/>
      <c r="AL14" s="660">
        <v>0</v>
      </c>
      <c r="AM14" s="661"/>
      <c r="AN14" s="661"/>
      <c r="AO14" s="697"/>
      <c r="AP14" s="654" t="s">
        <v>266</v>
      </c>
      <c r="AQ14" s="655"/>
      <c r="AR14" s="655"/>
      <c r="AS14" s="655"/>
      <c r="AT14" s="655"/>
      <c r="AU14" s="655"/>
      <c r="AV14" s="655"/>
      <c r="AW14" s="655"/>
      <c r="AX14" s="655"/>
      <c r="AY14" s="655"/>
      <c r="AZ14" s="655"/>
      <c r="BA14" s="655"/>
      <c r="BB14" s="655"/>
      <c r="BC14" s="655"/>
      <c r="BD14" s="655"/>
      <c r="BE14" s="655"/>
      <c r="BF14" s="656"/>
      <c r="BG14" s="657">
        <v>220248</v>
      </c>
      <c r="BH14" s="658"/>
      <c r="BI14" s="658"/>
      <c r="BJ14" s="658"/>
      <c r="BK14" s="658"/>
      <c r="BL14" s="658"/>
      <c r="BM14" s="658"/>
      <c r="BN14" s="659"/>
      <c r="BO14" s="695">
        <v>2.2000000000000002</v>
      </c>
      <c r="BP14" s="695"/>
      <c r="BQ14" s="695"/>
      <c r="BR14" s="695"/>
      <c r="BS14" s="696" t="s">
        <v>253</v>
      </c>
      <c r="BT14" s="696"/>
      <c r="BU14" s="696"/>
      <c r="BV14" s="696"/>
      <c r="BW14" s="696"/>
      <c r="BX14" s="696"/>
      <c r="BY14" s="696"/>
      <c r="BZ14" s="696"/>
      <c r="CA14" s="696"/>
      <c r="CB14" s="736"/>
      <c r="CD14" s="654" t="s">
        <v>267</v>
      </c>
      <c r="CE14" s="655"/>
      <c r="CF14" s="655"/>
      <c r="CG14" s="655"/>
      <c r="CH14" s="655"/>
      <c r="CI14" s="655"/>
      <c r="CJ14" s="655"/>
      <c r="CK14" s="655"/>
      <c r="CL14" s="655"/>
      <c r="CM14" s="655"/>
      <c r="CN14" s="655"/>
      <c r="CO14" s="655"/>
      <c r="CP14" s="655"/>
      <c r="CQ14" s="656"/>
      <c r="CR14" s="657">
        <v>1217727</v>
      </c>
      <c r="CS14" s="658"/>
      <c r="CT14" s="658"/>
      <c r="CU14" s="658"/>
      <c r="CV14" s="658"/>
      <c r="CW14" s="658"/>
      <c r="CX14" s="658"/>
      <c r="CY14" s="659"/>
      <c r="CZ14" s="695">
        <v>4.3</v>
      </c>
      <c r="DA14" s="695"/>
      <c r="DB14" s="695"/>
      <c r="DC14" s="695"/>
      <c r="DD14" s="663">
        <v>92570</v>
      </c>
      <c r="DE14" s="658"/>
      <c r="DF14" s="658"/>
      <c r="DG14" s="658"/>
      <c r="DH14" s="658"/>
      <c r="DI14" s="658"/>
      <c r="DJ14" s="658"/>
      <c r="DK14" s="658"/>
      <c r="DL14" s="658"/>
      <c r="DM14" s="658"/>
      <c r="DN14" s="658"/>
      <c r="DO14" s="658"/>
      <c r="DP14" s="659"/>
      <c r="DQ14" s="663">
        <v>1110488</v>
      </c>
      <c r="DR14" s="658"/>
      <c r="DS14" s="658"/>
      <c r="DT14" s="658"/>
      <c r="DU14" s="658"/>
      <c r="DV14" s="658"/>
      <c r="DW14" s="658"/>
      <c r="DX14" s="658"/>
      <c r="DY14" s="658"/>
      <c r="DZ14" s="658"/>
      <c r="EA14" s="658"/>
      <c r="EB14" s="658"/>
      <c r="EC14" s="694"/>
    </row>
    <row r="15" spans="2:143" ht="11.25" customHeight="1" x14ac:dyDescent="0.15">
      <c r="B15" s="654" t="s">
        <v>268</v>
      </c>
      <c r="C15" s="655"/>
      <c r="D15" s="655"/>
      <c r="E15" s="655"/>
      <c r="F15" s="655"/>
      <c r="G15" s="655"/>
      <c r="H15" s="655"/>
      <c r="I15" s="655"/>
      <c r="J15" s="655"/>
      <c r="K15" s="655"/>
      <c r="L15" s="655"/>
      <c r="M15" s="655"/>
      <c r="N15" s="655"/>
      <c r="O15" s="655"/>
      <c r="P15" s="655"/>
      <c r="Q15" s="656"/>
      <c r="R15" s="657" t="s">
        <v>253</v>
      </c>
      <c r="S15" s="658"/>
      <c r="T15" s="658"/>
      <c r="U15" s="658"/>
      <c r="V15" s="658"/>
      <c r="W15" s="658"/>
      <c r="X15" s="658"/>
      <c r="Y15" s="659"/>
      <c r="Z15" s="695" t="s">
        <v>242</v>
      </c>
      <c r="AA15" s="695"/>
      <c r="AB15" s="695"/>
      <c r="AC15" s="695"/>
      <c r="AD15" s="696" t="s">
        <v>183</v>
      </c>
      <c r="AE15" s="696"/>
      <c r="AF15" s="696"/>
      <c r="AG15" s="696"/>
      <c r="AH15" s="696"/>
      <c r="AI15" s="696"/>
      <c r="AJ15" s="696"/>
      <c r="AK15" s="696"/>
      <c r="AL15" s="660" t="s">
        <v>242</v>
      </c>
      <c r="AM15" s="661"/>
      <c r="AN15" s="661"/>
      <c r="AO15" s="697"/>
      <c r="AP15" s="654" t="s">
        <v>269</v>
      </c>
      <c r="AQ15" s="655"/>
      <c r="AR15" s="655"/>
      <c r="AS15" s="655"/>
      <c r="AT15" s="655"/>
      <c r="AU15" s="655"/>
      <c r="AV15" s="655"/>
      <c r="AW15" s="655"/>
      <c r="AX15" s="655"/>
      <c r="AY15" s="655"/>
      <c r="AZ15" s="655"/>
      <c r="BA15" s="655"/>
      <c r="BB15" s="655"/>
      <c r="BC15" s="655"/>
      <c r="BD15" s="655"/>
      <c r="BE15" s="655"/>
      <c r="BF15" s="656"/>
      <c r="BG15" s="657">
        <v>590390</v>
      </c>
      <c r="BH15" s="658"/>
      <c r="BI15" s="658"/>
      <c r="BJ15" s="658"/>
      <c r="BK15" s="658"/>
      <c r="BL15" s="658"/>
      <c r="BM15" s="658"/>
      <c r="BN15" s="659"/>
      <c r="BO15" s="695">
        <v>6</v>
      </c>
      <c r="BP15" s="695"/>
      <c r="BQ15" s="695"/>
      <c r="BR15" s="695"/>
      <c r="BS15" s="696" t="s">
        <v>242</v>
      </c>
      <c r="BT15" s="696"/>
      <c r="BU15" s="696"/>
      <c r="BV15" s="696"/>
      <c r="BW15" s="696"/>
      <c r="BX15" s="696"/>
      <c r="BY15" s="696"/>
      <c r="BZ15" s="696"/>
      <c r="CA15" s="696"/>
      <c r="CB15" s="736"/>
      <c r="CD15" s="654" t="s">
        <v>270</v>
      </c>
      <c r="CE15" s="655"/>
      <c r="CF15" s="655"/>
      <c r="CG15" s="655"/>
      <c r="CH15" s="655"/>
      <c r="CI15" s="655"/>
      <c r="CJ15" s="655"/>
      <c r="CK15" s="655"/>
      <c r="CL15" s="655"/>
      <c r="CM15" s="655"/>
      <c r="CN15" s="655"/>
      <c r="CO15" s="655"/>
      <c r="CP15" s="655"/>
      <c r="CQ15" s="656"/>
      <c r="CR15" s="657">
        <v>2389440</v>
      </c>
      <c r="CS15" s="658"/>
      <c r="CT15" s="658"/>
      <c r="CU15" s="658"/>
      <c r="CV15" s="658"/>
      <c r="CW15" s="658"/>
      <c r="CX15" s="658"/>
      <c r="CY15" s="659"/>
      <c r="CZ15" s="695">
        <v>8.4</v>
      </c>
      <c r="DA15" s="695"/>
      <c r="DB15" s="695"/>
      <c r="DC15" s="695"/>
      <c r="DD15" s="663">
        <v>71547</v>
      </c>
      <c r="DE15" s="658"/>
      <c r="DF15" s="658"/>
      <c r="DG15" s="658"/>
      <c r="DH15" s="658"/>
      <c r="DI15" s="658"/>
      <c r="DJ15" s="658"/>
      <c r="DK15" s="658"/>
      <c r="DL15" s="658"/>
      <c r="DM15" s="658"/>
      <c r="DN15" s="658"/>
      <c r="DO15" s="658"/>
      <c r="DP15" s="659"/>
      <c r="DQ15" s="663">
        <v>1912001</v>
      </c>
      <c r="DR15" s="658"/>
      <c r="DS15" s="658"/>
      <c r="DT15" s="658"/>
      <c r="DU15" s="658"/>
      <c r="DV15" s="658"/>
      <c r="DW15" s="658"/>
      <c r="DX15" s="658"/>
      <c r="DY15" s="658"/>
      <c r="DZ15" s="658"/>
      <c r="EA15" s="658"/>
      <c r="EB15" s="658"/>
      <c r="EC15" s="694"/>
    </row>
    <row r="16" spans="2:143" ht="11.25" customHeight="1" x14ac:dyDescent="0.15">
      <c r="B16" s="654" t="s">
        <v>271</v>
      </c>
      <c r="C16" s="655"/>
      <c r="D16" s="655"/>
      <c r="E16" s="655"/>
      <c r="F16" s="655"/>
      <c r="G16" s="655"/>
      <c r="H16" s="655"/>
      <c r="I16" s="655"/>
      <c r="J16" s="655"/>
      <c r="K16" s="655"/>
      <c r="L16" s="655"/>
      <c r="M16" s="655"/>
      <c r="N16" s="655"/>
      <c r="O16" s="655"/>
      <c r="P16" s="655"/>
      <c r="Q16" s="656"/>
      <c r="R16" s="657">
        <v>31641</v>
      </c>
      <c r="S16" s="658"/>
      <c r="T16" s="658"/>
      <c r="U16" s="658"/>
      <c r="V16" s="658"/>
      <c r="W16" s="658"/>
      <c r="X16" s="658"/>
      <c r="Y16" s="659"/>
      <c r="Z16" s="695">
        <v>0.1</v>
      </c>
      <c r="AA16" s="695"/>
      <c r="AB16" s="695"/>
      <c r="AC16" s="695"/>
      <c r="AD16" s="696">
        <v>31641</v>
      </c>
      <c r="AE16" s="696"/>
      <c r="AF16" s="696"/>
      <c r="AG16" s="696"/>
      <c r="AH16" s="696"/>
      <c r="AI16" s="696"/>
      <c r="AJ16" s="696"/>
      <c r="AK16" s="696"/>
      <c r="AL16" s="660">
        <v>0.2</v>
      </c>
      <c r="AM16" s="661"/>
      <c r="AN16" s="661"/>
      <c r="AO16" s="697"/>
      <c r="AP16" s="654" t="s">
        <v>272</v>
      </c>
      <c r="AQ16" s="655"/>
      <c r="AR16" s="655"/>
      <c r="AS16" s="655"/>
      <c r="AT16" s="655"/>
      <c r="AU16" s="655"/>
      <c r="AV16" s="655"/>
      <c r="AW16" s="655"/>
      <c r="AX16" s="655"/>
      <c r="AY16" s="655"/>
      <c r="AZ16" s="655"/>
      <c r="BA16" s="655"/>
      <c r="BB16" s="655"/>
      <c r="BC16" s="655"/>
      <c r="BD16" s="655"/>
      <c r="BE16" s="655"/>
      <c r="BF16" s="656"/>
      <c r="BG16" s="657" t="s">
        <v>242</v>
      </c>
      <c r="BH16" s="658"/>
      <c r="BI16" s="658"/>
      <c r="BJ16" s="658"/>
      <c r="BK16" s="658"/>
      <c r="BL16" s="658"/>
      <c r="BM16" s="658"/>
      <c r="BN16" s="659"/>
      <c r="BO16" s="695" t="s">
        <v>183</v>
      </c>
      <c r="BP16" s="695"/>
      <c r="BQ16" s="695"/>
      <c r="BR16" s="695"/>
      <c r="BS16" s="696" t="s">
        <v>253</v>
      </c>
      <c r="BT16" s="696"/>
      <c r="BU16" s="696"/>
      <c r="BV16" s="696"/>
      <c r="BW16" s="696"/>
      <c r="BX16" s="696"/>
      <c r="BY16" s="696"/>
      <c r="BZ16" s="696"/>
      <c r="CA16" s="696"/>
      <c r="CB16" s="736"/>
      <c r="CD16" s="654" t="s">
        <v>273</v>
      </c>
      <c r="CE16" s="655"/>
      <c r="CF16" s="655"/>
      <c r="CG16" s="655"/>
      <c r="CH16" s="655"/>
      <c r="CI16" s="655"/>
      <c r="CJ16" s="655"/>
      <c r="CK16" s="655"/>
      <c r="CL16" s="655"/>
      <c r="CM16" s="655"/>
      <c r="CN16" s="655"/>
      <c r="CO16" s="655"/>
      <c r="CP16" s="655"/>
      <c r="CQ16" s="656"/>
      <c r="CR16" s="657" t="s">
        <v>253</v>
      </c>
      <c r="CS16" s="658"/>
      <c r="CT16" s="658"/>
      <c r="CU16" s="658"/>
      <c r="CV16" s="658"/>
      <c r="CW16" s="658"/>
      <c r="CX16" s="658"/>
      <c r="CY16" s="659"/>
      <c r="CZ16" s="695" t="s">
        <v>253</v>
      </c>
      <c r="DA16" s="695"/>
      <c r="DB16" s="695"/>
      <c r="DC16" s="695"/>
      <c r="DD16" s="663" t="s">
        <v>242</v>
      </c>
      <c r="DE16" s="658"/>
      <c r="DF16" s="658"/>
      <c r="DG16" s="658"/>
      <c r="DH16" s="658"/>
      <c r="DI16" s="658"/>
      <c r="DJ16" s="658"/>
      <c r="DK16" s="658"/>
      <c r="DL16" s="658"/>
      <c r="DM16" s="658"/>
      <c r="DN16" s="658"/>
      <c r="DO16" s="658"/>
      <c r="DP16" s="659"/>
      <c r="DQ16" s="663" t="s">
        <v>242</v>
      </c>
      <c r="DR16" s="658"/>
      <c r="DS16" s="658"/>
      <c r="DT16" s="658"/>
      <c r="DU16" s="658"/>
      <c r="DV16" s="658"/>
      <c r="DW16" s="658"/>
      <c r="DX16" s="658"/>
      <c r="DY16" s="658"/>
      <c r="DZ16" s="658"/>
      <c r="EA16" s="658"/>
      <c r="EB16" s="658"/>
      <c r="EC16" s="694"/>
    </row>
    <row r="17" spans="2:133" ht="11.25" customHeight="1" x14ac:dyDescent="0.15">
      <c r="B17" s="654" t="s">
        <v>274</v>
      </c>
      <c r="C17" s="655"/>
      <c r="D17" s="655"/>
      <c r="E17" s="655"/>
      <c r="F17" s="655"/>
      <c r="G17" s="655"/>
      <c r="H17" s="655"/>
      <c r="I17" s="655"/>
      <c r="J17" s="655"/>
      <c r="K17" s="655"/>
      <c r="L17" s="655"/>
      <c r="M17" s="655"/>
      <c r="N17" s="655"/>
      <c r="O17" s="655"/>
      <c r="P17" s="655"/>
      <c r="Q17" s="656"/>
      <c r="R17" s="657">
        <v>205085</v>
      </c>
      <c r="S17" s="658"/>
      <c r="T17" s="658"/>
      <c r="U17" s="658"/>
      <c r="V17" s="658"/>
      <c r="W17" s="658"/>
      <c r="X17" s="658"/>
      <c r="Y17" s="659"/>
      <c r="Z17" s="695">
        <v>0.7</v>
      </c>
      <c r="AA17" s="695"/>
      <c r="AB17" s="695"/>
      <c r="AC17" s="695"/>
      <c r="AD17" s="696">
        <v>205085</v>
      </c>
      <c r="AE17" s="696"/>
      <c r="AF17" s="696"/>
      <c r="AG17" s="696"/>
      <c r="AH17" s="696"/>
      <c r="AI17" s="696"/>
      <c r="AJ17" s="696"/>
      <c r="AK17" s="696"/>
      <c r="AL17" s="660">
        <v>1.3</v>
      </c>
      <c r="AM17" s="661"/>
      <c r="AN17" s="661"/>
      <c r="AO17" s="697"/>
      <c r="AP17" s="654" t="s">
        <v>275</v>
      </c>
      <c r="AQ17" s="655"/>
      <c r="AR17" s="655"/>
      <c r="AS17" s="655"/>
      <c r="AT17" s="655"/>
      <c r="AU17" s="655"/>
      <c r="AV17" s="655"/>
      <c r="AW17" s="655"/>
      <c r="AX17" s="655"/>
      <c r="AY17" s="655"/>
      <c r="AZ17" s="655"/>
      <c r="BA17" s="655"/>
      <c r="BB17" s="655"/>
      <c r="BC17" s="655"/>
      <c r="BD17" s="655"/>
      <c r="BE17" s="655"/>
      <c r="BF17" s="656"/>
      <c r="BG17" s="657" t="s">
        <v>253</v>
      </c>
      <c r="BH17" s="658"/>
      <c r="BI17" s="658"/>
      <c r="BJ17" s="658"/>
      <c r="BK17" s="658"/>
      <c r="BL17" s="658"/>
      <c r="BM17" s="658"/>
      <c r="BN17" s="659"/>
      <c r="BO17" s="695" t="s">
        <v>253</v>
      </c>
      <c r="BP17" s="695"/>
      <c r="BQ17" s="695"/>
      <c r="BR17" s="695"/>
      <c r="BS17" s="696" t="s">
        <v>242</v>
      </c>
      <c r="BT17" s="696"/>
      <c r="BU17" s="696"/>
      <c r="BV17" s="696"/>
      <c r="BW17" s="696"/>
      <c r="BX17" s="696"/>
      <c r="BY17" s="696"/>
      <c r="BZ17" s="696"/>
      <c r="CA17" s="696"/>
      <c r="CB17" s="736"/>
      <c r="CD17" s="654" t="s">
        <v>276</v>
      </c>
      <c r="CE17" s="655"/>
      <c r="CF17" s="655"/>
      <c r="CG17" s="655"/>
      <c r="CH17" s="655"/>
      <c r="CI17" s="655"/>
      <c r="CJ17" s="655"/>
      <c r="CK17" s="655"/>
      <c r="CL17" s="655"/>
      <c r="CM17" s="655"/>
      <c r="CN17" s="655"/>
      <c r="CO17" s="655"/>
      <c r="CP17" s="655"/>
      <c r="CQ17" s="656"/>
      <c r="CR17" s="657">
        <v>3030241</v>
      </c>
      <c r="CS17" s="658"/>
      <c r="CT17" s="658"/>
      <c r="CU17" s="658"/>
      <c r="CV17" s="658"/>
      <c r="CW17" s="658"/>
      <c r="CX17" s="658"/>
      <c r="CY17" s="659"/>
      <c r="CZ17" s="695">
        <v>10.7</v>
      </c>
      <c r="DA17" s="695"/>
      <c r="DB17" s="695"/>
      <c r="DC17" s="695"/>
      <c r="DD17" s="663" t="s">
        <v>183</v>
      </c>
      <c r="DE17" s="658"/>
      <c r="DF17" s="658"/>
      <c r="DG17" s="658"/>
      <c r="DH17" s="658"/>
      <c r="DI17" s="658"/>
      <c r="DJ17" s="658"/>
      <c r="DK17" s="658"/>
      <c r="DL17" s="658"/>
      <c r="DM17" s="658"/>
      <c r="DN17" s="658"/>
      <c r="DO17" s="658"/>
      <c r="DP17" s="659"/>
      <c r="DQ17" s="663">
        <v>2898765</v>
      </c>
      <c r="DR17" s="658"/>
      <c r="DS17" s="658"/>
      <c r="DT17" s="658"/>
      <c r="DU17" s="658"/>
      <c r="DV17" s="658"/>
      <c r="DW17" s="658"/>
      <c r="DX17" s="658"/>
      <c r="DY17" s="658"/>
      <c r="DZ17" s="658"/>
      <c r="EA17" s="658"/>
      <c r="EB17" s="658"/>
      <c r="EC17" s="694"/>
    </row>
    <row r="18" spans="2:133" ht="11.25" customHeight="1" x14ac:dyDescent="0.15">
      <c r="B18" s="654" t="s">
        <v>277</v>
      </c>
      <c r="C18" s="655"/>
      <c r="D18" s="655"/>
      <c r="E18" s="655"/>
      <c r="F18" s="655"/>
      <c r="G18" s="655"/>
      <c r="H18" s="655"/>
      <c r="I18" s="655"/>
      <c r="J18" s="655"/>
      <c r="K18" s="655"/>
      <c r="L18" s="655"/>
      <c r="M18" s="655"/>
      <c r="N18" s="655"/>
      <c r="O18" s="655"/>
      <c r="P18" s="655"/>
      <c r="Q18" s="656"/>
      <c r="R18" s="657">
        <v>61048</v>
      </c>
      <c r="S18" s="658"/>
      <c r="T18" s="658"/>
      <c r="U18" s="658"/>
      <c r="V18" s="658"/>
      <c r="W18" s="658"/>
      <c r="X18" s="658"/>
      <c r="Y18" s="659"/>
      <c r="Z18" s="695">
        <v>0.2</v>
      </c>
      <c r="AA18" s="695"/>
      <c r="AB18" s="695"/>
      <c r="AC18" s="695"/>
      <c r="AD18" s="696">
        <v>61048</v>
      </c>
      <c r="AE18" s="696"/>
      <c r="AF18" s="696"/>
      <c r="AG18" s="696"/>
      <c r="AH18" s="696"/>
      <c r="AI18" s="696"/>
      <c r="AJ18" s="696"/>
      <c r="AK18" s="696"/>
      <c r="AL18" s="660">
        <v>0.4</v>
      </c>
      <c r="AM18" s="661"/>
      <c r="AN18" s="661"/>
      <c r="AO18" s="697"/>
      <c r="AP18" s="654" t="s">
        <v>278</v>
      </c>
      <c r="AQ18" s="655"/>
      <c r="AR18" s="655"/>
      <c r="AS18" s="655"/>
      <c r="AT18" s="655"/>
      <c r="AU18" s="655"/>
      <c r="AV18" s="655"/>
      <c r="AW18" s="655"/>
      <c r="AX18" s="655"/>
      <c r="AY18" s="655"/>
      <c r="AZ18" s="655"/>
      <c r="BA18" s="655"/>
      <c r="BB18" s="655"/>
      <c r="BC18" s="655"/>
      <c r="BD18" s="655"/>
      <c r="BE18" s="655"/>
      <c r="BF18" s="656"/>
      <c r="BG18" s="657" t="s">
        <v>253</v>
      </c>
      <c r="BH18" s="658"/>
      <c r="BI18" s="658"/>
      <c r="BJ18" s="658"/>
      <c r="BK18" s="658"/>
      <c r="BL18" s="658"/>
      <c r="BM18" s="658"/>
      <c r="BN18" s="659"/>
      <c r="BO18" s="695" t="s">
        <v>253</v>
      </c>
      <c r="BP18" s="695"/>
      <c r="BQ18" s="695"/>
      <c r="BR18" s="695"/>
      <c r="BS18" s="696" t="s">
        <v>242</v>
      </c>
      <c r="BT18" s="696"/>
      <c r="BU18" s="696"/>
      <c r="BV18" s="696"/>
      <c r="BW18" s="696"/>
      <c r="BX18" s="696"/>
      <c r="BY18" s="696"/>
      <c r="BZ18" s="696"/>
      <c r="CA18" s="696"/>
      <c r="CB18" s="736"/>
      <c r="CD18" s="654" t="s">
        <v>279</v>
      </c>
      <c r="CE18" s="655"/>
      <c r="CF18" s="655"/>
      <c r="CG18" s="655"/>
      <c r="CH18" s="655"/>
      <c r="CI18" s="655"/>
      <c r="CJ18" s="655"/>
      <c r="CK18" s="655"/>
      <c r="CL18" s="655"/>
      <c r="CM18" s="655"/>
      <c r="CN18" s="655"/>
      <c r="CO18" s="655"/>
      <c r="CP18" s="655"/>
      <c r="CQ18" s="656"/>
      <c r="CR18" s="657" t="s">
        <v>242</v>
      </c>
      <c r="CS18" s="658"/>
      <c r="CT18" s="658"/>
      <c r="CU18" s="658"/>
      <c r="CV18" s="658"/>
      <c r="CW18" s="658"/>
      <c r="CX18" s="658"/>
      <c r="CY18" s="659"/>
      <c r="CZ18" s="695" t="s">
        <v>253</v>
      </c>
      <c r="DA18" s="695"/>
      <c r="DB18" s="695"/>
      <c r="DC18" s="695"/>
      <c r="DD18" s="663" t="s">
        <v>253</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15">
      <c r="B19" s="654" t="s">
        <v>280</v>
      </c>
      <c r="C19" s="655"/>
      <c r="D19" s="655"/>
      <c r="E19" s="655"/>
      <c r="F19" s="655"/>
      <c r="G19" s="655"/>
      <c r="H19" s="655"/>
      <c r="I19" s="655"/>
      <c r="J19" s="655"/>
      <c r="K19" s="655"/>
      <c r="L19" s="655"/>
      <c r="M19" s="655"/>
      <c r="N19" s="655"/>
      <c r="O19" s="655"/>
      <c r="P19" s="655"/>
      <c r="Q19" s="656"/>
      <c r="R19" s="657">
        <v>55787</v>
      </c>
      <c r="S19" s="658"/>
      <c r="T19" s="658"/>
      <c r="U19" s="658"/>
      <c r="V19" s="658"/>
      <c r="W19" s="658"/>
      <c r="X19" s="658"/>
      <c r="Y19" s="659"/>
      <c r="Z19" s="695">
        <v>0.2</v>
      </c>
      <c r="AA19" s="695"/>
      <c r="AB19" s="695"/>
      <c r="AC19" s="695"/>
      <c r="AD19" s="696">
        <v>55787</v>
      </c>
      <c r="AE19" s="696"/>
      <c r="AF19" s="696"/>
      <c r="AG19" s="696"/>
      <c r="AH19" s="696"/>
      <c r="AI19" s="696"/>
      <c r="AJ19" s="696"/>
      <c r="AK19" s="696"/>
      <c r="AL19" s="660">
        <v>0.3</v>
      </c>
      <c r="AM19" s="661"/>
      <c r="AN19" s="661"/>
      <c r="AO19" s="697"/>
      <c r="AP19" s="654" t="s">
        <v>281</v>
      </c>
      <c r="AQ19" s="655"/>
      <c r="AR19" s="655"/>
      <c r="AS19" s="655"/>
      <c r="AT19" s="655"/>
      <c r="AU19" s="655"/>
      <c r="AV19" s="655"/>
      <c r="AW19" s="655"/>
      <c r="AX19" s="655"/>
      <c r="AY19" s="655"/>
      <c r="AZ19" s="655"/>
      <c r="BA19" s="655"/>
      <c r="BB19" s="655"/>
      <c r="BC19" s="655"/>
      <c r="BD19" s="655"/>
      <c r="BE19" s="655"/>
      <c r="BF19" s="656"/>
      <c r="BG19" s="657">
        <v>15</v>
      </c>
      <c r="BH19" s="658"/>
      <c r="BI19" s="658"/>
      <c r="BJ19" s="658"/>
      <c r="BK19" s="658"/>
      <c r="BL19" s="658"/>
      <c r="BM19" s="658"/>
      <c r="BN19" s="659"/>
      <c r="BO19" s="695">
        <v>0</v>
      </c>
      <c r="BP19" s="695"/>
      <c r="BQ19" s="695"/>
      <c r="BR19" s="695"/>
      <c r="BS19" s="696" t="s">
        <v>253</v>
      </c>
      <c r="BT19" s="696"/>
      <c r="BU19" s="696"/>
      <c r="BV19" s="696"/>
      <c r="BW19" s="696"/>
      <c r="BX19" s="696"/>
      <c r="BY19" s="696"/>
      <c r="BZ19" s="696"/>
      <c r="CA19" s="696"/>
      <c r="CB19" s="736"/>
      <c r="CD19" s="654" t="s">
        <v>282</v>
      </c>
      <c r="CE19" s="655"/>
      <c r="CF19" s="655"/>
      <c r="CG19" s="655"/>
      <c r="CH19" s="655"/>
      <c r="CI19" s="655"/>
      <c r="CJ19" s="655"/>
      <c r="CK19" s="655"/>
      <c r="CL19" s="655"/>
      <c r="CM19" s="655"/>
      <c r="CN19" s="655"/>
      <c r="CO19" s="655"/>
      <c r="CP19" s="655"/>
      <c r="CQ19" s="656"/>
      <c r="CR19" s="657" t="s">
        <v>253</v>
      </c>
      <c r="CS19" s="658"/>
      <c r="CT19" s="658"/>
      <c r="CU19" s="658"/>
      <c r="CV19" s="658"/>
      <c r="CW19" s="658"/>
      <c r="CX19" s="658"/>
      <c r="CY19" s="659"/>
      <c r="CZ19" s="695" t="s">
        <v>253</v>
      </c>
      <c r="DA19" s="695"/>
      <c r="DB19" s="695"/>
      <c r="DC19" s="695"/>
      <c r="DD19" s="663" t="s">
        <v>253</v>
      </c>
      <c r="DE19" s="658"/>
      <c r="DF19" s="658"/>
      <c r="DG19" s="658"/>
      <c r="DH19" s="658"/>
      <c r="DI19" s="658"/>
      <c r="DJ19" s="658"/>
      <c r="DK19" s="658"/>
      <c r="DL19" s="658"/>
      <c r="DM19" s="658"/>
      <c r="DN19" s="658"/>
      <c r="DO19" s="658"/>
      <c r="DP19" s="659"/>
      <c r="DQ19" s="663" t="s">
        <v>253</v>
      </c>
      <c r="DR19" s="658"/>
      <c r="DS19" s="658"/>
      <c r="DT19" s="658"/>
      <c r="DU19" s="658"/>
      <c r="DV19" s="658"/>
      <c r="DW19" s="658"/>
      <c r="DX19" s="658"/>
      <c r="DY19" s="658"/>
      <c r="DZ19" s="658"/>
      <c r="EA19" s="658"/>
      <c r="EB19" s="658"/>
      <c r="EC19" s="694"/>
    </row>
    <row r="20" spans="2:133" ht="11.25" customHeight="1" x14ac:dyDescent="0.15">
      <c r="B20" s="724" t="s">
        <v>283</v>
      </c>
      <c r="C20" s="725"/>
      <c r="D20" s="725"/>
      <c r="E20" s="725"/>
      <c r="F20" s="725"/>
      <c r="G20" s="725"/>
      <c r="H20" s="725"/>
      <c r="I20" s="725"/>
      <c r="J20" s="725"/>
      <c r="K20" s="725"/>
      <c r="L20" s="725"/>
      <c r="M20" s="725"/>
      <c r="N20" s="725"/>
      <c r="O20" s="725"/>
      <c r="P20" s="725"/>
      <c r="Q20" s="726"/>
      <c r="R20" s="657">
        <v>5261</v>
      </c>
      <c r="S20" s="658"/>
      <c r="T20" s="658"/>
      <c r="U20" s="658"/>
      <c r="V20" s="658"/>
      <c r="W20" s="658"/>
      <c r="X20" s="658"/>
      <c r="Y20" s="659"/>
      <c r="Z20" s="695">
        <v>0</v>
      </c>
      <c r="AA20" s="695"/>
      <c r="AB20" s="695"/>
      <c r="AC20" s="695"/>
      <c r="AD20" s="696">
        <v>5261</v>
      </c>
      <c r="AE20" s="696"/>
      <c r="AF20" s="696"/>
      <c r="AG20" s="696"/>
      <c r="AH20" s="696"/>
      <c r="AI20" s="696"/>
      <c r="AJ20" s="696"/>
      <c r="AK20" s="696"/>
      <c r="AL20" s="660">
        <v>0</v>
      </c>
      <c r="AM20" s="661"/>
      <c r="AN20" s="661"/>
      <c r="AO20" s="697"/>
      <c r="AP20" s="654" t="s">
        <v>284</v>
      </c>
      <c r="AQ20" s="655"/>
      <c r="AR20" s="655"/>
      <c r="AS20" s="655"/>
      <c r="AT20" s="655"/>
      <c r="AU20" s="655"/>
      <c r="AV20" s="655"/>
      <c r="AW20" s="655"/>
      <c r="AX20" s="655"/>
      <c r="AY20" s="655"/>
      <c r="AZ20" s="655"/>
      <c r="BA20" s="655"/>
      <c r="BB20" s="655"/>
      <c r="BC20" s="655"/>
      <c r="BD20" s="655"/>
      <c r="BE20" s="655"/>
      <c r="BF20" s="656"/>
      <c r="BG20" s="657">
        <v>15</v>
      </c>
      <c r="BH20" s="658"/>
      <c r="BI20" s="658"/>
      <c r="BJ20" s="658"/>
      <c r="BK20" s="658"/>
      <c r="BL20" s="658"/>
      <c r="BM20" s="658"/>
      <c r="BN20" s="659"/>
      <c r="BO20" s="695">
        <v>0</v>
      </c>
      <c r="BP20" s="695"/>
      <c r="BQ20" s="695"/>
      <c r="BR20" s="695"/>
      <c r="BS20" s="696" t="s">
        <v>242</v>
      </c>
      <c r="BT20" s="696"/>
      <c r="BU20" s="696"/>
      <c r="BV20" s="696"/>
      <c r="BW20" s="696"/>
      <c r="BX20" s="696"/>
      <c r="BY20" s="696"/>
      <c r="BZ20" s="696"/>
      <c r="CA20" s="696"/>
      <c r="CB20" s="736"/>
      <c r="CD20" s="654" t="s">
        <v>285</v>
      </c>
      <c r="CE20" s="655"/>
      <c r="CF20" s="655"/>
      <c r="CG20" s="655"/>
      <c r="CH20" s="655"/>
      <c r="CI20" s="655"/>
      <c r="CJ20" s="655"/>
      <c r="CK20" s="655"/>
      <c r="CL20" s="655"/>
      <c r="CM20" s="655"/>
      <c r="CN20" s="655"/>
      <c r="CO20" s="655"/>
      <c r="CP20" s="655"/>
      <c r="CQ20" s="656"/>
      <c r="CR20" s="657">
        <v>28446606</v>
      </c>
      <c r="CS20" s="658"/>
      <c r="CT20" s="658"/>
      <c r="CU20" s="658"/>
      <c r="CV20" s="658"/>
      <c r="CW20" s="658"/>
      <c r="CX20" s="658"/>
      <c r="CY20" s="659"/>
      <c r="CZ20" s="695">
        <v>100</v>
      </c>
      <c r="DA20" s="695"/>
      <c r="DB20" s="695"/>
      <c r="DC20" s="695"/>
      <c r="DD20" s="663">
        <v>5189295</v>
      </c>
      <c r="DE20" s="658"/>
      <c r="DF20" s="658"/>
      <c r="DG20" s="658"/>
      <c r="DH20" s="658"/>
      <c r="DI20" s="658"/>
      <c r="DJ20" s="658"/>
      <c r="DK20" s="658"/>
      <c r="DL20" s="658"/>
      <c r="DM20" s="658"/>
      <c r="DN20" s="658"/>
      <c r="DO20" s="658"/>
      <c r="DP20" s="659"/>
      <c r="DQ20" s="663">
        <v>17512103</v>
      </c>
      <c r="DR20" s="658"/>
      <c r="DS20" s="658"/>
      <c r="DT20" s="658"/>
      <c r="DU20" s="658"/>
      <c r="DV20" s="658"/>
      <c r="DW20" s="658"/>
      <c r="DX20" s="658"/>
      <c r="DY20" s="658"/>
      <c r="DZ20" s="658"/>
      <c r="EA20" s="658"/>
      <c r="EB20" s="658"/>
      <c r="EC20" s="694"/>
    </row>
    <row r="21" spans="2:133" ht="11.25" customHeight="1" x14ac:dyDescent="0.15">
      <c r="B21" s="654" t="s">
        <v>286</v>
      </c>
      <c r="C21" s="655"/>
      <c r="D21" s="655"/>
      <c r="E21" s="655"/>
      <c r="F21" s="655"/>
      <c r="G21" s="655"/>
      <c r="H21" s="655"/>
      <c r="I21" s="655"/>
      <c r="J21" s="655"/>
      <c r="K21" s="655"/>
      <c r="L21" s="655"/>
      <c r="M21" s="655"/>
      <c r="N21" s="655"/>
      <c r="O21" s="655"/>
      <c r="P21" s="655"/>
      <c r="Q21" s="656"/>
      <c r="R21" s="657">
        <v>4551580</v>
      </c>
      <c r="S21" s="658"/>
      <c r="T21" s="658"/>
      <c r="U21" s="658"/>
      <c r="V21" s="658"/>
      <c r="W21" s="658"/>
      <c r="X21" s="658"/>
      <c r="Y21" s="659"/>
      <c r="Z21" s="695">
        <v>15</v>
      </c>
      <c r="AA21" s="695"/>
      <c r="AB21" s="695"/>
      <c r="AC21" s="695"/>
      <c r="AD21" s="696">
        <v>3986225</v>
      </c>
      <c r="AE21" s="696"/>
      <c r="AF21" s="696"/>
      <c r="AG21" s="696"/>
      <c r="AH21" s="696"/>
      <c r="AI21" s="696"/>
      <c r="AJ21" s="696"/>
      <c r="AK21" s="696"/>
      <c r="AL21" s="660">
        <v>24.7</v>
      </c>
      <c r="AM21" s="661"/>
      <c r="AN21" s="661"/>
      <c r="AO21" s="697"/>
      <c r="AP21" s="654" t="s">
        <v>287</v>
      </c>
      <c r="AQ21" s="734"/>
      <c r="AR21" s="734"/>
      <c r="AS21" s="734"/>
      <c r="AT21" s="734"/>
      <c r="AU21" s="734"/>
      <c r="AV21" s="734"/>
      <c r="AW21" s="734"/>
      <c r="AX21" s="734"/>
      <c r="AY21" s="734"/>
      <c r="AZ21" s="734"/>
      <c r="BA21" s="734"/>
      <c r="BB21" s="734"/>
      <c r="BC21" s="734"/>
      <c r="BD21" s="734"/>
      <c r="BE21" s="734"/>
      <c r="BF21" s="735"/>
      <c r="BG21" s="657" t="s">
        <v>253</v>
      </c>
      <c r="BH21" s="658"/>
      <c r="BI21" s="658"/>
      <c r="BJ21" s="658"/>
      <c r="BK21" s="658"/>
      <c r="BL21" s="658"/>
      <c r="BM21" s="658"/>
      <c r="BN21" s="659"/>
      <c r="BO21" s="695" t="s">
        <v>242</v>
      </c>
      <c r="BP21" s="695"/>
      <c r="BQ21" s="695"/>
      <c r="BR21" s="695"/>
      <c r="BS21" s="696" t="s">
        <v>253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288</v>
      </c>
      <c r="C22" s="655"/>
      <c r="D22" s="655"/>
      <c r="E22" s="655"/>
      <c r="F22" s="655"/>
      <c r="G22" s="655"/>
      <c r="H22" s="655"/>
      <c r="I22" s="655"/>
      <c r="J22" s="655"/>
      <c r="K22" s="655"/>
      <c r="L22" s="655"/>
      <c r="M22" s="655"/>
      <c r="N22" s="655"/>
      <c r="O22" s="655"/>
      <c r="P22" s="655"/>
      <c r="Q22" s="656"/>
      <c r="R22" s="657">
        <v>3986225</v>
      </c>
      <c r="S22" s="658"/>
      <c r="T22" s="658"/>
      <c r="U22" s="658"/>
      <c r="V22" s="658"/>
      <c r="W22" s="658"/>
      <c r="X22" s="658"/>
      <c r="Y22" s="659"/>
      <c r="Z22" s="695">
        <v>13.2</v>
      </c>
      <c r="AA22" s="695"/>
      <c r="AB22" s="695"/>
      <c r="AC22" s="695"/>
      <c r="AD22" s="696">
        <v>3986225</v>
      </c>
      <c r="AE22" s="696"/>
      <c r="AF22" s="696"/>
      <c r="AG22" s="696"/>
      <c r="AH22" s="696"/>
      <c r="AI22" s="696"/>
      <c r="AJ22" s="696"/>
      <c r="AK22" s="696"/>
      <c r="AL22" s="660">
        <v>24.7</v>
      </c>
      <c r="AM22" s="661"/>
      <c r="AN22" s="661"/>
      <c r="AO22" s="697"/>
      <c r="AP22" s="654" t="s">
        <v>289</v>
      </c>
      <c r="AQ22" s="734"/>
      <c r="AR22" s="734"/>
      <c r="AS22" s="734"/>
      <c r="AT22" s="734"/>
      <c r="AU22" s="734"/>
      <c r="AV22" s="734"/>
      <c r="AW22" s="734"/>
      <c r="AX22" s="734"/>
      <c r="AY22" s="734"/>
      <c r="AZ22" s="734"/>
      <c r="BA22" s="734"/>
      <c r="BB22" s="734"/>
      <c r="BC22" s="734"/>
      <c r="BD22" s="734"/>
      <c r="BE22" s="734"/>
      <c r="BF22" s="735"/>
      <c r="BG22" s="657" t="s">
        <v>253</v>
      </c>
      <c r="BH22" s="658"/>
      <c r="BI22" s="658"/>
      <c r="BJ22" s="658"/>
      <c r="BK22" s="658"/>
      <c r="BL22" s="658"/>
      <c r="BM22" s="658"/>
      <c r="BN22" s="659"/>
      <c r="BO22" s="695" t="s">
        <v>242</v>
      </c>
      <c r="BP22" s="695"/>
      <c r="BQ22" s="695"/>
      <c r="BR22" s="695"/>
      <c r="BS22" s="696" t="s">
        <v>242</v>
      </c>
      <c r="BT22" s="696"/>
      <c r="BU22" s="696"/>
      <c r="BV22" s="696"/>
      <c r="BW22" s="696"/>
      <c r="BX22" s="696"/>
      <c r="BY22" s="696"/>
      <c r="BZ22" s="696"/>
      <c r="CA22" s="696"/>
      <c r="CB22" s="736"/>
      <c r="CD22" s="709" t="s">
        <v>290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291</v>
      </c>
      <c r="C23" s="655"/>
      <c r="D23" s="655"/>
      <c r="E23" s="655"/>
      <c r="F23" s="655"/>
      <c r="G23" s="655"/>
      <c r="H23" s="655"/>
      <c r="I23" s="655"/>
      <c r="J23" s="655"/>
      <c r="K23" s="655"/>
      <c r="L23" s="655"/>
      <c r="M23" s="655"/>
      <c r="N23" s="655"/>
      <c r="O23" s="655"/>
      <c r="P23" s="655"/>
      <c r="Q23" s="656"/>
      <c r="R23" s="657">
        <v>564674</v>
      </c>
      <c r="S23" s="658"/>
      <c r="T23" s="658"/>
      <c r="U23" s="658"/>
      <c r="V23" s="658"/>
      <c r="W23" s="658"/>
      <c r="X23" s="658"/>
      <c r="Y23" s="659"/>
      <c r="Z23" s="695">
        <v>1.9</v>
      </c>
      <c r="AA23" s="695"/>
      <c r="AB23" s="695"/>
      <c r="AC23" s="695"/>
      <c r="AD23" s="696" t="s">
        <v>183</v>
      </c>
      <c r="AE23" s="696"/>
      <c r="AF23" s="696"/>
      <c r="AG23" s="696"/>
      <c r="AH23" s="696"/>
      <c r="AI23" s="696"/>
      <c r="AJ23" s="696"/>
      <c r="AK23" s="696"/>
      <c r="AL23" s="660" t="s">
        <v>242</v>
      </c>
      <c r="AM23" s="661"/>
      <c r="AN23" s="661"/>
      <c r="AO23" s="697"/>
      <c r="AP23" s="654" t="s">
        <v>292</v>
      </c>
      <c r="AQ23" s="734"/>
      <c r="AR23" s="734"/>
      <c r="AS23" s="734"/>
      <c r="AT23" s="734"/>
      <c r="AU23" s="734"/>
      <c r="AV23" s="734"/>
      <c r="AW23" s="734"/>
      <c r="AX23" s="734"/>
      <c r="AY23" s="734"/>
      <c r="AZ23" s="734"/>
      <c r="BA23" s="734"/>
      <c r="BB23" s="734"/>
      <c r="BC23" s="734"/>
      <c r="BD23" s="734"/>
      <c r="BE23" s="734"/>
      <c r="BF23" s="735"/>
      <c r="BG23" s="657">
        <v>15</v>
      </c>
      <c r="BH23" s="658"/>
      <c r="BI23" s="658"/>
      <c r="BJ23" s="658"/>
      <c r="BK23" s="658"/>
      <c r="BL23" s="658"/>
      <c r="BM23" s="658"/>
      <c r="BN23" s="659"/>
      <c r="BO23" s="695">
        <v>0</v>
      </c>
      <c r="BP23" s="695"/>
      <c r="BQ23" s="695"/>
      <c r="BR23" s="695"/>
      <c r="BS23" s="696" t="s">
        <v>242</v>
      </c>
      <c r="BT23" s="696"/>
      <c r="BU23" s="696"/>
      <c r="BV23" s="696"/>
      <c r="BW23" s="696"/>
      <c r="BX23" s="696"/>
      <c r="BY23" s="696"/>
      <c r="BZ23" s="696"/>
      <c r="CA23" s="696"/>
      <c r="CB23" s="736"/>
      <c r="CD23" s="709" t="s">
        <v>230</v>
      </c>
      <c r="CE23" s="710"/>
      <c r="CF23" s="710"/>
      <c r="CG23" s="710"/>
      <c r="CH23" s="710"/>
      <c r="CI23" s="710"/>
      <c r="CJ23" s="710"/>
      <c r="CK23" s="710"/>
      <c r="CL23" s="710"/>
      <c r="CM23" s="710"/>
      <c r="CN23" s="710"/>
      <c r="CO23" s="710"/>
      <c r="CP23" s="710"/>
      <c r="CQ23" s="711"/>
      <c r="CR23" s="709" t="s">
        <v>293</v>
      </c>
      <c r="CS23" s="710"/>
      <c r="CT23" s="710"/>
      <c r="CU23" s="710"/>
      <c r="CV23" s="710"/>
      <c r="CW23" s="710"/>
      <c r="CX23" s="710"/>
      <c r="CY23" s="711"/>
      <c r="CZ23" s="709" t="s">
        <v>294</v>
      </c>
      <c r="DA23" s="710"/>
      <c r="DB23" s="710"/>
      <c r="DC23" s="711"/>
      <c r="DD23" s="709" t="s">
        <v>295</v>
      </c>
      <c r="DE23" s="710"/>
      <c r="DF23" s="710"/>
      <c r="DG23" s="710"/>
      <c r="DH23" s="710"/>
      <c r="DI23" s="710"/>
      <c r="DJ23" s="710"/>
      <c r="DK23" s="711"/>
      <c r="DL23" s="747" t="s">
        <v>296</v>
      </c>
      <c r="DM23" s="748"/>
      <c r="DN23" s="748"/>
      <c r="DO23" s="748"/>
      <c r="DP23" s="748"/>
      <c r="DQ23" s="748"/>
      <c r="DR23" s="748"/>
      <c r="DS23" s="748"/>
      <c r="DT23" s="748"/>
      <c r="DU23" s="748"/>
      <c r="DV23" s="749"/>
      <c r="DW23" s="709" t="s">
        <v>297</v>
      </c>
      <c r="DX23" s="710"/>
      <c r="DY23" s="710"/>
      <c r="DZ23" s="710"/>
      <c r="EA23" s="710"/>
      <c r="EB23" s="710"/>
      <c r="EC23" s="711"/>
    </row>
    <row r="24" spans="2:133" ht="11.25" customHeight="1" x14ac:dyDescent="0.15">
      <c r="B24" s="654" t="s">
        <v>298</v>
      </c>
      <c r="C24" s="655"/>
      <c r="D24" s="655"/>
      <c r="E24" s="655"/>
      <c r="F24" s="655"/>
      <c r="G24" s="655"/>
      <c r="H24" s="655"/>
      <c r="I24" s="655"/>
      <c r="J24" s="655"/>
      <c r="K24" s="655"/>
      <c r="L24" s="655"/>
      <c r="M24" s="655"/>
      <c r="N24" s="655"/>
      <c r="O24" s="655"/>
      <c r="P24" s="655"/>
      <c r="Q24" s="656"/>
      <c r="R24" s="657">
        <v>681</v>
      </c>
      <c r="S24" s="658"/>
      <c r="T24" s="658"/>
      <c r="U24" s="658"/>
      <c r="V24" s="658"/>
      <c r="W24" s="658"/>
      <c r="X24" s="658"/>
      <c r="Y24" s="659"/>
      <c r="Z24" s="695">
        <v>0</v>
      </c>
      <c r="AA24" s="695"/>
      <c r="AB24" s="695"/>
      <c r="AC24" s="695"/>
      <c r="AD24" s="696" t="s">
        <v>253</v>
      </c>
      <c r="AE24" s="696"/>
      <c r="AF24" s="696"/>
      <c r="AG24" s="696"/>
      <c r="AH24" s="696"/>
      <c r="AI24" s="696"/>
      <c r="AJ24" s="696"/>
      <c r="AK24" s="696"/>
      <c r="AL24" s="660" t="s">
        <v>183</v>
      </c>
      <c r="AM24" s="661"/>
      <c r="AN24" s="661"/>
      <c r="AO24" s="697"/>
      <c r="AP24" s="654" t="s">
        <v>299</v>
      </c>
      <c r="AQ24" s="734"/>
      <c r="AR24" s="734"/>
      <c r="AS24" s="734"/>
      <c r="AT24" s="734"/>
      <c r="AU24" s="734"/>
      <c r="AV24" s="734"/>
      <c r="AW24" s="734"/>
      <c r="AX24" s="734"/>
      <c r="AY24" s="734"/>
      <c r="AZ24" s="734"/>
      <c r="BA24" s="734"/>
      <c r="BB24" s="734"/>
      <c r="BC24" s="734"/>
      <c r="BD24" s="734"/>
      <c r="BE24" s="734"/>
      <c r="BF24" s="735"/>
      <c r="BG24" s="657" t="s">
        <v>183</v>
      </c>
      <c r="BH24" s="658"/>
      <c r="BI24" s="658"/>
      <c r="BJ24" s="658"/>
      <c r="BK24" s="658"/>
      <c r="BL24" s="658"/>
      <c r="BM24" s="658"/>
      <c r="BN24" s="659"/>
      <c r="BO24" s="695" t="s">
        <v>253</v>
      </c>
      <c r="BP24" s="695"/>
      <c r="BQ24" s="695"/>
      <c r="BR24" s="695"/>
      <c r="BS24" s="696" t="s">
        <v>253</v>
      </c>
      <c r="BT24" s="696"/>
      <c r="BU24" s="696"/>
      <c r="BV24" s="696"/>
      <c r="BW24" s="696"/>
      <c r="BX24" s="696"/>
      <c r="BY24" s="696"/>
      <c r="BZ24" s="696"/>
      <c r="CA24" s="696"/>
      <c r="CB24" s="736"/>
      <c r="CD24" s="715" t="s">
        <v>300</v>
      </c>
      <c r="CE24" s="716"/>
      <c r="CF24" s="716"/>
      <c r="CG24" s="716"/>
      <c r="CH24" s="716"/>
      <c r="CI24" s="716"/>
      <c r="CJ24" s="716"/>
      <c r="CK24" s="716"/>
      <c r="CL24" s="716"/>
      <c r="CM24" s="716"/>
      <c r="CN24" s="716"/>
      <c r="CO24" s="716"/>
      <c r="CP24" s="716"/>
      <c r="CQ24" s="717"/>
      <c r="CR24" s="712">
        <v>12527165</v>
      </c>
      <c r="CS24" s="713"/>
      <c r="CT24" s="713"/>
      <c r="CU24" s="713"/>
      <c r="CV24" s="713"/>
      <c r="CW24" s="713"/>
      <c r="CX24" s="713"/>
      <c r="CY24" s="738"/>
      <c r="CZ24" s="739">
        <v>44</v>
      </c>
      <c r="DA24" s="721"/>
      <c r="DB24" s="721"/>
      <c r="DC24" s="741"/>
      <c r="DD24" s="737">
        <v>7964788</v>
      </c>
      <c r="DE24" s="713"/>
      <c r="DF24" s="713"/>
      <c r="DG24" s="713"/>
      <c r="DH24" s="713"/>
      <c r="DI24" s="713"/>
      <c r="DJ24" s="713"/>
      <c r="DK24" s="738"/>
      <c r="DL24" s="737">
        <v>7813310</v>
      </c>
      <c r="DM24" s="713"/>
      <c r="DN24" s="713"/>
      <c r="DO24" s="713"/>
      <c r="DP24" s="713"/>
      <c r="DQ24" s="713"/>
      <c r="DR24" s="713"/>
      <c r="DS24" s="713"/>
      <c r="DT24" s="713"/>
      <c r="DU24" s="713"/>
      <c r="DV24" s="738"/>
      <c r="DW24" s="739">
        <v>47.3</v>
      </c>
      <c r="DX24" s="721"/>
      <c r="DY24" s="721"/>
      <c r="DZ24" s="721"/>
      <c r="EA24" s="721"/>
      <c r="EB24" s="721"/>
      <c r="EC24" s="740"/>
    </row>
    <row r="25" spans="2:133" ht="11.25" customHeight="1" x14ac:dyDescent="0.15">
      <c r="B25" s="654" t="s">
        <v>301</v>
      </c>
      <c r="C25" s="655"/>
      <c r="D25" s="655"/>
      <c r="E25" s="655"/>
      <c r="F25" s="655"/>
      <c r="G25" s="655"/>
      <c r="H25" s="655"/>
      <c r="I25" s="655"/>
      <c r="J25" s="655"/>
      <c r="K25" s="655"/>
      <c r="L25" s="655"/>
      <c r="M25" s="655"/>
      <c r="N25" s="655"/>
      <c r="O25" s="655"/>
      <c r="P25" s="655"/>
      <c r="Q25" s="656"/>
      <c r="R25" s="657">
        <v>16673478</v>
      </c>
      <c r="S25" s="658"/>
      <c r="T25" s="658"/>
      <c r="U25" s="658"/>
      <c r="V25" s="658"/>
      <c r="W25" s="658"/>
      <c r="X25" s="658"/>
      <c r="Y25" s="659"/>
      <c r="Z25" s="695">
        <v>55.1</v>
      </c>
      <c r="AA25" s="695"/>
      <c r="AB25" s="695"/>
      <c r="AC25" s="695"/>
      <c r="AD25" s="696">
        <v>16108108</v>
      </c>
      <c r="AE25" s="696"/>
      <c r="AF25" s="696"/>
      <c r="AG25" s="696"/>
      <c r="AH25" s="696"/>
      <c r="AI25" s="696"/>
      <c r="AJ25" s="696"/>
      <c r="AK25" s="696"/>
      <c r="AL25" s="660">
        <v>99.7</v>
      </c>
      <c r="AM25" s="661"/>
      <c r="AN25" s="661"/>
      <c r="AO25" s="697"/>
      <c r="AP25" s="654" t="s">
        <v>302</v>
      </c>
      <c r="AQ25" s="734"/>
      <c r="AR25" s="734"/>
      <c r="AS25" s="734"/>
      <c r="AT25" s="734"/>
      <c r="AU25" s="734"/>
      <c r="AV25" s="734"/>
      <c r="AW25" s="734"/>
      <c r="AX25" s="734"/>
      <c r="AY25" s="734"/>
      <c r="AZ25" s="734"/>
      <c r="BA25" s="734"/>
      <c r="BB25" s="734"/>
      <c r="BC25" s="734"/>
      <c r="BD25" s="734"/>
      <c r="BE25" s="734"/>
      <c r="BF25" s="735"/>
      <c r="BG25" s="657" t="s">
        <v>242</v>
      </c>
      <c r="BH25" s="658"/>
      <c r="BI25" s="658"/>
      <c r="BJ25" s="658"/>
      <c r="BK25" s="658"/>
      <c r="BL25" s="658"/>
      <c r="BM25" s="658"/>
      <c r="BN25" s="659"/>
      <c r="BO25" s="695" t="s">
        <v>183</v>
      </c>
      <c r="BP25" s="695"/>
      <c r="BQ25" s="695"/>
      <c r="BR25" s="695"/>
      <c r="BS25" s="696" t="s">
        <v>242</v>
      </c>
      <c r="BT25" s="696"/>
      <c r="BU25" s="696"/>
      <c r="BV25" s="696"/>
      <c r="BW25" s="696"/>
      <c r="BX25" s="696"/>
      <c r="BY25" s="696"/>
      <c r="BZ25" s="696"/>
      <c r="CA25" s="696"/>
      <c r="CB25" s="736"/>
      <c r="CD25" s="654" t="s">
        <v>303</v>
      </c>
      <c r="CE25" s="655"/>
      <c r="CF25" s="655"/>
      <c r="CG25" s="655"/>
      <c r="CH25" s="655"/>
      <c r="CI25" s="655"/>
      <c r="CJ25" s="655"/>
      <c r="CK25" s="655"/>
      <c r="CL25" s="655"/>
      <c r="CM25" s="655"/>
      <c r="CN25" s="655"/>
      <c r="CO25" s="655"/>
      <c r="CP25" s="655"/>
      <c r="CQ25" s="656"/>
      <c r="CR25" s="657">
        <v>3891807</v>
      </c>
      <c r="CS25" s="670"/>
      <c r="CT25" s="670"/>
      <c r="CU25" s="670"/>
      <c r="CV25" s="670"/>
      <c r="CW25" s="670"/>
      <c r="CX25" s="670"/>
      <c r="CY25" s="671"/>
      <c r="CZ25" s="660">
        <v>13.7</v>
      </c>
      <c r="DA25" s="672"/>
      <c r="DB25" s="672"/>
      <c r="DC25" s="673"/>
      <c r="DD25" s="663">
        <v>3610943</v>
      </c>
      <c r="DE25" s="670"/>
      <c r="DF25" s="670"/>
      <c r="DG25" s="670"/>
      <c r="DH25" s="670"/>
      <c r="DI25" s="670"/>
      <c r="DJ25" s="670"/>
      <c r="DK25" s="671"/>
      <c r="DL25" s="663">
        <v>3459708</v>
      </c>
      <c r="DM25" s="670"/>
      <c r="DN25" s="670"/>
      <c r="DO25" s="670"/>
      <c r="DP25" s="670"/>
      <c r="DQ25" s="670"/>
      <c r="DR25" s="670"/>
      <c r="DS25" s="670"/>
      <c r="DT25" s="670"/>
      <c r="DU25" s="670"/>
      <c r="DV25" s="671"/>
      <c r="DW25" s="660">
        <v>21</v>
      </c>
      <c r="DX25" s="672"/>
      <c r="DY25" s="672"/>
      <c r="DZ25" s="672"/>
      <c r="EA25" s="672"/>
      <c r="EB25" s="672"/>
      <c r="EC25" s="684"/>
    </row>
    <row r="26" spans="2:133" ht="11.25" customHeight="1" x14ac:dyDescent="0.15">
      <c r="B26" s="654" t="s">
        <v>304</v>
      </c>
      <c r="C26" s="655"/>
      <c r="D26" s="655"/>
      <c r="E26" s="655"/>
      <c r="F26" s="655"/>
      <c r="G26" s="655"/>
      <c r="H26" s="655"/>
      <c r="I26" s="655"/>
      <c r="J26" s="655"/>
      <c r="K26" s="655"/>
      <c r="L26" s="655"/>
      <c r="M26" s="655"/>
      <c r="N26" s="655"/>
      <c r="O26" s="655"/>
      <c r="P26" s="655"/>
      <c r="Q26" s="656"/>
      <c r="R26" s="657">
        <v>6014</v>
      </c>
      <c r="S26" s="658"/>
      <c r="T26" s="658"/>
      <c r="U26" s="658"/>
      <c r="V26" s="658"/>
      <c r="W26" s="658"/>
      <c r="X26" s="658"/>
      <c r="Y26" s="659"/>
      <c r="Z26" s="695">
        <v>0</v>
      </c>
      <c r="AA26" s="695"/>
      <c r="AB26" s="695"/>
      <c r="AC26" s="695"/>
      <c r="AD26" s="696">
        <v>6014</v>
      </c>
      <c r="AE26" s="696"/>
      <c r="AF26" s="696"/>
      <c r="AG26" s="696"/>
      <c r="AH26" s="696"/>
      <c r="AI26" s="696"/>
      <c r="AJ26" s="696"/>
      <c r="AK26" s="696"/>
      <c r="AL26" s="660">
        <v>0</v>
      </c>
      <c r="AM26" s="661"/>
      <c r="AN26" s="661"/>
      <c r="AO26" s="697"/>
      <c r="AP26" s="654" t="s">
        <v>305</v>
      </c>
      <c r="AQ26" s="734"/>
      <c r="AR26" s="734"/>
      <c r="AS26" s="734"/>
      <c r="AT26" s="734"/>
      <c r="AU26" s="734"/>
      <c r="AV26" s="734"/>
      <c r="AW26" s="734"/>
      <c r="AX26" s="734"/>
      <c r="AY26" s="734"/>
      <c r="AZ26" s="734"/>
      <c r="BA26" s="734"/>
      <c r="BB26" s="734"/>
      <c r="BC26" s="734"/>
      <c r="BD26" s="734"/>
      <c r="BE26" s="734"/>
      <c r="BF26" s="735"/>
      <c r="BG26" s="657" t="s">
        <v>183</v>
      </c>
      <c r="BH26" s="658"/>
      <c r="BI26" s="658"/>
      <c r="BJ26" s="658"/>
      <c r="BK26" s="658"/>
      <c r="BL26" s="658"/>
      <c r="BM26" s="658"/>
      <c r="BN26" s="659"/>
      <c r="BO26" s="695" t="s">
        <v>253</v>
      </c>
      <c r="BP26" s="695"/>
      <c r="BQ26" s="695"/>
      <c r="BR26" s="695"/>
      <c r="BS26" s="696" t="s">
        <v>253</v>
      </c>
      <c r="BT26" s="696"/>
      <c r="BU26" s="696"/>
      <c r="BV26" s="696"/>
      <c r="BW26" s="696"/>
      <c r="BX26" s="696"/>
      <c r="BY26" s="696"/>
      <c r="BZ26" s="696"/>
      <c r="CA26" s="696"/>
      <c r="CB26" s="736"/>
      <c r="CD26" s="654" t="s">
        <v>306</v>
      </c>
      <c r="CE26" s="655"/>
      <c r="CF26" s="655"/>
      <c r="CG26" s="655"/>
      <c r="CH26" s="655"/>
      <c r="CI26" s="655"/>
      <c r="CJ26" s="655"/>
      <c r="CK26" s="655"/>
      <c r="CL26" s="655"/>
      <c r="CM26" s="655"/>
      <c r="CN26" s="655"/>
      <c r="CO26" s="655"/>
      <c r="CP26" s="655"/>
      <c r="CQ26" s="656"/>
      <c r="CR26" s="657">
        <v>2382707</v>
      </c>
      <c r="CS26" s="658"/>
      <c r="CT26" s="658"/>
      <c r="CU26" s="658"/>
      <c r="CV26" s="658"/>
      <c r="CW26" s="658"/>
      <c r="CX26" s="658"/>
      <c r="CY26" s="659"/>
      <c r="CZ26" s="660">
        <v>8.4</v>
      </c>
      <c r="DA26" s="672"/>
      <c r="DB26" s="672"/>
      <c r="DC26" s="673"/>
      <c r="DD26" s="663">
        <v>2165521</v>
      </c>
      <c r="DE26" s="658"/>
      <c r="DF26" s="658"/>
      <c r="DG26" s="658"/>
      <c r="DH26" s="658"/>
      <c r="DI26" s="658"/>
      <c r="DJ26" s="658"/>
      <c r="DK26" s="659"/>
      <c r="DL26" s="663" t="s">
        <v>242</v>
      </c>
      <c r="DM26" s="658"/>
      <c r="DN26" s="658"/>
      <c r="DO26" s="658"/>
      <c r="DP26" s="658"/>
      <c r="DQ26" s="658"/>
      <c r="DR26" s="658"/>
      <c r="DS26" s="658"/>
      <c r="DT26" s="658"/>
      <c r="DU26" s="658"/>
      <c r="DV26" s="659"/>
      <c r="DW26" s="660" t="s">
        <v>183</v>
      </c>
      <c r="DX26" s="672"/>
      <c r="DY26" s="672"/>
      <c r="DZ26" s="672"/>
      <c r="EA26" s="672"/>
      <c r="EB26" s="672"/>
      <c r="EC26" s="684"/>
    </row>
    <row r="27" spans="2:133" ht="11.25" customHeight="1" x14ac:dyDescent="0.15">
      <c r="B27" s="654" t="s">
        <v>307</v>
      </c>
      <c r="C27" s="655"/>
      <c r="D27" s="655"/>
      <c r="E27" s="655"/>
      <c r="F27" s="655"/>
      <c r="G27" s="655"/>
      <c r="H27" s="655"/>
      <c r="I27" s="655"/>
      <c r="J27" s="655"/>
      <c r="K27" s="655"/>
      <c r="L27" s="655"/>
      <c r="M27" s="655"/>
      <c r="N27" s="655"/>
      <c r="O27" s="655"/>
      <c r="P27" s="655"/>
      <c r="Q27" s="656"/>
      <c r="R27" s="657">
        <v>195988</v>
      </c>
      <c r="S27" s="658"/>
      <c r="T27" s="658"/>
      <c r="U27" s="658"/>
      <c r="V27" s="658"/>
      <c r="W27" s="658"/>
      <c r="X27" s="658"/>
      <c r="Y27" s="659"/>
      <c r="Z27" s="695">
        <v>0.6</v>
      </c>
      <c r="AA27" s="695"/>
      <c r="AB27" s="695"/>
      <c r="AC27" s="695"/>
      <c r="AD27" s="696">
        <v>4229</v>
      </c>
      <c r="AE27" s="696"/>
      <c r="AF27" s="696"/>
      <c r="AG27" s="696"/>
      <c r="AH27" s="696"/>
      <c r="AI27" s="696"/>
      <c r="AJ27" s="696"/>
      <c r="AK27" s="696"/>
      <c r="AL27" s="660">
        <v>0</v>
      </c>
      <c r="AM27" s="661"/>
      <c r="AN27" s="661"/>
      <c r="AO27" s="697"/>
      <c r="AP27" s="654" t="s">
        <v>308</v>
      </c>
      <c r="AQ27" s="655"/>
      <c r="AR27" s="655"/>
      <c r="AS27" s="655"/>
      <c r="AT27" s="655"/>
      <c r="AU27" s="655"/>
      <c r="AV27" s="655"/>
      <c r="AW27" s="655"/>
      <c r="AX27" s="655"/>
      <c r="AY27" s="655"/>
      <c r="AZ27" s="655"/>
      <c r="BA27" s="655"/>
      <c r="BB27" s="655"/>
      <c r="BC27" s="655"/>
      <c r="BD27" s="655"/>
      <c r="BE27" s="655"/>
      <c r="BF27" s="656"/>
      <c r="BG27" s="657">
        <v>9812265</v>
      </c>
      <c r="BH27" s="658"/>
      <c r="BI27" s="658"/>
      <c r="BJ27" s="658"/>
      <c r="BK27" s="658"/>
      <c r="BL27" s="658"/>
      <c r="BM27" s="658"/>
      <c r="BN27" s="659"/>
      <c r="BO27" s="695">
        <v>100</v>
      </c>
      <c r="BP27" s="695"/>
      <c r="BQ27" s="695"/>
      <c r="BR27" s="695"/>
      <c r="BS27" s="696">
        <v>270433</v>
      </c>
      <c r="BT27" s="696"/>
      <c r="BU27" s="696"/>
      <c r="BV27" s="696"/>
      <c r="BW27" s="696"/>
      <c r="BX27" s="696"/>
      <c r="BY27" s="696"/>
      <c r="BZ27" s="696"/>
      <c r="CA27" s="696"/>
      <c r="CB27" s="736"/>
      <c r="CD27" s="654" t="s">
        <v>309</v>
      </c>
      <c r="CE27" s="655"/>
      <c r="CF27" s="655"/>
      <c r="CG27" s="655"/>
      <c r="CH27" s="655"/>
      <c r="CI27" s="655"/>
      <c r="CJ27" s="655"/>
      <c r="CK27" s="655"/>
      <c r="CL27" s="655"/>
      <c r="CM27" s="655"/>
      <c r="CN27" s="655"/>
      <c r="CO27" s="655"/>
      <c r="CP27" s="655"/>
      <c r="CQ27" s="656"/>
      <c r="CR27" s="657">
        <v>5605117</v>
      </c>
      <c r="CS27" s="670"/>
      <c r="CT27" s="670"/>
      <c r="CU27" s="670"/>
      <c r="CV27" s="670"/>
      <c r="CW27" s="670"/>
      <c r="CX27" s="670"/>
      <c r="CY27" s="671"/>
      <c r="CZ27" s="660">
        <v>19.7</v>
      </c>
      <c r="DA27" s="672"/>
      <c r="DB27" s="672"/>
      <c r="DC27" s="673"/>
      <c r="DD27" s="663">
        <v>1455080</v>
      </c>
      <c r="DE27" s="670"/>
      <c r="DF27" s="670"/>
      <c r="DG27" s="670"/>
      <c r="DH27" s="670"/>
      <c r="DI27" s="670"/>
      <c r="DJ27" s="670"/>
      <c r="DK27" s="671"/>
      <c r="DL27" s="663">
        <v>1454837</v>
      </c>
      <c r="DM27" s="670"/>
      <c r="DN27" s="670"/>
      <c r="DO27" s="670"/>
      <c r="DP27" s="670"/>
      <c r="DQ27" s="670"/>
      <c r="DR27" s="670"/>
      <c r="DS27" s="670"/>
      <c r="DT27" s="670"/>
      <c r="DU27" s="670"/>
      <c r="DV27" s="671"/>
      <c r="DW27" s="660">
        <v>8.8000000000000007</v>
      </c>
      <c r="DX27" s="672"/>
      <c r="DY27" s="672"/>
      <c r="DZ27" s="672"/>
      <c r="EA27" s="672"/>
      <c r="EB27" s="672"/>
      <c r="EC27" s="684"/>
    </row>
    <row r="28" spans="2:133" ht="11.25" customHeight="1" x14ac:dyDescent="0.15">
      <c r="B28" s="654" t="s">
        <v>310</v>
      </c>
      <c r="C28" s="655"/>
      <c r="D28" s="655"/>
      <c r="E28" s="655"/>
      <c r="F28" s="655"/>
      <c r="G28" s="655"/>
      <c r="H28" s="655"/>
      <c r="I28" s="655"/>
      <c r="J28" s="655"/>
      <c r="K28" s="655"/>
      <c r="L28" s="655"/>
      <c r="M28" s="655"/>
      <c r="N28" s="655"/>
      <c r="O28" s="655"/>
      <c r="P28" s="655"/>
      <c r="Q28" s="656"/>
      <c r="R28" s="657">
        <v>180770</v>
      </c>
      <c r="S28" s="658"/>
      <c r="T28" s="658"/>
      <c r="U28" s="658"/>
      <c r="V28" s="658"/>
      <c r="W28" s="658"/>
      <c r="X28" s="658"/>
      <c r="Y28" s="659"/>
      <c r="Z28" s="695">
        <v>0.6</v>
      </c>
      <c r="AA28" s="695"/>
      <c r="AB28" s="695"/>
      <c r="AC28" s="695"/>
      <c r="AD28" s="696">
        <v>11732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311</v>
      </c>
      <c r="CE28" s="655"/>
      <c r="CF28" s="655"/>
      <c r="CG28" s="655"/>
      <c r="CH28" s="655"/>
      <c r="CI28" s="655"/>
      <c r="CJ28" s="655"/>
      <c r="CK28" s="655"/>
      <c r="CL28" s="655"/>
      <c r="CM28" s="655"/>
      <c r="CN28" s="655"/>
      <c r="CO28" s="655"/>
      <c r="CP28" s="655"/>
      <c r="CQ28" s="656"/>
      <c r="CR28" s="657">
        <v>3030241</v>
      </c>
      <c r="CS28" s="658"/>
      <c r="CT28" s="658"/>
      <c r="CU28" s="658"/>
      <c r="CV28" s="658"/>
      <c r="CW28" s="658"/>
      <c r="CX28" s="658"/>
      <c r="CY28" s="659"/>
      <c r="CZ28" s="660">
        <v>10.7</v>
      </c>
      <c r="DA28" s="672"/>
      <c r="DB28" s="672"/>
      <c r="DC28" s="673"/>
      <c r="DD28" s="663">
        <v>2898765</v>
      </c>
      <c r="DE28" s="658"/>
      <c r="DF28" s="658"/>
      <c r="DG28" s="658"/>
      <c r="DH28" s="658"/>
      <c r="DI28" s="658"/>
      <c r="DJ28" s="658"/>
      <c r="DK28" s="659"/>
      <c r="DL28" s="663">
        <v>2898765</v>
      </c>
      <c r="DM28" s="658"/>
      <c r="DN28" s="658"/>
      <c r="DO28" s="658"/>
      <c r="DP28" s="658"/>
      <c r="DQ28" s="658"/>
      <c r="DR28" s="658"/>
      <c r="DS28" s="658"/>
      <c r="DT28" s="658"/>
      <c r="DU28" s="658"/>
      <c r="DV28" s="659"/>
      <c r="DW28" s="660">
        <v>17.600000000000001</v>
      </c>
      <c r="DX28" s="672"/>
      <c r="DY28" s="672"/>
      <c r="DZ28" s="672"/>
      <c r="EA28" s="672"/>
      <c r="EB28" s="672"/>
      <c r="EC28" s="684"/>
    </row>
    <row r="29" spans="2:133" ht="11.25" customHeight="1" x14ac:dyDescent="0.15">
      <c r="B29" s="654" t="s">
        <v>312</v>
      </c>
      <c r="C29" s="655"/>
      <c r="D29" s="655"/>
      <c r="E29" s="655"/>
      <c r="F29" s="655"/>
      <c r="G29" s="655"/>
      <c r="H29" s="655"/>
      <c r="I29" s="655"/>
      <c r="J29" s="655"/>
      <c r="K29" s="655"/>
      <c r="L29" s="655"/>
      <c r="M29" s="655"/>
      <c r="N29" s="655"/>
      <c r="O29" s="655"/>
      <c r="P29" s="655"/>
      <c r="Q29" s="656"/>
      <c r="R29" s="657">
        <v>41993</v>
      </c>
      <c r="S29" s="658"/>
      <c r="T29" s="658"/>
      <c r="U29" s="658"/>
      <c r="V29" s="658"/>
      <c r="W29" s="658"/>
      <c r="X29" s="658"/>
      <c r="Y29" s="659"/>
      <c r="Z29" s="695">
        <v>0.1</v>
      </c>
      <c r="AA29" s="695"/>
      <c r="AB29" s="695"/>
      <c r="AC29" s="695"/>
      <c r="AD29" s="696" t="s">
        <v>242</v>
      </c>
      <c r="AE29" s="696"/>
      <c r="AF29" s="696"/>
      <c r="AG29" s="696"/>
      <c r="AH29" s="696"/>
      <c r="AI29" s="696"/>
      <c r="AJ29" s="696"/>
      <c r="AK29" s="696"/>
      <c r="AL29" s="660" t="s">
        <v>253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313</v>
      </c>
      <c r="CE29" s="677"/>
      <c r="CF29" s="654" t="s">
        <v>314</v>
      </c>
      <c r="CG29" s="655"/>
      <c r="CH29" s="655"/>
      <c r="CI29" s="655"/>
      <c r="CJ29" s="655"/>
      <c r="CK29" s="655"/>
      <c r="CL29" s="655"/>
      <c r="CM29" s="655"/>
      <c r="CN29" s="655"/>
      <c r="CO29" s="655"/>
      <c r="CP29" s="655"/>
      <c r="CQ29" s="656"/>
      <c r="CR29" s="657">
        <v>3030241</v>
      </c>
      <c r="CS29" s="670"/>
      <c r="CT29" s="670"/>
      <c r="CU29" s="670"/>
      <c r="CV29" s="670"/>
      <c r="CW29" s="670"/>
      <c r="CX29" s="670"/>
      <c r="CY29" s="671"/>
      <c r="CZ29" s="660">
        <v>10.7</v>
      </c>
      <c r="DA29" s="672"/>
      <c r="DB29" s="672"/>
      <c r="DC29" s="673"/>
      <c r="DD29" s="663">
        <v>2898765</v>
      </c>
      <c r="DE29" s="670"/>
      <c r="DF29" s="670"/>
      <c r="DG29" s="670"/>
      <c r="DH29" s="670"/>
      <c r="DI29" s="670"/>
      <c r="DJ29" s="670"/>
      <c r="DK29" s="671"/>
      <c r="DL29" s="663">
        <v>2898765</v>
      </c>
      <c r="DM29" s="670"/>
      <c r="DN29" s="670"/>
      <c r="DO29" s="670"/>
      <c r="DP29" s="670"/>
      <c r="DQ29" s="670"/>
      <c r="DR29" s="670"/>
      <c r="DS29" s="670"/>
      <c r="DT29" s="670"/>
      <c r="DU29" s="670"/>
      <c r="DV29" s="671"/>
      <c r="DW29" s="660">
        <v>17.600000000000001</v>
      </c>
      <c r="DX29" s="672"/>
      <c r="DY29" s="672"/>
      <c r="DZ29" s="672"/>
      <c r="EA29" s="672"/>
      <c r="EB29" s="672"/>
      <c r="EC29" s="684"/>
    </row>
    <row r="30" spans="2:133" ht="11.25" customHeight="1" x14ac:dyDescent="0.15">
      <c r="B30" s="654" t="s">
        <v>315</v>
      </c>
      <c r="C30" s="655"/>
      <c r="D30" s="655"/>
      <c r="E30" s="655"/>
      <c r="F30" s="655"/>
      <c r="G30" s="655"/>
      <c r="H30" s="655"/>
      <c r="I30" s="655"/>
      <c r="J30" s="655"/>
      <c r="K30" s="655"/>
      <c r="L30" s="655"/>
      <c r="M30" s="655"/>
      <c r="N30" s="655"/>
      <c r="O30" s="655"/>
      <c r="P30" s="655"/>
      <c r="Q30" s="656"/>
      <c r="R30" s="657">
        <v>5470018</v>
      </c>
      <c r="S30" s="658"/>
      <c r="T30" s="658"/>
      <c r="U30" s="658"/>
      <c r="V30" s="658"/>
      <c r="W30" s="658"/>
      <c r="X30" s="658"/>
      <c r="Y30" s="659"/>
      <c r="Z30" s="695">
        <v>18.100000000000001</v>
      </c>
      <c r="AA30" s="695"/>
      <c r="AB30" s="695"/>
      <c r="AC30" s="695"/>
      <c r="AD30" s="696" t="s">
        <v>253</v>
      </c>
      <c r="AE30" s="696"/>
      <c r="AF30" s="696"/>
      <c r="AG30" s="696"/>
      <c r="AH30" s="696"/>
      <c r="AI30" s="696"/>
      <c r="AJ30" s="696"/>
      <c r="AK30" s="696"/>
      <c r="AL30" s="660" t="s">
        <v>242</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316</v>
      </c>
      <c r="BH30" s="727"/>
      <c r="BI30" s="727"/>
      <c r="BJ30" s="727"/>
      <c r="BK30" s="727"/>
      <c r="BL30" s="727"/>
      <c r="BM30" s="727"/>
      <c r="BN30" s="727"/>
      <c r="BO30" s="727"/>
      <c r="BP30" s="727"/>
      <c r="BQ30" s="728"/>
      <c r="BR30" s="709" t="s">
        <v>317</v>
      </c>
      <c r="BS30" s="727"/>
      <c r="BT30" s="727"/>
      <c r="BU30" s="727"/>
      <c r="BV30" s="727"/>
      <c r="BW30" s="727"/>
      <c r="BX30" s="727"/>
      <c r="BY30" s="727"/>
      <c r="BZ30" s="727"/>
      <c r="CA30" s="727"/>
      <c r="CB30" s="728"/>
      <c r="CD30" s="678"/>
      <c r="CE30" s="679"/>
      <c r="CF30" s="654" t="s">
        <v>318</v>
      </c>
      <c r="CG30" s="655"/>
      <c r="CH30" s="655"/>
      <c r="CI30" s="655"/>
      <c r="CJ30" s="655"/>
      <c r="CK30" s="655"/>
      <c r="CL30" s="655"/>
      <c r="CM30" s="655"/>
      <c r="CN30" s="655"/>
      <c r="CO30" s="655"/>
      <c r="CP30" s="655"/>
      <c r="CQ30" s="656"/>
      <c r="CR30" s="657">
        <v>2886064</v>
      </c>
      <c r="CS30" s="658"/>
      <c r="CT30" s="658"/>
      <c r="CU30" s="658"/>
      <c r="CV30" s="658"/>
      <c r="CW30" s="658"/>
      <c r="CX30" s="658"/>
      <c r="CY30" s="659"/>
      <c r="CZ30" s="660">
        <v>10.1</v>
      </c>
      <c r="DA30" s="672"/>
      <c r="DB30" s="672"/>
      <c r="DC30" s="673"/>
      <c r="DD30" s="663">
        <v>2754588</v>
      </c>
      <c r="DE30" s="658"/>
      <c r="DF30" s="658"/>
      <c r="DG30" s="658"/>
      <c r="DH30" s="658"/>
      <c r="DI30" s="658"/>
      <c r="DJ30" s="658"/>
      <c r="DK30" s="659"/>
      <c r="DL30" s="663">
        <v>2754588</v>
      </c>
      <c r="DM30" s="658"/>
      <c r="DN30" s="658"/>
      <c r="DO30" s="658"/>
      <c r="DP30" s="658"/>
      <c r="DQ30" s="658"/>
      <c r="DR30" s="658"/>
      <c r="DS30" s="658"/>
      <c r="DT30" s="658"/>
      <c r="DU30" s="658"/>
      <c r="DV30" s="659"/>
      <c r="DW30" s="660">
        <v>16.7</v>
      </c>
      <c r="DX30" s="672"/>
      <c r="DY30" s="672"/>
      <c r="DZ30" s="672"/>
      <c r="EA30" s="672"/>
      <c r="EB30" s="672"/>
      <c r="EC30" s="684"/>
    </row>
    <row r="31" spans="2:133" ht="11.25" customHeight="1" x14ac:dyDescent="0.15">
      <c r="B31" s="724" t="s">
        <v>319</v>
      </c>
      <c r="C31" s="725"/>
      <c r="D31" s="725"/>
      <c r="E31" s="725"/>
      <c r="F31" s="725"/>
      <c r="G31" s="725"/>
      <c r="H31" s="725"/>
      <c r="I31" s="725"/>
      <c r="J31" s="725"/>
      <c r="K31" s="725"/>
      <c r="L31" s="725"/>
      <c r="M31" s="725"/>
      <c r="N31" s="725"/>
      <c r="O31" s="725"/>
      <c r="P31" s="725"/>
      <c r="Q31" s="726"/>
      <c r="R31" s="657" t="s">
        <v>183</v>
      </c>
      <c r="S31" s="658"/>
      <c r="T31" s="658"/>
      <c r="U31" s="658"/>
      <c r="V31" s="658"/>
      <c r="W31" s="658"/>
      <c r="X31" s="658"/>
      <c r="Y31" s="659"/>
      <c r="Z31" s="695" t="s">
        <v>242</v>
      </c>
      <c r="AA31" s="695"/>
      <c r="AB31" s="695"/>
      <c r="AC31" s="695"/>
      <c r="AD31" s="696" t="s">
        <v>253</v>
      </c>
      <c r="AE31" s="696"/>
      <c r="AF31" s="696"/>
      <c r="AG31" s="696"/>
      <c r="AH31" s="696"/>
      <c r="AI31" s="696"/>
      <c r="AJ31" s="696"/>
      <c r="AK31" s="696"/>
      <c r="AL31" s="660" t="s">
        <v>183</v>
      </c>
      <c r="AM31" s="661"/>
      <c r="AN31" s="661"/>
      <c r="AO31" s="697"/>
      <c r="AP31" s="729" t="s">
        <v>320</v>
      </c>
      <c r="AQ31" s="730"/>
      <c r="AR31" s="730"/>
      <c r="AS31" s="730"/>
      <c r="AT31" s="731" t="s">
        <v>321</v>
      </c>
      <c r="AU31" s="218"/>
      <c r="AV31" s="218"/>
      <c r="AW31" s="218"/>
      <c r="AX31" s="715" t="s">
        <v>196</v>
      </c>
      <c r="AY31" s="716"/>
      <c r="AZ31" s="716"/>
      <c r="BA31" s="716"/>
      <c r="BB31" s="716"/>
      <c r="BC31" s="716"/>
      <c r="BD31" s="716"/>
      <c r="BE31" s="716"/>
      <c r="BF31" s="717"/>
      <c r="BG31" s="719">
        <v>99</v>
      </c>
      <c r="BH31" s="720"/>
      <c r="BI31" s="720"/>
      <c r="BJ31" s="720"/>
      <c r="BK31" s="720"/>
      <c r="BL31" s="720"/>
      <c r="BM31" s="721">
        <v>97.3</v>
      </c>
      <c r="BN31" s="720"/>
      <c r="BO31" s="720"/>
      <c r="BP31" s="720"/>
      <c r="BQ31" s="722"/>
      <c r="BR31" s="719">
        <v>99</v>
      </c>
      <c r="BS31" s="720"/>
      <c r="BT31" s="720"/>
      <c r="BU31" s="720"/>
      <c r="BV31" s="720"/>
      <c r="BW31" s="720"/>
      <c r="BX31" s="721">
        <v>97.3</v>
      </c>
      <c r="BY31" s="720"/>
      <c r="BZ31" s="720"/>
      <c r="CA31" s="720"/>
      <c r="CB31" s="722"/>
      <c r="CD31" s="678"/>
      <c r="CE31" s="679"/>
      <c r="CF31" s="654" t="s">
        <v>322</v>
      </c>
      <c r="CG31" s="655"/>
      <c r="CH31" s="655"/>
      <c r="CI31" s="655"/>
      <c r="CJ31" s="655"/>
      <c r="CK31" s="655"/>
      <c r="CL31" s="655"/>
      <c r="CM31" s="655"/>
      <c r="CN31" s="655"/>
      <c r="CO31" s="655"/>
      <c r="CP31" s="655"/>
      <c r="CQ31" s="656"/>
      <c r="CR31" s="657">
        <v>144177</v>
      </c>
      <c r="CS31" s="670"/>
      <c r="CT31" s="670"/>
      <c r="CU31" s="670"/>
      <c r="CV31" s="670"/>
      <c r="CW31" s="670"/>
      <c r="CX31" s="670"/>
      <c r="CY31" s="671"/>
      <c r="CZ31" s="660">
        <v>0.5</v>
      </c>
      <c r="DA31" s="672"/>
      <c r="DB31" s="672"/>
      <c r="DC31" s="673"/>
      <c r="DD31" s="663">
        <v>144177</v>
      </c>
      <c r="DE31" s="670"/>
      <c r="DF31" s="670"/>
      <c r="DG31" s="670"/>
      <c r="DH31" s="670"/>
      <c r="DI31" s="670"/>
      <c r="DJ31" s="670"/>
      <c r="DK31" s="671"/>
      <c r="DL31" s="663">
        <v>144177</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15">
      <c r="B32" s="654" t="s">
        <v>323</v>
      </c>
      <c r="C32" s="655"/>
      <c r="D32" s="655"/>
      <c r="E32" s="655"/>
      <c r="F32" s="655"/>
      <c r="G32" s="655"/>
      <c r="H32" s="655"/>
      <c r="I32" s="655"/>
      <c r="J32" s="655"/>
      <c r="K32" s="655"/>
      <c r="L32" s="655"/>
      <c r="M32" s="655"/>
      <c r="N32" s="655"/>
      <c r="O32" s="655"/>
      <c r="P32" s="655"/>
      <c r="Q32" s="656"/>
      <c r="R32" s="657">
        <v>3952286</v>
      </c>
      <c r="S32" s="658"/>
      <c r="T32" s="658"/>
      <c r="U32" s="658"/>
      <c r="V32" s="658"/>
      <c r="W32" s="658"/>
      <c r="X32" s="658"/>
      <c r="Y32" s="659"/>
      <c r="Z32" s="695">
        <v>13.1</v>
      </c>
      <c r="AA32" s="695"/>
      <c r="AB32" s="695"/>
      <c r="AC32" s="695"/>
      <c r="AD32" s="696" t="s">
        <v>253</v>
      </c>
      <c r="AE32" s="696"/>
      <c r="AF32" s="696"/>
      <c r="AG32" s="696"/>
      <c r="AH32" s="696"/>
      <c r="AI32" s="696"/>
      <c r="AJ32" s="696"/>
      <c r="AK32" s="696"/>
      <c r="AL32" s="660" t="s">
        <v>183</v>
      </c>
      <c r="AM32" s="661"/>
      <c r="AN32" s="661"/>
      <c r="AO32" s="697"/>
      <c r="AP32" s="698"/>
      <c r="AQ32" s="699"/>
      <c r="AR32" s="699"/>
      <c r="AS32" s="699"/>
      <c r="AT32" s="732"/>
      <c r="AU32" s="214" t="s">
        <v>324</v>
      </c>
      <c r="AX32" s="654" t="s">
        <v>325</v>
      </c>
      <c r="AY32" s="655"/>
      <c r="AZ32" s="655"/>
      <c r="BA32" s="655"/>
      <c r="BB32" s="655"/>
      <c r="BC32" s="655"/>
      <c r="BD32" s="655"/>
      <c r="BE32" s="655"/>
      <c r="BF32" s="656"/>
      <c r="BG32" s="723">
        <v>98.7</v>
      </c>
      <c r="BH32" s="670"/>
      <c r="BI32" s="670"/>
      <c r="BJ32" s="670"/>
      <c r="BK32" s="670"/>
      <c r="BL32" s="670"/>
      <c r="BM32" s="661">
        <v>96.2</v>
      </c>
      <c r="BN32" s="670"/>
      <c r="BO32" s="670"/>
      <c r="BP32" s="670"/>
      <c r="BQ32" s="693"/>
      <c r="BR32" s="723">
        <v>98.5</v>
      </c>
      <c r="BS32" s="670"/>
      <c r="BT32" s="670"/>
      <c r="BU32" s="670"/>
      <c r="BV32" s="670"/>
      <c r="BW32" s="670"/>
      <c r="BX32" s="661">
        <v>96.1</v>
      </c>
      <c r="BY32" s="670"/>
      <c r="BZ32" s="670"/>
      <c r="CA32" s="670"/>
      <c r="CB32" s="693"/>
      <c r="CD32" s="680"/>
      <c r="CE32" s="681"/>
      <c r="CF32" s="654" t="s">
        <v>326</v>
      </c>
      <c r="CG32" s="655"/>
      <c r="CH32" s="655"/>
      <c r="CI32" s="655"/>
      <c r="CJ32" s="655"/>
      <c r="CK32" s="655"/>
      <c r="CL32" s="655"/>
      <c r="CM32" s="655"/>
      <c r="CN32" s="655"/>
      <c r="CO32" s="655"/>
      <c r="CP32" s="655"/>
      <c r="CQ32" s="656"/>
      <c r="CR32" s="657" t="s">
        <v>242</v>
      </c>
      <c r="CS32" s="658"/>
      <c r="CT32" s="658"/>
      <c r="CU32" s="658"/>
      <c r="CV32" s="658"/>
      <c r="CW32" s="658"/>
      <c r="CX32" s="658"/>
      <c r="CY32" s="659"/>
      <c r="CZ32" s="660" t="s">
        <v>183</v>
      </c>
      <c r="DA32" s="672"/>
      <c r="DB32" s="672"/>
      <c r="DC32" s="673"/>
      <c r="DD32" s="663" t="s">
        <v>183</v>
      </c>
      <c r="DE32" s="658"/>
      <c r="DF32" s="658"/>
      <c r="DG32" s="658"/>
      <c r="DH32" s="658"/>
      <c r="DI32" s="658"/>
      <c r="DJ32" s="658"/>
      <c r="DK32" s="659"/>
      <c r="DL32" s="663" t="s">
        <v>253</v>
      </c>
      <c r="DM32" s="658"/>
      <c r="DN32" s="658"/>
      <c r="DO32" s="658"/>
      <c r="DP32" s="658"/>
      <c r="DQ32" s="658"/>
      <c r="DR32" s="658"/>
      <c r="DS32" s="658"/>
      <c r="DT32" s="658"/>
      <c r="DU32" s="658"/>
      <c r="DV32" s="659"/>
      <c r="DW32" s="660" t="s">
        <v>253</v>
      </c>
      <c r="DX32" s="672"/>
      <c r="DY32" s="672"/>
      <c r="DZ32" s="672"/>
      <c r="EA32" s="672"/>
      <c r="EB32" s="672"/>
      <c r="EC32" s="684"/>
    </row>
    <row r="33" spans="2:133" ht="11.25" customHeight="1" x14ac:dyDescent="0.15">
      <c r="B33" s="654" t="s">
        <v>327</v>
      </c>
      <c r="C33" s="655"/>
      <c r="D33" s="655"/>
      <c r="E33" s="655"/>
      <c r="F33" s="655"/>
      <c r="G33" s="655"/>
      <c r="H33" s="655"/>
      <c r="I33" s="655"/>
      <c r="J33" s="655"/>
      <c r="K33" s="655"/>
      <c r="L33" s="655"/>
      <c r="M33" s="655"/>
      <c r="N33" s="655"/>
      <c r="O33" s="655"/>
      <c r="P33" s="655"/>
      <c r="Q33" s="656"/>
      <c r="R33" s="657">
        <v>82841</v>
      </c>
      <c r="S33" s="658"/>
      <c r="T33" s="658"/>
      <c r="U33" s="658"/>
      <c r="V33" s="658"/>
      <c r="W33" s="658"/>
      <c r="X33" s="658"/>
      <c r="Y33" s="659"/>
      <c r="Z33" s="695">
        <v>0.3</v>
      </c>
      <c r="AA33" s="695"/>
      <c r="AB33" s="695"/>
      <c r="AC33" s="695"/>
      <c r="AD33" s="696">
        <v>29995</v>
      </c>
      <c r="AE33" s="696"/>
      <c r="AF33" s="696"/>
      <c r="AG33" s="696"/>
      <c r="AH33" s="696"/>
      <c r="AI33" s="696"/>
      <c r="AJ33" s="696"/>
      <c r="AK33" s="696"/>
      <c r="AL33" s="660">
        <v>0.2</v>
      </c>
      <c r="AM33" s="661"/>
      <c r="AN33" s="661"/>
      <c r="AO33" s="697"/>
      <c r="AP33" s="700"/>
      <c r="AQ33" s="701"/>
      <c r="AR33" s="701"/>
      <c r="AS33" s="701"/>
      <c r="AT33" s="733"/>
      <c r="AU33" s="219"/>
      <c r="AV33" s="219"/>
      <c r="AW33" s="219"/>
      <c r="AX33" s="638" t="s">
        <v>328</v>
      </c>
      <c r="AY33" s="639"/>
      <c r="AZ33" s="639"/>
      <c r="BA33" s="639"/>
      <c r="BB33" s="639"/>
      <c r="BC33" s="639"/>
      <c r="BD33" s="639"/>
      <c r="BE33" s="639"/>
      <c r="BF33" s="640"/>
      <c r="BG33" s="718">
        <v>99.3</v>
      </c>
      <c r="BH33" s="642"/>
      <c r="BI33" s="642"/>
      <c r="BJ33" s="642"/>
      <c r="BK33" s="642"/>
      <c r="BL33" s="642"/>
      <c r="BM33" s="688">
        <v>98.3</v>
      </c>
      <c r="BN33" s="642"/>
      <c r="BO33" s="642"/>
      <c r="BP33" s="642"/>
      <c r="BQ33" s="705"/>
      <c r="BR33" s="718">
        <v>99.3</v>
      </c>
      <c r="BS33" s="642"/>
      <c r="BT33" s="642"/>
      <c r="BU33" s="642"/>
      <c r="BV33" s="642"/>
      <c r="BW33" s="642"/>
      <c r="BX33" s="688">
        <v>98.3</v>
      </c>
      <c r="BY33" s="642"/>
      <c r="BZ33" s="642"/>
      <c r="CA33" s="642"/>
      <c r="CB33" s="705"/>
      <c r="CD33" s="654" t="s">
        <v>329</v>
      </c>
      <c r="CE33" s="655"/>
      <c r="CF33" s="655"/>
      <c r="CG33" s="655"/>
      <c r="CH33" s="655"/>
      <c r="CI33" s="655"/>
      <c r="CJ33" s="655"/>
      <c r="CK33" s="655"/>
      <c r="CL33" s="655"/>
      <c r="CM33" s="655"/>
      <c r="CN33" s="655"/>
      <c r="CO33" s="655"/>
      <c r="CP33" s="655"/>
      <c r="CQ33" s="656"/>
      <c r="CR33" s="657">
        <v>10730146</v>
      </c>
      <c r="CS33" s="670"/>
      <c r="CT33" s="670"/>
      <c r="CU33" s="670"/>
      <c r="CV33" s="670"/>
      <c r="CW33" s="670"/>
      <c r="CX33" s="670"/>
      <c r="CY33" s="671"/>
      <c r="CZ33" s="660">
        <v>37.700000000000003</v>
      </c>
      <c r="DA33" s="672"/>
      <c r="DB33" s="672"/>
      <c r="DC33" s="673"/>
      <c r="DD33" s="663">
        <v>8843728</v>
      </c>
      <c r="DE33" s="670"/>
      <c r="DF33" s="670"/>
      <c r="DG33" s="670"/>
      <c r="DH33" s="670"/>
      <c r="DI33" s="670"/>
      <c r="DJ33" s="670"/>
      <c r="DK33" s="671"/>
      <c r="DL33" s="663">
        <v>6723166</v>
      </c>
      <c r="DM33" s="670"/>
      <c r="DN33" s="670"/>
      <c r="DO33" s="670"/>
      <c r="DP33" s="670"/>
      <c r="DQ33" s="670"/>
      <c r="DR33" s="670"/>
      <c r="DS33" s="670"/>
      <c r="DT33" s="670"/>
      <c r="DU33" s="670"/>
      <c r="DV33" s="671"/>
      <c r="DW33" s="660">
        <v>40.700000000000003</v>
      </c>
      <c r="DX33" s="672"/>
      <c r="DY33" s="672"/>
      <c r="DZ33" s="672"/>
      <c r="EA33" s="672"/>
      <c r="EB33" s="672"/>
      <c r="EC33" s="684"/>
    </row>
    <row r="34" spans="2:133" ht="11.25" customHeight="1" x14ac:dyDescent="0.15">
      <c r="B34" s="654" t="s">
        <v>330</v>
      </c>
      <c r="C34" s="655"/>
      <c r="D34" s="655"/>
      <c r="E34" s="655"/>
      <c r="F34" s="655"/>
      <c r="G34" s="655"/>
      <c r="H34" s="655"/>
      <c r="I34" s="655"/>
      <c r="J34" s="655"/>
      <c r="K34" s="655"/>
      <c r="L34" s="655"/>
      <c r="M34" s="655"/>
      <c r="N34" s="655"/>
      <c r="O34" s="655"/>
      <c r="P34" s="655"/>
      <c r="Q34" s="656"/>
      <c r="R34" s="657">
        <v>413296</v>
      </c>
      <c r="S34" s="658"/>
      <c r="T34" s="658"/>
      <c r="U34" s="658"/>
      <c r="V34" s="658"/>
      <c r="W34" s="658"/>
      <c r="X34" s="658"/>
      <c r="Y34" s="659"/>
      <c r="Z34" s="695">
        <v>1.4</v>
      </c>
      <c r="AA34" s="695"/>
      <c r="AB34" s="695"/>
      <c r="AC34" s="695"/>
      <c r="AD34" s="696" t="s">
        <v>183</v>
      </c>
      <c r="AE34" s="696"/>
      <c r="AF34" s="696"/>
      <c r="AG34" s="696"/>
      <c r="AH34" s="696"/>
      <c r="AI34" s="696"/>
      <c r="AJ34" s="696"/>
      <c r="AK34" s="696"/>
      <c r="AL34" s="660" t="s">
        <v>242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331</v>
      </c>
      <c r="CE34" s="655"/>
      <c r="CF34" s="655"/>
      <c r="CG34" s="655"/>
      <c r="CH34" s="655"/>
      <c r="CI34" s="655"/>
      <c r="CJ34" s="655"/>
      <c r="CK34" s="655"/>
      <c r="CL34" s="655"/>
      <c r="CM34" s="655"/>
      <c r="CN34" s="655"/>
      <c r="CO34" s="655"/>
      <c r="CP34" s="655"/>
      <c r="CQ34" s="656"/>
      <c r="CR34" s="657">
        <v>3422630</v>
      </c>
      <c r="CS34" s="658"/>
      <c r="CT34" s="658"/>
      <c r="CU34" s="658"/>
      <c r="CV34" s="658"/>
      <c r="CW34" s="658"/>
      <c r="CX34" s="658"/>
      <c r="CY34" s="659"/>
      <c r="CZ34" s="660">
        <v>12</v>
      </c>
      <c r="DA34" s="672"/>
      <c r="DB34" s="672"/>
      <c r="DC34" s="673"/>
      <c r="DD34" s="663">
        <v>2236187</v>
      </c>
      <c r="DE34" s="658"/>
      <c r="DF34" s="658"/>
      <c r="DG34" s="658"/>
      <c r="DH34" s="658"/>
      <c r="DI34" s="658"/>
      <c r="DJ34" s="658"/>
      <c r="DK34" s="659"/>
      <c r="DL34" s="663">
        <v>1754089</v>
      </c>
      <c r="DM34" s="658"/>
      <c r="DN34" s="658"/>
      <c r="DO34" s="658"/>
      <c r="DP34" s="658"/>
      <c r="DQ34" s="658"/>
      <c r="DR34" s="658"/>
      <c r="DS34" s="658"/>
      <c r="DT34" s="658"/>
      <c r="DU34" s="658"/>
      <c r="DV34" s="659"/>
      <c r="DW34" s="660">
        <v>10.6</v>
      </c>
      <c r="DX34" s="672"/>
      <c r="DY34" s="672"/>
      <c r="DZ34" s="672"/>
      <c r="EA34" s="672"/>
      <c r="EB34" s="672"/>
      <c r="EC34" s="684"/>
    </row>
    <row r="35" spans="2:133" ht="11.25" customHeight="1" x14ac:dyDescent="0.15">
      <c r="B35" s="654" t="s">
        <v>332</v>
      </c>
      <c r="C35" s="655"/>
      <c r="D35" s="655"/>
      <c r="E35" s="655"/>
      <c r="F35" s="655"/>
      <c r="G35" s="655"/>
      <c r="H35" s="655"/>
      <c r="I35" s="655"/>
      <c r="J35" s="655"/>
      <c r="K35" s="655"/>
      <c r="L35" s="655"/>
      <c r="M35" s="655"/>
      <c r="N35" s="655"/>
      <c r="O35" s="655"/>
      <c r="P35" s="655"/>
      <c r="Q35" s="656"/>
      <c r="R35" s="657">
        <v>6145</v>
      </c>
      <c r="S35" s="658"/>
      <c r="T35" s="658"/>
      <c r="U35" s="658"/>
      <c r="V35" s="658"/>
      <c r="W35" s="658"/>
      <c r="X35" s="658"/>
      <c r="Y35" s="659"/>
      <c r="Z35" s="695">
        <v>0</v>
      </c>
      <c r="AA35" s="695"/>
      <c r="AB35" s="695"/>
      <c r="AC35" s="695"/>
      <c r="AD35" s="696" t="s">
        <v>253</v>
      </c>
      <c r="AE35" s="696"/>
      <c r="AF35" s="696"/>
      <c r="AG35" s="696"/>
      <c r="AH35" s="696"/>
      <c r="AI35" s="696"/>
      <c r="AJ35" s="696"/>
      <c r="AK35" s="696"/>
      <c r="AL35" s="660" t="s">
        <v>242</v>
      </c>
      <c r="AM35" s="661"/>
      <c r="AN35" s="661"/>
      <c r="AO35" s="697"/>
      <c r="AP35" s="222"/>
      <c r="AQ35" s="709" t="s">
        <v>333</v>
      </c>
      <c r="AR35" s="710"/>
      <c r="AS35" s="710"/>
      <c r="AT35" s="710"/>
      <c r="AU35" s="710"/>
      <c r="AV35" s="710"/>
      <c r="AW35" s="710"/>
      <c r="AX35" s="710"/>
      <c r="AY35" s="710"/>
      <c r="AZ35" s="710"/>
      <c r="BA35" s="710"/>
      <c r="BB35" s="710"/>
      <c r="BC35" s="710"/>
      <c r="BD35" s="710"/>
      <c r="BE35" s="710"/>
      <c r="BF35" s="711"/>
      <c r="BG35" s="709" t="s">
        <v>334</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335</v>
      </c>
      <c r="CE35" s="655"/>
      <c r="CF35" s="655"/>
      <c r="CG35" s="655"/>
      <c r="CH35" s="655"/>
      <c r="CI35" s="655"/>
      <c r="CJ35" s="655"/>
      <c r="CK35" s="655"/>
      <c r="CL35" s="655"/>
      <c r="CM35" s="655"/>
      <c r="CN35" s="655"/>
      <c r="CO35" s="655"/>
      <c r="CP35" s="655"/>
      <c r="CQ35" s="656"/>
      <c r="CR35" s="657">
        <v>493958</v>
      </c>
      <c r="CS35" s="670"/>
      <c r="CT35" s="670"/>
      <c r="CU35" s="670"/>
      <c r="CV35" s="670"/>
      <c r="CW35" s="670"/>
      <c r="CX35" s="670"/>
      <c r="CY35" s="671"/>
      <c r="CZ35" s="660">
        <v>1.7</v>
      </c>
      <c r="DA35" s="672"/>
      <c r="DB35" s="672"/>
      <c r="DC35" s="673"/>
      <c r="DD35" s="663">
        <v>416400</v>
      </c>
      <c r="DE35" s="670"/>
      <c r="DF35" s="670"/>
      <c r="DG35" s="670"/>
      <c r="DH35" s="670"/>
      <c r="DI35" s="670"/>
      <c r="DJ35" s="670"/>
      <c r="DK35" s="671"/>
      <c r="DL35" s="663">
        <v>340825</v>
      </c>
      <c r="DM35" s="670"/>
      <c r="DN35" s="670"/>
      <c r="DO35" s="670"/>
      <c r="DP35" s="670"/>
      <c r="DQ35" s="670"/>
      <c r="DR35" s="670"/>
      <c r="DS35" s="670"/>
      <c r="DT35" s="670"/>
      <c r="DU35" s="670"/>
      <c r="DV35" s="671"/>
      <c r="DW35" s="660">
        <v>2.1</v>
      </c>
      <c r="DX35" s="672"/>
      <c r="DY35" s="672"/>
      <c r="DZ35" s="672"/>
      <c r="EA35" s="672"/>
      <c r="EB35" s="672"/>
      <c r="EC35" s="684"/>
    </row>
    <row r="36" spans="2:133" ht="11.25" customHeight="1" x14ac:dyDescent="0.15">
      <c r="B36" s="654" t="s">
        <v>336</v>
      </c>
      <c r="C36" s="655"/>
      <c r="D36" s="655"/>
      <c r="E36" s="655"/>
      <c r="F36" s="655"/>
      <c r="G36" s="655"/>
      <c r="H36" s="655"/>
      <c r="I36" s="655"/>
      <c r="J36" s="655"/>
      <c r="K36" s="655"/>
      <c r="L36" s="655"/>
      <c r="M36" s="655"/>
      <c r="N36" s="655"/>
      <c r="O36" s="655"/>
      <c r="P36" s="655"/>
      <c r="Q36" s="656"/>
      <c r="R36" s="657">
        <v>1325706</v>
      </c>
      <c r="S36" s="658"/>
      <c r="T36" s="658"/>
      <c r="U36" s="658"/>
      <c r="V36" s="658"/>
      <c r="W36" s="658"/>
      <c r="X36" s="658"/>
      <c r="Y36" s="659"/>
      <c r="Z36" s="695">
        <v>4.4000000000000004</v>
      </c>
      <c r="AA36" s="695"/>
      <c r="AB36" s="695"/>
      <c r="AC36" s="695"/>
      <c r="AD36" s="696" t="s">
        <v>253</v>
      </c>
      <c r="AE36" s="696"/>
      <c r="AF36" s="696"/>
      <c r="AG36" s="696"/>
      <c r="AH36" s="696"/>
      <c r="AI36" s="696"/>
      <c r="AJ36" s="696"/>
      <c r="AK36" s="696"/>
      <c r="AL36" s="660" t="s">
        <v>253</v>
      </c>
      <c r="AM36" s="661"/>
      <c r="AN36" s="661"/>
      <c r="AO36" s="697"/>
      <c r="AP36" s="222"/>
      <c r="AQ36" s="706" t="s">
        <v>337</v>
      </c>
      <c r="AR36" s="707"/>
      <c r="AS36" s="707"/>
      <c r="AT36" s="707"/>
      <c r="AU36" s="707"/>
      <c r="AV36" s="707"/>
      <c r="AW36" s="707"/>
      <c r="AX36" s="707"/>
      <c r="AY36" s="708"/>
      <c r="AZ36" s="712">
        <v>2915262</v>
      </c>
      <c r="BA36" s="713"/>
      <c r="BB36" s="713"/>
      <c r="BC36" s="713"/>
      <c r="BD36" s="713"/>
      <c r="BE36" s="713"/>
      <c r="BF36" s="714"/>
      <c r="BG36" s="715" t="s">
        <v>338</v>
      </c>
      <c r="BH36" s="716"/>
      <c r="BI36" s="716"/>
      <c r="BJ36" s="716"/>
      <c r="BK36" s="716"/>
      <c r="BL36" s="716"/>
      <c r="BM36" s="716"/>
      <c r="BN36" s="716"/>
      <c r="BO36" s="716"/>
      <c r="BP36" s="716"/>
      <c r="BQ36" s="716"/>
      <c r="BR36" s="716"/>
      <c r="BS36" s="716"/>
      <c r="BT36" s="716"/>
      <c r="BU36" s="717"/>
      <c r="BV36" s="712">
        <v>104414</v>
      </c>
      <c r="BW36" s="713"/>
      <c r="BX36" s="713"/>
      <c r="BY36" s="713"/>
      <c r="BZ36" s="713"/>
      <c r="CA36" s="713"/>
      <c r="CB36" s="714"/>
      <c r="CD36" s="654" t="s">
        <v>339</v>
      </c>
      <c r="CE36" s="655"/>
      <c r="CF36" s="655"/>
      <c r="CG36" s="655"/>
      <c r="CH36" s="655"/>
      <c r="CI36" s="655"/>
      <c r="CJ36" s="655"/>
      <c r="CK36" s="655"/>
      <c r="CL36" s="655"/>
      <c r="CM36" s="655"/>
      <c r="CN36" s="655"/>
      <c r="CO36" s="655"/>
      <c r="CP36" s="655"/>
      <c r="CQ36" s="656"/>
      <c r="CR36" s="657">
        <v>4340103</v>
      </c>
      <c r="CS36" s="658"/>
      <c r="CT36" s="658"/>
      <c r="CU36" s="658"/>
      <c r="CV36" s="658"/>
      <c r="CW36" s="658"/>
      <c r="CX36" s="658"/>
      <c r="CY36" s="659"/>
      <c r="CZ36" s="660">
        <v>15.3</v>
      </c>
      <c r="DA36" s="672"/>
      <c r="DB36" s="672"/>
      <c r="DC36" s="673"/>
      <c r="DD36" s="663">
        <v>4122786</v>
      </c>
      <c r="DE36" s="658"/>
      <c r="DF36" s="658"/>
      <c r="DG36" s="658"/>
      <c r="DH36" s="658"/>
      <c r="DI36" s="658"/>
      <c r="DJ36" s="658"/>
      <c r="DK36" s="659"/>
      <c r="DL36" s="663">
        <v>2791510</v>
      </c>
      <c r="DM36" s="658"/>
      <c r="DN36" s="658"/>
      <c r="DO36" s="658"/>
      <c r="DP36" s="658"/>
      <c r="DQ36" s="658"/>
      <c r="DR36" s="658"/>
      <c r="DS36" s="658"/>
      <c r="DT36" s="658"/>
      <c r="DU36" s="658"/>
      <c r="DV36" s="659"/>
      <c r="DW36" s="660">
        <v>16.899999999999999</v>
      </c>
      <c r="DX36" s="672"/>
      <c r="DY36" s="672"/>
      <c r="DZ36" s="672"/>
      <c r="EA36" s="672"/>
      <c r="EB36" s="672"/>
      <c r="EC36" s="684"/>
    </row>
    <row r="37" spans="2:133" ht="11.25" customHeight="1" x14ac:dyDescent="0.15">
      <c r="B37" s="654" t="s">
        <v>340</v>
      </c>
      <c r="C37" s="655"/>
      <c r="D37" s="655"/>
      <c r="E37" s="655"/>
      <c r="F37" s="655"/>
      <c r="G37" s="655"/>
      <c r="H37" s="655"/>
      <c r="I37" s="655"/>
      <c r="J37" s="655"/>
      <c r="K37" s="655"/>
      <c r="L37" s="655"/>
      <c r="M37" s="655"/>
      <c r="N37" s="655"/>
      <c r="O37" s="655"/>
      <c r="P37" s="655"/>
      <c r="Q37" s="656"/>
      <c r="R37" s="657">
        <v>500445</v>
      </c>
      <c r="S37" s="658"/>
      <c r="T37" s="658"/>
      <c r="U37" s="658"/>
      <c r="V37" s="658"/>
      <c r="W37" s="658"/>
      <c r="X37" s="658"/>
      <c r="Y37" s="659"/>
      <c r="Z37" s="695">
        <v>1.7</v>
      </c>
      <c r="AA37" s="695"/>
      <c r="AB37" s="695"/>
      <c r="AC37" s="695"/>
      <c r="AD37" s="696">
        <v>990</v>
      </c>
      <c r="AE37" s="696"/>
      <c r="AF37" s="696"/>
      <c r="AG37" s="696"/>
      <c r="AH37" s="696"/>
      <c r="AI37" s="696"/>
      <c r="AJ37" s="696"/>
      <c r="AK37" s="696"/>
      <c r="AL37" s="660">
        <v>0</v>
      </c>
      <c r="AM37" s="661"/>
      <c r="AN37" s="661"/>
      <c r="AO37" s="697"/>
      <c r="AQ37" s="690" t="s">
        <v>341</v>
      </c>
      <c r="AR37" s="691"/>
      <c r="AS37" s="691"/>
      <c r="AT37" s="691"/>
      <c r="AU37" s="691"/>
      <c r="AV37" s="691"/>
      <c r="AW37" s="691"/>
      <c r="AX37" s="691"/>
      <c r="AY37" s="692"/>
      <c r="AZ37" s="657">
        <v>752592</v>
      </c>
      <c r="BA37" s="658"/>
      <c r="BB37" s="658"/>
      <c r="BC37" s="658"/>
      <c r="BD37" s="670"/>
      <c r="BE37" s="670"/>
      <c r="BF37" s="693"/>
      <c r="BG37" s="654" t="s">
        <v>342</v>
      </c>
      <c r="BH37" s="655"/>
      <c r="BI37" s="655"/>
      <c r="BJ37" s="655"/>
      <c r="BK37" s="655"/>
      <c r="BL37" s="655"/>
      <c r="BM37" s="655"/>
      <c r="BN37" s="655"/>
      <c r="BO37" s="655"/>
      <c r="BP37" s="655"/>
      <c r="BQ37" s="655"/>
      <c r="BR37" s="655"/>
      <c r="BS37" s="655"/>
      <c r="BT37" s="655"/>
      <c r="BU37" s="656"/>
      <c r="BV37" s="657">
        <v>85741</v>
      </c>
      <c r="BW37" s="658"/>
      <c r="BX37" s="658"/>
      <c r="BY37" s="658"/>
      <c r="BZ37" s="658"/>
      <c r="CA37" s="658"/>
      <c r="CB37" s="694"/>
      <c r="CD37" s="654" t="s">
        <v>343</v>
      </c>
      <c r="CE37" s="655"/>
      <c r="CF37" s="655"/>
      <c r="CG37" s="655"/>
      <c r="CH37" s="655"/>
      <c r="CI37" s="655"/>
      <c r="CJ37" s="655"/>
      <c r="CK37" s="655"/>
      <c r="CL37" s="655"/>
      <c r="CM37" s="655"/>
      <c r="CN37" s="655"/>
      <c r="CO37" s="655"/>
      <c r="CP37" s="655"/>
      <c r="CQ37" s="656"/>
      <c r="CR37" s="657">
        <v>1926002</v>
      </c>
      <c r="CS37" s="670"/>
      <c r="CT37" s="670"/>
      <c r="CU37" s="670"/>
      <c r="CV37" s="670"/>
      <c r="CW37" s="670"/>
      <c r="CX37" s="670"/>
      <c r="CY37" s="671"/>
      <c r="CZ37" s="660">
        <v>6.8</v>
      </c>
      <c r="DA37" s="672"/>
      <c r="DB37" s="672"/>
      <c r="DC37" s="673"/>
      <c r="DD37" s="663">
        <v>1926002</v>
      </c>
      <c r="DE37" s="670"/>
      <c r="DF37" s="670"/>
      <c r="DG37" s="670"/>
      <c r="DH37" s="670"/>
      <c r="DI37" s="670"/>
      <c r="DJ37" s="670"/>
      <c r="DK37" s="671"/>
      <c r="DL37" s="663">
        <v>1841412</v>
      </c>
      <c r="DM37" s="670"/>
      <c r="DN37" s="670"/>
      <c r="DO37" s="670"/>
      <c r="DP37" s="670"/>
      <c r="DQ37" s="670"/>
      <c r="DR37" s="670"/>
      <c r="DS37" s="670"/>
      <c r="DT37" s="670"/>
      <c r="DU37" s="670"/>
      <c r="DV37" s="671"/>
      <c r="DW37" s="660">
        <v>11.2</v>
      </c>
      <c r="DX37" s="672"/>
      <c r="DY37" s="672"/>
      <c r="DZ37" s="672"/>
      <c r="EA37" s="672"/>
      <c r="EB37" s="672"/>
      <c r="EC37" s="684"/>
    </row>
    <row r="38" spans="2:133" ht="11.25" customHeight="1" x14ac:dyDescent="0.15">
      <c r="B38" s="654" t="s">
        <v>344</v>
      </c>
      <c r="C38" s="655"/>
      <c r="D38" s="655"/>
      <c r="E38" s="655"/>
      <c r="F38" s="655"/>
      <c r="G38" s="655"/>
      <c r="H38" s="655"/>
      <c r="I38" s="655"/>
      <c r="J38" s="655"/>
      <c r="K38" s="655"/>
      <c r="L38" s="655"/>
      <c r="M38" s="655"/>
      <c r="N38" s="655"/>
      <c r="O38" s="655"/>
      <c r="P38" s="655"/>
      <c r="Q38" s="656"/>
      <c r="R38" s="657">
        <v>1432901</v>
      </c>
      <c r="S38" s="658"/>
      <c r="T38" s="658"/>
      <c r="U38" s="658"/>
      <c r="V38" s="658"/>
      <c r="W38" s="658"/>
      <c r="X38" s="658"/>
      <c r="Y38" s="659"/>
      <c r="Z38" s="695">
        <v>4.7</v>
      </c>
      <c r="AA38" s="695"/>
      <c r="AB38" s="695"/>
      <c r="AC38" s="695"/>
      <c r="AD38" s="696" t="s">
        <v>253</v>
      </c>
      <c r="AE38" s="696"/>
      <c r="AF38" s="696"/>
      <c r="AG38" s="696"/>
      <c r="AH38" s="696"/>
      <c r="AI38" s="696"/>
      <c r="AJ38" s="696"/>
      <c r="AK38" s="696"/>
      <c r="AL38" s="660" t="s">
        <v>183</v>
      </c>
      <c r="AM38" s="661"/>
      <c r="AN38" s="661"/>
      <c r="AO38" s="697"/>
      <c r="AQ38" s="690" t="s">
        <v>345</v>
      </c>
      <c r="AR38" s="691"/>
      <c r="AS38" s="691"/>
      <c r="AT38" s="691"/>
      <c r="AU38" s="691"/>
      <c r="AV38" s="691"/>
      <c r="AW38" s="691"/>
      <c r="AX38" s="691"/>
      <c r="AY38" s="692"/>
      <c r="AZ38" s="657">
        <v>5943</v>
      </c>
      <c r="BA38" s="658"/>
      <c r="BB38" s="658"/>
      <c r="BC38" s="658"/>
      <c r="BD38" s="670"/>
      <c r="BE38" s="670"/>
      <c r="BF38" s="693"/>
      <c r="BG38" s="654" t="s">
        <v>346</v>
      </c>
      <c r="BH38" s="655"/>
      <c r="BI38" s="655"/>
      <c r="BJ38" s="655"/>
      <c r="BK38" s="655"/>
      <c r="BL38" s="655"/>
      <c r="BM38" s="655"/>
      <c r="BN38" s="655"/>
      <c r="BO38" s="655"/>
      <c r="BP38" s="655"/>
      <c r="BQ38" s="655"/>
      <c r="BR38" s="655"/>
      <c r="BS38" s="655"/>
      <c r="BT38" s="655"/>
      <c r="BU38" s="656"/>
      <c r="BV38" s="657">
        <v>8745</v>
      </c>
      <c r="BW38" s="658"/>
      <c r="BX38" s="658"/>
      <c r="BY38" s="658"/>
      <c r="BZ38" s="658"/>
      <c r="CA38" s="658"/>
      <c r="CB38" s="694"/>
      <c r="CD38" s="654" t="s">
        <v>347</v>
      </c>
      <c r="CE38" s="655"/>
      <c r="CF38" s="655"/>
      <c r="CG38" s="655"/>
      <c r="CH38" s="655"/>
      <c r="CI38" s="655"/>
      <c r="CJ38" s="655"/>
      <c r="CK38" s="655"/>
      <c r="CL38" s="655"/>
      <c r="CM38" s="655"/>
      <c r="CN38" s="655"/>
      <c r="CO38" s="655"/>
      <c r="CP38" s="655"/>
      <c r="CQ38" s="656"/>
      <c r="CR38" s="657">
        <v>2156727</v>
      </c>
      <c r="CS38" s="658"/>
      <c r="CT38" s="658"/>
      <c r="CU38" s="658"/>
      <c r="CV38" s="658"/>
      <c r="CW38" s="658"/>
      <c r="CX38" s="658"/>
      <c r="CY38" s="659"/>
      <c r="CZ38" s="660">
        <v>7.6</v>
      </c>
      <c r="DA38" s="672"/>
      <c r="DB38" s="672"/>
      <c r="DC38" s="673"/>
      <c r="DD38" s="663">
        <v>1758501</v>
      </c>
      <c r="DE38" s="658"/>
      <c r="DF38" s="658"/>
      <c r="DG38" s="658"/>
      <c r="DH38" s="658"/>
      <c r="DI38" s="658"/>
      <c r="DJ38" s="658"/>
      <c r="DK38" s="659"/>
      <c r="DL38" s="663">
        <v>1739827</v>
      </c>
      <c r="DM38" s="658"/>
      <c r="DN38" s="658"/>
      <c r="DO38" s="658"/>
      <c r="DP38" s="658"/>
      <c r="DQ38" s="658"/>
      <c r="DR38" s="658"/>
      <c r="DS38" s="658"/>
      <c r="DT38" s="658"/>
      <c r="DU38" s="658"/>
      <c r="DV38" s="659"/>
      <c r="DW38" s="660">
        <v>10.5</v>
      </c>
      <c r="DX38" s="672"/>
      <c r="DY38" s="672"/>
      <c r="DZ38" s="672"/>
      <c r="EA38" s="672"/>
      <c r="EB38" s="672"/>
      <c r="EC38" s="684"/>
    </row>
    <row r="39" spans="2:133" ht="11.25" customHeight="1" x14ac:dyDescent="0.15">
      <c r="B39" s="654" t="s">
        <v>348</v>
      </c>
      <c r="C39" s="655"/>
      <c r="D39" s="655"/>
      <c r="E39" s="655"/>
      <c r="F39" s="655"/>
      <c r="G39" s="655"/>
      <c r="H39" s="655"/>
      <c r="I39" s="655"/>
      <c r="J39" s="655"/>
      <c r="K39" s="655"/>
      <c r="L39" s="655"/>
      <c r="M39" s="655"/>
      <c r="N39" s="655"/>
      <c r="O39" s="655"/>
      <c r="P39" s="655"/>
      <c r="Q39" s="656"/>
      <c r="R39" s="657" t="s">
        <v>253</v>
      </c>
      <c r="S39" s="658"/>
      <c r="T39" s="658"/>
      <c r="U39" s="658"/>
      <c r="V39" s="658"/>
      <c r="W39" s="658"/>
      <c r="X39" s="658"/>
      <c r="Y39" s="659"/>
      <c r="Z39" s="695" t="s">
        <v>253</v>
      </c>
      <c r="AA39" s="695"/>
      <c r="AB39" s="695"/>
      <c r="AC39" s="695"/>
      <c r="AD39" s="696" t="s">
        <v>253</v>
      </c>
      <c r="AE39" s="696"/>
      <c r="AF39" s="696"/>
      <c r="AG39" s="696"/>
      <c r="AH39" s="696"/>
      <c r="AI39" s="696"/>
      <c r="AJ39" s="696"/>
      <c r="AK39" s="696"/>
      <c r="AL39" s="660" t="s">
        <v>253</v>
      </c>
      <c r="AM39" s="661"/>
      <c r="AN39" s="661"/>
      <c r="AO39" s="697"/>
      <c r="AQ39" s="690" t="s">
        <v>349</v>
      </c>
      <c r="AR39" s="691"/>
      <c r="AS39" s="691"/>
      <c r="AT39" s="691"/>
      <c r="AU39" s="691"/>
      <c r="AV39" s="691"/>
      <c r="AW39" s="691"/>
      <c r="AX39" s="691"/>
      <c r="AY39" s="692"/>
      <c r="AZ39" s="657" t="s">
        <v>242</v>
      </c>
      <c r="BA39" s="658"/>
      <c r="BB39" s="658"/>
      <c r="BC39" s="658"/>
      <c r="BD39" s="670"/>
      <c r="BE39" s="670"/>
      <c r="BF39" s="693"/>
      <c r="BG39" s="654" t="s">
        <v>350</v>
      </c>
      <c r="BH39" s="655"/>
      <c r="BI39" s="655"/>
      <c r="BJ39" s="655"/>
      <c r="BK39" s="655"/>
      <c r="BL39" s="655"/>
      <c r="BM39" s="655"/>
      <c r="BN39" s="655"/>
      <c r="BO39" s="655"/>
      <c r="BP39" s="655"/>
      <c r="BQ39" s="655"/>
      <c r="BR39" s="655"/>
      <c r="BS39" s="655"/>
      <c r="BT39" s="655"/>
      <c r="BU39" s="656"/>
      <c r="BV39" s="657">
        <v>13812</v>
      </c>
      <c r="BW39" s="658"/>
      <c r="BX39" s="658"/>
      <c r="BY39" s="658"/>
      <c r="BZ39" s="658"/>
      <c r="CA39" s="658"/>
      <c r="CB39" s="694"/>
      <c r="CD39" s="654" t="s">
        <v>351</v>
      </c>
      <c r="CE39" s="655"/>
      <c r="CF39" s="655"/>
      <c r="CG39" s="655"/>
      <c r="CH39" s="655"/>
      <c r="CI39" s="655"/>
      <c r="CJ39" s="655"/>
      <c r="CK39" s="655"/>
      <c r="CL39" s="655"/>
      <c r="CM39" s="655"/>
      <c r="CN39" s="655"/>
      <c r="CO39" s="655"/>
      <c r="CP39" s="655"/>
      <c r="CQ39" s="656"/>
      <c r="CR39" s="657">
        <v>160880</v>
      </c>
      <c r="CS39" s="670"/>
      <c r="CT39" s="670"/>
      <c r="CU39" s="670"/>
      <c r="CV39" s="670"/>
      <c r="CW39" s="670"/>
      <c r="CX39" s="670"/>
      <c r="CY39" s="671"/>
      <c r="CZ39" s="660">
        <v>0.6</v>
      </c>
      <c r="DA39" s="672"/>
      <c r="DB39" s="672"/>
      <c r="DC39" s="673"/>
      <c r="DD39" s="663">
        <v>160006</v>
      </c>
      <c r="DE39" s="670"/>
      <c r="DF39" s="670"/>
      <c r="DG39" s="670"/>
      <c r="DH39" s="670"/>
      <c r="DI39" s="670"/>
      <c r="DJ39" s="670"/>
      <c r="DK39" s="671"/>
      <c r="DL39" s="663" t="s">
        <v>183</v>
      </c>
      <c r="DM39" s="670"/>
      <c r="DN39" s="670"/>
      <c r="DO39" s="670"/>
      <c r="DP39" s="670"/>
      <c r="DQ39" s="670"/>
      <c r="DR39" s="670"/>
      <c r="DS39" s="670"/>
      <c r="DT39" s="670"/>
      <c r="DU39" s="670"/>
      <c r="DV39" s="671"/>
      <c r="DW39" s="660" t="s">
        <v>253</v>
      </c>
      <c r="DX39" s="672"/>
      <c r="DY39" s="672"/>
      <c r="DZ39" s="672"/>
      <c r="EA39" s="672"/>
      <c r="EB39" s="672"/>
      <c r="EC39" s="684"/>
    </row>
    <row r="40" spans="2:133" ht="11.25" customHeight="1" x14ac:dyDescent="0.15">
      <c r="B40" s="654" t="s">
        <v>352</v>
      </c>
      <c r="C40" s="655"/>
      <c r="D40" s="655"/>
      <c r="E40" s="655"/>
      <c r="F40" s="655"/>
      <c r="G40" s="655"/>
      <c r="H40" s="655"/>
      <c r="I40" s="655"/>
      <c r="J40" s="655"/>
      <c r="K40" s="655"/>
      <c r="L40" s="655"/>
      <c r="M40" s="655"/>
      <c r="N40" s="655"/>
      <c r="O40" s="655"/>
      <c r="P40" s="655"/>
      <c r="Q40" s="656"/>
      <c r="R40" s="657">
        <v>344801</v>
      </c>
      <c r="S40" s="658"/>
      <c r="T40" s="658"/>
      <c r="U40" s="658"/>
      <c r="V40" s="658"/>
      <c r="W40" s="658"/>
      <c r="X40" s="658"/>
      <c r="Y40" s="659"/>
      <c r="Z40" s="695">
        <v>1.1000000000000001</v>
      </c>
      <c r="AA40" s="695"/>
      <c r="AB40" s="695"/>
      <c r="AC40" s="695"/>
      <c r="AD40" s="696" t="s">
        <v>183</v>
      </c>
      <c r="AE40" s="696"/>
      <c r="AF40" s="696"/>
      <c r="AG40" s="696"/>
      <c r="AH40" s="696"/>
      <c r="AI40" s="696"/>
      <c r="AJ40" s="696"/>
      <c r="AK40" s="696"/>
      <c r="AL40" s="660" t="s">
        <v>183</v>
      </c>
      <c r="AM40" s="661"/>
      <c r="AN40" s="661"/>
      <c r="AO40" s="697"/>
      <c r="AQ40" s="690" t="s">
        <v>353</v>
      </c>
      <c r="AR40" s="691"/>
      <c r="AS40" s="691"/>
      <c r="AT40" s="691"/>
      <c r="AU40" s="691"/>
      <c r="AV40" s="691"/>
      <c r="AW40" s="691"/>
      <c r="AX40" s="691"/>
      <c r="AY40" s="692"/>
      <c r="AZ40" s="657" t="s">
        <v>242</v>
      </c>
      <c r="BA40" s="658"/>
      <c r="BB40" s="658"/>
      <c r="BC40" s="658"/>
      <c r="BD40" s="670"/>
      <c r="BE40" s="670"/>
      <c r="BF40" s="693"/>
      <c r="BG40" s="698" t="s">
        <v>354</v>
      </c>
      <c r="BH40" s="699"/>
      <c r="BI40" s="699"/>
      <c r="BJ40" s="699"/>
      <c r="BK40" s="699"/>
      <c r="BL40" s="223"/>
      <c r="BM40" s="655" t="s">
        <v>355</v>
      </c>
      <c r="BN40" s="655"/>
      <c r="BO40" s="655"/>
      <c r="BP40" s="655"/>
      <c r="BQ40" s="655"/>
      <c r="BR40" s="655"/>
      <c r="BS40" s="655"/>
      <c r="BT40" s="655"/>
      <c r="BU40" s="656"/>
      <c r="BV40" s="657">
        <v>99</v>
      </c>
      <c r="BW40" s="658"/>
      <c r="BX40" s="658"/>
      <c r="BY40" s="658"/>
      <c r="BZ40" s="658"/>
      <c r="CA40" s="658"/>
      <c r="CB40" s="694"/>
      <c r="CD40" s="654" t="s">
        <v>356</v>
      </c>
      <c r="CE40" s="655"/>
      <c r="CF40" s="655"/>
      <c r="CG40" s="655"/>
      <c r="CH40" s="655"/>
      <c r="CI40" s="655"/>
      <c r="CJ40" s="655"/>
      <c r="CK40" s="655"/>
      <c r="CL40" s="655"/>
      <c r="CM40" s="655"/>
      <c r="CN40" s="655"/>
      <c r="CO40" s="655"/>
      <c r="CP40" s="655"/>
      <c r="CQ40" s="656"/>
      <c r="CR40" s="657">
        <v>155848</v>
      </c>
      <c r="CS40" s="658"/>
      <c r="CT40" s="658"/>
      <c r="CU40" s="658"/>
      <c r="CV40" s="658"/>
      <c r="CW40" s="658"/>
      <c r="CX40" s="658"/>
      <c r="CY40" s="659"/>
      <c r="CZ40" s="660">
        <v>0.5</v>
      </c>
      <c r="DA40" s="672"/>
      <c r="DB40" s="672"/>
      <c r="DC40" s="673"/>
      <c r="DD40" s="663">
        <v>149848</v>
      </c>
      <c r="DE40" s="658"/>
      <c r="DF40" s="658"/>
      <c r="DG40" s="658"/>
      <c r="DH40" s="658"/>
      <c r="DI40" s="658"/>
      <c r="DJ40" s="658"/>
      <c r="DK40" s="659"/>
      <c r="DL40" s="663">
        <v>96915</v>
      </c>
      <c r="DM40" s="658"/>
      <c r="DN40" s="658"/>
      <c r="DO40" s="658"/>
      <c r="DP40" s="658"/>
      <c r="DQ40" s="658"/>
      <c r="DR40" s="658"/>
      <c r="DS40" s="658"/>
      <c r="DT40" s="658"/>
      <c r="DU40" s="658"/>
      <c r="DV40" s="659"/>
      <c r="DW40" s="660">
        <v>0.6</v>
      </c>
      <c r="DX40" s="672"/>
      <c r="DY40" s="672"/>
      <c r="DZ40" s="672"/>
      <c r="EA40" s="672"/>
      <c r="EB40" s="672"/>
      <c r="EC40" s="684"/>
    </row>
    <row r="41" spans="2:133" ht="11.25" customHeight="1" x14ac:dyDescent="0.15">
      <c r="B41" s="638" t="s">
        <v>357</v>
      </c>
      <c r="C41" s="639"/>
      <c r="D41" s="639"/>
      <c r="E41" s="639"/>
      <c r="F41" s="639"/>
      <c r="G41" s="639"/>
      <c r="H41" s="639"/>
      <c r="I41" s="639"/>
      <c r="J41" s="639"/>
      <c r="K41" s="639"/>
      <c r="L41" s="639"/>
      <c r="M41" s="639"/>
      <c r="N41" s="639"/>
      <c r="O41" s="639"/>
      <c r="P41" s="639"/>
      <c r="Q41" s="640"/>
      <c r="R41" s="641">
        <v>30281881</v>
      </c>
      <c r="S41" s="682"/>
      <c r="T41" s="682"/>
      <c r="U41" s="682"/>
      <c r="V41" s="682"/>
      <c r="W41" s="682"/>
      <c r="X41" s="682"/>
      <c r="Y41" s="685"/>
      <c r="Z41" s="686">
        <v>100</v>
      </c>
      <c r="AA41" s="686"/>
      <c r="AB41" s="686"/>
      <c r="AC41" s="686"/>
      <c r="AD41" s="687">
        <v>16161068</v>
      </c>
      <c r="AE41" s="687"/>
      <c r="AF41" s="687"/>
      <c r="AG41" s="687"/>
      <c r="AH41" s="687"/>
      <c r="AI41" s="687"/>
      <c r="AJ41" s="687"/>
      <c r="AK41" s="687"/>
      <c r="AL41" s="644">
        <v>100</v>
      </c>
      <c r="AM41" s="688"/>
      <c r="AN41" s="688"/>
      <c r="AO41" s="689"/>
      <c r="AQ41" s="690" t="s">
        <v>358</v>
      </c>
      <c r="AR41" s="691"/>
      <c r="AS41" s="691"/>
      <c r="AT41" s="691"/>
      <c r="AU41" s="691"/>
      <c r="AV41" s="691"/>
      <c r="AW41" s="691"/>
      <c r="AX41" s="691"/>
      <c r="AY41" s="692"/>
      <c r="AZ41" s="657">
        <v>425165</v>
      </c>
      <c r="BA41" s="658"/>
      <c r="BB41" s="658"/>
      <c r="BC41" s="658"/>
      <c r="BD41" s="670"/>
      <c r="BE41" s="670"/>
      <c r="BF41" s="693"/>
      <c r="BG41" s="698"/>
      <c r="BH41" s="699"/>
      <c r="BI41" s="699"/>
      <c r="BJ41" s="699"/>
      <c r="BK41" s="699"/>
      <c r="BL41" s="223"/>
      <c r="BM41" s="655" t="s">
        <v>359</v>
      </c>
      <c r="BN41" s="655"/>
      <c r="BO41" s="655"/>
      <c r="BP41" s="655"/>
      <c r="BQ41" s="655"/>
      <c r="BR41" s="655"/>
      <c r="BS41" s="655"/>
      <c r="BT41" s="655"/>
      <c r="BU41" s="656"/>
      <c r="BV41" s="657" t="s">
        <v>242</v>
      </c>
      <c r="BW41" s="658"/>
      <c r="BX41" s="658"/>
      <c r="BY41" s="658"/>
      <c r="BZ41" s="658"/>
      <c r="CA41" s="658"/>
      <c r="CB41" s="694"/>
      <c r="CD41" s="654" t="s">
        <v>360</v>
      </c>
      <c r="CE41" s="655"/>
      <c r="CF41" s="655"/>
      <c r="CG41" s="655"/>
      <c r="CH41" s="655"/>
      <c r="CI41" s="655"/>
      <c r="CJ41" s="655"/>
      <c r="CK41" s="655"/>
      <c r="CL41" s="655"/>
      <c r="CM41" s="655"/>
      <c r="CN41" s="655"/>
      <c r="CO41" s="655"/>
      <c r="CP41" s="655"/>
      <c r="CQ41" s="656"/>
      <c r="CR41" s="657" t="s">
        <v>253</v>
      </c>
      <c r="CS41" s="670"/>
      <c r="CT41" s="670"/>
      <c r="CU41" s="670"/>
      <c r="CV41" s="670"/>
      <c r="CW41" s="670"/>
      <c r="CX41" s="670"/>
      <c r="CY41" s="671"/>
      <c r="CZ41" s="660" t="s">
        <v>253</v>
      </c>
      <c r="DA41" s="672"/>
      <c r="DB41" s="672"/>
      <c r="DC41" s="673"/>
      <c r="DD41" s="663" t="s">
        <v>242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361</v>
      </c>
      <c r="AR42" s="703"/>
      <c r="AS42" s="703"/>
      <c r="AT42" s="703"/>
      <c r="AU42" s="703"/>
      <c r="AV42" s="703"/>
      <c r="AW42" s="703"/>
      <c r="AX42" s="703"/>
      <c r="AY42" s="704"/>
      <c r="AZ42" s="641">
        <v>1731562</v>
      </c>
      <c r="BA42" s="682"/>
      <c r="BB42" s="682"/>
      <c r="BC42" s="682"/>
      <c r="BD42" s="642"/>
      <c r="BE42" s="642"/>
      <c r="BF42" s="705"/>
      <c r="BG42" s="700"/>
      <c r="BH42" s="701"/>
      <c r="BI42" s="701"/>
      <c r="BJ42" s="701"/>
      <c r="BK42" s="701"/>
      <c r="BL42" s="224"/>
      <c r="BM42" s="639" t="s">
        <v>362</v>
      </c>
      <c r="BN42" s="639"/>
      <c r="BO42" s="639"/>
      <c r="BP42" s="639"/>
      <c r="BQ42" s="639"/>
      <c r="BR42" s="639"/>
      <c r="BS42" s="639"/>
      <c r="BT42" s="639"/>
      <c r="BU42" s="640"/>
      <c r="BV42" s="641">
        <v>318</v>
      </c>
      <c r="BW42" s="682"/>
      <c r="BX42" s="682"/>
      <c r="BY42" s="682"/>
      <c r="BZ42" s="682"/>
      <c r="CA42" s="682"/>
      <c r="CB42" s="683"/>
      <c r="CD42" s="654" t="s">
        <v>363</v>
      </c>
      <c r="CE42" s="655"/>
      <c r="CF42" s="655"/>
      <c r="CG42" s="655"/>
      <c r="CH42" s="655"/>
      <c r="CI42" s="655"/>
      <c r="CJ42" s="655"/>
      <c r="CK42" s="655"/>
      <c r="CL42" s="655"/>
      <c r="CM42" s="655"/>
      <c r="CN42" s="655"/>
      <c r="CO42" s="655"/>
      <c r="CP42" s="655"/>
      <c r="CQ42" s="656"/>
      <c r="CR42" s="657">
        <v>5189295</v>
      </c>
      <c r="CS42" s="670"/>
      <c r="CT42" s="670"/>
      <c r="CU42" s="670"/>
      <c r="CV42" s="670"/>
      <c r="CW42" s="670"/>
      <c r="CX42" s="670"/>
      <c r="CY42" s="671"/>
      <c r="CZ42" s="660">
        <v>18.2</v>
      </c>
      <c r="DA42" s="672"/>
      <c r="DB42" s="672"/>
      <c r="DC42" s="673"/>
      <c r="DD42" s="663">
        <v>703587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364</v>
      </c>
      <c r="CD43" s="654" t="s">
        <v>365</v>
      </c>
      <c r="CE43" s="655"/>
      <c r="CF43" s="655"/>
      <c r="CG43" s="655"/>
      <c r="CH43" s="655"/>
      <c r="CI43" s="655"/>
      <c r="CJ43" s="655"/>
      <c r="CK43" s="655"/>
      <c r="CL43" s="655"/>
      <c r="CM43" s="655"/>
      <c r="CN43" s="655"/>
      <c r="CO43" s="655"/>
      <c r="CP43" s="655"/>
      <c r="CQ43" s="656"/>
      <c r="CR43" s="657">
        <v>135554</v>
      </c>
      <c r="CS43" s="670"/>
      <c r="CT43" s="670"/>
      <c r="CU43" s="670"/>
      <c r="CV43" s="670"/>
      <c r="CW43" s="670"/>
      <c r="CX43" s="670"/>
      <c r="CY43" s="671"/>
      <c r="CZ43" s="660">
        <v>0.5</v>
      </c>
      <c r="DA43" s="672"/>
      <c r="DB43" s="672"/>
      <c r="DC43" s="673"/>
      <c r="DD43" s="663">
        <v>135554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366</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313</v>
      </c>
      <c r="CE44" s="677"/>
      <c r="CF44" s="654" t="s">
        <v>367</v>
      </c>
      <c r="CG44" s="655"/>
      <c r="CH44" s="655"/>
      <c r="CI44" s="655"/>
      <c r="CJ44" s="655"/>
      <c r="CK44" s="655"/>
      <c r="CL44" s="655"/>
      <c r="CM44" s="655"/>
      <c r="CN44" s="655"/>
      <c r="CO44" s="655"/>
      <c r="CP44" s="655"/>
      <c r="CQ44" s="656"/>
      <c r="CR44" s="657">
        <v>5189295</v>
      </c>
      <c r="CS44" s="658"/>
      <c r="CT44" s="658"/>
      <c r="CU44" s="658"/>
      <c r="CV44" s="658"/>
      <c r="CW44" s="658"/>
      <c r="CX44" s="658"/>
      <c r="CY44" s="659"/>
      <c r="CZ44" s="660">
        <v>18.2</v>
      </c>
      <c r="DA44" s="661"/>
      <c r="DB44" s="661"/>
      <c r="DC44" s="662"/>
      <c r="DD44" s="663">
        <v>703587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368</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369</v>
      </c>
      <c r="CG45" s="655"/>
      <c r="CH45" s="655"/>
      <c r="CI45" s="655"/>
      <c r="CJ45" s="655"/>
      <c r="CK45" s="655"/>
      <c r="CL45" s="655"/>
      <c r="CM45" s="655"/>
      <c r="CN45" s="655"/>
      <c r="CO45" s="655"/>
      <c r="CP45" s="655"/>
      <c r="CQ45" s="656"/>
      <c r="CR45" s="657">
        <v>4175326</v>
      </c>
      <c r="CS45" s="670"/>
      <c r="CT45" s="670"/>
      <c r="CU45" s="670"/>
      <c r="CV45" s="670"/>
      <c r="CW45" s="670"/>
      <c r="CX45" s="670"/>
      <c r="CY45" s="671"/>
      <c r="CZ45" s="660">
        <v>14.7</v>
      </c>
      <c r="DA45" s="672"/>
      <c r="DB45" s="672"/>
      <c r="DC45" s="673"/>
      <c r="DD45" s="663">
        <v>159379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370</v>
      </c>
      <c r="CG46" s="655"/>
      <c r="CH46" s="655"/>
      <c r="CI46" s="655"/>
      <c r="CJ46" s="655"/>
      <c r="CK46" s="655"/>
      <c r="CL46" s="655"/>
      <c r="CM46" s="655"/>
      <c r="CN46" s="655"/>
      <c r="CO46" s="655"/>
      <c r="CP46" s="655"/>
      <c r="CQ46" s="656"/>
      <c r="CR46" s="657">
        <v>825585</v>
      </c>
      <c r="CS46" s="658"/>
      <c r="CT46" s="658"/>
      <c r="CU46" s="658"/>
      <c r="CV46" s="658"/>
      <c r="CW46" s="658"/>
      <c r="CX46" s="658"/>
      <c r="CY46" s="659"/>
      <c r="CZ46" s="660">
        <v>2.9</v>
      </c>
      <c r="DA46" s="661"/>
      <c r="DB46" s="661"/>
      <c r="DC46" s="662"/>
      <c r="DD46" s="663">
        <v>501919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371</v>
      </c>
      <c r="CG47" s="655"/>
      <c r="CH47" s="655"/>
      <c r="CI47" s="655"/>
      <c r="CJ47" s="655"/>
      <c r="CK47" s="655"/>
      <c r="CL47" s="655"/>
      <c r="CM47" s="655"/>
      <c r="CN47" s="655"/>
      <c r="CO47" s="655"/>
      <c r="CP47" s="655"/>
      <c r="CQ47" s="656"/>
      <c r="CR47" s="657" t="s">
        <v>242</v>
      </c>
      <c r="CS47" s="670"/>
      <c r="CT47" s="670"/>
      <c r="CU47" s="670"/>
      <c r="CV47" s="670"/>
      <c r="CW47" s="670"/>
      <c r="CX47" s="670"/>
      <c r="CY47" s="671"/>
      <c r="CZ47" s="660" t="s">
        <v>242</v>
      </c>
      <c r="DA47" s="672"/>
      <c r="DB47" s="672"/>
      <c r="DC47" s="673"/>
      <c r="DD47" s="663" t="s">
        <v>242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372</v>
      </c>
      <c r="CG48" s="655"/>
      <c r="CH48" s="655"/>
      <c r="CI48" s="655"/>
      <c r="CJ48" s="655"/>
      <c r="CK48" s="655"/>
      <c r="CL48" s="655"/>
      <c r="CM48" s="655"/>
      <c r="CN48" s="655"/>
      <c r="CO48" s="655"/>
      <c r="CP48" s="655"/>
      <c r="CQ48" s="656"/>
      <c r="CR48" s="657" t="s">
        <v>242</v>
      </c>
      <c r="CS48" s="658"/>
      <c r="CT48" s="658"/>
      <c r="CU48" s="658"/>
      <c r="CV48" s="658"/>
      <c r="CW48" s="658"/>
      <c r="CX48" s="658"/>
      <c r="CY48" s="659"/>
      <c r="CZ48" s="660" t="s">
        <v>242</v>
      </c>
      <c r="DA48" s="661"/>
      <c r="DB48" s="661"/>
      <c r="DC48" s="662"/>
      <c r="DD48" s="663" t="s">
        <v>242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373</v>
      </c>
      <c r="CE49" s="639"/>
      <c r="CF49" s="639"/>
      <c r="CG49" s="639"/>
      <c r="CH49" s="639"/>
      <c r="CI49" s="639"/>
      <c r="CJ49" s="639"/>
      <c r="CK49" s="639"/>
      <c r="CL49" s="639"/>
      <c r="CM49" s="639"/>
      <c r="CN49" s="639"/>
      <c r="CO49" s="639"/>
      <c r="CP49" s="639"/>
      <c r="CQ49" s="640"/>
      <c r="CR49" s="641">
        <v>28446606</v>
      </c>
      <c r="CS49" s="642"/>
      <c r="CT49" s="642"/>
      <c r="CU49" s="642"/>
      <c r="CV49" s="642"/>
      <c r="CW49" s="642"/>
      <c r="CX49" s="642"/>
      <c r="CY49" s="643"/>
      <c r="CZ49" s="644">
        <v>100</v>
      </c>
      <c r="DA49" s="645"/>
      <c r="DB49" s="645"/>
      <c r="DC49" s="646"/>
      <c r="DD49" s="647">
        <v>17512103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XUbopMMI3Rwe54zbImfVRsWTASMdyNH0lPj1DEqN50QFVSj3tFaJZ72NMCvOxzGfCMyyQZWISI6abc1fDsgaw==" saltValue="iC5FY3ylrla3vEIn87tU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374</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375</v>
      </c>
      <c r="DK2" s="1128"/>
      <c r="DL2" s="1128"/>
      <c r="DM2" s="1128"/>
      <c r="DN2" s="1128"/>
      <c r="DO2" s="1129"/>
      <c r="DP2" s="228"/>
      <c r="DQ2" s="1127" t="s">
        <v>376</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377</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378</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379</v>
      </c>
      <c r="B5" s="1032"/>
      <c r="C5" s="1032"/>
      <c r="D5" s="1032"/>
      <c r="E5" s="1032"/>
      <c r="F5" s="1032"/>
      <c r="G5" s="1032"/>
      <c r="H5" s="1032"/>
      <c r="I5" s="1032"/>
      <c r="J5" s="1032"/>
      <c r="K5" s="1032"/>
      <c r="L5" s="1032"/>
      <c r="M5" s="1032"/>
      <c r="N5" s="1032"/>
      <c r="O5" s="1032"/>
      <c r="P5" s="1033"/>
      <c r="Q5" s="1037" t="s">
        <v>380</v>
      </c>
      <c r="R5" s="1038"/>
      <c r="S5" s="1038"/>
      <c r="T5" s="1038"/>
      <c r="U5" s="1039"/>
      <c r="V5" s="1037" t="s">
        <v>381</v>
      </c>
      <c r="W5" s="1038"/>
      <c r="X5" s="1038"/>
      <c r="Y5" s="1038"/>
      <c r="Z5" s="1039"/>
      <c r="AA5" s="1037" t="s">
        <v>382</v>
      </c>
      <c r="AB5" s="1038"/>
      <c r="AC5" s="1038"/>
      <c r="AD5" s="1038"/>
      <c r="AE5" s="1038"/>
      <c r="AF5" s="1130" t="s">
        <v>383</v>
      </c>
      <c r="AG5" s="1038"/>
      <c r="AH5" s="1038"/>
      <c r="AI5" s="1038"/>
      <c r="AJ5" s="1051"/>
      <c r="AK5" s="1038" t="s">
        <v>384</v>
      </c>
      <c r="AL5" s="1038"/>
      <c r="AM5" s="1038"/>
      <c r="AN5" s="1038"/>
      <c r="AO5" s="1039"/>
      <c r="AP5" s="1037" t="s">
        <v>385</v>
      </c>
      <c r="AQ5" s="1038"/>
      <c r="AR5" s="1038"/>
      <c r="AS5" s="1038"/>
      <c r="AT5" s="1039"/>
      <c r="AU5" s="1037" t="s">
        <v>386</v>
      </c>
      <c r="AV5" s="1038"/>
      <c r="AW5" s="1038"/>
      <c r="AX5" s="1038"/>
      <c r="AY5" s="1051"/>
      <c r="AZ5" s="232"/>
      <c r="BA5" s="232"/>
      <c r="BB5" s="232"/>
      <c r="BC5" s="232"/>
      <c r="BD5" s="232"/>
      <c r="BE5" s="233"/>
      <c r="BF5" s="233"/>
      <c r="BG5" s="233"/>
      <c r="BH5" s="233"/>
      <c r="BI5" s="233"/>
      <c r="BJ5" s="233"/>
      <c r="BK5" s="233"/>
      <c r="BL5" s="233"/>
      <c r="BM5" s="233"/>
      <c r="BN5" s="233"/>
      <c r="BO5" s="233"/>
      <c r="BP5" s="233"/>
      <c r="BQ5" s="1031" t="s">
        <v>387</v>
      </c>
      <c r="BR5" s="1032"/>
      <c r="BS5" s="1032"/>
      <c r="BT5" s="1032"/>
      <c r="BU5" s="1032"/>
      <c r="BV5" s="1032"/>
      <c r="BW5" s="1032"/>
      <c r="BX5" s="1032"/>
      <c r="BY5" s="1032"/>
      <c r="BZ5" s="1032"/>
      <c r="CA5" s="1032"/>
      <c r="CB5" s="1032"/>
      <c r="CC5" s="1032"/>
      <c r="CD5" s="1032"/>
      <c r="CE5" s="1032"/>
      <c r="CF5" s="1032"/>
      <c r="CG5" s="1033"/>
      <c r="CH5" s="1037" t="s">
        <v>388</v>
      </c>
      <c r="CI5" s="1038"/>
      <c r="CJ5" s="1038"/>
      <c r="CK5" s="1038"/>
      <c r="CL5" s="1039"/>
      <c r="CM5" s="1037" t="s">
        <v>389</v>
      </c>
      <c r="CN5" s="1038"/>
      <c r="CO5" s="1038"/>
      <c r="CP5" s="1038"/>
      <c r="CQ5" s="1039"/>
      <c r="CR5" s="1037" t="s">
        <v>390</v>
      </c>
      <c r="CS5" s="1038"/>
      <c r="CT5" s="1038"/>
      <c r="CU5" s="1038"/>
      <c r="CV5" s="1039"/>
      <c r="CW5" s="1037" t="s">
        <v>391</v>
      </c>
      <c r="CX5" s="1038"/>
      <c r="CY5" s="1038"/>
      <c r="CZ5" s="1038"/>
      <c r="DA5" s="1039"/>
      <c r="DB5" s="1037" t="s">
        <v>392</v>
      </c>
      <c r="DC5" s="1038"/>
      <c r="DD5" s="1038"/>
      <c r="DE5" s="1038"/>
      <c r="DF5" s="1039"/>
      <c r="DG5" s="1120" t="s">
        <v>393</v>
      </c>
      <c r="DH5" s="1121"/>
      <c r="DI5" s="1121"/>
      <c r="DJ5" s="1121"/>
      <c r="DK5" s="1122"/>
      <c r="DL5" s="1120" t="s">
        <v>394</v>
      </c>
      <c r="DM5" s="1121"/>
      <c r="DN5" s="1121"/>
      <c r="DO5" s="1121"/>
      <c r="DP5" s="1122"/>
      <c r="DQ5" s="1037" t="s">
        <v>395</v>
      </c>
      <c r="DR5" s="1038"/>
      <c r="DS5" s="1038"/>
      <c r="DT5" s="1038"/>
      <c r="DU5" s="1039"/>
      <c r="DV5" s="1037" t="s">
        <v>386</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396</v>
      </c>
      <c r="C7" s="1084"/>
      <c r="D7" s="1084"/>
      <c r="E7" s="1084"/>
      <c r="F7" s="1084"/>
      <c r="G7" s="1084"/>
      <c r="H7" s="1084"/>
      <c r="I7" s="1084"/>
      <c r="J7" s="1084"/>
      <c r="K7" s="1084"/>
      <c r="L7" s="1084"/>
      <c r="M7" s="1084"/>
      <c r="N7" s="1084"/>
      <c r="O7" s="1084"/>
      <c r="P7" s="1085"/>
      <c r="Q7" s="1138">
        <v>30282</v>
      </c>
      <c r="R7" s="1139"/>
      <c r="S7" s="1139"/>
      <c r="T7" s="1139"/>
      <c r="U7" s="1139"/>
      <c r="V7" s="1139">
        <v>28447</v>
      </c>
      <c r="W7" s="1139"/>
      <c r="X7" s="1139"/>
      <c r="Y7" s="1139"/>
      <c r="Z7" s="1139"/>
      <c r="AA7" s="1139">
        <v>1835</v>
      </c>
      <c r="AB7" s="1139"/>
      <c r="AC7" s="1139"/>
      <c r="AD7" s="1139"/>
      <c r="AE7" s="1140"/>
      <c r="AF7" s="1141">
        <v>1460</v>
      </c>
      <c r="AG7" s="1142"/>
      <c r="AH7" s="1142"/>
      <c r="AI7" s="1142"/>
      <c r="AJ7" s="1143"/>
      <c r="AK7" s="1144">
        <v>6</v>
      </c>
      <c r="AL7" s="1145"/>
      <c r="AM7" s="1145"/>
      <c r="AN7" s="1145"/>
      <c r="AO7" s="1145"/>
      <c r="AP7" s="1145">
        <v>28676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599</v>
      </c>
      <c r="BT7" s="1136"/>
      <c r="BU7" s="1136"/>
      <c r="BV7" s="1136"/>
      <c r="BW7" s="1136"/>
      <c r="BX7" s="1136"/>
      <c r="BY7" s="1136"/>
      <c r="BZ7" s="1136"/>
      <c r="CA7" s="1136"/>
      <c r="CB7" s="1136"/>
      <c r="CC7" s="1136"/>
      <c r="CD7" s="1136"/>
      <c r="CE7" s="1136"/>
      <c r="CF7" s="1136"/>
      <c r="CG7" s="1148"/>
      <c r="CH7" s="1132">
        <v>-1</v>
      </c>
      <c r="CI7" s="1133"/>
      <c r="CJ7" s="1133"/>
      <c r="CK7" s="1133"/>
      <c r="CL7" s="1134"/>
      <c r="CM7" s="1132">
        <v>5</v>
      </c>
      <c r="CN7" s="1133"/>
      <c r="CO7" s="1133"/>
      <c r="CP7" s="1133"/>
      <c r="CQ7" s="1134"/>
      <c r="CR7" s="1132">
        <v>3</v>
      </c>
      <c r="CS7" s="1133"/>
      <c r="CT7" s="1133"/>
      <c r="CU7" s="1133"/>
      <c r="CV7" s="1134"/>
      <c r="CW7" s="1132" t="s">
        <v>582</v>
      </c>
      <c r="CX7" s="1133"/>
      <c r="CY7" s="1133"/>
      <c r="CZ7" s="1133"/>
      <c r="DA7" s="1134"/>
      <c r="DB7" s="1132" t="s">
        <v>582</v>
      </c>
      <c r="DC7" s="1133"/>
      <c r="DD7" s="1133"/>
      <c r="DE7" s="1133"/>
      <c r="DF7" s="1134"/>
      <c r="DG7" s="1132" t="s">
        <v>582</v>
      </c>
      <c r="DH7" s="1133"/>
      <c r="DI7" s="1133"/>
      <c r="DJ7" s="1133"/>
      <c r="DK7" s="1134"/>
      <c r="DL7" s="1132" t="s">
        <v>582</v>
      </c>
      <c r="DM7" s="1133"/>
      <c r="DN7" s="1133"/>
      <c r="DO7" s="1133"/>
      <c r="DP7" s="1134"/>
      <c r="DQ7" s="1132" t="s">
        <v>582</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397</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398</v>
      </c>
      <c r="B23" s="973" t="s">
        <v>399</v>
      </c>
      <c r="C23" s="974"/>
      <c r="D23" s="974"/>
      <c r="E23" s="974"/>
      <c r="F23" s="974"/>
      <c r="G23" s="974"/>
      <c r="H23" s="974"/>
      <c r="I23" s="974"/>
      <c r="J23" s="974"/>
      <c r="K23" s="974"/>
      <c r="L23" s="974"/>
      <c r="M23" s="974"/>
      <c r="N23" s="974"/>
      <c r="O23" s="974"/>
      <c r="P23" s="984"/>
      <c r="Q23" s="1103">
        <v>30282</v>
      </c>
      <c r="R23" s="1097"/>
      <c r="S23" s="1097"/>
      <c r="T23" s="1097"/>
      <c r="U23" s="1097"/>
      <c r="V23" s="1097">
        <v>28447</v>
      </c>
      <c r="W23" s="1097"/>
      <c r="X23" s="1097"/>
      <c r="Y23" s="1097"/>
      <c r="Z23" s="1097"/>
      <c r="AA23" s="1097">
        <v>1835</v>
      </c>
      <c r="AB23" s="1097"/>
      <c r="AC23" s="1097"/>
      <c r="AD23" s="1097"/>
      <c r="AE23" s="1104"/>
      <c r="AF23" s="1105">
        <v>1460</v>
      </c>
      <c r="AG23" s="1097"/>
      <c r="AH23" s="1097"/>
      <c r="AI23" s="1097"/>
      <c r="AJ23" s="1106"/>
      <c r="AK23" s="1107"/>
      <c r="AL23" s="1108"/>
      <c r="AM23" s="1108"/>
      <c r="AN23" s="1108"/>
      <c r="AO23" s="1108"/>
      <c r="AP23" s="1097">
        <v>28676</v>
      </c>
      <c r="AQ23" s="1097"/>
      <c r="AR23" s="1097"/>
      <c r="AS23" s="1097"/>
      <c r="AT23" s="1097"/>
      <c r="AU23" s="1098"/>
      <c r="AV23" s="1098"/>
      <c r="AW23" s="1098"/>
      <c r="AX23" s="1098"/>
      <c r="AY23" s="1099"/>
      <c r="AZ23" s="1100" t="s">
        <v>400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401</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402</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379</v>
      </c>
      <c r="B26" s="1032"/>
      <c r="C26" s="1032"/>
      <c r="D26" s="1032"/>
      <c r="E26" s="1032"/>
      <c r="F26" s="1032"/>
      <c r="G26" s="1032"/>
      <c r="H26" s="1032"/>
      <c r="I26" s="1032"/>
      <c r="J26" s="1032"/>
      <c r="K26" s="1032"/>
      <c r="L26" s="1032"/>
      <c r="M26" s="1032"/>
      <c r="N26" s="1032"/>
      <c r="O26" s="1032"/>
      <c r="P26" s="1033"/>
      <c r="Q26" s="1037" t="s">
        <v>403</v>
      </c>
      <c r="R26" s="1038"/>
      <c r="S26" s="1038"/>
      <c r="T26" s="1038"/>
      <c r="U26" s="1039"/>
      <c r="V26" s="1037" t="s">
        <v>404</v>
      </c>
      <c r="W26" s="1038"/>
      <c r="X26" s="1038"/>
      <c r="Y26" s="1038"/>
      <c r="Z26" s="1039"/>
      <c r="AA26" s="1037" t="s">
        <v>405</v>
      </c>
      <c r="AB26" s="1038"/>
      <c r="AC26" s="1038"/>
      <c r="AD26" s="1038"/>
      <c r="AE26" s="1038"/>
      <c r="AF26" s="1091" t="s">
        <v>406</v>
      </c>
      <c r="AG26" s="1044"/>
      <c r="AH26" s="1044"/>
      <c r="AI26" s="1044"/>
      <c r="AJ26" s="1092"/>
      <c r="AK26" s="1038" t="s">
        <v>407</v>
      </c>
      <c r="AL26" s="1038"/>
      <c r="AM26" s="1038"/>
      <c r="AN26" s="1038"/>
      <c r="AO26" s="1039"/>
      <c r="AP26" s="1037" t="s">
        <v>408</v>
      </c>
      <c r="AQ26" s="1038"/>
      <c r="AR26" s="1038"/>
      <c r="AS26" s="1038"/>
      <c r="AT26" s="1039"/>
      <c r="AU26" s="1037" t="s">
        <v>409</v>
      </c>
      <c r="AV26" s="1038"/>
      <c r="AW26" s="1038"/>
      <c r="AX26" s="1038"/>
      <c r="AY26" s="1039"/>
      <c r="AZ26" s="1037" t="s">
        <v>410</v>
      </c>
      <c r="BA26" s="1038"/>
      <c r="BB26" s="1038"/>
      <c r="BC26" s="1038"/>
      <c r="BD26" s="1039"/>
      <c r="BE26" s="1037" t="s">
        <v>386</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411</v>
      </c>
      <c r="C28" s="1084"/>
      <c r="D28" s="1084"/>
      <c r="E28" s="1084"/>
      <c r="F28" s="1084"/>
      <c r="G28" s="1084"/>
      <c r="H28" s="1084"/>
      <c r="I28" s="1084"/>
      <c r="J28" s="1084"/>
      <c r="K28" s="1084"/>
      <c r="L28" s="1084"/>
      <c r="M28" s="1084"/>
      <c r="N28" s="1084"/>
      <c r="O28" s="1084"/>
      <c r="P28" s="1085"/>
      <c r="Q28" s="1086">
        <v>6390</v>
      </c>
      <c r="R28" s="1087"/>
      <c r="S28" s="1087"/>
      <c r="T28" s="1087"/>
      <c r="U28" s="1087"/>
      <c r="V28" s="1087">
        <v>6286</v>
      </c>
      <c r="W28" s="1087"/>
      <c r="X28" s="1087"/>
      <c r="Y28" s="1087"/>
      <c r="Z28" s="1087"/>
      <c r="AA28" s="1087">
        <v>104</v>
      </c>
      <c r="AB28" s="1087"/>
      <c r="AC28" s="1087"/>
      <c r="AD28" s="1087"/>
      <c r="AE28" s="1088"/>
      <c r="AF28" s="1089">
        <v>104</v>
      </c>
      <c r="AG28" s="1087"/>
      <c r="AH28" s="1087"/>
      <c r="AI28" s="1087"/>
      <c r="AJ28" s="1090"/>
      <c r="AK28" s="1078">
        <v>425</v>
      </c>
      <c r="AL28" s="1079"/>
      <c r="AM28" s="1079"/>
      <c r="AN28" s="1079"/>
      <c r="AO28" s="1079"/>
      <c r="AP28" s="1079" t="s">
        <v>582</v>
      </c>
      <c r="AQ28" s="1079"/>
      <c r="AR28" s="1079"/>
      <c r="AS28" s="1079"/>
      <c r="AT28" s="1079"/>
      <c r="AU28" s="1079" t="s">
        <v>582</v>
      </c>
      <c r="AV28" s="1079"/>
      <c r="AW28" s="1079"/>
      <c r="AX28" s="1079"/>
      <c r="AY28" s="1079"/>
      <c r="AZ28" s="1080" t="s">
        <v>582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412</v>
      </c>
      <c r="C29" s="1067"/>
      <c r="D29" s="1067"/>
      <c r="E29" s="1067"/>
      <c r="F29" s="1067"/>
      <c r="G29" s="1067"/>
      <c r="H29" s="1067"/>
      <c r="I29" s="1067"/>
      <c r="J29" s="1067"/>
      <c r="K29" s="1067"/>
      <c r="L29" s="1067"/>
      <c r="M29" s="1067"/>
      <c r="N29" s="1067"/>
      <c r="O29" s="1067"/>
      <c r="P29" s="1068"/>
      <c r="Q29" s="1074">
        <v>5459</v>
      </c>
      <c r="R29" s="1075"/>
      <c r="S29" s="1075"/>
      <c r="T29" s="1075"/>
      <c r="U29" s="1075"/>
      <c r="V29" s="1075">
        <v>5273</v>
      </c>
      <c r="W29" s="1075"/>
      <c r="X29" s="1075"/>
      <c r="Y29" s="1075"/>
      <c r="Z29" s="1075"/>
      <c r="AA29" s="1075">
        <v>187</v>
      </c>
      <c r="AB29" s="1075"/>
      <c r="AC29" s="1075"/>
      <c r="AD29" s="1075"/>
      <c r="AE29" s="1076"/>
      <c r="AF29" s="1071">
        <v>187</v>
      </c>
      <c r="AG29" s="1072"/>
      <c r="AH29" s="1072"/>
      <c r="AI29" s="1072"/>
      <c r="AJ29" s="1073"/>
      <c r="AK29" s="1016">
        <v>854</v>
      </c>
      <c r="AL29" s="1007"/>
      <c r="AM29" s="1007"/>
      <c r="AN29" s="1007"/>
      <c r="AO29" s="1007"/>
      <c r="AP29" s="1007" t="s">
        <v>582</v>
      </c>
      <c r="AQ29" s="1007"/>
      <c r="AR29" s="1007"/>
      <c r="AS29" s="1007"/>
      <c r="AT29" s="1007"/>
      <c r="AU29" s="1007" t="s">
        <v>582</v>
      </c>
      <c r="AV29" s="1007"/>
      <c r="AW29" s="1007"/>
      <c r="AX29" s="1007"/>
      <c r="AY29" s="1007"/>
      <c r="AZ29" s="1077" t="s">
        <v>582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413</v>
      </c>
      <c r="C30" s="1067"/>
      <c r="D30" s="1067"/>
      <c r="E30" s="1067"/>
      <c r="F30" s="1067"/>
      <c r="G30" s="1067"/>
      <c r="H30" s="1067"/>
      <c r="I30" s="1067"/>
      <c r="J30" s="1067"/>
      <c r="K30" s="1067"/>
      <c r="L30" s="1067"/>
      <c r="M30" s="1067"/>
      <c r="N30" s="1067"/>
      <c r="O30" s="1067"/>
      <c r="P30" s="1068"/>
      <c r="Q30" s="1074">
        <v>1457</v>
      </c>
      <c r="R30" s="1075"/>
      <c r="S30" s="1075"/>
      <c r="T30" s="1075"/>
      <c r="U30" s="1075"/>
      <c r="V30" s="1075">
        <v>1430</v>
      </c>
      <c r="W30" s="1075"/>
      <c r="X30" s="1075"/>
      <c r="Y30" s="1075"/>
      <c r="Z30" s="1075"/>
      <c r="AA30" s="1075">
        <v>28</v>
      </c>
      <c r="AB30" s="1075"/>
      <c r="AC30" s="1075"/>
      <c r="AD30" s="1075"/>
      <c r="AE30" s="1076"/>
      <c r="AF30" s="1071">
        <v>28</v>
      </c>
      <c r="AG30" s="1072"/>
      <c r="AH30" s="1072"/>
      <c r="AI30" s="1072"/>
      <c r="AJ30" s="1073"/>
      <c r="AK30" s="1016">
        <v>857</v>
      </c>
      <c r="AL30" s="1007"/>
      <c r="AM30" s="1007"/>
      <c r="AN30" s="1007"/>
      <c r="AO30" s="1007"/>
      <c r="AP30" s="1007" t="s">
        <v>582</v>
      </c>
      <c r="AQ30" s="1007"/>
      <c r="AR30" s="1007"/>
      <c r="AS30" s="1007"/>
      <c r="AT30" s="1007"/>
      <c r="AU30" s="1007" t="s">
        <v>582</v>
      </c>
      <c r="AV30" s="1007"/>
      <c r="AW30" s="1007"/>
      <c r="AX30" s="1007"/>
      <c r="AY30" s="1007"/>
      <c r="AZ30" s="1077" t="s">
        <v>582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414</v>
      </c>
      <c r="C31" s="1067"/>
      <c r="D31" s="1067"/>
      <c r="E31" s="1067"/>
      <c r="F31" s="1067"/>
      <c r="G31" s="1067"/>
      <c r="H31" s="1067"/>
      <c r="I31" s="1067"/>
      <c r="J31" s="1067"/>
      <c r="K31" s="1067"/>
      <c r="L31" s="1067"/>
      <c r="M31" s="1067"/>
      <c r="N31" s="1067"/>
      <c r="O31" s="1067"/>
      <c r="P31" s="1068"/>
      <c r="Q31" s="1074">
        <v>16</v>
      </c>
      <c r="R31" s="1075"/>
      <c r="S31" s="1075"/>
      <c r="T31" s="1075"/>
      <c r="U31" s="1075"/>
      <c r="V31" s="1075">
        <v>16</v>
      </c>
      <c r="W31" s="1075"/>
      <c r="X31" s="1075"/>
      <c r="Y31" s="1075"/>
      <c r="Z31" s="1075"/>
      <c r="AA31" s="1075">
        <v>0</v>
      </c>
      <c r="AB31" s="1075"/>
      <c r="AC31" s="1075"/>
      <c r="AD31" s="1075"/>
      <c r="AE31" s="1076"/>
      <c r="AF31" s="1071">
        <v>0</v>
      </c>
      <c r="AG31" s="1072"/>
      <c r="AH31" s="1072"/>
      <c r="AI31" s="1072"/>
      <c r="AJ31" s="1073"/>
      <c r="AK31" s="1016">
        <v>1</v>
      </c>
      <c r="AL31" s="1007"/>
      <c r="AM31" s="1007"/>
      <c r="AN31" s="1007"/>
      <c r="AO31" s="1007"/>
      <c r="AP31" s="1007" t="s">
        <v>582</v>
      </c>
      <c r="AQ31" s="1007"/>
      <c r="AR31" s="1007"/>
      <c r="AS31" s="1007"/>
      <c r="AT31" s="1007"/>
      <c r="AU31" s="1007" t="s">
        <v>582</v>
      </c>
      <c r="AV31" s="1007"/>
      <c r="AW31" s="1007"/>
      <c r="AX31" s="1007"/>
      <c r="AY31" s="1007"/>
      <c r="AZ31" s="1077" t="s">
        <v>582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415</v>
      </c>
      <c r="C32" s="1067"/>
      <c r="D32" s="1067"/>
      <c r="E32" s="1067"/>
      <c r="F32" s="1067"/>
      <c r="G32" s="1067"/>
      <c r="H32" s="1067"/>
      <c r="I32" s="1067"/>
      <c r="J32" s="1067"/>
      <c r="K32" s="1067"/>
      <c r="L32" s="1067"/>
      <c r="M32" s="1067"/>
      <c r="N32" s="1067"/>
      <c r="O32" s="1067"/>
      <c r="P32" s="1068"/>
      <c r="Q32" s="1074">
        <v>1477</v>
      </c>
      <c r="R32" s="1075"/>
      <c r="S32" s="1075"/>
      <c r="T32" s="1075"/>
      <c r="U32" s="1075"/>
      <c r="V32" s="1075">
        <v>1422</v>
      </c>
      <c r="W32" s="1075"/>
      <c r="X32" s="1075"/>
      <c r="Y32" s="1075"/>
      <c r="Z32" s="1075"/>
      <c r="AA32" s="1075">
        <v>56</v>
      </c>
      <c r="AB32" s="1075"/>
      <c r="AC32" s="1075"/>
      <c r="AD32" s="1075"/>
      <c r="AE32" s="1076"/>
      <c r="AF32" s="1071">
        <v>1125</v>
      </c>
      <c r="AG32" s="1072"/>
      <c r="AH32" s="1072"/>
      <c r="AI32" s="1072"/>
      <c r="AJ32" s="1073"/>
      <c r="AK32" s="1016">
        <v>6</v>
      </c>
      <c r="AL32" s="1007"/>
      <c r="AM32" s="1007"/>
      <c r="AN32" s="1007"/>
      <c r="AO32" s="1007"/>
      <c r="AP32" s="1007">
        <v>3540</v>
      </c>
      <c r="AQ32" s="1007"/>
      <c r="AR32" s="1007"/>
      <c r="AS32" s="1007"/>
      <c r="AT32" s="1007"/>
      <c r="AU32" s="1007">
        <v>32</v>
      </c>
      <c r="AV32" s="1007"/>
      <c r="AW32" s="1007"/>
      <c r="AX32" s="1007"/>
      <c r="AY32" s="1007"/>
      <c r="AZ32" s="1077" t="s">
        <v>582</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417</v>
      </c>
      <c r="C33" s="1067"/>
      <c r="D33" s="1067"/>
      <c r="E33" s="1067"/>
      <c r="F33" s="1067"/>
      <c r="G33" s="1067"/>
      <c r="H33" s="1067"/>
      <c r="I33" s="1067"/>
      <c r="J33" s="1067"/>
      <c r="K33" s="1067"/>
      <c r="L33" s="1067"/>
      <c r="M33" s="1067"/>
      <c r="N33" s="1067"/>
      <c r="O33" s="1067"/>
      <c r="P33" s="1068"/>
      <c r="Q33" s="1074">
        <v>1424</v>
      </c>
      <c r="R33" s="1075"/>
      <c r="S33" s="1075"/>
      <c r="T33" s="1075"/>
      <c r="U33" s="1075"/>
      <c r="V33" s="1075">
        <v>1372</v>
      </c>
      <c r="W33" s="1075"/>
      <c r="X33" s="1075"/>
      <c r="Y33" s="1075"/>
      <c r="Z33" s="1075"/>
      <c r="AA33" s="1075">
        <v>52</v>
      </c>
      <c r="AB33" s="1075"/>
      <c r="AC33" s="1075"/>
      <c r="AD33" s="1075"/>
      <c r="AE33" s="1076"/>
      <c r="AF33" s="1071">
        <v>420</v>
      </c>
      <c r="AG33" s="1072"/>
      <c r="AH33" s="1072"/>
      <c r="AI33" s="1072"/>
      <c r="AJ33" s="1073"/>
      <c r="AK33" s="1016">
        <v>753</v>
      </c>
      <c r="AL33" s="1007"/>
      <c r="AM33" s="1007"/>
      <c r="AN33" s="1007"/>
      <c r="AO33" s="1007"/>
      <c r="AP33" s="1007">
        <v>10733</v>
      </c>
      <c r="AQ33" s="1007"/>
      <c r="AR33" s="1007"/>
      <c r="AS33" s="1007"/>
      <c r="AT33" s="1007"/>
      <c r="AU33" s="1007">
        <v>8339</v>
      </c>
      <c r="AV33" s="1007"/>
      <c r="AW33" s="1007"/>
      <c r="AX33" s="1007"/>
      <c r="AY33" s="1007"/>
      <c r="AZ33" s="1077" t="s">
        <v>582</v>
      </c>
      <c r="BA33" s="1077"/>
      <c r="BB33" s="1077"/>
      <c r="BC33" s="1077"/>
      <c r="BD33" s="1077"/>
      <c r="BE33" s="1008" t="s">
        <v>416</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398</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1864</v>
      </c>
      <c r="AG63" s="995"/>
      <c r="AH63" s="995"/>
      <c r="AI63" s="995"/>
      <c r="AJ63" s="1058"/>
      <c r="AK63" s="1059"/>
      <c r="AL63" s="999"/>
      <c r="AM63" s="999"/>
      <c r="AN63" s="999"/>
      <c r="AO63" s="999"/>
      <c r="AP63" s="995">
        <v>14273</v>
      </c>
      <c r="AQ63" s="995"/>
      <c r="AR63" s="995"/>
      <c r="AS63" s="995"/>
      <c r="AT63" s="995"/>
      <c r="AU63" s="995">
        <v>8371</v>
      </c>
      <c r="AV63" s="995"/>
      <c r="AW63" s="995"/>
      <c r="AX63" s="995"/>
      <c r="AY63" s="995"/>
      <c r="AZ63" s="1053"/>
      <c r="BA63" s="1053"/>
      <c r="BB63" s="1053"/>
      <c r="BC63" s="1053"/>
      <c r="BD63" s="1053"/>
      <c r="BE63" s="996"/>
      <c r="BF63" s="996"/>
      <c r="BG63" s="996"/>
      <c r="BH63" s="996"/>
      <c r="BI63" s="997"/>
      <c r="BJ63" s="1054" t="s">
        <v>420</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424</v>
      </c>
      <c r="W66" s="1038"/>
      <c r="X66" s="1038"/>
      <c r="Y66" s="1038"/>
      <c r="Z66" s="1039"/>
      <c r="AA66" s="1037" t="s">
        <v>425</v>
      </c>
      <c r="AB66" s="1038"/>
      <c r="AC66" s="1038"/>
      <c r="AD66" s="1038"/>
      <c r="AE66" s="1039"/>
      <c r="AF66" s="1043" t="s">
        <v>426</v>
      </c>
      <c r="AG66" s="1044"/>
      <c r="AH66" s="1044"/>
      <c r="AI66" s="1044"/>
      <c r="AJ66" s="1045"/>
      <c r="AK66" s="1037" t="s">
        <v>427</v>
      </c>
      <c r="AL66" s="1032"/>
      <c r="AM66" s="1032"/>
      <c r="AN66" s="1032"/>
      <c r="AO66" s="1033"/>
      <c r="AP66" s="1037" t="s">
        <v>428</v>
      </c>
      <c r="AQ66" s="1038"/>
      <c r="AR66" s="1038"/>
      <c r="AS66" s="1038"/>
      <c r="AT66" s="1039"/>
      <c r="AU66" s="1037" t="s">
        <v>429</v>
      </c>
      <c r="AV66" s="1038"/>
      <c r="AW66" s="1038"/>
      <c r="AX66" s="1038"/>
      <c r="AY66" s="1039"/>
      <c r="AZ66" s="1037" t="s">
        <v>386</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583</v>
      </c>
      <c r="C68" s="1022"/>
      <c r="D68" s="1022"/>
      <c r="E68" s="1022"/>
      <c r="F68" s="1022"/>
      <c r="G68" s="1022"/>
      <c r="H68" s="1022"/>
      <c r="I68" s="1022"/>
      <c r="J68" s="1022"/>
      <c r="K68" s="1022"/>
      <c r="L68" s="1022"/>
      <c r="M68" s="1022"/>
      <c r="N68" s="1022"/>
      <c r="O68" s="1022"/>
      <c r="P68" s="1023"/>
      <c r="Q68" s="1024">
        <v>322</v>
      </c>
      <c r="R68" s="1018"/>
      <c r="S68" s="1018"/>
      <c r="T68" s="1018"/>
      <c r="U68" s="1018"/>
      <c r="V68" s="1018">
        <v>280</v>
      </c>
      <c r="W68" s="1018"/>
      <c r="X68" s="1018"/>
      <c r="Y68" s="1018"/>
      <c r="Z68" s="1018"/>
      <c r="AA68" s="1018">
        <v>41</v>
      </c>
      <c r="AB68" s="1018"/>
      <c r="AC68" s="1018"/>
      <c r="AD68" s="1018"/>
      <c r="AE68" s="1018"/>
      <c r="AF68" s="1018">
        <v>26</v>
      </c>
      <c r="AG68" s="1018"/>
      <c r="AH68" s="1018"/>
      <c r="AI68" s="1018"/>
      <c r="AJ68" s="1018"/>
      <c r="AK68" s="1018" t="s">
        <v>582</v>
      </c>
      <c r="AL68" s="1018"/>
      <c r="AM68" s="1018"/>
      <c r="AN68" s="1018"/>
      <c r="AO68" s="1018"/>
      <c r="AP68" s="1018" t="s">
        <v>582</v>
      </c>
      <c r="AQ68" s="1018"/>
      <c r="AR68" s="1018"/>
      <c r="AS68" s="1018"/>
      <c r="AT68" s="1018"/>
      <c r="AU68" s="1018" t="s">
        <v>582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584</v>
      </c>
      <c r="C69" s="1011"/>
      <c r="D69" s="1011"/>
      <c r="E69" s="1011"/>
      <c r="F69" s="1011"/>
      <c r="G69" s="1011"/>
      <c r="H69" s="1011"/>
      <c r="I69" s="1011"/>
      <c r="J69" s="1011"/>
      <c r="K69" s="1011"/>
      <c r="L69" s="1011"/>
      <c r="M69" s="1011"/>
      <c r="N69" s="1011"/>
      <c r="O69" s="1011"/>
      <c r="P69" s="1012"/>
      <c r="Q69" s="1013">
        <v>4652</v>
      </c>
      <c r="R69" s="1007"/>
      <c r="S69" s="1007"/>
      <c r="T69" s="1007"/>
      <c r="U69" s="1007"/>
      <c r="V69" s="1007">
        <v>4492</v>
      </c>
      <c r="W69" s="1007"/>
      <c r="X69" s="1007"/>
      <c r="Y69" s="1007"/>
      <c r="Z69" s="1007"/>
      <c r="AA69" s="1007">
        <v>160</v>
      </c>
      <c r="AB69" s="1007"/>
      <c r="AC69" s="1007"/>
      <c r="AD69" s="1007"/>
      <c r="AE69" s="1007"/>
      <c r="AF69" s="1007">
        <v>94</v>
      </c>
      <c r="AG69" s="1007"/>
      <c r="AH69" s="1007"/>
      <c r="AI69" s="1007"/>
      <c r="AJ69" s="1007"/>
      <c r="AK69" s="1007">
        <v>176</v>
      </c>
      <c r="AL69" s="1007"/>
      <c r="AM69" s="1007"/>
      <c r="AN69" s="1007"/>
      <c r="AO69" s="1007"/>
      <c r="AP69" s="1007">
        <v>995</v>
      </c>
      <c r="AQ69" s="1007"/>
      <c r="AR69" s="1007"/>
      <c r="AS69" s="1007"/>
      <c r="AT69" s="1007"/>
      <c r="AU69" s="1007">
        <v>71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585</v>
      </c>
      <c r="C70" s="1011"/>
      <c r="D70" s="1011"/>
      <c r="E70" s="1011"/>
      <c r="F70" s="1011"/>
      <c r="G70" s="1011"/>
      <c r="H70" s="1011"/>
      <c r="I70" s="1011"/>
      <c r="J70" s="1011"/>
      <c r="K70" s="1011"/>
      <c r="L70" s="1011"/>
      <c r="M70" s="1011"/>
      <c r="N70" s="1011"/>
      <c r="O70" s="1011"/>
      <c r="P70" s="1012"/>
      <c r="Q70" s="1013">
        <v>206</v>
      </c>
      <c r="R70" s="1007"/>
      <c r="S70" s="1007"/>
      <c r="T70" s="1007"/>
      <c r="U70" s="1007"/>
      <c r="V70" s="1007">
        <v>206</v>
      </c>
      <c r="W70" s="1007"/>
      <c r="X70" s="1007"/>
      <c r="Y70" s="1007"/>
      <c r="Z70" s="1007"/>
      <c r="AA70" s="1007">
        <v>0</v>
      </c>
      <c r="AB70" s="1007"/>
      <c r="AC70" s="1007"/>
      <c r="AD70" s="1007"/>
      <c r="AE70" s="1007"/>
      <c r="AF70" s="1007">
        <v>0</v>
      </c>
      <c r="AG70" s="1007"/>
      <c r="AH70" s="1007"/>
      <c r="AI70" s="1007"/>
      <c r="AJ70" s="1007"/>
      <c r="AK70" s="1007">
        <v>8</v>
      </c>
      <c r="AL70" s="1007"/>
      <c r="AM70" s="1007"/>
      <c r="AN70" s="1007"/>
      <c r="AO70" s="1007"/>
      <c r="AP70" s="1007">
        <v>99</v>
      </c>
      <c r="AQ70" s="1007"/>
      <c r="AR70" s="1007"/>
      <c r="AS70" s="1007"/>
      <c r="AT70" s="1007"/>
      <c r="AU70" s="1007">
        <v>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586</v>
      </c>
      <c r="C71" s="1011"/>
      <c r="D71" s="1011"/>
      <c r="E71" s="1011"/>
      <c r="F71" s="1011"/>
      <c r="G71" s="1011"/>
      <c r="H71" s="1011"/>
      <c r="I71" s="1011"/>
      <c r="J71" s="1011"/>
      <c r="K71" s="1011"/>
      <c r="L71" s="1011"/>
      <c r="M71" s="1011"/>
      <c r="N71" s="1011"/>
      <c r="O71" s="1011"/>
      <c r="P71" s="1012"/>
      <c r="Q71" s="1013">
        <v>5</v>
      </c>
      <c r="R71" s="1007"/>
      <c r="S71" s="1007"/>
      <c r="T71" s="1007"/>
      <c r="U71" s="1007"/>
      <c r="V71" s="1007">
        <v>5</v>
      </c>
      <c r="W71" s="1007"/>
      <c r="X71" s="1007"/>
      <c r="Y71" s="1007"/>
      <c r="Z71" s="1007"/>
      <c r="AA71" s="1007">
        <v>0</v>
      </c>
      <c r="AB71" s="1007"/>
      <c r="AC71" s="1007"/>
      <c r="AD71" s="1007"/>
      <c r="AE71" s="1007"/>
      <c r="AF71" s="1007">
        <v>0</v>
      </c>
      <c r="AG71" s="1007"/>
      <c r="AH71" s="1007"/>
      <c r="AI71" s="1007"/>
      <c r="AJ71" s="1007"/>
      <c r="AK71" s="1007" t="s">
        <v>582</v>
      </c>
      <c r="AL71" s="1007"/>
      <c r="AM71" s="1007"/>
      <c r="AN71" s="1007"/>
      <c r="AO71" s="1007"/>
      <c r="AP71" s="1007" t="s">
        <v>582</v>
      </c>
      <c r="AQ71" s="1007"/>
      <c r="AR71" s="1007"/>
      <c r="AS71" s="1007"/>
      <c r="AT71" s="1007"/>
      <c r="AU71" s="1007" t="s">
        <v>582</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587</v>
      </c>
      <c r="C72" s="1011"/>
      <c r="D72" s="1011"/>
      <c r="E72" s="1011"/>
      <c r="F72" s="1011"/>
      <c r="G72" s="1011"/>
      <c r="H72" s="1011"/>
      <c r="I72" s="1011"/>
      <c r="J72" s="1011"/>
      <c r="K72" s="1011"/>
      <c r="L72" s="1011"/>
      <c r="M72" s="1011"/>
      <c r="N72" s="1011"/>
      <c r="O72" s="1011"/>
      <c r="P72" s="1012"/>
      <c r="Q72" s="1013">
        <v>7065</v>
      </c>
      <c r="R72" s="1007"/>
      <c r="S72" s="1007"/>
      <c r="T72" s="1007"/>
      <c r="U72" s="1007"/>
      <c r="V72" s="1007">
        <v>6313</v>
      </c>
      <c r="W72" s="1007"/>
      <c r="X72" s="1007"/>
      <c r="Y72" s="1007"/>
      <c r="Z72" s="1007"/>
      <c r="AA72" s="1007">
        <v>752</v>
      </c>
      <c r="AB72" s="1007"/>
      <c r="AC72" s="1007"/>
      <c r="AD72" s="1007"/>
      <c r="AE72" s="1007"/>
      <c r="AF72" s="1007">
        <v>725</v>
      </c>
      <c r="AG72" s="1007"/>
      <c r="AH72" s="1007"/>
      <c r="AI72" s="1007"/>
      <c r="AJ72" s="1007"/>
      <c r="AK72" s="1007" t="s">
        <v>582</v>
      </c>
      <c r="AL72" s="1007"/>
      <c r="AM72" s="1007"/>
      <c r="AN72" s="1007"/>
      <c r="AO72" s="1007"/>
      <c r="AP72" s="1007">
        <v>5093</v>
      </c>
      <c r="AQ72" s="1007"/>
      <c r="AR72" s="1007"/>
      <c r="AS72" s="1007"/>
      <c r="AT72" s="1007"/>
      <c r="AU72" s="1007">
        <v>918</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588</v>
      </c>
      <c r="C73" s="1011"/>
      <c r="D73" s="1011"/>
      <c r="E73" s="1011"/>
      <c r="F73" s="1011"/>
      <c r="G73" s="1011"/>
      <c r="H73" s="1011"/>
      <c r="I73" s="1011"/>
      <c r="J73" s="1011"/>
      <c r="K73" s="1011"/>
      <c r="L73" s="1011"/>
      <c r="M73" s="1011"/>
      <c r="N73" s="1011"/>
      <c r="O73" s="1011"/>
      <c r="P73" s="1012"/>
      <c r="Q73" s="1013">
        <v>16052</v>
      </c>
      <c r="R73" s="1007"/>
      <c r="S73" s="1007"/>
      <c r="T73" s="1007"/>
      <c r="U73" s="1007"/>
      <c r="V73" s="1007">
        <v>16031</v>
      </c>
      <c r="W73" s="1007"/>
      <c r="X73" s="1007"/>
      <c r="Y73" s="1007"/>
      <c r="Z73" s="1007"/>
      <c r="AA73" s="1007">
        <v>21</v>
      </c>
      <c r="AB73" s="1007"/>
      <c r="AC73" s="1007"/>
      <c r="AD73" s="1007"/>
      <c r="AE73" s="1007"/>
      <c r="AF73" s="1007">
        <v>14</v>
      </c>
      <c r="AG73" s="1007"/>
      <c r="AH73" s="1007"/>
      <c r="AI73" s="1007"/>
      <c r="AJ73" s="1007"/>
      <c r="AK73" s="1007">
        <v>113</v>
      </c>
      <c r="AL73" s="1007"/>
      <c r="AM73" s="1007"/>
      <c r="AN73" s="1007"/>
      <c r="AO73" s="1007"/>
      <c r="AP73" s="1007" t="s">
        <v>582</v>
      </c>
      <c r="AQ73" s="1007"/>
      <c r="AR73" s="1007"/>
      <c r="AS73" s="1007"/>
      <c r="AT73" s="1007"/>
      <c r="AU73" s="1007" t="s">
        <v>582</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589</v>
      </c>
      <c r="C74" s="1011"/>
      <c r="D74" s="1011"/>
      <c r="E74" s="1011"/>
      <c r="F74" s="1011"/>
      <c r="G74" s="1011"/>
      <c r="H74" s="1011"/>
      <c r="I74" s="1011"/>
      <c r="J74" s="1011"/>
      <c r="K74" s="1011"/>
      <c r="L74" s="1011"/>
      <c r="M74" s="1011"/>
      <c r="N74" s="1011"/>
      <c r="O74" s="1011"/>
      <c r="P74" s="1012"/>
      <c r="Q74" s="1013">
        <v>88</v>
      </c>
      <c r="R74" s="1007"/>
      <c r="S74" s="1007"/>
      <c r="T74" s="1007"/>
      <c r="U74" s="1007"/>
      <c r="V74" s="1007">
        <v>87</v>
      </c>
      <c r="W74" s="1007"/>
      <c r="X74" s="1007"/>
      <c r="Y74" s="1007"/>
      <c r="Z74" s="1007"/>
      <c r="AA74" s="1007">
        <v>1</v>
      </c>
      <c r="AB74" s="1007"/>
      <c r="AC74" s="1007"/>
      <c r="AD74" s="1007"/>
      <c r="AE74" s="1007"/>
      <c r="AF74" s="1007">
        <v>1</v>
      </c>
      <c r="AG74" s="1007"/>
      <c r="AH74" s="1007"/>
      <c r="AI74" s="1007"/>
      <c r="AJ74" s="1007"/>
      <c r="AK74" s="1007">
        <v>8</v>
      </c>
      <c r="AL74" s="1007"/>
      <c r="AM74" s="1007"/>
      <c r="AN74" s="1007"/>
      <c r="AO74" s="1007"/>
      <c r="AP74" s="1007" t="s">
        <v>582</v>
      </c>
      <c r="AQ74" s="1007"/>
      <c r="AR74" s="1007"/>
      <c r="AS74" s="1007"/>
      <c r="AT74" s="1007"/>
      <c r="AU74" s="1007" t="s">
        <v>582</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590</v>
      </c>
      <c r="C75" s="1011"/>
      <c r="D75" s="1011"/>
      <c r="E75" s="1011"/>
      <c r="F75" s="1011"/>
      <c r="G75" s="1011"/>
      <c r="H75" s="1011"/>
      <c r="I75" s="1011"/>
      <c r="J75" s="1011"/>
      <c r="K75" s="1011"/>
      <c r="L75" s="1011"/>
      <c r="M75" s="1011"/>
      <c r="N75" s="1011"/>
      <c r="O75" s="1011"/>
      <c r="P75" s="1012"/>
      <c r="Q75" s="1014">
        <v>64</v>
      </c>
      <c r="R75" s="1015"/>
      <c r="S75" s="1015"/>
      <c r="T75" s="1015"/>
      <c r="U75" s="1016"/>
      <c r="V75" s="1017">
        <v>58</v>
      </c>
      <c r="W75" s="1015"/>
      <c r="X75" s="1015"/>
      <c r="Y75" s="1015"/>
      <c r="Z75" s="1016"/>
      <c r="AA75" s="1017">
        <v>6</v>
      </c>
      <c r="AB75" s="1015"/>
      <c r="AC75" s="1015"/>
      <c r="AD75" s="1015"/>
      <c r="AE75" s="1016"/>
      <c r="AF75" s="1017">
        <v>6</v>
      </c>
      <c r="AG75" s="1015"/>
      <c r="AH75" s="1015"/>
      <c r="AI75" s="1015"/>
      <c r="AJ75" s="1016"/>
      <c r="AK75" s="1017" t="s">
        <v>582</v>
      </c>
      <c r="AL75" s="1015"/>
      <c r="AM75" s="1015"/>
      <c r="AN75" s="1015"/>
      <c r="AO75" s="1016"/>
      <c r="AP75" s="1017" t="s">
        <v>582</v>
      </c>
      <c r="AQ75" s="1015"/>
      <c r="AR75" s="1015"/>
      <c r="AS75" s="1015"/>
      <c r="AT75" s="1016"/>
      <c r="AU75" s="1017" t="s">
        <v>582</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591</v>
      </c>
      <c r="C76" s="1011"/>
      <c r="D76" s="1011"/>
      <c r="E76" s="1011"/>
      <c r="F76" s="1011"/>
      <c r="G76" s="1011"/>
      <c r="H76" s="1011"/>
      <c r="I76" s="1011"/>
      <c r="J76" s="1011"/>
      <c r="K76" s="1011"/>
      <c r="L76" s="1011"/>
      <c r="M76" s="1011"/>
      <c r="N76" s="1011"/>
      <c r="O76" s="1011"/>
      <c r="P76" s="1012"/>
      <c r="Q76" s="1014">
        <v>252</v>
      </c>
      <c r="R76" s="1015"/>
      <c r="S76" s="1015"/>
      <c r="T76" s="1015"/>
      <c r="U76" s="1016"/>
      <c r="V76" s="1017">
        <v>224</v>
      </c>
      <c r="W76" s="1015"/>
      <c r="X76" s="1015"/>
      <c r="Y76" s="1015"/>
      <c r="Z76" s="1016"/>
      <c r="AA76" s="1017">
        <v>29</v>
      </c>
      <c r="AB76" s="1015"/>
      <c r="AC76" s="1015"/>
      <c r="AD76" s="1015"/>
      <c r="AE76" s="1016"/>
      <c r="AF76" s="1017">
        <v>29</v>
      </c>
      <c r="AG76" s="1015"/>
      <c r="AH76" s="1015"/>
      <c r="AI76" s="1015"/>
      <c r="AJ76" s="1016"/>
      <c r="AK76" s="1017" t="s">
        <v>582</v>
      </c>
      <c r="AL76" s="1015"/>
      <c r="AM76" s="1015"/>
      <c r="AN76" s="1015"/>
      <c r="AO76" s="1016"/>
      <c r="AP76" s="1017" t="s">
        <v>582</v>
      </c>
      <c r="AQ76" s="1015"/>
      <c r="AR76" s="1015"/>
      <c r="AS76" s="1015"/>
      <c r="AT76" s="1016"/>
      <c r="AU76" s="1017" t="s">
        <v>582</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592</v>
      </c>
      <c r="C77" s="1011"/>
      <c r="D77" s="1011"/>
      <c r="E77" s="1011"/>
      <c r="F77" s="1011"/>
      <c r="G77" s="1011"/>
      <c r="H77" s="1011"/>
      <c r="I77" s="1011"/>
      <c r="J77" s="1011"/>
      <c r="K77" s="1011"/>
      <c r="L77" s="1011"/>
      <c r="M77" s="1011"/>
      <c r="N77" s="1011"/>
      <c r="O77" s="1011"/>
      <c r="P77" s="1012"/>
      <c r="Q77" s="1014">
        <v>205</v>
      </c>
      <c r="R77" s="1015"/>
      <c r="S77" s="1015"/>
      <c r="T77" s="1015"/>
      <c r="U77" s="1016"/>
      <c r="V77" s="1017">
        <v>183</v>
      </c>
      <c r="W77" s="1015"/>
      <c r="X77" s="1015"/>
      <c r="Y77" s="1015"/>
      <c r="Z77" s="1016"/>
      <c r="AA77" s="1017">
        <v>21</v>
      </c>
      <c r="AB77" s="1015"/>
      <c r="AC77" s="1015"/>
      <c r="AD77" s="1015"/>
      <c r="AE77" s="1016"/>
      <c r="AF77" s="1017">
        <v>21</v>
      </c>
      <c r="AG77" s="1015"/>
      <c r="AH77" s="1015"/>
      <c r="AI77" s="1015"/>
      <c r="AJ77" s="1016"/>
      <c r="AK77" s="1017" t="s">
        <v>582</v>
      </c>
      <c r="AL77" s="1015"/>
      <c r="AM77" s="1015"/>
      <c r="AN77" s="1015"/>
      <c r="AO77" s="1016"/>
      <c r="AP77" s="1017" t="s">
        <v>582</v>
      </c>
      <c r="AQ77" s="1015"/>
      <c r="AR77" s="1015"/>
      <c r="AS77" s="1015"/>
      <c r="AT77" s="1016"/>
      <c r="AU77" s="1017" t="s">
        <v>582</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593</v>
      </c>
      <c r="C78" s="1011"/>
      <c r="D78" s="1011"/>
      <c r="E78" s="1011"/>
      <c r="F78" s="1011"/>
      <c r="G78" s="1011"/>
      <c r="H78" s="1011"/>
      <c r="I78" s="1011"/>
      <c r="J78" s="1011"/>
      <c r="K78" s="1011"/>
      <c r="L78" s="1011"/>
      <c r="M78" s="1011"/>
      <c r="N78" s="1011"/>
      <c r="O78" s="1011"/>
      <c r="P78" s="1012"/>
      <c r="Q78" s="1013">
        <v>902</v>
      </c>
      <c r="R78" s="1007"/>
      <c r="S78" s="1007"/>
      <c r="T78" s="1007"/>
      <c r="U78" s="1007"/>
      <c r="V78" s="1007">
        <v>814</v>
      </c>
      <c r="W78" s="1007"/>
      <c r="X78" s="1007"/>
      <c r="Y78" s="1007"/>
      <c r="Z78" s="1007"/>
      <c r="AA78" s="1007">
        <v>88</v>
      </c>
      <c r="AB78" s="1007"/>
      <c r="AC78" s="1007"/>
      <c r="AD78" s="1007"/>
      <c r="AE78" s="1007"/>
      <c r="AF78" s="1007">
        <v>88</v>
      </c>
      <c r="AG78" s="1007"/>
      <c r="AH78" s="1007"/>
      <c r="AI78" s="1007"/>
      <c r="AJ78" s="1007"/>
      <c r="AK78" s="1007" t="s">
        <v>582</v>
      </c>
      <c r="AL78" s="1007"/>
      <c r="AM78" s="1007"/>
      <c r="AN78" s="1007"/>
      <c r="AO78" s="1007"/>
      <c r="AP78" s="1007" t="s">
        <v>582</v>
      </c>
      <c r="AQ78" s="1007"/>
      <c r="AR78" s="1007"/>
      <c r="AS78" s="1007"/>
      <c r="AT78" s="1007"/>
      <c r="AU78" s="1007" t="s">
        <v>582</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594</v>
      </c>
      <c r="C79" s="1011"/>
      <c r="D79" s="1011"/>
      <c r="E79" s="1011"/>
      <c r="F79" s="1011"/>
      <c r="G79" s="1011"/>
      <c r="H79" s="1011"/>
      <c r="I79" s="1011"/>
      <c r="J79" s="1011"/>
      <c r="K79" s="1011"/>
      <c r="L79" s="1011"/>
      <c r="M79" s="1011"/>
      <c r="N79" s="1011"/>
      <c r="O79" s="1011"/>
      <c r="P79" s="1012"/>
      <c r="Q79" s="1013">
        <v>109</v>
      </c>
      <c r="R79" s="1007"/>
      <c r="S79" s="1007"/>
      <c r="T79" s="1007"/>
      <c r="U79" s="1007"/>
      <c r="V79" s="1007">
        <v>95</v>
      </c>
      <c r="W79" s="1007"/>
      <c r="X79" s="1007"/>
      <c r="Y79" s="1007"/>
      <c r="Z79" s="1007"/>
      <c r="AA79" s="1007">
        <v>15</v>
      </c>
      <c r="AB79" s="1007"/>
      <c r="AC79" s="1007"/>
      <c r="AD79" s="1007"/>
      <c r="AE79" s="1007"/>
      <c r="AF79" s="1007">
        <v>15</v>
      </c>
      <c r="AG79" s="1007"/>
      <c r="AH79" s="1007"/>
      <c r="AI79" s="1007"/>
      <c r="AJ79" s="1007"/>
      <c r="AK79" s="1007" t="s">
        <v>582</v>
      </c>
      <c r="AL79" s="1007"/>
      <c r="AM79" s="1007"/>
      <c r="AN79" s="1007"/>
      <c r="AO79" s="1007"/>
      <c r="AP79" s="1007" t="s">
        <v>582</v>
      </c>
      <c r="AQ79" s="1007"/>
      <c r="AR79" s="1007"/>
      <c r="AS79" s="1007"/>
      <c r="AT79" s="1007"/>
      <c r="AU79" s="1007" t="s">
        <v>582</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595</v>
      </c>
      <c r="C80" s="1011"/>
      <c r="D80" s="1011"/>
      <c r="E80" s="1011"/>
      <c r="F80" s="1011"/>
      <c r="G80" s="1011"/>
      <c r="H80" s="1011"/>
      <c r="I80" s="1011"/>
      <c r="J80" s="1011"/>
      <c r="K80" s="1011"/>
      <c r="L80" s="1011"/>
      <c r="M80" s="1011"/>
      <c r="N80" s="1011"/>
      <c r="O80" s="1011"/>
      <c r="P80" s="1012"/>
      <c r="Q80" s="1013">
        <v>104</v>
      </c>
      <c r="R80" s="1007"/>
      <c r="S80" s="1007"/>
      <c r="T80" s="1007"/>
      <c r="U80" s="1007"/>
      <c r="V80" s="1007">
        <v>83</v>
      </c>
      <c r="W80" s="1007"/>
      <c r="X80" s="1007"/>
      <c r="Y80" s="1007"/>
      <c r="Z80" s="1007"/>
      <c r="AA80" s="1007">
        <v>22</v>
      </c>
      <c r="AB80" s="1007"/>
      <c r="AC80" s="1007"/>
      <c r="AD80" s="1007"/>
      <c r="AE80" s="1007"/>
      <c r="AF80" s="1007">
        <v>17</v>
      </c>
      <c r="AG80" s="1007"/>
      <c r="AH80" s="1007"/>
      <c r="AI80" s="1007"/>
      <c r="AJ80" s="1007"/>
      <c r="AK80" s="1007" t="s">
        <v>582</v>
      </c>
      <c r="AL80" s="1007"/>
      <c r="AM80" s="1007"/>
      <c r="AN80" s="1007"/>
      <c r="AO80" s="1007"/>
      <c r="AP80" s="1007" t="s">
        <v>582</v>
      </c>
      <c r="AQ80" s="1007"/>
      <c r="AR80" s="1007"/>
      <c r="AS80" s="1007"/>
      <c r="AT80" s="1007"/>
      <c r="AU80" s="1007" t="s">
        <v>582</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596</v>
      </c>
      <c r="C81" s="1011"/>
      <c r="D81" s="1011"/>
      <c r="E81" s="1011"/>
      <c r="F81" s="1011"/>
      <c r="G81" s="1011"/>
      <c r="H81" s="1011"/>
      <c r="I81" s="1011"/>
      <c r="J81" s="1011"/>
      <c r="K81" s="1011"/>
      <c r="L81" s="1011"/>
      <c r="M81" s="1011"/>
      <c r="N81" s="1011"/>
      <c r="O81" s="1011"/>
      <c r="P81" s="1012"/>
      <c r="Q81" s="1013">
        <v>468</v>
      </c>
      <c r="R81" s="1007"/>
      <c r="S81" s="1007"/>
      <c r="T81" s="1007"/>
      <c r="U81" s="1007"/>
      <c r="V81" s="1007">
        <v>242</v>
      </c>
      <c r="W81" s="1007"/>
      <c r="X81" s="1007"/>
      <c r="Y81" s="1007"/>
      <c r="Z81" s="1007"/>
      <c r="AA81" s="1007">
        <v>226</v>
      </c>
      <c r="AB81" s="1007"/>
      <c r="AC81" s="1007"/>
      <c r="AD81" s="1007"/>
      <c r="AE81" s="1007"/>
      <c r="AF81" s="1007">
        <v>226</v>
      </c>
      <c r="AG81" s="1007"/>
      <c r="AH81" s="1007"/>
      <c r="AI81" s="1007"/>
      <c r="AJ81" s="1007"/>
      <c r="AK81" s="1007" t="s">
        <v>582</v>
      </c>
      <c r="AL81" s="1007"/>
      <c r="AM81" s="1007"/>
      <c r="AN81" s="1007"/>
      <c r="AO81" s="1007"/>
      <c r="AP81" s="1007" t="s">
        <v>582</v>
      </c>
      <c r="AQ81" s="1007"/>
      <c r="AR81" s="1007"/>
      <c r="AS81" s="1007"/>
      <c r="AT81" s="1007"/>
      <c r="AU81" s="1007" t="s">
        <v>582</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597</v>
      </c>
      <c r="C82" s="1011"/>
      <c r="D82" s="1011"/>
      <c r="E82" s="1011"/>
      <c r="F82" s="1011"/>
      <c r="G82" s="1011"/>
      <c r="H82" s="1011"/>
      <c r="I82" s="1011"/>
      <c r="J82" s="1011"/>
      <c r="K82" s="1011"/>
      <c r="L82" s="1011"/>
      <c r="M82" s="1011"/>
      <c r="N82" s="1011"/>
      <c r="O82" s="1011"/>
      <c r="P82" s="1012"/>
      <c r="Q82" s="1013">
        <v>1041</v>
      </c>
      <c r="R82" s="1007"/>
      <c r="S82" s="1007"/>
      <c r="T82" s="1007"/>
      <c r="U82" s="1007"/>
      <c r="V82" s="1007">
        <v>1037</v>
      </c>
      <c r="W82" s="1007"/>
      <c r="X82" s="1007"/>
      <c r="Y82" s="1007"/>
      <c r="Z82" s="1007"/>
      <c r="AA82" s="1007">
        <v>4</v>
      </c>
      <c r="AB82" s="1007"/>
      <c r="AC82" s="1007"/>
      <c r="AD82" s="1007"/>
      <c r="AE82" s="1007"/>
      <c r="AF82" s="1007">
        <v>4</v>
      </c>
      <c r="AG82" s="1007"/>
      <c r="AH82" s="1007"/>
      <c r="AI82" s="1007"/>
      <c r="AJ82" s="1007"/>
      <c r="AK82" s="1007" t="s">
        <v>582</v>
      </c>
      <c r="AL82" s="1007"/>
      <c r="AM82" s="1007"/>
      <c r="AN82" s="1007"/>
      <c r="AO82" s="1007"/>
      <c r="AP82" s="1007" t="s">
        <v>582</v>
      </c>
      <c r="AQ82" s="1007"/>
      <c r="AR82" s="1007"/>
      <c r="AS82" s="1007"/>
      <c r="AT82" s="1007"/>
      <c r="AU82" s="1007" t="s">
        <v>582</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598</v>
      </c>
      <c r="C83" s="1011"/>
      <c r="D83" s="1011"/>
      <c r="E83" s="1011"/>
      <c r="F83" s="1011"/>
      <c r="G83" s="1011"/>
      <c r="H83" s="1011"/>
      <c r="I83" s="1011"/>
      <c r="J83" s="1011"/>
      <c r="K83" s="1011"/>
      <c r="L83" s="1011"/>
      <c r="M83" s="1011"/>
      <c r="N83" s="1011"/>
      <c r="O83" s="1011"/>
      <c r="P83" s="1012"/>
      <c r="Q83" s="1013">
        <v>368351</v>
      </c>
      <c r="R83" s="1007"/>
      <c r="S83" s="1007"/>
      <c r="T83" s="1007"/>
      <c r="U83" s="1007"/>
      <c r="V83" s="1007">
        <v>355170</v>
      </c>
      <c r="W83" s="1007"/>
      <c r="X83" s="1007"/>
      <c r="Y83" s="1007"/>
      <c r="Z83" s="1007"/>
      <c r="AA83" s="1007">
        <v>13181</v>
      </c>
      <c r="AB83" s="1007"/>
      <c r="AC83" s="1007"/>
      <c r="AD83" s="1007"/>
      <c r="AE83" s="1007"/>
      <c r="AF83" s="1007">
        <v>13181</v>
      </c>
      <c r="AG83" s="1007"/>
      <c r="AH83" s="1007"/>
      <c r="AI83" s="1007"/>
      <c r="AJ83" s="1007"/>
      <c r="AK83" s="1007">
        <v>2368</v>
      </c>
      <c r="AL83" s="1007"/>
      <c r="AM83" s="1007"/>
      <c r="AN83" s="1007"/>
      <c r="AO83" s="1007"/>
      <c r="AP83" s="1007" t="s">
        <v>582</v>
      </c>
      <c r="AQ83" s="1007"/>
      <c r="AR83" s="1007"/>
      <c r="AS83" s="1007"/>
      <c r="AT83" s="1007"/>
      <c r="AU83" s="1007" t="s">
        <v>582</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398</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14447</v>
      </c>
      <c r="AG88" s="995"/>
      <c r="AH88" s="995"/>
      <c r="AI88" s="995"/>
      <c r="AJ88" s="995"/>
      <c r="AK88" s="999"/>
      <c r="AL88" s="999"/>
      <c r="AM88" s="999"/>
      <c r="AN88" s="999"/>
      <c r="AO88" s="999"/>
      <c r="AP88" s="995">
        <v>6187</v>
      </c>
      <c r="AQ88" s="995"/>
      <c r="AR88" s="995"/>
      <c r="AS88" s="995"/>
      <c r="AT88" s="995"/>
      <c r="AU88" s="995">
        <v>992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v>
      </c>
      <c r="CS102" s="989"/>
      <c r="CT102" s="989"/>
      <c r="CU102" s="989"/>
      <c r="CV102" s="990"/>
      <c r="CW102" s="988" t="s">
        <v>582</v>
      </c>
      <c r="CX102" s="989"/>
      <c r="CY102" s="989"/>
      <c r="CZ102" s="989"/>
      <c r="DA102" s="990"/>
      <c r="DB102" s="988" t="s">
        <v>582</v>
      </c>
      <c r="DC102" s="989"/>
      <c r="DD102" s="989"/>
      <c r="DE102" s="989"/>
      <c r="DF102" s="990"/>
      <c r="DG102" s="988" t="s">
        <v>582</v>
      </c>
      <c r="DH102" s="989"/>
      <c r="DI102" s="989"/>
      <c r="DJ102" s="989"/>
      <c r="DK102" s="990"/>
      <c r="DL102" s="988" t="s">
        <v>582</v>
      </c>
      <c r="DM102" s="989"/>
      <c r="DN102" s="989"/>
      <c r="DO102" s="989"/>
      <c r="DP102" s="990"/>
      <c r="DQ102" s="988" t="s">
        <v>582</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316</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316</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316</v>
      </c>
      <c r="DR109" s="932"/>
      <c r="DS109" s="932"/>
      <c r="DT109" s="932"/>
      <c r="DU109" s="933"/>
      <c r="DV109" s="934" t="s">
        <v>441</v>
      </c>
      <c r="DW109" s="932"/>
      <c r="DX109" s="932"/>
      <c r="DY109" s="932"/>
      <c r="DZ109" s="965"/>
    </row>
    <row r="110" spans="1:131" s="230" customFormat="1" ht="26.25" customHeight="1" x14ac:dyDescent="0.15">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2928615</v>
      </c>
      <c r="AB110" s="925"/>
      <c r="AC110" s="925"/>
      <c r="AD110" s="925"/>
      <c r="AE110" s="926"/>
      <c r="AF110" s="927">
        <v>2832130</v>
      </c>
      <c r="AG110" s="925"/>
      <c r="AH110" s="925"/>
      <c r="AI110" s="925"/>
      <c r="AJ110" s="926"/>
      <c r="AK110" s="927">
        <v>2949991</v>
      </c>
      <c r="AL110" s="925"/>
      <c r="AM110" s="925"/>
      <c r="AN110" s="925"/>
      <c r="AO110" s="926"/>
      <c r="AP110" s="928">
        <v>22</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30839828</v>
      </c>
      <c r="BR110" s="878"/>
      <c r="BS110" s="878"/>
      <c r="BT110" s="878"/>
      <c r="BU110" s="878"/>
      <c r="BV110" s="878">
        <v>30128923</v>
      </c>
      <c r="BW110" s="878"/>
      <c r="BX110" s="878"/>
      <c r="BY110" s="878"/>
      <c r="BZ110" s="878"/>
      <c r="CA110" s="878">
        <v>28675760</v>
      </c>
      <c r="CB110" s="878"/>
      <c r="CC110" s="878"/>
      <c r="CD110" s="878"/>
      <c r="CE110" s="878"/>
      <c r="CF110" s="902">
        <v>214.3</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253</v>
      </c>
      <c r="DH110" s="878"/>
      <c r="DI110" s="878"/>
      <c r="DJ110" s="878"/>
      <c r="DK110" s="878"/>
      <c r="DL110" s="878" t="s">
        <v>420</v>
      </c>
      <c r="DM110" s="878"/>
      <c r="DN110" s="878"/>
      <c r="DO110" s="878"/>
      <c r="DP110" s="878"/>
      <c r="DQ110" s="878" t="s">
        <v>253</v>
      </c>
      <c r="DR110" s="878"/>
      <c r="DS110" s="878"/>
      <c r="DT110" s="878"/>
      <c r="DU110" s="878"/>
      <c r="DV110" s="879" t="s">
        <v>420</v>
      </c>
      <c r="DW110" s="879"/>
      <c r="DX110" s="879"/>
      <c r="DY110" s="879"/>
      <c r="DZ110" s="880"/>
    </row>
    <row r="111" spans="1:131" s="230" customFormat="1" ht="26.25" customHeight="1" x14ac:dyDescent="0.15">
      <c r="A111" s="810" t="s">
        <v>447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400</v>
      </c>
      <c r="AB111" s="955"/>
      <c r="AC111" s="955"/>
      <c r="AD111" s="955"/>
      <c r="AE111" s="956"/>
      <c r="AF111" s="957" t="s">
        <v>448</v>
      </c>
      <c r="AG111" s="955"/>
      <c r="AH111" s="955"/>
      <c r="AI111" s="955"/>
      <c r="AJ111" s="956"/>
      <c r="AK111" s="957" t="s">
        <v>253</v>
      </c>
      <c r="AL111" s="955"/>
      <c r="AM111" s="955"/>
      <c r="AN111" s="955"/>
      <c r="AO111" s="956"/>
      <c r="AP111" s="958" t="s">
        <v>420</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v>134246</v>
      </c>
      <c r="BR111" s="853"/>
      <c r="BS111" s="853"/>
      <c r="BT111" s="853"/>
      <c r="BU111" s="853"/>
      <c r="BV111" s="853">
        <v>108786</v>
      </c>
      <c r="BW111" s="853"/>
      <c r="BX111" s="853"/>
      <c r="BY111" s="853"/>
      <c r="BZ111" s="853"/>
      <c r="CA111" s="853">
        <v>83325</v>
      </c>
      <c r="CB111" s="853"/>
      <c r="CC111" s="853"/>
      <c r="CD111" s="853"/>
      <c r="CE111" s="853"/>
      <c r="CF111" s="911">
        <v>0.6</v>
      </c>
      <c r="CG111" s="912"/>
      <c r="CH111" s="912"/>
      <c r="CI111" s="912"/>
      <c r="CJ111" s="912"/>
      <c r="CK111" s="963"/>
      <c r="CL111" s="857"/>
      <c r="CM111" s="851" t="s">
        <v>450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451</v>
      </c>
      <c r="DM111" s="853"/>
      <c r="DN111" s="853"/>
      <c r="DO111" s="853"/>
      <c r="DP111" s="853"/>
      <c r="DQ111" s="853" t="s">
        <v>420</v>
      </c>
      <c r="DR111" s="853"/>
      <c r="DS111" s="853"/>
      <c r="DT111" s="853"/>
      <c r="DU111" s="853"/>
      <c r="DV111" s="830" t="s">
        <v>420</v>
      </c>
      <c r="DW111" s="830"/>
      <c r="DX111" s="830"/>
      <c r="DY111" s="830"/>
      <c r="DZ111" s="831"/>
    </row>
    <row r="112" spans="1:131" s="230"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420</v>
      </c>
      <c r="AB112" s="816"/>
      <c r="AC112" s="816"/>
      <c r="AD112" s="816"/>
      <c r="AE112" s="817"/>
      <c r="AF112" s="818" t="s">
        <v>400</v>
      </c>
      <c r="AG112" s="816"/>
      <c r="AH112" s="816"/>
      <c r="AI112" s="816"/>
      <c r="AJ112" s="817"/>
      <c r="AK112" s="818" t="s">
        <v>400</v>
      </c>
      <c r="AL112" s="816"/>
      <c r="AM112" s="816"/>
      <c r="AN112" s="816"/>
      <c r="AO112" s="817"/>
      <c r="AP112" s="860" t="s">
        <v>400</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9330084</v>
      </c>
      <c r="BR112" s="853"/>
      <c r="BS112" s="853"/>
      <c r="BT112" s="853"/>
      <c r="BU112" s="853"/>
      <c r="BV112" s="853">
        <v>9128646</v>
      </c>
      <c r="BW112" s="853"/>
      <c r="BX112" s="853"/>
      <c r="BY112" s="853"/>
      <c r="BZ112" s="853"/>
      <c r="CA112" s="853">
        <v>8371153</v>
      </c>
      <c r="CB112" s="853"/>
      <c r="CC112" s="853"/>
      <c r="CD112" s="853"/>
      <c r="CE112" s="853"/>
      <c r="CF112" s="911">
        <v>62.6</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134246</v>
      </c>
      <c r="DH112" s="853"/>
      <c r="DI112" s="853"/>
      <c r="DJ112" s="853"/>
      <c r="DK112" s="853"/>
      <c r="DL112" s="853">
        <v>108786</v>
      </c>
      <c r="DM112" s="853"/>
      <c r="DN112" s="853"/>
      <c r="DO112" s="853"/>
      <c r="DP112" s="853"/>
      <c r="DQ112" s="853">
        <v>83325</v>
      </c>
      <c r="DR112" s="853"/>
      <c r="DS112" s="853"/>
      <c r="DT112" s="853"/>
      <c r="DU112" s="853"/>
      <c r="DV112" s="830">
        <v>0.6</v>
      </c>
      <c r="DW112" s="830"/>
      <c r="DX112" s="830"/>
      <c r="DY112" s="830"/>
      <c r="DZ112" s="831"/>
    </row>
    <row r="113" spans="1:130" s="230" customFormat="1" ht="26.25" customHeight="1" x14ac:dyDescent="0.15">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476662</v>
      </c>
      <c r="AB113" s="955"/>
      <c r="AC113" s="955"/>
      <c r="AD113" s="955"/>
      <c r="AE113" s="956"/>
      <c r="AF113" s="957">
        <v>503847</v>
      </c>
      <c r="AG113" s="955"/>
      <c r="AH113" s="955"/>
      <c r="AI113" s="955"/>
      <c r="AJ113" s="956"/>
      <c r="AK113" s="957">
        <v>424075</v>
      </c>
      <c r="AL113" s="955"/>
      <c r="AM113" s="955"/>
      <c r="AN113" s="955"/>
      <c r="AO113" s="956"/>
      <c r="AP113" s="958">
        <v>3.2</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1201696</v>
      </c>
      <c r="BR113" s="853"/>
      <c r="BS113" s="853"/>
      <c r="BT113" s="853"/>
      <c r="BU113" s="853"/>
      <c r="BV113" s="853">
        <v>1120100</v>
      </c>
      <c r="BW113" s="853"/>
      <c r="BX113" s="853"/>
      <c r="BY113" s="853"/>
      <c r="BZ113" s="853"/>
      <c r="CA113" s="853">
        <v>991857</v>
      </c>
      <c r="CB113" s="853"/>
      <c r="CC113" s="853"/>
      <c r="CD113" s="853"/>
      <c r="CE113" s="853"/>
      <c r="CF113" s="911">
        <v>7.4</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400</v>
      </c>
      <c r="DH113" s="816"/>
      <c r="DI113" s="816"/>
      <c r="DJ113" s="816"/>
      <c r="DK113" s="817"/>
      <c r="DL113" s="818" t="s">
        <v>400</v>
      </c>
      <c r="DM113" s="816"/>
      <c r="DN113" s="816"/>
      <c r="DO113" s="816"/>
      <c r="DP113" s="817"/>
      <c r="DQ113" s="818" t="s">
        <v>451</v>
      </c>
      <c r="DR113" s="816"/>
      <c r="DS113" s="816"/>
      <c r="DT113" s="816"/>
      <c r="DU113" s="817"/>
      <c r="DV113" s="860" t="s">
        <v>400</v>
      </c>
      <c r="DW113" s="861"/>
      <c r="DX113" s="861"/>
      <c r="DY113" s="861"/>
      <c r="DZ113" s="862"/>
    </row>
    <row r="114" spans="1:130" s="230" customFormat="1" ht="26.25" customHeight="1" x14ac:dyDescent="0.15">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276588</v>
      </c>
      <c r="AB114" s="816"/>
      <c r="AC114" s="816"/>
      <c r="AD114" s="816"/>
      <c r="AE114" s="817"/>
      <c r="AF114" s="818">
        <v>276129</v>
      </c>
      <c r="AG114" s="816"/>
      <c r="AH114" s="816"/>
      <c r="AI114" s="816"/>
      <c r="AJ114" s="817"/>
      <c r="AK114" s="818">
        <v>267018</v>
      </c>
      <c r="AL114" s="816"/>
      <c r="AM114" s="816"/>
      <c r="AN114" s="816"/>
      <c r="AO114" s="817"/>
      <c r="AP114" s="860">
        <v>2</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4364629</v>
      </c>
      <c r="BR114" s="853"/>
      <c r="BS114" s="853"/>
      <c r="BT114" s="853"/>
      <c r="BU114" s="853"/>
      <c r="BV114" s="853">
        <v>4401791</v>
      </c>
      <c r="BW114" s="853"/>
      <c r="BX114" s="853"/>
      <c r="BY114" s="853"/>
      <c r="BZ114" s="853"/>
      <c r="CA114" s="853">
        <v>4414077</v>
      </c>
      <c r="CB114" s="853"/>
      <c r="CC114" s="853"/>
      <c r="CD114" s="853"/>
      <c r="CE114" s="853"/>
      <c r="CF114" s="911">
        <v>33</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400</v>
      </c>
      <c r="DH114" s="816"/>
      <c r="DI114" s="816"/>
      <c r="DJ114" s="816"/>
      <c r="DK114" s="817"/>
      <c r="DL114" s="818" t="s">
        <v>253</v>
      </c>
      <c r="DM114" s="816"/>
      <c r="DN114" s="816"/>
      <c r="DO114" s="816"/>
      <c r="DP114" s="817"/>
      <c r="DQ114" s="818" t="s">
        <v>400</v>
      </c>
      <c r="DR114" s="816"/>
      <c r="DS114" s="816"/>
      <c r="DT114" s="816"/>
      <c r="DU114" s="817"/>
      <c r="DV114" s="860" t="s">
        <v>253</v>
      </c>
      <c r="DW114" s="861"/>
      <c r="DX114" s="861"/>
      <c r="DY114" s="861"/>
      <c r="DZ114" s="862"/>
    </row>
    <row r="115" spans="1:130" s="230" customFormat="1" ht="26.25" customHeight="1" x14ac:dyDescent="0.15">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400</v>
      </c>
      <c r="AB115" s="955"/>
      <c r="AC115" s="955"/>
      <c r="AD115" s="955"/>
      <c r="AE115" s="956"/>
      <c r="AF115" s="957" t="s">
        <v>400</v>
      </c>
      <c r="AG115" s="955"/>
      <c r="AH115" s="955"/>
      <c r="AI115" s="955"/>
      <c r="AJ115" s="956"/>
      <c r="AK115" s="957" t="s">
        <v>400</v>
      </c>
      <c r="AL115" s="955"/>
      <c r="AM115" s="955"/>
      <c r="AN115" s="955"/>
      <c r="AO115" s="956"/>
      <c r="AP115" s="958" t="s">
        <v>400</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v>11206</v>
      </c>
      <c r="BR115" s="853"/>
      <c r="BS115" s="853"/>
      <c r="BT115" s="853"/>
      <c r="BU115" s="853"/>
      <c r="BV115" s="853">
        <v>9411</v>
      </c>
      <c r="BW115" s="853"/>
      <c r="BX115" s="853"/>
      <c r="BY115" s="853"/>
      <c r="BZ115" s="853"/>
      <c r="CA115" s="853">
        <v>15734</v>
      </c>
      <c r="CB115" s="853"/>
      <c r="CC115" s="853"/>
      <c r="CD115" s="853"/>
      <c r="CE115" s="853"/>
      <c r="CF115" s="911">
        <v>0.1</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400</v>
      </c>
      <c r="DH115" s="816"/>
      <c r="DI115" s="816"/>
      <c r="DJ115" s="816"/>
      <c r="DK115" s="817"/>
      <c r="DL115" s="818" t="s">
        <v>253</v>
      </c>
      <c r="DM115" s="816"/>
      <c r="DN115" s="816"/>
      <c r="DO115" s="816"/>
      <c r="DP115" s="817"/>
      <c r="DQ115" s="818" t="s">
        <v>400</v>
      </c>
      <c r="DR115" s="816"/>
      <c r="DS115" s="816"/>
      <c r="DT115" s="816"/>
      <c r="DU115" s="817"/>
      <c r="DV115" s="860" t="s">
        <v>400</v>
      </c>
      <c r="DW115" s="861"/>
      <c r="DX115" s="861"/>
      <c r="DY115" s="861"/>
      <c r="DZ115" s="862"/>
    </row>
    <row r="116" spans="1:130" s="230" customFormat="1" ht="26.25" customHeight="1" x14ac:dyDescent="0.15">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400</v>
      </c>
      <c r="AB116" s="816"/>
      <c r="AC116" s="816"/>
      <c r="AD116" s="816"/>
      <c r="AE116" s="817"/>
      <c r="AF116" s="818" t="s">
        <v>420</v>
      </c>
      <c r="AG116" s="816"/>
      <c r="AH116" s="816"/>
      <c r="AI116" s="816"/>
      <c r="AJ116" s="817"/>
      <c r="AK116" s="818" t="s">
        <v>253</v>
      </c>
      <c r="AL116" s="816"/>
      <c r="AM116" s="816"/>
      <c r="AN116" s="816"/>
      <c r="AO116" s="817"/>
      <c r="AP116" s="860" t="s">
        <v>451</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420</v>
      </c>
      <c r="BW116" s="853"/>
      <c r="BX116" s="853"/>
      <c r="BY116" s="853"/>
      <c r="BZ116" s="853"/>
      <c r="CA116" s="853" t="s">
        <v>253</v>
      </c>
      <c r="CB116" s="853"/>
      <c r="CC116" s="853"/>
      <c r="CD116" s="853"/>
      <c r="CE116" s="853"/>
      <c r="CF116" s="911" t="s">
        <v>400</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400</v>
      </c>
      <c r="DH116" s="816"/>
      <c r="DI116" s="816"/>
      <c r="DJ116" s="816"/>
      <c r="DK116" s="817"/>
      <c r="DL116" s="818" t="s">
        <v>451</v>
      </c>
      <c r="DM116" s="816"/>
      <c r="DN116" s="816"/>
      <c r="DO116" s="816"/>
      <c r="DP116" s="817"/>
      <c r="DQ116" s="818" t="s">
        <v>400</v>
      </c>
      <c r="DR116" s="816"/>
      <c r="DS116" s="816"/>
      <c r="DT116" s="816"/>
      <c r="DU116" s="817"/>
      <c r="DV116" s="860" t="s">
        <v>420</v>
      </c>
      <c r="DW116" s="861"/>
      <c r="DX116" s="861"/>
      <c r="DY116" s="861"/>
      <c r="DZ116" s="862"/>
    </row>
    <row r="117" spans="1:130" s="230" customFormat="1" ht="26.25" customHeight="1" x14ac:dyDescent="0.15">
      <c r="A117" s="931" t="s">
        <v>196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3681865</v>
      </c>
      <c r="AB117" s="939"/>
      <c r="AC117" s="939"/>
      <c r="AD117" s="939"/>
      <c r="AE117" s="940"/>
      <c r="AF117" s="941">
        <v>3612106</v>
      </c>
      <c r="AG117" s="939"/>
      <c r="AH117" s="939"/>
      <c r="AI117" s="939"/>
      <c r="AJ117" s="940"/>
      <c r="AK117" s="941">
        <v>3641084</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253</v>
      </c>
      <c r="BR117" s="853"/>
      <c r="BS117" s="853"/>
      <c r="BT117" s="853"/>
      <c r="BU117" s="853"/>
      <c r="BV117" s="853" t="s">
        <v>253</v>
      </c>
      <c r="BW117" s="853"/>
      <c r="BX117" s="853"/>
      <c r="BY117" s="853"/>
      <c r="BZ117" s="853"/>
      <c r="CA117" s="853" t="s">
        <v>451</v>
      </c>
      <c r="CB117" s="853"/>
      <c r="CC117" s="853"/>
      <c r="CD117" s="853"/>
      <c r="CE117" s="853"/>
      <c r="CF117" s="911" t="s">
        <v>400</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400</v>
      </c>
      <c r="DH117" s="816"/>
      <c r="DI117" s="816"/>
      <c r="DJ117" s="816"/>
      <c r="DK117" s="817"/>
      <c r="DL117" s="818" t="s">
        <v>451</v>
      </c>
      <c r="DM117" s="816"/>
      <c r="DN117" s="816"/>
      <c r="DO117" s="816"/>
      <c r="DP117" s="817"/>
      <c r="DQ117" s="818" t="s">
        <v>253</v>
      </c>
      <c r="DR117" s="816"/>
      <c r="DS117" s="816"/>
      <c r="DT117" s="816"/>
      <c r="DU117" s="817"/>
      <c r="DV117" s="860" t="s">
        <v>420</v>
      </c>
      <c r="DW117" s="861"/>
      <c r="DX117" s="861"/>
      <c r="DY117" s="861"/>
      <c r="DZ117" s="862"/>
    </row>
    <row r="118" spans="1:130" s="230" customFormat="1" ht="26.25" customHeight="1" x14ac:dyDescent="0.15">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316</v>
      </c>
      <c r="AL118" s="932"/>
      <c r="AM118" s="932"/>
      <c r="AN118" s="932"/>
      <c r="AO118" s="933"/>
      <c r="AP118" s="935" t="s">
        <v>441</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400</v>
      </c>
      <c r="BR118" s="881"/>
      <c r="BS118" s="881"/>
      <c r="BT118" s="881"/>
      <c r="BU118" s="881"/>
      <c r="BV118" s="881" t="s">
        <v>448</v>
      </c>
      <c r="BW118" s="881"/>
      <c r="BX118" s="881"/>
      <c r="BY118" s="881"/>
      <c r="BZ118" s="881"/>
      <c r="CA118" s="881" t="s">
        <v>400</v>
      </c>
      <c r="CB118" s="881"/>
      <c r="CC118" s="881"/>
      <c r="CD118" s="881"/>
      <c r="CE118" s="881"/>
      <c r="CF118" s="911" t="s">
        <v>253</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253</v>
      </c>
      <c r="DH118" s="816"/>
      <c r="DI118" s="816"/>
      <c r="DJ118" s="816"/>
      <c r="DK118" s="817"/>
      <c r="DL118" s="818" t="s">
        <v>451</v>
      </c>
      <c r="DM118" s="816"/>
      <c r="DN118" s="816"/>
      <c r="DO118" s="816"/>
      <c r="DP118" s="817"/>
      <c r="DQ118" s="818" t="s">
        <v>253</v>
      </c>
      <c r="DR118" s="816"/>
      <c r="DS118" s="816"/>
      <c r="DT118" s="816"/>
      <c r="DU118" s="817"/>
      <c r="DV118" s="860" t="s">
        <v>451</v>
      </c>
      <c r="DW118" s="861"/>
      <c r="DX118" s="861"/>
      <c r="DY118" s="861"/>
      <c r="DZ118" s="862"/>
    </row>
    <row r="119" spans="1:130" s="230" customFormat="1" ht="26.25" customHeight="1" x14ac:dyDescent="0.15">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451</v>
      </c>
      <c r="AB119" s="925"/>
      <c r="AC119" s="925"/>
      <c r="AD119" s="925"/>
      <c r="AE119" s="926"/>
      <c r="AF119" s="927" t="s">
        <v>400</v>
      </c>
      <c r="AG119" s="925"/>
      <c r="AH119" s="925"/>
      <c r="AI119" s="925"/>
      <c r="AJ119" s="926"/>
      <c r="AK119" s="927" t="s">
        <v>253</v>
      </c>
      <c r="AL119" s="925"/>
      <c r="AM119" s="925"/>
      <c r="AN119" s="925"/>
      <c r="AO119" s="926"/>
      <c r="AP119" s="928" t="s">
        <v>448</v>
      </c>
      <c r="AQ119" s="929"/>
      <c r="AR119" s="929"/>
      <c r="AS119" s="929"/>
      <c r="AT119" s="930"/>
      <c r="AU119" s="970"/>
      <c r="AV119" s="971"/>
      <c r="AW119" s="971"/>
      <c r="AX119" s="971"/>
      <c r="AY119" s="971"/>
      <c r="AZ119" s="251" t="s">
        <v>196</v>
      </c>
      <c r="BA119" s="251"/>
      <c r="BB119" s="251"/>
      <c r="BC119" s="251"/>
      <c r="BD119" s="251"/>
      <c r="BE119" s="251"/>
      <c r="BF119" s="251"/>
      <c r="BG119" s="251"/>
      <c r="BH119" s="251"/>
      <c r="BI119" s="251"/>
      <c r="BJ119" s="251"/>
      <c r="BK119" s="251"/>
      <c r="BL119" s="251"/>
      <c r="BM119" s="251"/>
      <c r="BN119" s="251"/>
      <c r="BO119" s="913" t="s">
        <v>473</v>
      </c>
      <c r="BP119" s="914"/>
      <c r="BQ119" s="915">
        <v>45881689</v>
      </c>
      <c r="BR119" s="881"/>
      <c r="BS119" s="881"/>
      <c r="BT119" s="881"/>
      <c r="BU119" s="881"/>
      <c r="BV119" s="881">
        <v>44897657</v>
      </c>
      <c r="BW119" s="881"/>
      <c r="BX119" s="881"/>
      <c r="BY119" s="881"/>
      <c r="BZ119" s="881"/>
      <c r="CA119" s="881">
        <v>42551906</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451</v>
      </c>
      <c r="DH119" s="800"/>
      <c r="DI119" s="800"/>
      <c r="DJ119" s="800"/>
      <c r="DK119" s="801"/>
      <c r="DL119" s="802" t="s">
        <v>400</v>
      </c>
      <c r="DM119" s="800"/>
      <c r="DN119" s="800"/>
      <c r="DO119" s="800"/>
      <c r="DP119" s="801"/>
      <c r="DQ119" s="802" t="s">
        <v>400</v>
      </c>
      <c r="DR119" s="800"/>
      <c r="DS119" s="800"/>
      <c r="DT119" s="800"/>
      <c r="DU119" s="801"/>
      <c r="DV119" s="884" t="s">
        <v>400</v>
      </c>
      <c r="DW119" s="885"/>
      <c r="DX119" s="885"/>
      <c r="DY119" s="885"/>
      <c r="DZ119" s="886"/>
    </row>
    <row r="120" spans="1:130" s="230" customFormat="1" ht="26.25" customHeight="1" x14ac:dyDescent="0.15">
      <c r="A120" s="856"/>
      <c r="B120" s="857"/>
      <c r="C120" s="851" t="s">
        <v>450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420</v>
      </c>
      <c r="AB120" s="816"/>
      <c r="AC120" s="816"/>
      <c r="AD120" s="816"/>
      <c r="AE120" s="817"/>
      <c r="AF120" s="818" t="s">
        <v>451</v>
      </c>
      <c r="AG120" s="816"/>
      <c r="AH120" s="816"/>
      <c r="AI120" s="816"/>
      <c r="AJ120" s="817"/>
      <c r="AK120" s="818" t="s">
        <v>451</v>
      </c>
      <c r="AL120" s="816"/>
      <c r="AM120" s="816"/>
      <c r="AN120" s="816"/>
      <c r="AO120" s="817"/>
      <c r="AP120" s="860" t="s">
        <v>451</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5709141</v>
      </c>
      <c r="BR120" s="878"/>
      <c r="BS120" s="878"/>
      <c r="BT120" s="878"/>
      <c r="BU120" s="878"/>
      <c r="BV120" s="878">
        <v>7338364</v>
      </c>
      <c r="BW120" s="878"/>
      <c r="BX120" s="878"/>
      <c r="BY120" s="878"/>
      <c r="BZ120" s="878"/>
      <c r="CA120" s="878">
        <v>7591977</v>
      </c>
      <c r="CB120" s="878"/>
      <c r="CC120" s="878"/>
      <c r="CD120" s="878"/>
      <c r="CE120" s="878"/>
      <c r="CF120" s="902">
        <v>56.7</v>
      </c>
      <c r="CG120" s="903"/>
      <c r="CH120" s="903"/>
      <c r="CI120" s="903"/>
      <c r="CJ120" s="903"/>
      <c r="CK120" s="904" t="s">
        <v>477</v>
      </c>
      <c r="CL120" s="888"/>
      <c r="CM120" s="888"/>
      <c r="CN120" s="888"/>
      <c r="CO120" s="889"/>
      <c r="CP120" s="908" t="s">
        <v>417</v>
      </c>
      <c r="CQ120" s="909"/>
      <c r="CR120" s="909"/>
      <c r="CS120" s="909"/>
      <c r="CT120" s="909"/>
      <c r="CU120" s="909"/>
      <c r="CV120" s="909"/>
      <c r="CW120" s="909"/>
      <c r="CX120" s="909"/>
      <c r="CY120" s="909"/>
      <c r="CZ120" s="909"/>
      <c r="DA120" s="909"/>
      <c r="DB120" s="909"/>
      <c r="DC120" s="909"/>
      <c r="DD120" s="909"/>
      <c r="DE120" s="909"/>
      <c r="DF120" s="910"/>
      <c r="DG120" s="897">
        <v>9211363</v>
      </c>
      <c r="DH120" s="878"/>
      <c r="DI120" s="878"/>
      <c r="DJ120" s="878"/>
      <c r="DK120" s="878"/>
      <c r="DL120" s="878">
        <v>9059204</v>
      </c>
      <c r="DM120" s="878"/>
      <c r="DN120" s="878"/>
      <c r="DO120" s="878"/>
      <c r="DP120" s="878"/>
      <c r="DQ120" s="878">
        <v>8339290</v>
      </c>
      <c r="DR120" s="878"/>
      <c r="DS120" s="878"/>
      <c r="DT120" s="878"/>
      <c r="DU120" s="878"/>
      <c r="DV120" s="879">
        <v>62.3</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400</v>
      </c>
      <c r="AB121" s="816"/>
      <c r="AC121" s="816"/>
      <c r="AD121" s="816"/>
      <c r="AE121" s="817"/>
      <c r="AF121" s="818" t="s">
        <v>451</v>
      </c>
      <c r="AG121" s="816"/>
      <c r="AH121" s="816"/>
      <c r="AI121" s="816"/>
      <c r="AJ121" s="817"/>
      <c r="AK121" s="818" t="s">
        <v>400</v>
      </c>
      <c r="AL121" s="816"/>
      <c r="AM121" s="816"/>
      <c r="AN121" s="816"/>
      <c r="AO121" s="817"/>
      <c r="AP121" s="860" t="s">
        <v>451</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927758</v>
      </c>
      <c r="BR121" s="853"/>
      <c r="BS121" s="853"/>
      <c r="BT121" s="853"/>
      <c r="BU121" s="853"/>
      <c r="BV121" s="853">
        <v>806004</v>
      </c>
      <c r="BW121" s="853"/>
      <c r="BX121" s="853"/>
      <c r="BY121" s="853"/>
      <c r="BZ121" s="853"/>
      <c r="CA121" s="853">
        <v>699454</v>
      </c>
      <c r="CB121" s="853"/>
      <c r="CC121" s="853"/>
      <c r="CD121" s="853"/>
      <c r="CE121" s="853"/>
      <c r="CF121" s="911">
        <v>5.2</v>
      </c>
      <c r="CG121" s="912"/>
      <c r="CH121" s="912"/>
      <c r="CI121" s="912"/>
      <c r="CJ121" s="912"/>
      <c r="CK121" s="905"/>
      <c r="CL121" s="891"/>
      <c r="CM121" s="891"/>
      <c r="CN121" s="891"/>
      <c r="CO121" s="892"/>
      <c r="CP121" s="871" t="s">
        <v>480</v>
      </c>
      <c r="CQ121" s="872"/>
      <c r="CR121" s="872"/>
      <c r="CS121" s="872"/>
      <c r="CT121" s="872"/>
      <c r="CU121" s="872"/>
      <c r="CV121" s="872"/>
      <c r="CW121" s="872"/>
      <c r="CX121" s="872"/>
      <c r="CY121" s="872"/>
      <c r="CZ121" s="872"/>
      <c r="DA121" s="872"/>
      <c r="DB121" s="872"/>
      <c r="DC121" s="872"/>
      <c r="DD121" s="872"/>
      <c r="DE121" s="872"/>
      <c r="DF121" s="873"/>
      <c r="DG121" s="852">
        <v>118721</v>
      </c>
      <c r="DH121" s="853"/>
      <c r="DI121" s="853"/>
      <c r="DJ121" s="853"/>
      <c r="DK121" s="853"/>
      <c r="DL121" s="853">
        <v>69442</v>
      </c>
      <c r="DM121" s="853"/>
      <c r="DN121" s="853"/>
      <c r="DO121" s="853"/>
      <c r="DP121" s="853"/>
      <c r="DQ121" s="853">
        <v>31863</v>
      </c>
      <c r="DR121" s="853"/>
      <c r="DS121" s="853"/>
      <c r="DT121" s="853"/>
      <c r="DU121" s="853"/>
      <c r="DV121" s="830">
        <v>0.2</v>
      </c>
      <c r="DW121" s="830"/>
      <c r="DX121" s="830"/>
      <c r="DY121" s="830"/>
      <c r="DZ121" s="831"/>
    </row>
    <row r="122" spans="1:130" s="230" customFormat="1" ht="26.25" customHeight="1" x14ac:dyDescent="0.15">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451</v>
      </c>
      <c r="AB122" s="816"/>
      <c r="AC122" s="816"/>
      <c r="AD122" s="816"/>
      <c r="AE122" s="817"/>
      <c r="AF122" s="818" t="s">
        <v>451</v>
      </c>
      <c r="AG122" s="816"/>
      <c r="AH122" s="816"/>
      <c r="AI122" s="816"/>
      <c r="AJ122" s="817"/>
      <c r="AK122" s="818" t="s">
        <v>451</v>
      </c>
      <c r="AL122" s="816"/>
      <c r="AM122" s="816"/>
      <c r="AN122" s="816"/>
      <c r="AO122" s="817"/>
      <c r="AP122" s="860" t="s">
        <v>451</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29448594</v>
      </c>
      <c r="BR122" s="881"/>
      <c r="BS122" s="881"/>
      <c r="BT122" s="881"/>
      <c r="BU122" s="881"/>
      <c r="BV122" s="881">
        <v>28656233</v>
      </c>
      <c r="BW122" s="881"/>
      <c r="BX122" s="881"/>
      <c r="BY122" s="881"/>
      <c r="BZ122" s="881"/>
      <c r="CA122" s="881">
        <v>27225237</v>
      </c>
      <c r="CB122" s="881"/>
      <c r="CC122" s="881"/>
      <c r="CD122" s="881"/>
      <c r="CE122" s="881"/>
      <c r="CF122" s="882">
        <v>203.5</v>
      </c>
      <c r="CG122" s="883"/>
      <c r="CH122" s="883"/>
      <c r="CI122" s="883"/>
      <c r="CJ122" s="883"/>
      <c r="CK122" s="905"/>
      <c r="CL122" s="891"/>
      <c r="CM122" s="891"/>
      <c r="CN122" s="891"/>
      <c r="CO122" s="892"/>
      <c r="CP122" s="871" t="s">
        <v>414</v>
      </c>
      <c r="CQ122" s="872"/>
      <c r="CR122" s="872"/>
      <c r="CS122" s="872"/>
      <c r="CT122" s="872"/>
      <c r="CU122" s="872"/>
      <c r="CV122" s="872"/>
      <c r="CW122" s="872"/>
      <c r="CX122" s="872"/>
      <c r="CY122" s="872"/>
      <c r="CZ122" s="872"/>
      <c r="DA122" s="872"/>
      <c r="DB122" s="872"/>
      <c r="DC122" s="872"/>
      <c r="DD122" s="872"/>
      <c r="DE122" s="872"/>
      <c r="DF122" s="873"/>
      <c r="DG122" s="852" t="s">
        <v>400</v>
      </c>
      <c r="DH122" s="853"/>
      <c r="DI122" s="853"/>
      <c r="DJ122" s="853"/>
      <c r="DK122" s="853"/>
      <c r="DL122" s="853" t="s">
        <v>400</v>
      </c>
      <c r="DM122" s="853"/>
      <c r="DN122" s="853"/>
      <c r="DO122" s="853"/>
      <c r="DP122" s="853"/>
      <c r="DQ122" s="853" t="s">
        <v>451</v>
      </c>
      <c r="DR122" s="853"/>
      <c r="DS122" s="853"/>
      <c r="DT122" s="853"/>
      <c r="DU122" s="853"/>
      <c r="DV122" s="830" t="s">
        <v>451</v>
      </c>
      <c r="DW122" s="830"/>
      <c r="DX122" s="830"/>
      <c r="DY122" s="830"/>
      <c r="DZ122" s="831"/>
    </row>
    <row r="123" spans="1:130" s="230" customFormat="1" ht="26.25" customHeight="1" x14ac:dyDescent="0.15">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400</v>
      </c>
      <c r="AB123" s="816"/>
      <c r="AC123" s="816"/>
      <c r="AD123" s="816"/>
      <c r="AE123" s="817"/>
      <c r="AF123" s="818" t="s">
        <v>400</v>
      </c>
      <c r="AG123" s="816"/>
      <c r="AH123" s="816"/>
      <c r="AI123" s="816"/>
      <c r="AJ123" s="817"/>
      <c r="AK123" s="818" t="s">
        <v>400</v>
      </c>
      <c r="AL123" s="816"/>
      <c r="AM123" s="816"/>
      <c r="AN123" s="816"/>
      <c r="AO123" s="817"/>
      <c r="AP123" s="860" t="s">
        <v>420</v>
      </c>
      <c r="AQ123" s="861"/>
      <c r="AR123" s="861"/>
      <c r="AS123" s="861"/>
      <c r="AT123" s="862"/>
      <c r="AU123" s="922"/>
      <c r="AV123" s="923"/>
      <c r="AW123" s="923"/>
      <c r="AX123" s="923"/>
      <c r="AY123" s="923"/>
      <c r="AZ123" s="251" t="s">
        <v>196</v>
      </c>
      <c r="BA123" s="251"/>
      <c r="BB123" s="251"/>
      <c r="BC123" s="251"/>
      <c r="BD123" s="251"/>
      <c r="BE123" s="251"/>
      <c r="BF123" s="251"/>
      <c r="BG123" s="251"/>
      <c r="BH123" s="251"/>
      <c r="BI123" s="251"/>
      <c r="BJ123" s="251"/>
      <c r="BK123" s="251"/>
      <c r="BL123" s="251"/>
      <c r="BM123" s="251"/>
      <c r="BN123" s="251"/>
      <c r="BO123" s="913" t="s">
        <v>482</v>
      </c>
      <c r="BP123" s="914"/>
      <c r="BQ123" s="868">
        <v>36085493</v>
      </c>
      <c r="BR123" s="869"/>
      <c r="BS123" s="869"/>
      <c r="BT123" s="869"/>
      <c r="BU123" s="869"/>
      <c r="BV123" s="869">
        <v>36800601</v>
      </c>
      <c r="BW123" s="869"/>
      <c r="BX123" s="869"/>
      <c r="BY123" s="869"/>
      <c r="BZ123" s="869"/>
      <c r="CA123" s="869">
        <v>35516668</v>
      </c>
      <c r="CB123" s="869"/>
      <c r="CC123" s="869"/>
      <c r="CD123" s="869"/>
      <c r="CE123" s="869"/>
      <c r="CF123" s="784"/>
      <c r="CG123" s="785"/>
      <c r="CH123" s="785"/>
      <c r="CI123" s="785"/>
      <c r="CJ123" s="870"/>
      <c r="CK123" s="905"/>
      <c r="CL123" s="891"/>
      <c r="CM123" s="891"/>
      <c r="CN123" s="891"/>
      <c r="CO123" s="892"/>
      <c r="CP123" s="871" t="s">
        <v>412</v>
      </c>
      <c r="CQ123" s="872"/>
      <c r="CR123" s="872"/>
      <c r="CS123" s="872"/>
      <c r="CT123" s="872"/>
      <c r="CU123" s="872"/>
      <c r="CV123" s="872"/>
      <c r="CW123" s="872"/>
      <c r="CX123" s="872"/>
      <c r="CY123" s="872"/>
      <c r="CZ123" s="872"/>
      <c r="DA123" s="872"/>
      <c r="DB123" s="872"/>
      <c r="DC123" s="872"/>
      <c r="DD123" s="872"/>
      <c r="DE123" s="872"/>
      <c r="DF123" s="873"/>
      <c r="DG123" s="815" t="s">
        <v>400</v>
      </c>
      <c r="DH123" s="816"/>
      <c r="DI123" s="816"/>
      <c r="DJ123" s="816"/>
      <c r="DK123" s="817"/>
      <c r="DL123" s="818" t="s">
        <v>400</v>
      </c>
      <c r="DM123" s="816"/>
      <c r="DN123" s="816"/>
      <c r="DO123" s="816"/>
      <c r="DP123" s="817"/>
      <c r="DQ123" s="818" t="s">
        <v>400</v>
      </c>
      <c r="DR123" s="816"/>
      <c r="DS123" s="816"/>
      <c r="DT123" s="816"/>
      <c r="DU123" s="817"/>
      <c r="DV123" s="860" t="s">
        <v>400</v>
      </c>
      <c r="DW123" s="861"/>
      <c r="DX123" s="861"/>
      <c r="DY123" s="861"/>
      <c r="DZ123" s="862"/>
    </row>
    <row r="124" spans="1:130" s="230" customFormat="1" ht="26.25" customHeight="1" thickBot="1" x14ac:dyDescent="0.2">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451</v>
      </c>
      <c r="AB124" s="816"/>
      <c r="AC124" s="816"/>
      <c r="AD124" s="816"/>
      <c r="AE124" s="817"/>
      <c r="AF124" s="818" t="s">
        <v>451</v>
      </c>
      <c r="AG124" s="816"/>
      <c r="AH124" s="816"/>
      <c r="AI124" s="816"/>
      <c r="AJ124" s="817"/>
      <c r="AK124" s="818" t="s">
        <v>400</v>
      </c>
      <c r="AL124" s="816"/>
      <c r="AM124" s="816"/>
      <c r="AN124" s="816"/>
      <c r="AO124" s="817"/>
      <c r="AP124" s="860" t="s">
        <v>451</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74.3</v>
      </c>
      <c r="BR124" s="867"/>
      <c r="BS124" s="867"/>
      <c r="BT124" s="867"/>
      <c r="BU124" s="867"/>
      <c r="BV124" s="867">
        <v>58.9</v>
      </c>
      <c r="BW124" s="867"/>
      <c r="BX124" s="867"/>
      <c r="BY124" s="867"/>
      <c r="BZ124" s="867"/>
      <c r="CA124" s="867">
        <v>52.5</v>
      </c>
      <c r="CB124" s="867"/>
      <c r="CC124" s="867"/>
      <c r="CD124" s="867"/>
      <c r="CE124" s="867"/>
      <c r="CF124" s="762"/>
      <c r="CG124" s="763"/>
      <c r="CH124" s="763"/>
      <c r="CI124" s="763"/>
      <c r="CJ124" s="898"/>
      <c r="CK124" s="906"/>
      <c r="CL124" s="906"/>
      <c r="CM124" s="906"/>
      <c r="CN124" s="906"/>
      <c r="CO124" s="907"/>
      <c r="CP124" s="871" t="s">
        <v>484</v>
      </c>
      <c r="CQ124" s="872"/>
      <c r="CR124" s="872"/>
      <c r="CS124" s="872"/>
      <c r="CT124" s="872"/>
      <c r="CU124" s="872"/>
      <c r="CV124" s="872"/>
      <c r="CW124" s="872"/>
      <c r="CX124" s="872"/>
      <c r="CY124" s="872"/>
      <c r="CZ124" s="872"/>
      <c r="DA124" s="872"/>
      <c r="DB124" s="872"/>
      <c r="DC124" s="872"/>
      <c r="DD124" s="872"/>
      <c r="DE124" s="872"/>
      <c r="DF124" s="873"/>
      <c r="DG124" s="799" t="s">
        <v>400</v>
      </c>
      <c r="DH124" s="800"/>
      <c r="DI124" s="800"/>
      <c r="DJ124" s="800"/>
      <c r="DK124" s="801"/>
      <c r="DL124" s="802" t="s">
        <v>400</v>
      </c>
      <c r="DM124" s="800"/>
      <c r="DN124" s="800"/>
      <c r="DO124" s="800"/>
      <c r="DP124" s="801"/>
      <c r="DQ124" s="802" t="s">
        <v>400</v>
      </c>
      <c r="DR124" s="800"/>
      <c r="DS124" s="800"/>
      <c r="DT124" s="800"/>
      <c r="DU124" s="801"/>
      <c r="DV124" s="884" t="s">
        <v>400</v>
      </c>
      <c r="DW124" s="885"/>
      <c r="DX124" s="885"/>
      <c r="DY124" s="885"/>
      <c r="DZ124" s="886"/>
    </row>
    <row r="125" spans="1:130" s="230" customFormat="1" ht="26.25" customHeight="1" x14ac:dyDescent="0.15">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400</v>
      </c>
      <c r="AB125" s="816"/>
      <c r="AC125" s="816"/>
      <c r="AD125" s="816"/>
      <c r="AE125" s="817"/>
      <c r="AF125" s="818" t="s">
        <v>451</v>
      </c>
      <c r="AG125" s="816"/>
      <c r="AH125" s="816"/>
      <c r="AI125" s="816"/>
      <c r="AJ125" s="817"/>
      <c r="AK125" s="818" t="s">
        <v>451</v>
      </c>
      <c r="AL125" s="816"/>
      <c r="AM125" s="816"/>
      <c r="AN125" s="816"/>
      <c r="AO125" s="817"/>
      <c r="AP125" s="860" t="s">
        <v>451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485</v>
      </c>
      <c r="CL125" s="888"/>
      <c r="CM125" s="888"/>
      <c r="CN125" s="888"/>
      <c r="CO125" s="889"/>
      <c r="CP125" s="896" t="s">
        <v>486</v>
      </c>
      <c r="CQ125" s="844"/>
      <c r="CR125" s="844"/>
      <c r="CS125" s="844"/>
      <c r="CT125" s="844"/>
      <c r="CU125" s="844"/>
      <c r="CV125" s="844"/>
      <c r="CW125" s="844"/>
      <c r="CX125" s="844"/>
      <c r="CY125" s="844"/>
      <c r="CZ125" s="844"/>
      <c r="DA125" s="844"/>
      <c r="DB125" s="844"/>
      <c r="DC125" s="844"/>
      <c r="DD125" s="844"/>
      <c r="DE125" s="844"/>
      <c r="DF125" s="845"/>
      <c r="DG125" s="897" t="s">
        <v>400</v>
      </c>
      <c r="DH125" s="878"/>
      <c r="DI125" s="878"/>
      <c r="DJ125" s="878"/>
      <c r="DK125" s="878"/>
      <c r="DL125" s="878" t="s">
        <v>400</v>
      </c>
      <c r="DM125" s="878"/>
      <c r="DN125" s="878"/>
      <c r="DO125" s="878"/>
      <c r="DP125" s="878"/>
      <c r="DQ125" s="878" t="s">
        <v>451</v>
      </c>
      <c r="DR125" s="878"/>
      <c r="DS125" s="878"/>
      <c r="DT125" s="878"/>
      <c r="DU125" s="878"/>
      <c r="DV125" s="879" t="s">
        <v>400</v>
      </c>
      <c r="DW125" s="879"/>
      <c r="DX125" s="879"/>
      <c r="DY125" s="879"/>
      <c r="DZ125" s="880"/>
    </row>
    <row r="126" spans="1:130" s="230" customFormat="1" ht="26.25" customHeight="1" thickBot="1" x14ac:dyDescent="0.2">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400</v>
      </c>
      <c r="AB126" s="816"/>
      <c r="AC126" s="816"/>
      <c r="AD126" s="816"/>
      <c r="AE126" s="817"/>
      <c r="AF126" s="818" t="s">
        <v>400</v>
      </c>
      <c r="AG126" s="816"/>
      <c r="AH126" s="816"/>
      <c r="AI126" s="816"/>
      <c r="AJ126" s="817"/>
      <c r="AK126" s="818" t="s">
        <v>400</v>
      </c>
      <c r="AL126" s="816"/>
      <c r="AM126" s="816"/>
      <c r="AN126" s="816"/>
      <c r="AO126" s="817"/>
      <c r="AP126" s="860" t="s">
        <v>400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487</v>
      </c>
      <c r="CQ126" s="788"/>
      <c r="CR126" s="788"/>
      <c r="CS126" s="788"/>
      <c r="CT126" s="788"/>
      <c r="CU126" s="788"/>
      <c r="CV126" s="788"/>
      <c r="CW126" s="788"/>
      <c r="CX126" s="788"/>
      <c r="CY126" s="788"/>
      <c r="CZ126" s="788"/>
      <c r="DA126" s="788"/>
      <c r="DB126" s="788"/>
      <c r="DC126" s="788"/>
      <c r="DD126" s="788"/>
      <c r="DE126" s="788"/>
      <c r="DF126" s="789"/>
      <c r="DG126" s="852" t="s">
        <v>400</v>
      </c>
      <c r="DH126" s="853"/>
      <c r="DI126" s="853"/>
      <c r="DJ126" s="853"/>
      <c r="DK126" s="853"/>
      <c r="DL126" s="853" t="s">
        <v>400</v>
      </c>
      <c r="DM126" s="853"/>
      <c r="DN126" s="853"/>
      <c r="DO126" s="853"/>
      <c r="DP126" s="853"/>
      <c r="DQ126" s="853" t="s">
        <v>451</v>
      </c>
      <c r="DR126" s="853"/>
      <c r="DS126" s="853"/>
      <c r="DT126" s="853"/>
      <c r="DU126" s="853"/>
      <c r="DV126" s="830" t="s">
        <v>400</v>
      </c>
      <c r="DW126" s="830"/>
      <c r="DX126" s="830"/>
      <c r="DY126" s="830"/>
      <c r="DZ126" s="831"/>
    </row>
    <row r="127" spans="1:130" s="230" customFormat="1" ht="26.25" customHeight="1" x14ac:dyDescent="0.15">
      <c r="A127" s="858"/>
      <c r="B127" s="859"/>
      <c r="C127" s="874" t="s">
        <v>488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400</v>
      </c>
      <c r="AB127" s="816"/>
      <c r="AC127" s="816"/>
      <c r="AD127" s="816"/>
      <c r="AE127" s="817"/>
      <c r="AF127" s="818" t="s">
        <v>451</v>
      </c>
      <c r="AG127" s="816"/>
      <c r="AH127" s="816"/>
      <c r="AI127" s="816"/>
      <c r="AJ127" s="817"/>
      <c r="AK127" s="818" t="s">
        <v>400</v>
      </c>
      <c r="AL127" s="816"/>
      <c r="AM127" s="816"/>
      <c r="AN127" s="816"/>
      <c r="AO127" s="817"/>
      <c r="AP127" s="860" t="s">
        <v>400</v>
      </c>
      <c r="AQ127" s="861"/>
      <c r="AR127" s="861"/>
      <c r="AS127" s="861"/>
      <c r="AT127" s="862"/>
      <c r="AU127" s="232"/>
      <c r="AV127" s="232"/>
      <c r="AW127" s="232"/>
      <c r="AX127" s="877" t="s">
        <v>489</v>
      </c>
      <c r="AY127" s="848"/>
      <c r="AZ127" s="848"/>
      <c r="BA127" s="848"/>
      <c r="BB127" s="848"/>
      <c r="BC127" s="848"/>
      <c r="BD127" s="848"/>
      <c r="BE127" s="849"/>
      <c r="BF127" s="847" t="s">
        <v>490</v>
      </c>
      <c r="BG127" s="848"/>
      <c r="BH127" s="848"/>
      <c r="BI127" s="848"/>
      <c r="BJ127" s="848"/>
      <c r="BK127" s="848"/>
      <c r="BL127" s="849"/>
      <c r="BM127" s="847" t="s">
        <v>491</v>
      </c>
      <c r="BN127" s="848"/>
      <c r="BO127" s="848"/>
      <c r="BP127" s="848"/>
      <c r="BQ127" s="848"/>
      <c r="BR127" s="848"/>
      <c r="BS127" s="849"/>
      <c r="BT127" s="847" t="s">
        <v>492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493</v>
      </c>
      <c r="CQ127" s="788"/>
      <c r="CR127" s="788"/>
      <c r="CS127" s="788"/>
      <c r="CT127" s="788"/>
      <c r="CU127" s="788"/>
      <c r="CV127" s="788"/>
      <c r="CW127" s="788"/>
      <c r="CX127" s="788"/>
      <c r="CY127" s="788"/>
      <c r="CZ127" s="788"/>
      <c r="DA127" s="788"/>
      <c r="DB127" s="788"/>
      <c r="DC127" s="788"/>
      <c r="DD127" s="788"/>
      <c r="DE127" s="788"/>
      <c r="DF127" s="789"/>
      <c r="DG127" s="852" t="s">
        <v>400</v>
      </c>
      <c r="DH127" s="853"/>
      <c r="DI127" s="853"/>
      <c r="DJ127" s="853"/>
      <c r="DK127" s="853"/>
      <c r="DL127" s="853" t="s">
        <v>400</v>
      </c>
      <c r="DM127" s="853"/>
      <c r="DN127" s="853"/>
      <c r="DO127" s="853"/>
      <c r="DP127" s="853"/>
      <c r="DQ127" s="853" t="s">
        <v>400</v>
      </c>
      <c r="DR127" s="853"/>
      <c r="DS127" s="853"/>
      <c r="DT127" s="853"/>
      <c r="DU127" s="853"/>
      <c r="DV127" s="830" t="s">
        <v>253</v>
      </c>
      <c r="DW127" s="830"/>
      <c r="DX127" s="830"/>
      <c r="DY127" s="830"/>
      <c r="DZ127" s="831"/>
    </row>
    <row r="128" spans="1:130" s="230" customFormat="1" ht="26.25" customHeight="1" thickBot="1" x14ac:dyDescent="0.2">
      <c r="A128" s="832" t="s">
        <v>494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495</v>
      </c>
      <c r="X128" s="834"/>
      <c r="Y128" s="834"/>
      <c r="Z128" s="835"/>
      <c r="AA128" s="836">
        <v>128861</v>
      </c>
      <c r="AB128" s="837"/>
      <c r="AC128" s="837"/>
      <c r="AD128" s="837"/>
      <c r="AE128" s="838"/>
      <c r="AF128" s="839">
        <v>109404</v>
      </c>
      <c r="AG128" s="837"/>
      <c r="AH128" s="837"/>
      <c r="AI128" s="837"/>
      <c r="AJ128" s="838"/>
      <c r="AK128" s="839">
        <v>120784</v>
      </c>
      <c r="AL128" s="837"/>
      <c r="AM128" s="837"/>
      <c r="AN128" s="837"/>
      <c r="AO128" s="838"/>
      <c r="AP128" s="840"/>
      <c r="AQ128" s="841"/>
      <c r="AR128" s="841"/>
      <c r="AS128" s="841"/>
      <c r="AT128" s="842"/>
      <c r="AU128" s="232"/>
      <c r="AV128" s="232"/>
      <c r="AW128" s="232"/>
      <c r="AX128" s="843" t="s">
        <v>496</v>
      </c>
      <c r="AY128" s="844"/>
      <c r="AZ128" s="844"/>
      <c r="BA128" s="844"/>
      <c r="BB128" s="844"/>
      <c r="BC128" s="844"/>
      <c r="BD128" s="844"/>
      <c r="BE128" s="845"/>
      <c r="BF128" s="822" t="s">
        <v>400</v>
      </c>
      <c r="BG128" s="823"/>
      <c r="BH128" s="823"/>
      <c r="BI128" s="823"/>
      <c r="BJ128" s="823"/>
      <c r="BK128" s="823"/>
      <c r="BL128" s="846"/>
      <c r="BM128" s="822">
        <v>12.72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497</v>
      </c>
      <c r="CQ128" s="766"/>
      <c r="CR128" s="766"/>
      <c r="CS128" s="766"/>
      <c r="CT128" s="766"/>
      <c r="CU128" s="766"/>
      <c r="CV128" s="766"/>
      <c r="CW128" s="766"/>
      <c r="CX128" s="766"/>
      <c r="CY128" s="766"/>
      <c r="CZ128" s="766"/>
      <c r="DA128" s="766"/>
      <c r="DB128" s="766"/>
      <c r="DC128" s="766"/>
      <c r="DD128" s="766"/>
      <c r="DE128" s="766"/>
      <c r="DF128" s="767"/>
      <c r="DG128" s="826">
        <v>11206</v>
      </c>
      <c r="DH128" s="827"/>
      <c r="DI128" s="827"/>
      <c r="DJ128" s="827"/>
      <c r="DK128" s="827"/>
      <c r="DL128" s="827">
        <v>9411</v>
      </c>
      <c r="DM128" s="827"/>
      <c r="DN128" s="827"/>
      <c r="DO128" s="827"/>
      <c r="DP128" s="827"/>
      <c r="DQ128" s="827">
        <v>15734</v>
      </c>
      <c r="DR128" s="827"/>
      <c r="DS128" s="827"/>
      <c r="DT128" s="827"/>
      <c r="DU128" s="827"/>
      <c r="DV128" s="828">
        <v>0.1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498</v>
      </c>
      <c r="X129" s="813"/>
      <c r="Y129" s="813"/>
      <c r="Z129" s="814"/>
      <c r="AA129" s="815">
        <v>15549336</v>
      </c>
      <c r="AB129" s="816"/>
      <c r="AC129" s="816"/>
      <c r="AD129" s="816"/>
      <c r="AE129" s="817"/>
      <c r="AF129" s="818">
        <v>16146109</v>
      </c>
      <c r="AG129" s="816"/>
      <c r="AH129" s="816"/>
      <c r="AI129" s="816"/>
      <c r="AJ129" s="817"/>
      <c r="AK129" s="818">
        <v>15860084</v>
      </c>
      <c r="AL129" s="816"/>
      <c r="AM129" s="816"/>
      <c r="AN129" s="816"/>
      <c r="AO129" s="817"/>
      <c r="AP129" s="819"/>
      <c r="AQ129" s="820"/>
      <c r="AR129" s="820"/>
      <c r="AS129" s="820"/>
      <c r="AT129" s="821"/>
      <c r="AU129" s="233"/>
      <c r="AV129" s="233"/>
      <c r="AW129" s="233"/>
      <c r="AX129" s="787" t="s">
        <v>499</v>
      </c>
      <c r="AY129" s="788"/>
      <c r="AZ129" s="788"/>
      <c r="BA129" s="788"/>
      <c r="BB129" s="788"/>
      <c r="BC129" s="788"/>
      <c r="BD129" s="788"/>
      <c r="BE129" s="789"/>
      <c r="BF129" s="806" t="s">
        <v>400</v>
      </c>
      <c r="BG129" s="807"/>
      <c r="BH129" s="807"/>
      <c r="BI129" s="807"/>
      <c r="BJ129" s="807"/>
      <c r="BK129" s="807"/>
      <c r="BL129" s="808"/>
      <c r="BM129" s="806">
        <v>17.72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501</v>
      </c>
      <c r="X130" s="813"/>
      <c r="Y130" s="813"/>
      <c r="Z130" s="814"/>
      <c r="AA130" s="815">
        <v>2373022</v>
      </c>
      <c r="AB130" s="816"/>
      <c r="AC130" s="816"/>
      <c r="AD130" s="816"/>
      <c r="AE130" s="817"/>
      <c r="AF130" s="818">
        <v>2406814</v>
      </c>
      <c r="AG130" s="816"/>
      <c r="AH130" s="816"/>
      <c r="AI130" s="816"/>
      <c r="AJ130" s="817"/>
      <c r="AK130" s="818">
        <v>2481257</v>
      </c>
      <c r="AL130" s="816"/>
      <c r="AM130" s="816"/>
      <c r="AN130" s="816"/>
      <c r="AO130" s="817"/>
      <c r="AP130" s="819"/>
      <c r="AQ130" s="820"/>
      <c r="AR130" s="820"/>
      <c r="AS130" s="820"/>
      <c r="AT130" s="821"/>
      <c r="AU130" s="233"/>
      <c r="AV130" s="233"/>
      <c r="AW130" s="233"/>
      <c r="AX130" s="787" t="s">
        <v>502</v>
      </c>
      <c r="AY130" s="788"/>
      <c r="AZ130" s="788"/>
      <c r="BA130" s="788"/>
      <c r="BB130" s="788"/>
      <c r="BC130" s="788"/>
      <c r="BD130" s="788"/>
      <c r="BE130" s="789"/>
      <c r="BF130" s="790">
        <v>8.1999999999999993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503</v>
      </c>
      <c r="X131" s="797"/>
      <c r="Y131" s="797"/>
      <c r="Z131" s="798"/>
      <c r="AA131" s="799">
        <v>13176314</v>
      </c>
      <c r="AB131" s="800"/>
      <c r="AC131" s="800"/>
      <c r="AD131" s="800"/>
      <c r="AE131" s="801"/>
      <c r="AF131" s="802">
        <v>13739295</v>
      </c>
      <c r="AG131" s="800"/>
      <c r="AH131" s="800"/>
      <c r="AI131" s="800"/>
      <c r="AJ131" s="801"/>
      <c r="AK131" s="802">
        <v>13378827</v>
      </c>
      <c r="AL131" s="800"/>
      <c r="AM131" s="800"/>
      <c r="AN131" s="800"/>
      <c r="AO131" s="801"/>
      <c r="AP131" s="803"/>
      <c r="AQ131" s="804"/>
      <c r="AR131" s="804"/>
      <c r="AS131" s="804"/>
      <c r="AT131" s="805"/>
      <c r="AU131" s="233"/>
      <c r="AV131" s="233"/>
      <c r="AW131" s="233"/>
      <c r="AX131" s="765" t="s">
        <v>504</v>
      </c>
      <c r="AY131" s="766"/>
      <c r="AZ131" s="766"/>
      <c r="BA131" s="766"/>
      <c r="BB131" s="766"/>
      <c r="BC131" s="766"/>
      <c r="BD131" s="766"/>
      <c r="BE131" s="767"/>
      <c r="BF131" s="768">
        <v>52.5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506</v>
      </c>
      <c r="W132" s="778"/>
      <c r="X132" s="778"/>
      <c r="Y132" s="778"/>
      <c r="Z132" s="779"/>
      <c r="AA132" s="780">
        <v>8.9553270000000005</v>
      </c>
      <c r="AB132" s="781"/>
      <c r="AC132" s="781"/>
      <c r="AD132" s="781"/>
      <c r="AE132" s="782"/>
      <c r="AF132" s="783">
        <v>7.9763045000000004</v>
      </c>
      <c r="AG132" s="781"/>
      <c r="AH132" s="781"/>
      <c r="AI132" s="781"/>
      <c r="AJ132" s="782"/>
      <c r="AK132" s="783">
        <v>7.7663235999999998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507</v>
      </c>
      <c r="W133" s="757"/>
      <c r="X133" s="757"/>
      <c r="Y133" s="757"/>
      <c r="Z133" s="758"/>
      <c r="AA133" s="759">
        <v>10.1</v>
      </c>
      <c r="AB133" s="760"/>
      <c r="AC133" s="760"/>
      <c r="AD133" s="760"/>
      <c r="AE133" s="761"/>
      <c r="AF133" s="759">
        <v>9.1999999999999993</v>
      </c>
      <c r="AG133" s="760"/>
      <c r="AH133" s="760"/>
      <c r="AI133" s="760"/>
      <c r="AJ133" s="761"/>
      <c r="AK133" s="759">
        <v>8.1999999999999993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zVFUsNZ0H+VIyLAD0UDZmOnZ7v4fqwFbMGyIkRvZdbJFLncWbVtBczGFpr51VdALE8N6iDDDqI4IHpi+A8ZVg==" saltValue="Hz1fCT4xcvOGpLDW9ypv7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9oL8HudfxUhWagLbmKdvwKKuRc/5PHgB3eZxCv1Rkui07BtuiVBfX7LsnaPVJc/6HUbH/Ix/TgDNHRGSMKP1A==" saltValue="KSkQNoTs2teFfdeUPjYe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JC4X+lKV6oqky6p/DyP5GISdwQaAb7pyWg82wW/153r5k0q8p6Vv2/tjXhLAF+9BSNRVB8gHKIUOgewzwqaw==" saltValue="1GRIf/h3jYDG47rFmYsU1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516</v>
      </c>
      <c r="AL9" s="1167"/>
      <c r="AM9" s="1167"/>
      <c r="AN9" s="1168"/>
      <c r="AO9" s="281">
        <v>3891807</v>
      </c>
      <c r="AP9" s="281">
        <v>63218</v>
      </c>
      <c r="AQ9" s="282">
        <v>73449</v>
      </c>
      <c r="AR9" s="283">
        <v>-13.9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517</v>
      </c>
      <c r="AL10" s="1167"/>
      <c r="AM10" s="1167"/>
      <c r="AN10" s="1168"/>
      <c r="AO10" s="284">
        <v>813770</v>
      </c>
      <c r="AP10" s="284">
        <v>13219</v>
      </c>
      <c r="AQ10" s="285">
        <v>5917</v>
      </c>
      <c r="AR10" s="286">
        <v>123.4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518</v>
      </c>
      <c r="AL11" s="1167"/>
      <c r="AM11" s="1167"/>
      <c r="AN11" s="1168"/>
      <c r="AO11" s="284" t="s">
        <v>519</v>
      </c>
      <c r="AP11" s="284" t="s">
        <v>519</v>
      </c>
      <c r="AQ11" s="285">
        <v>1123</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519</v>
      </c>
      <c r="AP12" s="284" t="s">
        <v>519</v>
      </c>
      <c r="AQ12" s="285">
        <v>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521</v>
      </c>
      <c r="AL13" s="1167"/>
      <c r="AM13" s="1167"/>
      <c r="AN13" s="1168"/>
      <c r="AO13" s="284">
        <v>232662</v>
      </c>
      <c r="AP13" s="284">
        <v>3779</v>
      </c>
      <c r="AQ13" s="285">
        <v>2374</v>
      </c>
      <c r="AR13" s="286">
        <v>59.2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522</v>
      </c>
      <c r="AL14" s="1167"/>
      <c r="AM14" s="1167"/>
      <c r="AN14" s="1168"/>
      <c r="AO14" s="284">
        <v>135554</v>
      </c>
      <c r="AP14" s="284">
        <v>2202</v>
      </c>
      <c r="AQ14" s="285">
        <v>1666</v>
      </c>
      <c r="AR14" s="286">
        <v>32.200000000000003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523</v>
      </c>
      <c r="AL15" s="1170"/>
      <c r="AM15" s="1170"/>
      <c r="AN15" s="1171"/>
      <c r="AO15" s="284">
        <v>-267174</v>
      </c>
      <c r="AP15" s="284">
        <v>-4340</v>
      </c>
      <c r="AQ15" s="285">
        <v>-4765</v>
      </c>
      <c r="AR15" s="286">
        <v>-8.9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196</v>
      </c>
      <c r="AL16" s="1170"/>
      <c r="AM16" s="1170"/>
      <c r="AN16" s="1171"/>
      <c r="AO16" s="284">
        <v>4806619</v>
      </c>
      <c r="AP16" s="284">
        <v>78078</v>
      </c>
      <c r="AQ16" s="285">
        <v>79774</v>
      </c>
      <c r="AR16" s="286">
        <v>-2.1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528</v>
      </c>
      <c r="AL21" s="1173"/>
      <c r="AM21" s="1173"/>
      <c r="AN21" s="1174"/>
      <c r="AO21" s="297">
        <v>7.39</v>
      </c>
      <c r="AP21" s="298">
        <v>7.58</v>
      </c>
      <c r="AQ21" s="299">
        <v>-0.19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529</v>
      </c>
      <c r="AL22" s="1173"/>
      <c r="AM22" s="1173"/>
      <c r="AN22" s="1174"/>
      <c r="AO22" s="302">
        <v>98.1</v>
      </c>
      <c r="AP22" s="303">
        <v>98.4</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530</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533</v>
      </c>
      <c r="AL32" s="1157"/>
      <c r="AM32" s="1157"/>
      <c r="AN32" s="1158"/>
      <c r="AO32" s="312">
        <v>2949991</v>
      </c>
      <c r="AP32" s="312">
        <v>47919</v>
      </c>
      <c r="AQ32" s="313">
        <v>42324</v>
      </c>
      <c r="AR32" s="314">
        <v>13.2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534</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535</v>
      </c>
      <c r="AL34" s="1157"/>
      <c r="AM34" s="1157"/>
      <c r="AN34" s="1158"/>
      <c r="AO34" s="312" t="s">
        <v>519</v>
      </c>
      <c r="AP34" s="312" t="s">
        <v>519</v>
      </c>
      <c r="AQ34" s="313">
        <v>47</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536</v>
      </c>
      <c r="AL35" s="1157"/>
      <c r="AM35" s="1157"/>
      <c r="AN35" s="1158"/>
      <c r="AO35" s="312">
        <v>424075</v>
      </c>
      <c r="AP35" s="312">
        <v>6889</v>
      </c>
      <c r="AQ35" s="313">
        <v>12192</v>
      </c>
      <c r="AR35" s="314">
        <v>-43.5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537</v>
      </c>
      <c r="AL36" s="1157"/>
      <c r="AM36" s="1157"/>
      <c r="AN36" s="1158"/>
      <c r="AO36" s="312">
        <v>267018</v>
      </c>
      <c r="AP36" s="312">
        <v>4337</v>
      </c>
      <c r="AQ36" s="313">
        <v>2056</v>
      </c>
      <c r="AR36" s="314">
        <v>110.9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538</v>
      </c>
      <c r="AL37" s="1157"/>
      <c r="AM37" s="1157"/>
      <c r="AN37" s="1158"/>
      <c r="AO37" s="312" t="s">
        <v>519</v>
      </c>
      <c r="AP37" s="312" t="s">
        <v>519</v>
      </c>
      <c r="AQ37" s="313">
        <v>621</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539</v>
      </c>
      <c r="AL38" s="1160"/>
      <c r="AM38" s="1160"/>
      <c r="AN38" s="1161"/>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540</v>
      </c>
      <c r="AL39" s="1160"/>
      <c r="AM39" s="1160"/>
      <c r="AN39" s="1161"/>
      <c r="AO39" s="312">
        <v>-120784</v>
      </c>
      <c r="AP39" s="312">
        <v>-1962</v>
      </c>
      <c r="AQ39" s="313">
        <v>-5206</v>
      </c>
      <c r="AR39" s="314">
        <v>-62.3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541</v>
      </c>
      <c r="AL40" s="1157"/>
      <c r="AM40" s="1157"/>
      <c r="AN40" s="1158"/>
      <c r="AO40" s="312">
        <v>-2481257</v>
      </c>
      <c r="AP40" s="312">
        <v>-40305</v>
      </c>
      <c r="AQ40" s="313">
        <v>-36761</v>
      </c>
      <c r="AR40" s="314">
        <v>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308</v>
      </c>
      <c r="AL41" s="1163"/>
      <c r="AM41" s="1163"/>
      <c r="AN41" s="1164"/>
      <c r="AO41" s="312">
        <v>1039043</v>
      </c>
      <c r="AP41" s="312">
        <v>16878</v>
      </c>
      <c r="AQ41" s="313">
        <v>15273</v>
      </c>
      <c r="AR41" s="314">
        <v>10.5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511</v>
      </c>
      <c r="AN49" s="1151" t="s">
        <v>545</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3027330</v>
      </c>
      <c r="AN51" s="334">
        <v>47594</v>
      </c>
      <c r="AO51" s="335">
        <v>31</v>
      </c>
      <c r="AP51" s="336">
        <v>79245</v>
      </c>
      <c r="AQ51" s="337">
        <v>26.4</v>
      </c>
      <c r="AR51" s="338">
        <v>4.5999999999999996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1588971</v>
      </c>
      <c r="AN52" s="342">
        <v>24981</v>
      </c>
      <c r="AO52" s="343">
        <v>13.2</v>
      </c>
      <c r="AP52" s="344">
        <v>40378</v>
      </c>
      <c r="AQ52" s="345">
        <v>26.3</v>
      </c>
      <c r="AR52" s="346">
        <v>-13.1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1926323</v>
      </c>
      <c r="AN53" s="334">
        <v>30554</v>
      </c>
      <c r="AO53" s="335">
        <v>-35.799999999999997</v>
      </c>
      <c r="AP53" s="336">
        <v>71604</v>
      </c>
      <c r="AQ53" s="337">
        <v>-9.6</v>
      </c>
      <c r="AR53" s="338">
        <v>-26.2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1345736</v>
      </c>
      <c r="AN54" s="342">
        <v>21345</v>
      </c>
      <c r="AO54" s="343">
        <v>-14.6</v>
      </c>
      <c r="AP54" s="344">
        <v>45121</v>
      </c>
      <c r="AQ54" s="345">
        <v>11.7</v>
      </c>
      <c r="AR54" s="346">
        <v>-26.3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2920128</v>
      </c>
      <c r="AN55" s="334">
        <v>46670</v>
      </c>
      <c r="AO55" s="335">
        <v>52.7</v>
      </c>
      <c r="AP55" s="336">
        <v>67009</v>
      </c>
      <c r="AQ55" s="337">
        <v>-6.4</v>
      </c>
      <c r="AR55" s="338">
        <v>59.1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2142553</v>
      </c>
      <c r="AN56" s="342">
        <v>34242</v>
      </c>
      <c r="AO56" s="343">
        <v>60.4</v>
      </c>
      <c r="AP56" s="344">
        <v>43028</v>
      </c>
      <c r="AQ56" s="345">
        <v>-4.5999999999999996</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2028968</v>
      </c>
      <c r="AN57" s="334">
        <v>32695</v>
      </c>
      <c r="AO57" s="335">
        <v>-29.9</v>
      </c>
      <c r="AP57" s="336">
        <v>54225</v>
      </c>
      <c r="AQ57" s="337">
        <v>-19.100000000000001</v>
      </c>
      <c r="AR57" s="338">
        <v>-10.8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1216175</v>
      </c>
      <c r="AN58" s="342">
        <v>19598</v>
      </c>
      <c r="AO58" s="343">
        <v>-42.8</v>
      </c>
      <c r="AP58" s="344">
        <v>27337</v>
      </c>
      <c r="AQ58" s="345">
        <v>-36.5</v>
      </c>
      <c r="AR58" s="346">
        <v>-6.3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5189295</v>
      </c>
      <c r="AN59" s="334">
        <v>84294</v>
      </c>
      <c r="AO59" s="335">
        <v>157.80000000000001</v>
      </c>
      <c r="AP59" s="336">
        <v>54016</v>
      </c>
      <c r="AQ59" s="337">
        <v>-0.4</v>
      </c>
      <c r="AR59" s="338">
        <v>158.19999999999999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825585</v>
      </c>
      <c r="AN60" s="342">
        <v>13411</v>
      </c>
      <c r="AO60" s="343">
        <v>-31.6</v>
      </c>
      <c r="AP60" s="344">
        <v>28078</v>
      </c>
      <c r="AQ60" s="345">
        <v>2.7</v>
      </c>
      <c r="AR60" s="346">
        <v>-34.299999999999997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3018409</v>
      </c>
      <c r="AN61" s="349">
        <v>48361</v>
      </c>
      <c r="AO61" s="350">
        <v>35.200000000000003</v>
      </c>
      <c r="AP61" s="351">
        <v>65220</v>
      </c>
      <c r="AQ61" s="352">
        <v>-1.8</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1423804</v>
      </c>
      <c r="AN62" s="342">
        <v>22715</v>
      </c>
      <c r="AO62" s="343">
        <v>-3.1</v>
      </c>
      <c r="AP62" s="344">
        <v>36788</v>
      </c>
      <c r="AQ62" s="345">
        <v>-0.1</v>
      </c>
      <c r="AR62" s="346">
        <v>-3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cUS0TnuMTPrC5O+FC9oUV+1N9fsOgmcr/fQzM8WzwywrZs9gCKGUGYCYIUHCSh4rhcteA/o/RFuEmAvvQ24fQ==" saltValue="2eBhgLyh6nTVLfjwjU0z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Tad3TVSZvHMgVRTb3Zq25EFZmRH+N/VLiIrSI7PA6ln0z66Tl6tp1tmZz0YGg2fCJaFgQ7Z1FS/gpA1FvvvOtQ==" saltValue="NeMrYK9osfIfOFc7DmU5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lvZrhnED6ETFVdmzurHF85CndKx4QhQuiAuLgY28c52qsxcZNE5nlYvJoZsLYdD6WnQonbYnTeJtltnUzW5xNA==" saltValue="20MOMjY50AY+e9RZDQlm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16.87</v>
      </c>
      <c r="G47" s="12">
        <v>16.850000000000001</v>
      </c>
      <c r="H47" s="12">
        <v>17.7</v>
      </c>
      <c r="I47" s="12">
        <v>24.36</v>
      </c>
      <c r="J47" s="13">
        <v>25.81</v>
      </c>
    </row>
    <row r="48" spans="2:10" ht="57.75" customHeight="1" x14ac:dyDescent="0.15">
      <c r="B48" s="14"/>
      <c r="C48" s="1177" t="s">
        <v>4</v>
      </c>
      <c r="D48" s="1177"/>
      <c r="E48" s="1178"/>
      <c r="F48" s="15">
        <v>4.12</v>
      </c>
      <c r="G48" s="16">
        <v>4.8499999999999996</v>
      </c>
      <c r="H48" s="16">
        <v>4.58</v>
      </c>
      <c r="I48" s="16">
        <v>6.19</v>
      </c>
      <c r="J48" s="17">
        <v>9.2100000000000009</v>
      </c>
    </row>
    <row r="49" spans="2:10" ht="57.75" customHeight="1" thickBot="1" x14ac:dyDescent="0.2">
      <c r="B49" s="18"/>
      <c r="C49" s="1179" t="s">
        <v>5</v>
      </c>
      <c r="D49" s="1179"/>
      <c r="E49" s="1180"/>
      <c r="F49" s="19" t="s">
        <v>566</v>
      </c>
      <c r="G49" s="20">
        <v>0.75</v>
      </c>
      <c r="H49" s="20">
        <v>1.1399999999999999</v>
      </c>
      <c r="I49" s="20">
        <v>9.65</v>
      </c>
      <c r="J49" s="21">
        <v>4.42</v>
      </c>
    </row>
    <row r="50" spans="2:10" x14ac:dyDescent="0.15"/>
  </sheetData>
  <sheetProtection algorithmName="SHA-512" hashValue="zlzgpcrDEe02983KNP7iHulR38XVJSsDMgh2QtvwecsJRp99+mbCKya4LdeIwXEP2cw60WK7O0Sc1vuSrXX/nA==" saltValue="4D8+w1ozc+y4BLotuRg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567</v>
      </c>
      <c r="D34" s="1187"/>
      <c r="E34" s="1188"/>
      <c r="F34" s="32">
        <v>4.1100000000000003</v>
      </c>
      <c r="G34" s="33">
        <v>4.8499999999999996</v>
      </c>
      <c r="H34" s="33">
        <v>4.57</v>
      </c>
      <c r="I34" s="33">
        <v>6.19</v>
      </c>
      <c r="J34" s="34">
        <v>9.1999999999999993</v>
      </c>
      <c r="K34" s="22"/>
      <c r="L34" s="22"/>
      <c r="M34" s="22"/>
      <c r="N34" s="22"/>
      <c r="O34" s="22"/>
      <c r="P34" s="22"/>
    </row>
    <row r="35" spans="1:16" ht="39" customHeight="1" x14ac:dyDescent="0.15">
      <c r="A35" s="22"/>
      <c r="B35" s="35"/>
      <c r="C35" s="1181" t="s">
        <v>568</v>
      </c>
      <c r="D35" s="1182"/>
      <c r="E35" s="1183"/>
      <c r="F35" s="36">
        <v>5.0999999999999996</v>
      </c>
      <c r="G35" s="37">
        <v>5.48</v>
      </c>
      <c r="H35" s="37">
        <v>5.87</v>
      </c>
      <c r="I35" s="37">
        <v>6.35</v>
      </c>
      <c r="J35" s="38">
        <v>7.09</v>
      </c>
      <c r="K35" s="22"/>
      <c r="L35" s="22"/>
      <c r="M35" s="22"/>
      <c r="N35" s="22"/>
      <c r="O35" s="22"/>
      <c r="P35" s="22"/>
    </row>
    <row r="36" spans="1:16" ht="39" customHeight="1" x14ac:dyDescent="0.15">
      <c r="A36" s="22"/>
      <c r="B36" s="35"/>
      <c r="C36" s="1181" t="s">
        <v>569</v>
      </c>
      <c r="D36" s="1182"/>
      <c r="E36" s="1183"/>
      <c r="F36" s="36" t="s">
        <v>519</v>
      </c>
      <c r="G36" s="37" t="s">
        <v>519</v>
      </c>
      <c r="H36" s="37">
        <v>1.7</v>
      </c>
      <c r="I36" s="37">
        <v>2.2999999999999998</v>
      </c>
      <c r="J36" s="38">
        <v>2.65</v>
      </c>
      <c r="K36" s="22"/>
      <c r="L36" s="22"/>
      <c r="M36" s="22"/>
      <c r="N36" s="22"/>
      <c r="O36" s="22"/>
      <c r="P36" s="22"/>
    </row>
    <row r="37" spans="1:16" ht="39" customHeight="1" x14ac:dyDescent="0.15">
      <c r="A37" s="22"/>
      <c r="B37" s="35"/>
      <c r="C37" s="1181" t="s">
        <v>570</v>
      </c>
      <c r="D37" s="1182"/>
      <c r="E37" s="1183"/>
      <c r="F37" s="36">
        <v>0.42</v>
      </c>
      <c r="G37" s="37">
        <v>0.26</v>
      </c>
      <c r="H37" s="37">
        <v>0.81</v>
      </c>
      <c r="I37" s="37">
        <v>0.67</v>
      </c>
      <c r="J37" s="38">
        <v>1.17</v>
      </c>
      <c r="K37" s="22"/>
      <c r="L37" s="22"/>
      <c r="M37" s="22"/>
      <c r="N37" s="22"/>
      <c r="O37" s="22"/>
      <c r="P37" s="22"/>
    </row>
    <row r="38" spans="1:16" ht="39" customHeight="1" x14ac:dyDescent="0.15">
      <c r="A38" s="22"/>
      <c r="B38" s="35"/>
      <c r="C38" s="1181" t="s">
        <v>571</v>
      </c>
      <c r="D38" s="1182"/>
      <c r="E38" s="1183"/>
      <c r="F38" s="36">
        <v>0.06</v>
      </c>
      <c r="G38" s="37">
        <v>0.23</v>
      </c>
      <c r="H38" s="37">
        <v>0.68</v>
      </c>
      <c r="I38" s="37">
        <v>0.56000000000000005</v>
      </c>
      <c r="J38" s="38">
        <v>0.65</v>
      </c>
      <c r="K38" s="22"/>
      <c r="L38" s="22"/>
      <c r="M38" s="22"/>
      <c r="N38" s="22"/>
      <c r="O38" s="22"/>
      <c r="P38" s="22"/>
    </row>
    <row r="39" spans="1:16" ht="39" customHeight="1" x14ac:dyDescent="0.15">
      <c r="A39" s="22"/>
      <c r="B39" s="35"/>
      <c r="C39" s="1181" t="s">
        <v>572</v>
      </c>
      <c r="D39" s="1182"/>
      <c r="E39" s="1183"/>
      <c r="F39" s="36">
        <v>0.02</v>
      </c>
      <c r="G39" s="37">
        <v>0.01</v>
      </c>
      <c r="H39" s="37">
        <v>0.01</v>
      </c>
      <c r="I39" s="37">
        <v>0</v>
      </c>
      <c r="J39" s="38">
        <v>0.17</v>
      </c>
      <c r="K39" s="22"/>
      <c r="L39" s="22"/>
      <c r="M39" s="22"/>
      <c r="N39" s="22"/>
      <c r="O39" s="22"/>
      <c r="P39" s="22"/>
    </row>
    <row r="40" spans="1:16" ht="39" customHeight="1" x14ac:dyDescent="0.15">
      <c r="A40" s="22"/>
      <c r="B40" s="35"/>
      <c r="C40" s="1181" t="s">
        <v>573</v>
      </c>
      <c r="D40" s="1182"/>
      <c r="E40" s="1183"/>
      <c r="F40" s="36">
        <v>0</v>
      </c>
      <c r="G40" s="37">
        <v>0.03</v>
      </c>
      <c r="H40" s="37">
        <v>0.05</v>
      </c>
      <c r="I40" s="37">
        <v>0.01</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574</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575</v>
      </c>
      <c r="D43" s="1185"/>
      <c r="E43" s="1186"/>
      <c r="F43" s="41">
        <v>0.25</v>
      </c>
      <c r="G43" s="42">
        <v>0.76</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s9Hd35pdRTJ9RuHV6PTNfC23LY/57ZrM4Cg5xByQeC/xLQ3u9iIY77i5KjvZjSVQwa8b2lGHaJKPmz25lPWQ==" saltValue="MLvk6pIExrqg0SJhf+J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2928</v>
      </c>
      <c r="L45" s="60">
        <v>2991</v>
      </c>
      <c r="M45" s="60">
        <v>2929</v>
      </c>
      <c r="N45" s="60">
        <v>2832</v>
      </c>
      <c r="O45" s="61">
        <v>2950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15</v>
      </c>
      <c r="F48" s="1191"/>
      <c r="G48" s="1191"/>
      <c r="H48" s="1191"/>
      <c r="I48" s="1191"/>
      <c r="J48" s="1192"/>
      <c r="K48" s="63">
        <v>658</v>
      </c>
      <c r="L48" s="64">
        <v>661</v>
      </c>
      <c r="M48" s="64">
        <v>477</v>
      </c>
      <c r="N48" s="64">
        <v>504</v>
      </c>
      <c r="O48" s="65">
        <v>424</v>
      </c>
      <c r="P48" s="48"/>
      <c r="Q48" s="48"/>
      <c r="R48" s="48"/>
      <c r="S48" s="48"/>
      <c r="T48" s="48"/>
      <c r="U48" s="48"/>
    </row>
    <row r="49" spans="1:21" ht="30.75" customHeight="1" x14ac:dyDescent="0.15">
      <c r="A49" s="48"/>
      <c r="B49" s="1214"/>
      <c r="C49" s="1215"/>
      <c r="D49" s="62"/>
      <c r="E49" s="1191" t="s">
        <v>16</v>
      </c>
      <c r="F49" s="1191"/>
      <c r="G49" s="1191"/>
      <c r="H49" s="1191"/>
      <c r="I49" s="1191"/>
      <c r="J49" s="1192"/>
      <c r="K49" s="63">
        <v>270</v>
      </c>
      <c r="L49" s="64">
        <v>266</v>
      </c>
      <c r="M49" s="64">
        <v>277</v>
      </c>
      <c r="N49" s="64">
        <v>276</v>
      </c>
      <c r="O49" s="65">
        <v>267</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t="s">
        <v>519</v>
      </c>
      <c r="N51" s="64" t="s">
        <v>519</v>
      </c>
      <c r="O51" s="65" t="s">
        <v>519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2510</v>
      </c>
      <c r="L52" s="64">
        <v>2536</v>
      </c>
      <c r="M52" s="64">
        <v>2502</v>
      </c>
      <c r="N52" s="64">
        <v>2516</v>
      </c>
      <c r="O52" s="65">
        <v>2602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1346</v>
      </c>
      <c r="L53" s="69">
        <v>1382</v>
      </c>
      <c r="M53" s="69">
        <v>1181</v>
      </c>
      <c r="N53" s="69">
        <v>1096</v>
      </c>
      <c r="O53" s="70">
        <v>1039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605</v>
      </c>
      <c r="L58" s="84" t="s">
        <v>605</v>
      </c>
      <c r="M58" s="84" t="s">
        <v>605</v>
      </c>
      <c r="N58" s="84" t="s">
        <v>605</v>
      </c>
      <c r="O58" s="85" t="s">
        <v>605</v>
      </c>
    </row>
    <row r="59" spans="1:21" ht="31.5" customHeight="1" x14ac:dyDescent="0.15">
      <c r="B59" s="1199"/>
      <c r="C59" s="1200"/>
      <c r="D59" s="1206" t="s">
        <v>28</v>
      </c>
      <c r="E59" s="1207"/>
      <c r="F59" s="1207"/>
      <c r="G59" s="1207"/>
      <c r="H59" s="1207"/>
      <c r="I59" s="1207"/>
      <c r="J59" s="1208"/>
      <c r="K59" s="86" t="s">
        <v>605</v>
      </c>
      <c r="L59" s="87" t="s">
        <v>605</v>
      </c>
      <c r="M59" s="87" t="s">
        <v>605</v>
      </c>
      <c r="N59" s="87" t="s">
        <v>605</v>
      </c>
      <c r="O59" s="88" t="s">
        <v>605</v>
      </c>
    </row>
    <row r="60" spans="1:21" ht="31.5" customHeight="1" thickBot="1" x14ac:dyDescent="0.2">
      <c r="B60" s="1201"/>
      <c r="C60" s="1202"/>
      <c r="D60" s="1209" t="s">
        <v>29</v>
      </c>
      <c r="E60" s="1210"/>
      <c r="F60" s="1210"/>
      <c r="G60" s="1210"/>
      <c r="H60" s="1210"/>
      <c r="I60" s="1210"/>
      <c r="J60" s="1211"/>
      <c r="K60" s="89" t="s">
        <v>605</v>
      </c>
      <c r="L60" s="90" t="s">
        <v>605</v>
      </c>
      <c r="M60" s="90" t="s">
        <v>605</v>
      </c>
      <c r="N60" s="90" t="s">
        <v>605</v>
      </c>
      <c r="O60" s="91" t="s">
        <v>605</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srJuADx1gkjng3scUsw0VsscscD4OdRYqc6tJtDl1UPJN9ZKvvyX/lMGBVP039s+jFWIz7W3kHiTMpfOiFrJg==" saltValue="LZ/Pyp+07xJmtALVYsJ5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32" t="s">
        <v>32</v>
      </c>
      <c r="C41" s="1233"/>
      <c r="D41" s="105"/>
      <c r="E41" s="1234" t="s">
        <v>33</v>
      </c>
      <c r="F41" s="1234"/>
      <c r="G41" s="1234"/>
      <c r="H41" s="1235"/>
      <c r="I41" s="355">
        <v>31758</v>
      </c>
      <c r="J41" s="356">
        <v>30987</v>
      </c>
      <c r="K41" s="356">
        <v>30840</v>
      </c>
      <c r="L41" s="356">
        <v>30129</v>
      </c>
      <c r="M41" s="357">
        <v>28676</v>
      </c>
    </row>
    <row r="42" spans="2:13" ht="27.75" customHeight="1" x14ac:dyDescent="0.15">
      <c r="B42" s="1222"/>
      <c r="C42" s="1223"/>
      <c r="D42" s="106"/>
      <c r="E42" s="1226" t="s">
        <v>34</v>
      </c>
      <c r="F42" s="1226"/>
      <c r="G42" s="1226"/>
      <c r="H42" s="1227"/>
      <c r="I42" s="358">
        <v>185</v>
      </c>
      <c r="J42" s="359">
        <v>160</v>
      </c>
      <c r="K42" s="359">
        <v>134</v>
      </c>
      <c r="L42" s="359">
        <v>109</v>
      </c>
      <c r="M42" s="360">
        <v>83</v>
      </c>
    </row>
    <row r="43" spans="2:13" ht="27.75" customHeight="1" x14ac:dyDescent="0.15">
      <c r="B43" s="1222"/>
      <c r="C43" s="1223"/>
      <c r="D43" s="106"/>
      <c r="E43" s="1226" t="s">
        <v>35</v>
      </c>
      <c r="F43" s="1226"/>
      <c r="G43" s="1226"/>
      <c r="H43" s="1227"/>
      <c r="I43" s="358">
        <v>9710</v>
      </c>
      <c r="J43" s="359">
        <v>9977</v>
      </c>
      <c r="K43" s="359">
        <v>9330</v>
      </c>
      <c r="L43" s="359">
        <v>9129</v>
      </c>
      <c r="M43" s="360">
        <v>8371</v>
      </c>
    </row>
    <row r="44" spans="2:13" ht="27.75" customHeight="1" x14ac:dyDescent="0.15">
      <c r="B44" s="1222"/>
      <c r="C44" s="1223"/>
      <c r="D44" s="106"/>
      <c r="E44" s="1226" t="s">
        <v>36</v>
      </c>
      <c r="F44" s="1226"/>
      <c r="G44" s="1226"/>
      <c r="H44" s="1227"/>
      <c r="I44" s="358">
        <v>1438</v>
      </c>
      <c r="J44" s="359">
        <v>1259</v>
      </c>
      <c r="K44" s="359">
        <v>1202</v>
      </c>
      <c r="L44" s="359">
        <v>1120</v>
      </c>
      <c r="M44" s="360">
        <v>992</v>
      </c>
    </row>
    <row r="45" spans="2:13" ht="27.75" customHeight="1" x14ac:dyDescent="0.15">
      <c r="B45" s="1222"/>
      <c r="C45" s="1223"/>
      <c r="D45" s="106"/>
      <c r="E45" s="1226" t="s">
        <v>37</v>
      </c>
      <c r="F45" s="1226"/>
      <c r="G45" s="1226"/>
      <c r="H45" s="1227"/>
      <c r="I45" s="358">
        <v>4525</v>
      </c>
      <c r="J45" s="359">
        <v>4534</v>
      </c>
      <c r="K45" s="359">
        <v>4365</v>
      </c>
      <c r="L45" s="359">
        <v>4402</v>
      </c>
      <c r="M45" s="360">
        <v>4414</v>
      </c>
    </row>
    <row r="46" spans="2:13" ht="27.75" customHeight="1" x14ac:dyDescent="0.15">
      <c r="B46" s="1222"/>
      <c r="C46" s="1223"/>
      <c r="D46" s="107"/>
      <c r="E46" s="1226" t="s">
        <v>38</v>
      </c>
      <c r="F46" s="1226"/>
      <c r="G46" s="1226"/>
      <c r="H46" s="1227"/>
      <c r="I46" s="358">
        <v>11</v>
      </c>
      <c r="J46" s="359">
        <v>21</v>
      </c>
      <c r="K46" s="359">
        <v>11</v>
      </c>
      <c r="L46" s="359">
        <v>9</v>
      </c>
      <c r="M46" s="360">
        <v>16</v>
      </c>
    </row>
    <row r="47" spans="2:13" ht="27.75" customHeight="1" x14ac:dyDescent="0.15">
      <c r="B47" s="1222"/>
      <c r="C47" s="1223"/>
      <c r="D47" s="108"/>
      <c r="E47" s="1236" t="s">
        <v>39</v>
      </c>
      <c r="F47" s="1237"/>
      <c r="G47" s="1237"/>
      <c r="H47" s="1238"/>
      <c r="I47" s="358" t="s">
        <v>519</v>
      </c>
      <c r="J47" s="359" t="s">
        <v>519</v>
      </c>
      <c r="K47" s="359" t="s">
        <v>519</v>
      </c>
      <c r="L47" s="359" t="s">
        <v>519</v>
      </c>
      <c r="M47" s="360" t="s">
        <v>519</v>
      </c>
    </row>
    <row r="48" spans="2:13" ht="27.75" customHeight="1" x14ac:dyDescent="0.15">
      <c r="B48" s="1222"/>
      <c r="C48" s="1223"/>
      <c r="D48" s="106"/>
      <c r="E48" s="1226" t="s">
        <v>40</v>
      </c>
      <c r="F48" s="1226"/>
      <c r="G48" s="1226"/>
      <c r="H48" s="1227"/>
      <c r="I48" s="358" t="s">
        <v>519</v>
      </c>
      <c r="J48" s="359" t="s">
        <v>519</v>
      </c>
      <c r="K48" s="359" t="s">
        <v>519</v>
      </c>
      <c r="L48" s="359" t="s">
        <v>519</v>
      </c>
      <c r="M48" s="360" t="s">
        <v>519</v>
      </c>
    </row>
    <row r="49" spans="2:13" ht="27.75" customHeight="1" x14ac:dyDescent="0.15">
      <c r="B49" s="1224"/>
      <c r="C49" s="1225"/>
      <c r="D49" s="106"/>
      <c r="E49" s="1226" t="s">
        <v>41</v>
      </c>
      <c r="F49" s="1226"/>
      <c r="G49" s="1226"/>
      <c r="H49" s="1227"/>
      <c r="I49" s="358" t="s">
        <v>519</v>
      </c>
      <c r="J49" s="359" t="s">
        <v>519</v>
      </c>
      <c r="K49" s="359" t="s">
        <v>519</v>
      </c>
      <c r="L49" s="359" t="s">
        <v>519</v>
      </c>
      <c r="M49" s="360" t="s">
        <v>519</v>
      </c>
    </row>
    <row r="50" spans="2:13" ht="27.75" customHeight="1" x14ac:dyDescent="0.15">
      <c r="B50" s="1220" t="s">
        <v>42</v>
      </c>
      <c r="C50" s="1221"/>
      <c r="D50" s="109"/>
      <c r="E50" s="1226" t="s">
        <v>43</v>
      </c>
      <c r="F50" s="1226"/>
      <c r="G50" s="1226"/>
      <c r="H50" s="1227"/>
      <c r="I50" s="358">
        <v>5385</v>
      </c>
      <c r="J50" s="359">
        <v>5442</v>
      </c>
      <c r="K50" s="359">
        <v>5709</v>
      </c>
      <c r="L50" s="359">
        <v>7338</v>
      </c>
      <c r="M50" s="360">
        <v>7592</v>
      </c>
    </row>
    <row r="51" spans="2:13" ht="27.75" customHeight="1" x14ac:dyDescent="0.15">
      <c r="B51" s="1222"/>
      <c r="C51" s="1223"/>
      <c r="D51" s="106"/>
      <c r="E51" s="1226" t="s">
        <v>44</v>
      </c>
      <c r="F51" s="1226"/>
      <c r="G51" s="1226"/>
      <c r="H51" s="1227"/>
      <c r="I51" s="358">
        <v>1150</v>
      </c>
      <c r="J51" s="359">
        <v>1082</v>
      </c>
      <c r="K51" s="359">
        <v>928</v>
      </c>
      <c r="L51" s="359">
        <v>806</v>
      </c>
      <c r="M51" s="360">
        <v>699</v>
      </c>
    </row>
    <row r="52" spans="2:13" ht="27.75" customHeight="1" x14ac:dyDescent="0.15">
      <c r="B52" s="1224"/>
      <c r="C52" s="1225"/>
      <c r="D52" s="106"/>
      <c r="E52" s="1226" t="s">
        <v>45</v>
      </c>
      <c r="F52" s="1226"/>
      <c r="G52" s="1226"/>
      <c r="H52" s="1227"/>
      <c r="I52" s="358">
        <v>30179</v>
      </c>
      <c r="J52" s="359">
        <v>29604</v>
      </c>
      <c r="K52" s="359">
        <v>29449</v>
      </c>
      <c r="L52" s="359">
        <v>28656</v>
      </c>
      <c r="M52" s="360">
        <v>27225</v>
      </c>
    </row>
    <row r="53" spans="2:13" ht="27.75" customHeight="1" thickBot="1" x14ac:dyDescent="0.2">
      <c r="B53" s="1228" t="s">
        <v>46</v>
      </c>
      <c r="C53" s="1229"/>
      <c r="D53" s="110"/>
      <c r="E53" s="1230" t="s">
        <v>47</v>
      </c>
      <c r="F53" s="1230"/>
      <c r="G53" s="1230"/>
      <c r="H53" s="1231"/>
      <c r="I53" s="361">
        <v>10913</v>
      </c>
      <c r="J53" s="362">
        <v>10810</v>
      </c>
      <c r="K53" s="362">
        <v>9796</v>
      </c>
      <c r="L53" s="362">
        <v>8097</v>
      </c>
      <c r="M53" s="363">
        <v>7035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22+vNMREEXK2cwfOBbmLGLvkop4ha051C7N8Z9JDUrs8yNbemkaHUexd0zwIQB3MUh7HcRv3GlIAoM7oyR5Sw==" saltValue="jcQeB9whl0yTz6gpMBAF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2753</v>
      </c>
      <c r="G55" s="122">
        <v>3933</v>
      </c>
      <c r="H55" s="123">
        <v>4093</v>
      </c>
    </row>
    <row r="56" spans="2:8" ht="52.5" customHeight="1" x14ac:dyDescent="0.15">
      <c r="B56" s="124"/>
      <c r="C56" s="1249" t="s">
        <v>51</v>
      </c>
      <c r="D56" s="1249"/>
      <c r="E56" s="1250"/>
      <c r="F56" s="125">
        <v>691</v>
      </c>
      <c r="G56" s="125">
        <v>1044</v>
      </c>
      <c r="H56" s="126">
        <v>1044</v>
      </c>
    </row>
    <row r="57" spans="2:8" ht="53.25" customHeight="1" x14ac:dyDescent="0.15">
      <c r="B57" s="124"/>
      <c r="C57" s="1251" t="s">
        <v>52</v>
      </c>
      <c r="D57" s="1251"/>
      <c r="E57" s="1252"/>
      <c r="F57" s="127">
        <v>1745</v>
      </c>
      <c r="G57" s="127">
        <v>1746</v>
      </c>
      <c r="H57" s="128">
        <v>1746</v>
      </c>
    </row>
    <row r="58" spans="2:8" ht="45.75" customHeight="1" x14ac:dyDescent="0.15">
      <c r="B58" s="129"/>
      <c r="C58" s="1239" t="s">
        <v>600</v>
      </c>
      <c r="D58" s="1240"/>
      <c r="E58" s="1241"/>
      <c r="F58" s="130">
        <v>1120</v>
      </c>
      <c r="G58" s="130">
        <v>1121</v>
      </c>
      <c r="H58" s="131">
        <v>1121</v>
      </c>
    </row>
    <row r="59" spans="2:8" ht="45.75" customHeight="1" x14ac:dyDescent="0.15">
      <c r="B59" s="129"/>
      <c r="C59" s="1239" t="s">
        <v>601</v>
      </c>
      <c r="D59" s="1240"/>
      <c r="E59" s="1241"/>
      <c r="F59" s="130">
        <v>389</v>
      </c>
      <c r="G59" s="130">
        <v>389</v>
      </c>
      <c r="H59" s="131">
        <v>389</v>
      </c>
    </row>
    <row r="60" spans="2:8" ht="45.75" customHeight="1" x14ac:dyDescent="0.15">
      <c r="B60" s="129"/>
      <c r="C60" s="1239" t="s">
        <v>602</v>
      </c>
      <c r="D60" s="1240"/>
      <c r="E60" s="1241"/>
      <c r="F60" s="130">
        <v>110</v>
      </c>
      <c r="G60" s="130">
        <v>110</v>
      </c>
      <c r="H60" s="131">
        <v>110</v>
      </c>
    </row>
    <row r="61" spans="2:8" ht="45.75" customHeight="1" x14ac:dyDescent="0.15">
      <c r="B61" s="129"/>
      <c r="C61" s="1239" t="s">
        <v>603</v>
      </c>
      <c r="D61" s="1240"/>
      <c r="E61" s="1241"/>
      <c r="F61" s="130">
        <v>66</v>
      </c>
      <c r="G61" s="130">
        <v>66</v>
      </c>
      <c r="H61" s="131">
        <v>66</v>
      </c>
    </row>
    <row r="62" spans="2:8" ht="45.75" customHeight="1" thickBot="1" x14ac:dyDescent="0.2">
      <c r="B62" s="132"/>
      <c r="C62" s="1242" t="s">
        <v>604</v>
      </c>
      <c r="D62" s="1243"/>
      <c r="E62" s="1244"/>
      <c r="F62" s="133">
        <v>30</v>
      </c>
      <c r="G62" s="133">
        <v>30</v>
      </c>
      <c r="H62" s="134">
        <v>30</v>
      </c>
    </row>
    <row r="63" spans="2:8" ht="52.5" customHeight="1" thickBot="1" x14ac:dyDescent="0.2">
      <c r="B63" s="135"/>
      <c r="C63" s="1245" t="s">
        <v>53</v>
      </c>
      <c r="D63" s="1245"/>
      <c r="E63" s="1246"/>
      <c r="F63" s="136">
        <v>5189</v>
      </c>
      <c r="G63" s="136">
        <v>6723</v>
      </c>
      <c r="H63" s="137">
        <v>6884</v>
      </c>
    </row>
    <row r="64" spans="2:8" x14ac:dyDescent="0.15"/>
  </sheetData>
  <sheetProtection algorithmName="SHA-512" hashValue="69zMNHaKz4lSQ+NrFqJfDC7FkHQLQGHhDVW5Ms0dMXG1u5s+7ER5Z1tOfGLvvcjzNeVAuBbWBbH2fOycNI4TVA==" saltValue="4tPtUbBPmx5qlznrl0Qz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608</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561</v>
      </c>
      <c r="BQ50" s="1257"/>
      <c r="BR50" s="1257"/>
      <c r="BS50" s="1257"/>
      <c r="BT50" s="1257"/>
      <c r="BU50" s="1257"/>
      <c r="BV50" s="1257"/>
      <c r="BW50" s="1257"/>
      <c r="BX50" s="1257" t="s">
        <v>562</v>
      </c>
      <c r="BY50" s="1257"/>
      <c r="BZ50" s="1257"/>
      <c r="CA50" s="1257"/>
      <c r="CB50" s="1257"/>
      <c r="CC50" s="1257"/>
      <c r="CD50" s="1257"/>
      <c r="CE50" s="1257"/>
      <c r="CF50" s="1257" t="s">
        <v>563</v>
      </c>
      <c r="CG50" s="1257"/>
      <c r="CH50" s="1257"/>
      <c r="CI50" s="1257"/>
      <c r="CJ50" s="1257"/>
      <c r="CK50" s="1257"/>
      <c r="CL50" s="1257"/>
      <c r="CM50" s="1257"/>
      <c r="CN50" s="1257" t="s">
        <v>564</v>
      </c>
      <c r="CO50" s="1257"/>
      <c r="CP50" s="1257"/>
      <c r="CQ50" s="1257"/>
      <c r="CR50" s="1257"/>
      <c r="CS50" s="1257"/>
      <c r="CT50" s="1257"/>
      <c r="CU50" s="1257"/>
      <c r="CV50" s="1257" t="s">
        <v>565</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609</v>
      </c>
      <c r="AO51" s="1259"/>
      <c r="AP51" s="1259"/>
      <c r="AQ51" s="1259"/>
      <c r="AR51" s="1259"/>
      <c r="AS51" s="1259"/>
      <c r="AT51" s="1259"/>
      <c r="AU51" s="1259"/>
      <c r="AV51" s="1259"/>
      <c r="AW51" s="1259"/>
      <c r="AX51" s="1259"/>
      <c r="AY51" s="1259"/>
      <c r="AZ51" s="1259"/>
      <c r="BA51" s="1259"/>
      <c r="BB51" s="1259" t="s">
        <v>610</v>
      </c>
      <c r="BC51" s="1259"/>
      <c r="BD51" s="1259"/>
      <c r="BE51" s="1259"/>
      <c r="BF51" s="1259"/>
      <c r="BG51" s="1259"/>
      <c r="BH51" s="1259"/>
      <c r="BI51" s="1259"/>
      <c r="BJ51" s="1259"/>
      <c r="BK51" s="1259"/>
      <c r="BL51" s="1259"/>
      <c r="BM51" s="1259"/>
      <c r="BN51" s="1259"/>
      <c r="BO51" s="1259"/>
      <c r="BP51" s="1258">
        <v>85.6</v>
      </c>
      <c r="BQ51" s="1258"/>
      <c r="BR51" s="1258"/>
      <c r="BS51" s="1258"/>
      <c r="BT51" s="1258"/>
      <c r="BU51" s="1258"/>
      <c r="BV51" s="1258"/>
      <c r="BW51" s="1258"/>
      <c r="BX51" s="1258">
        <v>84.8</v>
      </c>
      <c r="BY51" s="1258"/>
      <c r="BZ51" s="1258"/>
      <c r="CA51" s="1258"/>
      <c r="CB51" s="1258"/>
      <c r="CC51" s="1258"/>
      <c r="CD51" s="1258"/>
      <c r="CE51" s="1258"/>
      <c r="CF51" s="1258">
        <v>74.3</v>
      </c>
      <c r="CG51" s="1258"/>
      <c r="CH51" s="1258"/>
      <c r="CI51" s="1258"/>
      <c r="CJ51" s="1258"/>
      <c r="CK51" s="1258"/>
      <c r="CL51" s="1258"/>
      <c r="CM51" s="1258"/>
      <c r="CN51" s="1258">
        <v>58.9</v>
      </c>
      <c r="CO51" s="1258"/>
      <c r="CP51" s="1258"/>
      <c r="CQ51" s="1258"/>
      <c r="CR51" s="1258"/>
      <c r="CS51" s="1258"/>
      <c r="CT51" s="1258"/>
      <c r="CU51" s="1258"/>
      <c r="CV51" s="1258">
        <v>52.5</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611</v>
      </c>
      <c r="BC53" s="1259"/>
      <c r="BD53" s="1259"/>
      <c r="BE53" s="1259"/>
      <c r="BF53" s="1259"/>
      <c r="BG53" s="1259"/>
      <c r="BH53" s="1259"/>
      <c r="BI53" s="1259"/>
      <c r="BJ53" s="1259"/>
      <c r="BK53" s="1259"/>
      <c r="BL53" s="1259"/>
      <c r="BM53" s="1259"/>
      <c r="BN53" s="1259"/>
      <c r="BO53" s="1259"/>
      <c r="BP53" s="1258">
        <v>57.8</v>
      </c>
      <c r="BQ53" s="1258"/>
      <c r="BR53" s="1258"/>
      <c r="BS53" s="1258"/>
      <c r="BT53" s="1258"/>
      <c r="BU53" s="1258"/>
      <c r="BV53" s="1258"/>
      <c r="BW53" s="1258"/>
      <c r="BX53" s="1258">
        <v>59</v>
      </c>
      <c r="BY53" s="1258"/>
      <c r="BZ53" s="1258"/>
      <c r="CA53" s="1258"/>
      <c r="CB53" s="1258"/>
      <c r="CC53" s="1258"/>
      <c r="CD53" s="1258"/>
      <c r="CE53" s="1258"/>
      <c r="CF53" s="1258">
        <v>60.2</v>
      </c>
      <c r="CG53" s="1258"/>
      <c r="CH53" s="1258"/>
      <c r="CI53" s="1258"/>
      <c r="CJ53" s="1258"/>
      <c r="CK53" s="1258"/>
      <c r="CL53" s="1258"/>
      <c r="CM53" s="1258"/>
      <c r="CN53" s="1258">
        <v>61.8</v>
      </c>
      <c r="CO53" s="1258"/>
      <c r="CP53" s="1258"/>
      <c r="CQ53" s="1258"/>
      <c r="CR53" s="1258"/>
      <c r="CS53" s="1258"/>
      <c r="CT53" s="1258"/>
      <c r="CU53" s="1258"/>
      <c r="CV53" s="1258">
        <v>63.2</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612</v>
      </c>
      <c r="AO55" s="1257"/>
      <c r="AP55" s="1257"/>
      <c r="AQ55" s="1257"/>
      <c r="AR55" s="1257"/>
      <c r="AS55" s="1257"/>
      <c r="AT55" s="1257"/>
      <c r="AU55" s="1257"/>
      <c r="AV55" s="1257"/>
      <c r="AW55" s="1257"/>
      <c r="AX55" s="1257"/>
      <c r="AY55" s="1257"/>
      <c r="AZ55" s="1257"/>
      <c r="BA55" s="1257"/>
      <c r="BB55" s="1259" t="s">
        <v>610</v>
      </c>
      <c r="BC55" s="1259"/>
      <c r="BD55" s="1259"/>
      <c r="BE55" s="1259"/>
      <c r="BF55" s="1259"/>
      <c r="BG55" s="1259"/>
      <c r="BH55" s="1259"/>
      <c r="BI55" s="1259"/>
      <c r="BJ55" s="1259"/>
      <c r="BK55" s="1259"/>
      <c r="BL55" s="1259"/>
      <c r="BM55" s="1259"/>
      <c r="BN55" s="1259"/>
      <c r="BO55" s="1259"/>
      <c r="BP55" s="1258">
        <v>35.200000000000003</v>
      </c>
      <c r="BQ55" s="1258"/>
      <c r="BR55" s="1258"/>
      <c r="BS55" s="1258"/>
      <c r="BT55" s="1258"/>
      <c r="BU55" s="1258"/>
      <c r="BV55" s="1258"/>
      <c r="BW55" s="1258"/>
      <c r="BX55" s="1258">
        <v>40.4</v>
      </c>
      <c r="BY55" s="1258"/>
      <c r="BZ55" s="1258"/>
      <c r="CA55" s="1258"/>
      <c r="CB55" s="1258"/>
      <c r="CC55" s="1258"/>
      <c r="CD55" s="1258"/>
      <c r="CE55" s="1258"/>
      <c r="CF55" s="1258">
        <v>39.5</v>
      </c>
      <c r="CG55" s="1258"/>
      <c r="CH55" s="1258"/>
      <c r="CI55" s="1258"/>
      <c r="CJ55" s="1258"/>
      <c r="CK55" s="1258"/>
      <c r="CL55" s="1258"/>
      <c r="CM55" s="1258"/>
      <c r="CN55" s="1258">
        <v>18</v>
      </c>
      <c r="CO55" s="1258"/>
      <c r="CP55" s="1258"/>
      <c r="CQ55" s="1258"/>
      <c r="CR55" s="1258"/>
      <c r="CS55" s="1258"/>
      <c r="CT55" s="1258"/>
      <c r="CU55" s="1258"/>
      <c r="CV55" s="1258">
        <v>12.7</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611</v>
      </c>
      <c r="BC57" s="1259"/>
      <c r="BD57" s="1259"/>
      <c r="BE57" s="1259"/>
      <c r="BF57" s="1259"/>
      <c r="BG57" s="1259"/>
      <c r="BH57" s="1259"/>
      <c r="BI57" s="1259"/>
      <c r="BJ57" s="1259"/>
      <c r="BK57" s="1259"/>
      <c r="BL57" s="1259"/>
      <c r="BM57" s="1259"/>
      <c r="BN57" s="1259"/>
      <c r="BO57" s="1259"/>
      <c r="BP57" s="1258">
        <v>57.3</v>
      </c>
      <c r="BQ57" s="1258"/>
      <c r="BR57" s="1258"/>
      <c r="BS57" s="1258"/>
      <c r="BT57" s="1258"/>
      <c r="BU57" s="1258"/>
      <c r="BV57" s="1258"/>
      <c r="BW57" s="1258"/>
      <c r="BX57" s="1258">
        <v>58.4</v>
      </c>
      <c r="BY57" s="1258"/>
      <c r="BZ57" s="1258"/>
      <c r="CA57" s="1258"/>
      <c r="CB57" s="1258"/>
      <c r="CC57" s="1258"/>
      <c r="CD57" s="1258"/>
      <c r="CE57" s="1258"/>
      <c r="CF57" s="1258">
        <v>59.1</v>
      </c>
      <c r="CG57" s="1258"/>
      <c r="CH57" s="1258"/>
      <c r="CI57" s="1258"/>
      <c r="CJ57" s="1258"/>
      <c r="CK57" s="1258"/>
      <c r="CL57" s="1258"/>
      <c r="CM57" s="1258"/>
      <c r="CN57" s="1258">
        <v>62.1</v>
      </c>
      <c r="CO57" s="1258"/>
      <c r="CP57" s="1258"/>
      <c r="CQ57" s="1258"/>
      <c r="CR57" s="1258"/>
      <c r="CS57" s="1258"/>
      <c r="CT57" s="1258"/>
      <c r="CU57" s="1258"/>
      <c r="CV57" s="1258">
        <v>63.1</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613</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616</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608</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561</v>
      </c>
      <c r="BQ72" s="1257"/>
      <c r="BR72" s="1257"/>
      <c r="BS72" s="1257"/>
      <c r="BT72" s="1257"/>
      <c r="BU72" s="1257"/>
      <c r="BV72" s="1257"/>
      <c r="BW72" s="1257"/>
      <c r="BX72" s="1257" t="s">
        <v>562</v>
      </c>
      <c r="BY72" s="1257"/>
      <c r="BZ72" s="1257"/>
      <c r="CA72" s="1257"/>
      <c r="CB72" s="1257"/>
      <c r="CC72" s="1257"/>
      <c r="CD72" s="1257"/>
      <c r="CE72" s="1257"/>
      <c r="CF72" s="1257" t="s">
        <v>563</v>
      </c>
      <c r="CG72" s="1257"/>
      <c r="CH72" s="1257"/>
      <c r="CI72" s="1257"/>
      <c r="CJ72" s="1257"/>
      <c r="CK72" s="1257"/>
      <c r="CL72" s="1257"/>
      <c r="CM72" s="1257"/>
      <c r="CN72" s="1257" t="s">
        <v>564</v>
      </c>
      <c r="CO72" s="1257"/>
      <c r="CP72" s="1257"/>
      <c r="CQ72" s="1257"/>
      <c r="CR72" s="1257"/>
      <c r="CS72" s="1257"/>
      <c r="CT72" s="1257"/>
      <c r="CU72" s="1257"/>
      <c r="CV72" s="1257" t="s">
        <v>565</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609</v>
      </c>
      <c r="AO73" s="1259"/>
      <c r="AP73" s="1259"/>
      <c r="AQ73" s="1259"/>
      <c r="AR73" s="1259"/>
      <c r="AS73" s="1259"/>
      <c r="AT73" s="1259"/>
      <c r="AU73" s="1259"/>
      <c r="AV73" s="1259"/>
      <c r="AW73" s="1259"/>
      <c r="AX73" s="1259"/>
      <c r="AY73" s="1259"/>
      <c r="AZ73" s="1259"/>
      <c r="BA73" s="1259"/>
      <c r="BB73" s="1259" t="s">
        <v>610</v>
      </c>
      <c r="BC73" s="1259"/>
      <c r="BD73" s="1259"/>
      <c r="BE73" s="1259"/>
      <c r="BF73" s="1259"/>
      <c r="BG73" s="1259"/>
      <c r="BH73" s="1259"/>
      <c r="BI73" s="1259"/>
      <c r="BJ73" s="1259"/>
      <c r="BK73" s="1259"/>
      <c r="BL73" s="1259"/>
      <c r="BM73" s="1259"/>
      <c r="BN73" s="1259"/>
      <c r="BO73" s="1259"/>
      <c r="BP73" s="1258">
        <v>85.6</v>
      </c>
      <c r="BQ73" s="1258"/>
      <c r="BR73" s="1258"/>
      <c r="BS73" s="1258"/>
      <c r="BT73" s="1258"/>
      <c r="BU73" s="1258"/>
      <c r="BV73" s="1258"/>
      <c r="BW73" s="1258"/>
      <c r="BX73" s="1258">
        <v>84.8</v>
      </c>
      <c r="BY73" s="1258"/>
      <c r="BZ73" s="1258"/>
      <c r="CA73" s="1258"/>
      <c r="CB73" s="1258"/>
      <c r="CC73" s="1258"/>
      <c r="CD73" s="1258"/>
      <c r="CE73" s="1258"/>
      <c r="CF73" s="1258">
        <v>74.3</v>
      </c>
      <c r="CG73" s="1258"/>
      <c r="CH73" s="1258"/>
      <c r="CI73" s="1258"/>
      <c r="CJ73" s="1258"/>
      <c r="CK73" s="1258"/>
      <c r="CL73" s="1258"/>
      <c r="CM73" s="1258"/>
      <c r="CN73" s="1258">
        <v>58.9</v>
      </c>
      <c r="CO73" s="1258"/>
      <c r="CP73" s="1258"/>
      <c r="CQ73" s="1258"/>
      <c r="CR73" s="1258"/>
      <c r="CS73" s="1258"/>
      <c r="CT73" s="1258"/>
      <c r="CU73" s="1258"/>
      <c r="CV73" s="1258">
        <v>52.5</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614</v>
      </c>
      <c r="BC75" s="1259"/>
      <c r="BD75" s="1259"/>
      <c r="BE75" s="1259"/>
      <c r="BF75" s="1259"/>
      <c r="BG75" s="1259"/>
      <c r="BH75" s="1259"/>
      <c r="BI75" s="1259"/>
      <c r="BJ75" s="1259"/>
      <c r="BK75" s="1259"/>
      <c r="BL75" s="1259"/>
      <c r="BM75" s="1259"/>
      <c r="BN75" s="1259"/>
      <c r="BO75" s="1259"/>
      <c r="BP75" s="1258">
        <v>9.6999999999999993</v>
      </c>
      <c r="BQ75" s="1258"/>
      <c r="BR75" s="1258"/>
      <c r="BS75" s="1258"/>
      <c r="BT75" s="1258"/>
      <c r="BU75" s="1258"/>
      <c r="BV75" s="1258"/>
      <c r="BW75" s="1258"/>
      <c r="BX75" s="1258">
        <v>10.199999999999999</v>
      </c>
      <c r="BY75" s="1258"/>
      <c r="BZ75" s="1258"/>
      <c r="CA75" s="1258"/>
      <c r="CB75" s="1258"/>
      <c r="CC75" s="1258"/>
      <c r="CD75" s="1258"/>
      <c r="CE75" s="1258"/>
      <c r="CF75" s="1258">
        <v>10.1</v>
      </c>
      <c r="CG75" s="1258"/>
      <c r="CH75" s="1258"/>
      <c r="CI75" s="1258"/>
      <c r="CJ75" s="1258"/>
      <c r="CK75" s="1258"/>
      <c r="CL75" s="1258"/>
      <c r="CM75" s="1258"/>
      <c r="CN75" s="1258">
        <v>9.1999999999999993</v>
      </c>
      <c r="CO75" s="1258"/>
      <c r="CP75" s="1258"/>
      <c r="CQ75" s="1258"/>
      <c r="CR75" s="1258"/>
      <c r="CS75" s="1258"/>
      <c r="CT75" s="1258"/>
      <c r="CU75" s="1258"/>
      <c r="CV75" s="1258">
        <v>8.1999999999999993</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612</v>
      </c>
      <c r="AO77" s="1257"/>
      <c r="AP77" s="1257"/>
      <c r="AQ77" s="1257"/>
      <c r="AR77" s="1257"/>
      <c r="AS77" s="1257"/>
      <c r="AT77" s="1257"/>
      <c r="AU77" s="1257"/>
      <c r="AV77" s="1257"/>
      <c r="AW77" s="1257"/>
      <c r="AX77" s="1257"/>
      <c r="AY77" s="1257"/>
      <c r="AZ77" s="1257"/>
      <c r="BA77" s="1257"/>
      <c r="BB77" s="1259" t="s">
        <v>610</v>
      </c>
      <c r="BC77" s="1259"/>
      <c r="BD77" s="1259"/>
      <c r="BE77" s="1259"/>
      <c r="BF77" s="1259"/>
      <c r="BG77" s="1259"/>
      <c r="BH77" s="1259"/>
      <c r="BI77" s="1259"/>
      <c r="BJ77" s="1259"/>
      <c r="BK77" s="1259"/>
      <c r="BL77" s="1259"/>
      <c r="BM77" s="1259"/>
      <c r="BN77" s="1259"/>
      <c r="BO77" s="1259"/>
      <c r="BP77" s="1258">
        <v>35.200000000000003</v>
      </c>
      <c r="BQ77" s="1258"/>
      <c r="BR77" s="1258"/>
      <c r="BS77" s="1258"/>
      <c r="BT77" s="1258"/>
      <c r="BU77" s="1258"/>
      <c r="BV77" s="1258"/>
      <c r="BW77" s="1258"/>
      <c r="BX77" s="1258">
        <v>40.4</v>
      </c>
      <c r="BY77" s="1258"/>
      <c r="BZ77" s="1258"/>
      <c r="CA77" s="1258"/>
      <c r="CB77" s="1258"/>
      <c r="CC77" s="1258"/>
      <c r="CD77" s="1258"/>
      <c r="CE77" s="1258"/>
      <c r="CF77" s="1258">
        <v>39.5</v>
      </c>
      <c r="CG77" s="1258"/>
      <c r="CH77" s="1258"/>
      <c r="CI77" s="1258"/>
      <c r="CJ77" s="1258"/>
      <c r="CK77" s="1258"/>
      <c r="CL77" s="1258"/>
      <c r="CM77" s="1258"/>
      <c r="CN77" s="1258">
        <v>18</v>
      </c>
      <c r="CO77" s="1258"/>
      <c r="CP77" s="1258"/>
      <c r="CQ77" s="1258"/>
      <c r="CR77" s="1258"/>
      <c r="CS77" s="1258"/>
      <c r="CT77" s="1258"/>
      <c r="CU77" s="1258"/>
      <c r="CV77" s="1258">
        <v>12.7</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614</v>
      </c>
      <c r="BC79" s="1259"/>
      <c r="BD79" s="1259"/>
      <c r="BE79" s="1259"/>
      <c r="BF79" s="1259"/>
      <c r="BG79" s="1259"/>
      <c r="BH79" s="1259"/>
      <c r="BI79" s="1259"/>
      <c r="BJ79" s="1259"/>
      <c r="BK79" s="1259"/>
      <c r="BL79" s="1259"/>
      <c r="BM79" s="1259"/>
      <c r="BN79" s="1259"/>
      <c r="BO79" s="1259"/>
      <c r="BP79" s="1258">
        <v>6.9</v>
      </c>
      <c r="BQ79" s="1258"/>
      <c r="BR79" s="1258"/>
      <c r="BS79" s="1258"/>
      <c r="BT79" s="1258"/>
      <c r="BU79" s="1258"/>
      <c r="BV79" s="1258"/>
      <c r="BW79" s="1258"/>
      <c r="BX79" s="1258">
        <v>7</v>
      </c>
      <c r="BY79" s="1258"/>
      <c r="BZ79" s="1258"/>
      <c r="CA79" s="1258"/>
      <c r="CB79" s="1258"/>
      <c r="CC79" s="1258"/>
      <c r="CD79" s="1258"/>
      <c r="CE79" s="1258"/>
      <c r="CF79" s="1258">
        <v>6.9</v>
      </c>
      <c r="CG79" s="1258"/>
      <c r="CH79" s="1258"/>
      <c r="CI79" s="1258"/>
      <c r="CJ79" s="1258"/>
      <c r="CK79" s="1258"/>
      <c r="CL79" s="1258"/>
      <c r="CM79" s="1258"/>
      <c r="CN79" s="1258">
        <v>6.6</v>
      </c>
      <c r="CO79" s="1258"/>
      <c r="CP79" s="1258"/>
      <c r="CQ79" s="1258"/>
      <c r="CR79" s="1258"/>
      <c r="CS79" s="1258"/>
      <c r="CT79" s="1258"/>
      <c r="CU79" s="1258"/>
      <c r="CV79" s="1258">
        <v>6.6</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P2CcroMbfMkl9Zo+Pwu4JBCsX6L5qxrLyW8IEMYioGKq8lbJLkbNLTX9sbL9U+Z7aqkVdH6uY/v+DQW2KbNMA==" saltValue="0XLlaUGlAecG+xGyZtWCP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4gFUMCeHXXGyNEwxpkvwqelQtHs2UdzZ5c/jy6gsCkPiCr7xzxny8cy/IcfLGH9G/yZQL3DqRG9iKC6+WSNKvA==" saltValue="90o9mOmhiar5f5r8FVDd4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aKm0UzZs48AyBn0aY9Ue9Yz7Q3JeDFN+SHJLCtHusKjMR/MpEE/ipWIiO002jAskr2HDZAvEvWonDnAvxXE+FQ==" saltValue="5F5lHtX/q9vK41JtqM81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47594</v>
      </c>
      <c r="E3" s="156"/>
      <c r="F3" s="157">
        <v>79245</v>
      </c>
      <c r="G3" s="158"/>
      <c r="H3" s="159"/>
    </row>
    <row r="4" spans="1:8" x14ac:dyDescent="0.15">
      <c r="A4" s="160"/>
      <c r="B4" s="161"/>
      <c r="C4" s="162"/>
      <c r="D4" s="163">
        <v>24981</v>
      </c>
      <c r="E4" s="164"/>
      <c r="F4" s="165">
        <v>40378</v>
      </c>
      <c r="G4" s="166"/>
      <c r="H4" s="167"/>
    </row>
    <row r="5" spans="1:8" x14ac:dyDescent="0.15">
      <c r="A5" s="148" t="s">
        <v>553</v>
      </c>
      <c r="B5" s="153"/>
      <c r="C5" s="154"/>
      <c r="D5" s="155">
        <v>30554</v>
      </c>
      <c r="E5" s="156"/>
      <c r="F5" s="157">
        <v>71604</v>
      </c>
      <c r="G5" s="158"/>
      <c r="H5" s="159"/>
    </row>
    <row r="6" spans="1:8" x14ac:dyDescent="0.15">
      <c r="A6" s="160"/>
      <c r="B6" s="161"/>
      <c r="C6" s="162"/>
      <c r="D6" s="163">
        <v>21345</v>
      </c>
      <c r="E6" s="164"/>
      <c r="F6" s="165">
        <v>45121</v>
      </c>
      <c r="G6" s="166"/>
      <c r="H6" s="167"/>
    </row>
    <row r="7" spans="1:8" x14ac:dyDescent="0.15">
      <c r="A7" s="148" t="s">
        <v>554</v>
      </c>
      <c r="B7" s="153"/>
      <c r="C7" s="154"/>
      <c r="D7" s="155">
        <v>46670</v>
      </c>
      <c r="E7" s="156"/>
      <c r="F7" s="157">
        <v>67009</v>
      </c>
      <c r="G7" s="158"/>
      <c r="H7" s="159"/>
    </row>
    <row r="8" spans="1:8" x14ac:dyDescent="0.15">
      <c r="A8" s="160"/>
      <c r="B8" s="161"/>
      <c r="C8" s="162"/>
      <c r="D8" s="163">
        <v>34242</v>
      </c>
      <c r="E8" s="164"/>
      <c r="F8" s="165">
        <v>43028</v>
      </c>
      <c r="G8" s="166"/>
      <c r="H8" s="167"/>
    </row>
    <row r="9" spans="1:8" x14ac:dyDescent="0.15">
      <c r="A9" s="148" t="s">
        <v>555</v>
      </c>
      <c r="B9" s="153"/>
      <c r="C9" s="154"/>
      <c r="D9" s="155">
        <v>32695</v>
      </c>
      <c r="E9" s="156"/>
      <c r="F9" s="157">
        <v>54225</v>
      </c>
      <c r="G9" s="158"/>
      <c r="H9" s="159"/>
    </row>
    <row r="10" spans="1:8" x14ac:dyDescent="0.15">
      <c r="A10" s="160"/>
      <c r="B10" s="161"/>
      <c r="C10" s="162"/>
      <c r="D10" s="163">
        <v>19598</v>
      </c>
      <c r="E10" s="164"/>
      <c r="F10" s="165">
        <v>27337</v>
      </c>
      <c r="G10" s="166"/>
      <c r="H10" s="167"/>
    </row>
    <row r="11" spans="1:8" x14ac:dyDescent="0.15">
      <c r="A11" s="148" t="s">
        <v>556</v>
      </c>
      <c r="B11" s="153"/>
      <c r="C11" s="154"/>
      <c r="D11" s="155">
        <v>84294</v>
      </c>
      <c r="E11" s="156"/>
      <c r="F11" s="157">
        <v>54016</v>
      </c>
      <c r="G11" s="158"/>
      <c r="H11" s="159"/>
    </row>
    <row r="12" spans="1:8" x14ac:dyDescent="0.15">
      <c r="A12" s="160"/>
      <c r="B12" s="161"/>
      <c r="C12" s="168"/>
      <c r="D12" s="163">
        <v>13411</v>
      </c>
      <c r="E12" s="164"/>
      <c r="F12" s="165">
        <v>28078</v>
      </c>
      <c r="G12" s="166"/>
      <c r="H12" s="167"/>
    </row>
    <row r="13" spans="1:8" x14ac:dyDescent="0.15">
      <c r="A13" s="148"/>
      <c r="B13" s="153"/>
      <c r="C13" s="169"/>
      <c r="D13" s="170">
        <v>48361</v>
      </c>
      <c r="E13" s="171"/>
      <c r="F13" s="172">
        <v>65220</v>
      </c>
      <c r="G13" s="173"/>
      <c r="H13" s="159"/>
    </row>
    <row r="14" spans="1:8" x14ac:dyDescent="0.15">
      <c r="A14" s="160"/>
      <c r="B14" s="161"/>
      <c r="C14" s="162"/>
      <c r="D14" s="163">
        <v>22715</v>
      </c>
      <c r="E14" s="164"/>
      <c r="F14" s="165">
        <v>36788</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4.12</v>
      </c>
      <c r="C19" s="174">
        <f>ROUND(VALUE(SUBSTITUTE(実質収支比率等に係る経年分析!G$48,"▲","-")),2)</f>
        <v>4.8499999999999996</v>
      </c>
      <c r="D19" s="174">
        <f>ROUND(VALUE(SUBSTITUTE(実質収支比率等に係る経年分析!H$48,"▲","-")),2)</f>
        <v>4.58</v>
      </c>
      <c r="E19" s="174">
        <f>ROUND(VALUE(SUBSTITUTE(実質収支比率等に係る経年分析!I$48,"▲","-")),2)</f>
        <v>6.19</v>
      </c>
      <c r="F19" s="174">
        <f>ROUND(VALUE(SUBSTITUTE(実質収支比率等に係る経年分析!J$48,"▲","-")),2)</f>
        <v>9.2100000000000009</v>
      </c>
    </row>
    <row r="20" spans="1:11" x14ac:dyDescent="0.15">
      <c r="A20" s="174" t="s">
        <v>57</v>
      </c>
      <c r="B20" s="174">
        <f>ROUND(VALUE(SUBSTITUTE(実質収支比率等に係る経年分析!F$47,"▲","-")),2)</f>
        <v>16.87</v>
      </c>
      <c r="C20" s="174">
        <f>ROUND(VALUE(SUBSTITUTE(実質収支比率等に係る経年分析!G$47,"▲","-")),2)</f>
        <v>16.850000000000001</v>
      </c>
      <c r="D20" s="174">
        <f>ROUND(VALUE(SUBSTITUTE(実質収支比率等に係る経年分析!H$47,"▲","-")),2)</f>
        <v>17.7</v>
      </c>
      <c r="E20" s="174">
        <f>ROUND(VALUE(SUBSTITUTE(実質収支比率等に係る経年分析!I$47,"▲","-")),2)</f>
        <v>24.36</v>
      </c>
      <c r="F20" s="174">
        <f>ROUND(VALUE(SUBSTITUTE(実質収支比率等に係る経年分析!J$47,"▲","-")),2)</f>
        <v>25.81</v>
      </c>
    </row>
    <row r="21" spans="1:11" x14ac:dyDescent="0.15">
      <c r="A21" s="174" t="s">
        <v>58</v>
      </c>
      <c r="B21" s="174">
        <f>IF(ISNUMBER(VALUE(SUBSTITUTE(実質収支比率等に係る経年分析!F$49,"▲","-"))),ROUND(VALUE(SUBSTITUTE(実質収支比率等に係る経年分析!F$49,"▲","-")),2),NA())</f>
        <v>-1.06</v>
      </c>
      <c r="C21" s="174">
        <f>IF(ISNUMBER(VALUE(SUBSTITUTE(実質収支比率等に係る経年分析!G$49,"▲","-"))),ROUND(VALUE(SUBSTITUTE(実質収支比率等に係る経年分析!G$49,"▲","-")),2),NA())</f>
        <v>0.75</v>
      </c>
      <c r="D21" s="174">
        <f>IF(ISNUMBER(VALUE(SUBSTITUTE(実質収支比率等に係る経年分析!H$49,"▲","-"))),ROUND(VALUE(SUBSTITUTE(実質収支比率等に係る経年分析!H$49,"▲","-")),2),NA())</f>
        <v>1.1399999999999999</v>
      </c>
      <c r="E21" s="174">
        <f>IF(ISNUMBER(VALUE(SUBSTITUTE(実質収支比率等に係る経年分析!I$49,"▲","-"))),ROUND(VALUE(SUBSTITUTE(実質収支比率等に係る経年分析!I$49,"▲","-")),2),NA())</f>
        <v>9.65</v>
      </c>
      <c r="F21" s="174">
        <f>IF(ISNUMBER(VALUE(SUBSTITUTE(実質収支比率等に係る経年分析!J$49,"▲","-"))),ROUND(VALUE(SUBSTITUTE(実質収支比率等に係る経年分析!J$49,"▲","-")),2),NA())</f>
        <v>4.42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4.1100000000000003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4.8499999999999996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6.19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2510</v>
      </c>
      <c r="E42" s="176"/>
      <c r="F42" s="176"/>
      <c r="G42" s="176">
        <f>'実質公債費比率（分子）の構造'!L$52</f>
        <v>2536</v>
      </c>
      <c r="H42" s="176"/>
      <c r="I42" s="176"/>
      <c r="J42" s="176">
        <f>'実質公債費比率（分子）の構造'!M$52</f>
        <v>2502</v>
      </c>
      <c r="K42" s="176"/>
      <c r="L42" s="176"/>
      <c r="M42" s="176">
        <f>'実質公債費比率（分子）の構造'!N$52</f>
        <v>2516</v>
      </c>
      <c r="N42" s="176"/>
      <c r="O42" s="176"/>
      <c r="P42" s="176">
        <f>'実質公債費比率（分子）の構造'!O$52</f>
        <v>2602</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270</v>
      </c>
      <c r="C45" s="176"/>
      <c r="D45" s="176"/>
      <c r="E45" s="176">
        <f>'実質公債費比率（分子）の構造'!L$49</f>
        <v>266</v>
      </c>
      <c r="F45" s="176"/>
      <c r="G45" s="176"/>
      <c r="H45" s="176">
        <f>'実質公債費比率（分子）の構造'!M$49</f>
        <v>277</v>
      </c>
      <c r="I45" s="176"/>
      <c r="J45" s="176"/>
      <c r="K45" s="176">
        <f>'実質公債費比率（分子）の構造'!N$49</f>
        <v>276</v>
      </c>
      <c r="L45" s="176"/>
      <c r="M45" s="176"/>
      <c r="N45" s="176">
        <f>'実質公債費比率（分子）の構造'!O$49</f>
        <v>267</v>
      </c>
      <c r="O45" s="176"/>
      <c r="P45" s="176"/>
    </row>
    <row r="46" spans="1:16" x14ac:dyDescent="0.15">
      <c r="A46" s="176" t="s">
        <v>69</v>
      </c>
      <c r="B46" s="176">
        <f>'実質公債費比率（分子）の構造'!K$48</f>
        <v>658</v>
      </c>
      <c r="C46" s="176"/>
      <c r="D46" s="176"/>
      <c r="E46" s="176">
        <f>'実質公債費比率（分子）の構造'!L$48</f>
        <v>661</v>
      </c>
      <c r="F46" s="176"/>
      <c r="G46" s="176"/>
      <c r="H46" s="176">
        <f>'実質公債費比率（分子）の構造'!M$48</f>
        <v>477</v>
      </c>
      <c r="I46" s="176"/>
      <c r="J46" s="176"/>
      <c r="K46" s="176">
        <f>'実質公債費比率（分子）の構造'!N$48</f>
        <v>504</v>
      </c>
      <c r="L46" s="176"/>
      <c r="M46" s="176"/>
      <c r="N46" s="176">
        <f>'実質公債費比率（分子）の構造'!O$48</f>
        <v>424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2928</v>
      </c>
      <c r="C49" s="176"/>
      <c r="D49" s="176"/>
      <c r="E49" s="176">
        <f>'実質公債費比率（分子）の構造'!L$45</f>
        <v>2991</v>
      </c>
      <c r="F49" s="176"/>
      <c r="G49" s="176"/>
      <c r="H49" s="176">
        <f>'実質公債費比率（分子）の構造'!M$45</f>
        <v>2929</v>
      </c>
      <c r="I49" s="176"/>
      <c r="J49" s="176"/>
      <c r="K49" s="176">
        <f>'実質公債費比率（分子）の構造'!N$45</f>
        <v>2832</v>
      </c>
      <c r="L49" s="176"/>
      <c r="M49" s="176"/>
      <c r="N49" s="176">
        <f>'実質公債費比率（分子）の構造'!O$45</f>
        <v>2950</v>
      </c>
      <c r="O49" s="176"/>
      <c r="P49" s="176"/>
    </row>
    <row r="50" spans="1:16" x14ac:dyDescent="0.15">
      <c r="A50" s="176" t="s">
        <v>73</v>
      </c>
      <c r="B50" s="176" t="e">
        <f>NA()</f>
        <v>#N/A</v>
      </c>
      <c r="C50" s="176">
        <f>IF(ISNUMBER('実質公債費比率（分子）の構造'!K$53),'実質公債費比率（分子）の構造'!K$53,NA())</f>
        <v>1346</v>
      </c>
      <c r="D50" s="176" t="e">
        <f>NA()</f>
        <v>#N/A</v>
      </c>
      <c r="E50" s="176" t="e">
        <f>NA()</f>
        <v>#N/A</v>
      </c>
      <c r="F50" s="176">
        <f>IF(ISNUMBER('実質公債費比率（分子）の構造'!L$53),'実質公債費比率（分子）の構造'!L$53,NA())</f>
        <v>1382</v>
      </c>
      <c r="G50" s="176" t="e">
        <f>NA()</f>
        <v>#N/A</v>
      </c>
      <c r="H50" s="176" t="e">
        <f>NA()</f>
        <v>#N/A</v>
      </c>
      <c r="I50" s="176">
        <f>IF(ISNUMBER('実質公債費比率（分子）の構造'!M$53),'実質公債費比率（分子）の構造'!M$53,NA())</f>
        <v>1181</v>
      </c>
      <c r="J50" s="176" t="e">
        <f>NA()</f>
        <v>#N/A</v>
      </c>
      <c r="K50" s="176" t="e">
        <f>NA()</f>
        <v>#N/A</v>
      </c>
      <c r="L50" s="176">
        <f>IF(ISNUMBER('実質公債費比率（分子）の構造'!N$53),'実質公債費比率（分子）の構造'!N$53,NA())</f>
        <v>1096</v>
      </c>
      <c r="M50" s="176" t="e">
        <f>NA()</f>
        <v>#N/A</v>
      </c>
      <c r="N50" s="176" t="e">
        <f>NA()</f>
        <v>#N/A</v>
      </c>
      <c r="O50" s="176">
        <f>IF(ISNUMBER('実質公債費比率（分子）の構造'!O$53),'実質公債費比率（分子）の構造'!O$53,NA())</f>
        <v>1039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30179</v>
      </c>
      <c r="E56" s="175"/>
      <c r="F56" s="175"/>
      <c r="G56" s="175">
        <f>'将来負担比率（分子）の構造'!J$52</f>
        <v>29604</v>
      </c>
      <c r="H56" s="175"/>
      <c r="I56" s="175"/>
      <c r="J56" s="175">
        <f>'将来負担比率（分子）の構造'!K$52</f>
        <v>29449</v>
      </c>
      <c r="K56" s="175"/>
      <c r="L56" s="175"/>
      <c r="M56" s="175">
        <f>'将来負担比率（分子）の構造'!L$52</f>
        <v>28656</v>
      </c>
      <c r="N56" s="175"/>
      <c r="O56" s="175"/>
      <c r="P56" s="175">
        <f>'将来負担比率（分子）の構造'!M$52</f>
        <v>27225</v>
      </c>
    </row>
    <row r="57" spans="1:16" x14ac:dyDescent="0.15">
      <c r="A57" s="175" t="s">
        <v>44</v>
      </c>
      <c r="B57" s="175"/>
      <c r="C57" s="175"/>
      <c r="D57" s="175">
        <f>'将来負担比率（分子）の構造'!I$51</f>
        <v>1150</v>
      </c>
      <c r="E57" s="175"/>
      <c r="F57" s="175"/>
      <c r="G57" s="175">
        <f>'将来負担比率（分子）の構造'!J$51</f>
        <v>1082</v>
      </c>
      <c r="H57" s="175"/>
      <c r="I57" s="175"/>
      <c r="J57" s="175">
        <f>'将来負担比率（分子）の構造'!K$51</f>
        <v>928</v>
      </c>
      <c r="K57" s="175"/>
      <c r="L57" s="175"/>
      <c r="M57" s="175">
        <f>'将来負担比率（分子）の構造'!L$51</f>
        <v>806</v>
      </c>
      <c r="N57" s="175"/>
      <c r="O57" s="175"/>
      <c r="P57" s="175">
        <f>'将来負担比率（分子）の構造'!M$51</f>
        <v>699</v>
      </c>
    </row>
    <row r="58" spans="1:16" x14ac:dyDescent="0.15">
      <c r="A58" s="175" t="s">
        <v>43</v>
      </c>
      <c r="B58" s="175"/>
      <c r="C58" s="175"/>
      <c r="D58" s="175">
        <f>'将来負担比率（分子）の構造'!I$50</f>
        <v>5385</v>
      </c>
      <c r="E58" s="175"/>
      <c r="F58" s="175"/>
      <c r="G58" s="175">
        <f>'将来負担比率（分子）の構造'!J$50</f>
        <v>5442</v>
      </c>
      <c r="H58" s="175"/>
      <c r="I58" s="175"/>
      <c r="J58" s="175">
        <f>'将来負担比率（分子）の構造'!K$50</f>
        <v>5709</v>
      </c>
      <c r="K58" s="175"/>
      <c r="L58" s="175"/>
      <c r="M58" s="175">
        <f>'将来負担比率（分子）の構造'!L$50</f>
        <v>7338</v>
      </c>
      <c r="N58" s="175"/>
      <c r="O58" s="175"/>
      <c r="P58" s="175">
        <f>'将来負担比率（分子）の構造'!M$50</f>
        <v>7592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v>
      </c>
      <c r="C61" s="175"/>
      <c r="D61" s="175"/>
      <c r="E61" s="175">
        <f>'将来負担比率（分子）の構造'!J$46</f>
        <v>21</v>
      </c>
      <c r="F61" s="175"/>
      <c r="G61" s="175"/>
      <c r="H61" s="175">
        <f>'将来負担比率（分子）の構造'!K$46</f>
        <v>11</v>
      </c>
      <c r="I61" s="175"/>
      <c r="J61" s="175"/>
      <c r="K61" s="175">
        <f>'将来負担比率（分子）の構造'!L$46</f>
        <v>9</v>
      </c>
      <c r="L61" s="175"/>
      <c r="M61" s="175"/>
      <c r="N61" s="175">
        <f>'将来負担比率（分子）の構造'!M$46</f>
        <v>16</v>
      </c>
      <c r="O61" s="175"/>
      <c r="P61" s="175"/>
    </row>
    <row r="62" spans="1:16" x14ac:dyDescent="0.15">
      <c r="A62" s="175" t="s">
        <v>37</v>
      </c>
      <c r="B62" s="175">
        <f>'将来負担比率（分子）の構造'!I$45</f>
        <v>4525</v>
      </c>
      <c r="C62" s="175"/>
      <c r="D62" s="175"/>
      <c r="E62" s="175">
        <f>'将来負担比率（分子）の構造'!J$45</f>
        <v>4534</v>
      </c>
      <c r="F62" s="175"/>
      <c r="G62" s="175"/>
      <c r="H62" s="175">
        <f>'将来負担比率（分子）の構造'!K$45</f>
        <v>4365</v>
      </c>
      <c r="I62" s="175"/>
      <c r="J62" s="175"/>
      <c r="K62" s="175">
        <f>'将来負担比率（分子）の構造'!L$45</f>
        <v>4402</v>
      </c>
      <c r="L62" s="175"/>
      <c r="M62" s="175"/>
      <c r="N62" s="175">
        <f>'将来負担比率（分子）の構造'!M$45</f>
        <v>4414</v>
      </c>
      <c r="O62" s="175"/>
      <c r="P62" s="175"/>
    </row>
    <row r="63" spans="1:16" x14ac:dyDescent="0.15">
      <c r="A63" s="175" t="s">
        <v>36</v>
      </c>
      <c r="B63" s="175">
        <f>'将来負担比率（分子）の構造'!I$44</f>
        <v>1438</v>
      </c>
      <c r="C63" s="175"/>
      <c r="D63" s="175"/>
      <c r="E63" s="175">
        <f>'将来負担比率（分子）の構造'!J$44</f>
        <v>1259</v>
      </c>
      <c r="F63" s="175"/>
      <c r="G63" s="175"/>
      <c r="H63" s="175">
        <f>'将来負担比率（分子）の構造'!K$44</f>
        <v>1202</v>
      </c>
      <c r="I63" s="175"/>
      <c r="J63" s="175"/>
      <c r="K63" s="175">
        <f>'将来負担比率（分子）の構造'!L$44</f>
        <v>1120</v>
      </c>
      <c r="L63" s="175"/>
      <c r="M63" s="175"/>
      <c r="N63" s="175">
        <f>'将来負担比率（分子）の構造'!M$44</f>
        <v>992</v>
      </c>
      <c r="O63" s="175"/>
      <c r="P63" s="175"/>
    </row>
    <row r="64" spans="1:16" x14ac:dyDescent="0.15">
      <c r="A64" s="175" t="s">
        <v>35</v>
      </c>
      <c r="B64" s="175">
        <f>'将来負担比率（分子）の構造'!I$43</f>
        <v>9710</v>
      </c>
      <c r="C64" s="175"/>
      <c r="D64" s="175"/>
      <c r="E64" s="175">
        <f>'将来負担比率（分子）の構造'!J$43</f>
        <v>9977</v>
      </c>
      <c r="F64" s="175"/>
      <c r="G64" s="175"/>
      <c r="H64" s="175">
        <f>'将来負担比率（分子）の構造'!K$43</f>
        <v>9330</v>
      </c>
      <c r="I64" s="175"/>
      <c r="J64" s="175"/>
      <c r="K64" s="175">
        <f>'将来負担比率（分子）の構造'!L$43</f>
        <v>9129</v>
      </c>
      <c r="L64" s="175"/>
      <c r="M64" s="175"/>
      <c r="N64" s="175">
        <f>'将来負担比率（分子）の構造'!M$43</f>
        <v>8371</v>
      </c>
      <c r="O64" s="175"/>
      <c r="P64" s="175"/>
    </row>
    <row r="65" spans="1:16" x14ac:dyDescent="0.15">
      <c r="A65" s="175" t="s">
        <v>34</v>
      </c>
      <c r="B65" s="175">
        <f>'将来負担比率（分子）の構造'!I$42</f>
        <v>185</v>
      </c>
      <c r="C65" s="175"/>
      <c r="D65" s="175"/>
      <c r="E65" s="175">
        <f>'将来負担比率（分子）の構造'!J$42</f>
        <v>160</v>
      </c>
      <c r="F65" s="175"/>
      <c r="G65" s="175"/>
      <c r="H65" s="175">
        <f>'将来負担比率（分子）の構造'!K$42</f>
        <v>134</v>
      </c>
      <c r="I65" s="175"/>
      <c r="J65" s="175"/>
      <c r="K65" s="175">
        <f>'将来負担比率（分子）の構造'!L$42</f>
        <v>109</v>
      </c>
      <c r="L65" s="175"/>
      <c r="M65" s="175"/>
      <c r="N65" s="175">
        <f>'将来負担比率（分子）の構造'!M$42</f>
        <v>83</v>
      </c>
      <c r="O65" s="175"/>
      <c r="P65" s="175"/>
    </row>
    <row r="66" spans="1:16" x14ac:dyDescent="0.15">
      <c r="A66" s="175" t="s">
        <v>33</v>
      </c>
      <c r="B66" s="175">
        <f>'将来負担比率（分子）の構造'!I$41</f>
        <v>31758</v>
      </c>
      <c r="C66" s="175"/>
      <c r="D66" s="175"/>
      <c r="E66" s="175">
        <f>'将来負担比率（分子）の構造'!J$41</f>
        <v>30987</v>
      </c>
      <c r="F66" s="175"/>
      <c r="G66" s="175"/>
      <c r="H66" s="175">
        <f>'将来負担比率（分子）の構造'!K$41</f>
        <v>30840</v>
      </c>
      <c r="I66" s="175"/>
      <c r="J66" s="175"/>
      <c r="K66" s="175">
        <f>'将来負担比率（分子）の構造'!L$41</f>
        <v>30129</v>
      </c>
      <c r="L66" s="175"/>
      <c r="M66" s="175"/>
      <c r="N66" s="175">
        <f>'将来負担比率（分子）の構造'!M$41</f>
        <v>28676</v>
      </c>
      <c r="O66" s="175"/>
      <c r="P66" s="175"/>
    </row>
    <row r="67" spans="1:16" x14ac:dyDescent="0.15">
      <c r="A67" s="175" t="s">
        <v>77</v>
      </c>
      <c r="B67" s="175" t="e">
        <f>NA()</f>
        <v>#N/A</v>
      </c>
      <c r="C67" s="175">
        <f>IF(ISNUMBER('将来負担比率（分子）の構造'!I$53), IF('将来負担比率（分子）の構造'!I$53 &lt; 0, 0, '将来負担比率（分子）の構造'!I$53), NA())</f>
        <v>10913</v>
      </c>
      <c r="D67" s="175" t="e">
        <f>NA()</f>
        <v>#N/A</v>
      </c>
      <c r="E67" s="175" t="e">
        <f>NA()</f>
        <v>#N/A</v>
      </c>
      <c r="F67" s="175">
        <f>IF(ISNUMBER('将来負担比率（分子）の構造'!J$53), IF('将来負担比率（分子）の構造'!J$53 &lt; 0, 0, '将来負担比率（分子）の構造'!J$53), NA())</f>
        <v>10810</v>
      </c>
      <c r="G67" s="175" t="e">
        <f>NA()</f>
        <v>#N/A</v>
      </c>
      <c r="H67" s="175" t="e">
        <f>NA()</f>
        <v>#N/A</v>
      </c>
      <c r="I67" s="175">
        <f>IF(ISNUMBER('将来負担比率（分子）の構造'!K$53), IF('将来負担比率（分子）の構造'!K$53 &lt; 0, 0, '将来負担比率（分子）の構造'!K$53), NA())</f>
        <v>9796</v>
      </c>
      <c r="J67" s="175" t="e">
        <f>NA()</f>
        <v>#N/A</v>
      </c>
      <c r="K67" s="175" t="e">
        <f>NA()</f>
        <v>#N/A</v>
      </c>
      <c r="L67" s="175">
        <f>IF(ISNUMBER('将来負担比率（分子）の構造'!L$53), IF('将来負担比率（分子）の構造'!L$53 &lt; 0, 0, '将来負担比率（分子）の構造'!L$53), NA())</f>
        <v>8097</v>
      </c>
      <c r="M67" s="175" t="e">
        <f>NA()</f>
        <v>#N/A</v>
      </c>
      <c r="N67" s="175" t="e">
        <f>NA()</f>
        <v>#N/A</v>
      </c>
      <c r="O67" s="175">
        <f>IF(ISNUMBER('将来負担比率（分子）の構造'!M$53), IF('将来負担比率（分子）の構造'!M$53 &lt; 0, 0, '将来負担比率（分子）の構造'!M$53), NA())</f>
        <v>7035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2753</v>
      </c>
      <c r="C72" s="179">
        <f>基金残高に係る経年分析!G55</f>
        <v>3933</v>
      </c>
      <c r="D72" s="179">
        <f>基金残高に係る経年分析!H55</f>
        <v>4093</v>
      </c>
    </row>
    <row r="73" spans="1:16" x14ac:dyDescent="0.15">
      <c r="A73" s="178" t="s">
        <v>80</v>
      </c>
      <c r="B73" s="179">
        <f>基金残高に係る経年分析!F56</f>
        <v>691</v>
      </c>
      <c r="C73" s="179">
        <f>基金残高に係る経年分析!G56</f>
        <v>1044</v>
      </c>
      <c r="D73" s="179">
        <f>基金残高に係る経年分析!H56</f>
        <v>1044</v>
      </c>
    </row>
    <row r="74" spans="1:16" x14ac:dyDescent="0.15">
      <c r="A74" s="178" t="s">
        <v>81</v>
      </c>
      <c r="B74" s="179">
        <f>基金残高に係る経年分析!F57</f>
        <v>1745</v>
      </c>
      <c r="C74" s="179">
        <f>基金残高に係る経年分析!G57</f>
        <v>1746</v>
      </c>
      <c r="D74" s="179">
        <f>基金残高に係る経年分析!H57</f>
        <v>1746</v>
      </c>
    </row>
  </sheetData>
  <sheetProtection algorithmName="SHA-512" hashValue="2Q0KIfEsxt+mGEZd63mrJibEIdlbLzY4ce9sJvPlgqCT6HrFtaQO5uRpSkYIgWtVsDhEj8DtL+qXGDBTrsyy9A==" saltValue="hVxiIluViWlu2od13C4p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2024-08-29T05:09:53Z</cp:lastPrinted>
  <dcterms:created xsi:type="dcterms:W3CDTF">2024-02-05T00:19:09Z</dcterms:created>
  <dcterms:modified xsi:type="dcterms:W3CDTF">2024-09-30T00:32:29Z</dcterms:modified>
  <cp:category/>
</cp:coreProperties>
</file>