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<sst xmlns="http://schemas.openxmlformats.org/spreadsheetml/2006/main" count="1154" uniqueCount="557">
  <si>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</si>
  <si>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</si>
  <si>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</si>
  <si>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</si>
  <si>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</si>
  <si>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</si>
  <si>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</si>
  <si>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</si>
  <si>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</si>
  <si>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</si>
  <si>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下妻地方広域事務組合　クリーンパーク・きぬ特別会計</t>
    <rPh sb="0" eb="10">
      <t>シモツマチホウコウイ</t>
    </rPh>
    <rPh sb="21" eb="23">
      <t>トクベツ</t>
    </rPh>
    <rPh sb="23" eb="25">
      <t>カイケイ</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</si>
  <si>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</si>
  <si>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</si>
  <si>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</si>
  <si>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</si>
  <si>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</si>
  <si>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</si>
  <si>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</si>
  <si>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</si>
  <si>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</si>
  <si>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</si>
  <si>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</si>
  <si>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</si>
  <si>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</si>
  <si>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</si>
  <si>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</si>
  <si>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</si>
  <si>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</si>
  <si>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</si>
  <si>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</si>
  <si>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</si>
  <si>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</si>
  <si>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</si>
  <si>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</si>
  <si>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</si>
  <si>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</si>
  <si>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</si>
  <si>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</si>
  <si>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</si>
  <si>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</si>
  <si>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</si>
  <si>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</si>
  <si>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</si>
  <si>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</si>
  <si>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</si>
  <si>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</si>
  <si>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</si>
  <si>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</si>
  <si>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</si>
  <si>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</si>
  <si>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</si>
  <si>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</si>
  <si>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</si>
  <si>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</si>
  <si>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</si>
  <si>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</si>
  <si>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</si>
  <si>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</si>
  <si>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</si>
  <si>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</si>
  <si>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</si>
  <si>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</si>
  <si>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</si>
  <si>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</si>
  <si>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</si>
  <si>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</si>
  <si>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</si>
  <si>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</si>
  <si>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</si>
  <si>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</si>
  <si>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</si>
  <si>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</si>
  <si>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</si>
  <si>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</si>
  <si>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</si>
  <si>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</si>
  <si>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</si>
  <si>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</si>
  <si>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</si>
  <si>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</si>
  <si>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</si>
  <si>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</si>
  <si>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</si>
  <si>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</si>
  <si>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</si>
  <si>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</si>
  <si>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</si>
  <si>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</si>
  <si>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</si>
  <si>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</si>
  <si>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</si>
  <si>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</si>
  <si>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</si>
  <si>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</si>
  <si>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</si>
  <si>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</si>
  <si>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</si>
  <si>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</si>
  <si>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</si>
  <si>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</si>
  <si>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</si>
  <si>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</si>
  <si>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</si>
  <si>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</si>
  <si>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</si>
  <si>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</si>
  <si>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</si>
  <si>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</si>
  <si>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9"/>
  </si>
  <si>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</si>
  <si>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</si>
  <si>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</si>
  <si>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</si>
  <si>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</si>
  <si>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9"/>
  </si>
  <si>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</si>
  <si>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</si>
  <si>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</si>
  <si>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</si>
  <si>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</si>
  <si>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</si>
  <si>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</si>
  <si>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</si>
  <si>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</si>
  <si>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</si>
  <si>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</si>
  <si>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</si>
  <si>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</si>
  <si>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</si>
  <si>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</si>
  <si>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</si>
  <si>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</si>
  <si>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</si>
  <si>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</si>
  <si>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</si>
  <si>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</si>
  <si>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</si>
  <si>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</si>
  <si>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</si>
  <si>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茨城県</t>
  </si>
  <si>
    <t>令05.01.01(人)</t>
    <rPh sb="0" eb="1">
      <t>レイ</t>
    </rPh>
    <phoneticPr fontId="6"/>
  </si>
  <si>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</si>
  <si>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</si>
  <si>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</si>
  <si>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</si>
  <si>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</si>
  <si>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</si>
  <si>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</si>
  <si>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</si>
  <si>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</si>
  <si>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</si>
  <si>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</si>
  <si>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</si>
  <si>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</si>
  <si>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</si>
  <si>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</si>
  <si>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</si>
  <si>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</si>
  <si>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</si>
  <si>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</si>
  <si>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下妻市</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</si>
  <si>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</si>
  <si>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</si>
  <si>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</si>
  <si>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</si>
  <si>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</si>
  <si>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</si>
  <si>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</si>
  <si>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</si>
  <si>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</si>
  <si>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</si>
  <si>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</si>
  <si>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</si>
  <si>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</si>
  <si>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</si>
  <si>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</si>
  <si>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</si>
  <si>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</si>
  <si>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</si>
  <si>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</si>
  <si>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</si>
  <si>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</si>
  <si>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</si>
  <si>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</si>
  <si>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</si>
  <si>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</si>
  <si>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</si>
  <si>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</si>
  <si>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</si>
  <si>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</si>
  <si>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</si>
  <si>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経常経費充当一般財源等</t>
  </si>
  <si>
    <t>-1.8</t>
  </si>
  <si>
    <t>茨城県下妻市</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</si>
  <si>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</si>
  <si>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</si>
  <si>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</si>
  <si>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</si>
  <si>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</si>
  <si>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</si>
  <si>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</si>
  <si>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</si>
  <si>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</si>
  <si>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</si>
  <si>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</si>
  <si>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</si>
  <si>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</si>
  <si>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</si>
  <si>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</si>
  <si>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</si>
  <si>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</si>
  <si>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</si>
  <si>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</si>
  <si>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</si>
  <si>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</si>
  <si>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</si>
  <si>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</si>
  <si>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</si>
  <si>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</si>
  <si>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</si>
  <si>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</si>
  <si>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</si>
  <si>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</si>
  <si>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</si>
  <si>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</si>
  <si>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</si>
  <si>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</si>
  <si>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純資産又は
正味財産</t>
  </si>
  <si>
    <t>-0.7</t>
  </si>
  <si>
    <t>決算額 (A)</t>
    <rPh sb="0" eb="2">
      <t>ケッサン</t>
    </rPh>
    <rPh sb="2" eb="3">
      <t>ガク</t>
    </rPh>
    <phoneticPr fontId="6"/>
  </si>
  <si>
    <t>-1.4</t>
  </si>
  <si>
    <t>一般職員</t>
    <rPh sb="0" eb="2">
      <t>イッパン</t>
    </rPh>
    <rPh sb="2" eb="4">
      <t>ショクイン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</si>
  <si>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</si>
  <si>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</si>
  <si>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</si>
  <si>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</si>
  <si>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</si>
  <si>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</si>
  <si>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</si>
  <si>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</si>
  <si>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</si>
  <si>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</si>
  <si>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</si>
  <si>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</si>
  <si>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</si>
  <si>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</si>
  <si>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</si>
  <si>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</si>
  <si>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</si>
  <si>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</si>
  <si>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</si>
  <si>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</si>
  <si>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</si>
  <si>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</si>
  <si>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r>
      <t>　</t>
    </r>
    <r>
      <rPr>
        <sz val="11"/>
        <color theme="1"/>
        <rFont val="ＭＳ Ｐゴシック"/>
        <family val="3"/>
        <charset val="128"/>
      </rPr>
      <t>類似団体平均値と比べると、将来負担比率は大きく上回っており、有形固定資産減価償却率は低くなっている。
　本市では、庁舎等建設事業の財源として多額の地方債を発行したため、将来負担比率は増加傾向にあるが、事業の大半が完了したことにより、有形固定資産減価償却率は低下した。
　今後の方針としては、庁舎以外の公共施設全般の老朽化が進んでおり、施設の改修や更新時期の重複が予測されるため、将来負担比率の推移に留意しつつ、下妻市公共施設等マネジメント基本方針に基づき、適正な施設の維持管理に努めていく。</t>
    </r>
    <rPh sb="104" eb="106">
      <t>タイハン</t>
    </rPh>
    <rPh sb="136" eb="138">
      <t>コンゴ</t>
    </rPh>
    <rPh sb="146" eb="151">
      <t>チョウシャ</t>
    </rPh>
    <rPh sb="155" eb="157">
      <t>ゼンパン</t>
    </rPh>
    <rPh sb="168" eb="170">
      <t>シセツ</t>
    </rPh>
    <rPh sb="179" eb="181">
      <t>チョウフク</t>
    </rPh>
    <rPh sb="182" eb="184">
      <t>ヨソク</t>
    </rPh>
    <phoneticPr fontId="6"/>
  </si>
  <si>
    <t>茨城西南地方広域市町村圏事務組合　特殊湛水防除事業特別会計</t>
    <rPh sb="0" eb="2">
      <t>イバラキ</t>
    </rPh>
    <rPh sb="2" eb="8">
      <t>セイナンチホ</t>
    </rPh>
    <rPh sb="8" eb="16">
      <t>シチョウソンケン</t>
    </rPh>
    <rPh sb="17" eb="19">
      <t>トクシュ</t>
    </rPh>
    <rPh sb="19" eb="20">
      <t>ジン</t>
    </rPh>
    <rPh sb="20" eb="21">
      <t>スイ</t>
    </rPh>
    <rPh sb="21" eb="25">
      <t>ボウジ</t>
    </rPh>
    <rPh sb="25" eb="27">
      <t>トクベツ</t>
    </rPh>
    <rPh sb="27" eb="29">
      <t>カイケイ</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</si>
  <si>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</si>
  <si>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</si>
  <si>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</si>
  <si>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</si>
  <si>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</si>
  <si>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</si>
  <si>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</si>
  <si>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</si>
  <si>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</si>
  <si>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</si>
  <si>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</si>
  <si>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</si>
  <si>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</si>
  <si>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</si>
  <si>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</si>
  <si>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</si>
  <si>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</si>
  <si>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</si>
  <si>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</si>
  <si>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</si>
  <si>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</si>
  <si>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</si>
  <si>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</si>
  <si>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</si>
  <si>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</si>
  <si>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</si>
  <si>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</si>
  <si>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</si>
  <si>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</si>
  <si>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</si>
  <si>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</si>
  <si>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</si>
  <si>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</si>
  <si>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</si>
  <si>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</si>
  <si>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</si>
  <si>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</si>
  <si>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</si>
  <si>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</si>
  <si>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</si>
  <si>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</si>
  <si>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</si>
  <si>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</si>
  <si>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</si>
  <si>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</si>
  <si>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</si>
  <si>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下妻市開発公社</t>
    <rPh sb="0" eb="7">
      <t>シモツマシカイ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</si>
  <si>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</si>
  <si>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</si>
  <si>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</si>
  <si>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</si>
  <si>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</si>
  <si>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</si>
  <si>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</si>
  <si>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</si>
  <si>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</si>
  <si>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</si>
  <si>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</si>
  <si>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</si>
  <si>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</si>
  <si>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</si>
  <si>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</si>
  <si>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</si>
  <si>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</si>
  <si>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</si>
  <si>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</si>
  <si>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</si>
  <si>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</si>
  <si>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</si>
  <si>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</si>
  <si>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</si>
  <si>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</si>
  <si>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</si>
  <si>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</si>
  <si>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</si>
  <si>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</si>
  <si>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</si>
  <si>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</si>
  <si>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</si>
  <si>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</si>
  <si>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</si>
  <si>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</si>
  <si>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</si>
  <si>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</si>
  <si>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</si>
  <si>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</si>
  <si>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</si>
  <si>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</si>
  <si>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</si>
  <si>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</si>
  <si>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</si>
  <si>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</si>
  <si>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</si>
  <si>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</si>
  <si>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</si>
  <si>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</si>
  <si>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</si>
  <si>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</si>
  <si>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</si>
  <si>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</si>
  <si>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</si>
  <si>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</si>
  <si>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</si>
  <si>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</si>
  <si>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</si>
  <si>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</si>
  <si>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</si>
  <si>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</si>
  <si>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</si>
  <si>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</si>
  <si>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</si>
  <si>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</si>
  <si>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</si>
  <si>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</si>
  <si>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</si>
  <si>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</si>
  <si>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</si>
  <si>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</si>
  <si>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</si>
  <si>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</si>
  <si>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</si>
  <si>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</si>
  <si>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</si>
  <si>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</si>
  <si>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</si>
  <si>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</si>
  <si>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</si>
  <si>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</si>
  <si>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</si>
  <si>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</si>
  <si>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</si>
  <si>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</si>
  <si>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</si>
  <si>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</si>
  <si>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</si>
  <si>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</si>
  <si>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</si>
  <si>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下妻地方広域事務組合　フィットネスパーク・きぬ特別会計</t>
    <rPh sb="0" eb="10">
      <t>シモツマチホウコウイ</t>
    </rPh>
    <rPh sb="23" eb="25">
      <t>トクベツ</t>
    </rPh>
    <rPh sb="25" eb="27">
      <t>カイケイ</t>
    </rPh>
    <phoneticPr fontId="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</si>
  <si>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</si>
  <si>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</si>
  <si>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</si>
  <si>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</si>
  <si>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</si>
  <si>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</si>
  <si>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</si>
  <si>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</si>
  <si>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</si>
  <si>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</si>
  <si>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</si>
  <si>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</si>
  <si>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</si>
  <si>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</si>
  <si>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</si>
  <si>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</si>
  <si>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</si>
  <si>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</si>
  <si>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</si>
  <si>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9"/>
  </si>
  <si>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</si>
  <si>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</si>
  <si>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</si>
  <si>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</si>
  <si>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</si>
  <si>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</si>
  <si>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</si>
  <si>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</si>
  <si>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</si>
  <si>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</si>
  <si>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</si>
  <si>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</si>
  <si>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</si>
  <si>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</si>
  <si>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</si>
  <si>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</si>
  <si>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</si>
  <si>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</si>
  <si>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</si>
  <si>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</si>
  <si>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</si>
  <si>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</si>
  <si>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</si>
  <si>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ふれあい下妻</t>
    <rPh sb="4" eb="6">
      <t>シモツマ</t>
    </rPh>
    <phoneticPr fontId="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</si>
  <si>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</si>
  <si>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</si>
  <si>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</si>
  <si>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</si>
  <si>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</si>
  <si>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</si>
  <si>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</si>
  <si>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</si>
  <si>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</si>
  <si>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</si>
  <si>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</si>
  <si>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義務教育施設整備事業基金</t>
    <rPh sb="0" eb="12">
      <t>ギムキョウイクシセツセ</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</si>
  <si>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</si>
  <si>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</si>
  <si>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</si>
  <si>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</si>
  <si>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</si>
  <si>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</si>
  <si>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</si>
  <si>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</si>
  <si>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</si>
  <si>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</si>
  <si>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</si>
  <si>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</si>
  <si>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</si>
  <si>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</si>
  <si>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</si>
  <si>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</si>
  <si>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</si>
  <si>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</si>
  <si>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</si>
  <si>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</si>
  <si>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</si>
  <si>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</si>
  <si>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</si>
  <si>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</si>
  <si>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地域福祉基金</t>
    <rPh sb="0" eb="6">
      <t>チイキフクシ</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</si>
  <si>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</si>
  <si>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</si>
  <si>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</si>
  <si>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</si>
  <si>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</si>
  <si>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</si>
  <si>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</si>
  <si>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</si>
  <si>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</si>
  <si>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</si>
  <si>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</si>
  <si>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</si>
  <si>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</si>
  <si>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</si>
  <si>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</si>
  <si>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</si>
  <si>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</si>
  <si>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</si>
  <si>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</si>
  <si>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</si>
  <si>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</si>
  <si>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</si>
  <si>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</si>
  <si>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</si>
  <si>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</si>
  <si>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</si>
  <si>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</si>
  <si>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</si>
  <si>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</si>
  <si>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</si>
  <si>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</si>
  <si>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</si>
  <si>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</si>
  <si>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</si>
  <si>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</si>
  <si>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</si>
  <si>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</si>
  <si>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</si>
  <si>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</si>
  <si>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</si>
  <si>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</si>
  <si>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</si>
  <si>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</si>
  <si>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</si>
  <si>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</si>
  <si>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</si>
  <si>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</si>
  <si>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</si>
  <si>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</si>
  <si>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</si>
  <si>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</si>
  <si>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</si>
  <si>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</si>
  <si>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</si>
  <si>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</si>
  <si>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</si>
  <si>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</si>
  <si>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</si>
  <si>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</si>
  <si>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1.49</t>
  </si>
  <si>
    <t>その他会計（赤字）</t>
  </si>
  <si>
    <t>（百万円）</t>
  </si>
  <si>
    <t>茨城西南地方広域市町村圏事務組合　一般会計</t>
    <rPh sb="0" eb="2">
      <t>イバラキ</t>
    </rPh>
    <rPh sb="2" eb="8">
      <t>セイナンチホ</t>
    </rPh>
    <rPh sb="8" eb="16">
      <t>シチョウソンケン</t>
    </rPh>
    <rPh sb="17" eb="21">
      <t>イッパ</t>
    </rPh>
    <phoneticPr fontId="6"/>
  </si>
  <si>
    <t>茨城県市町村総合事務組合　県民交通災害共済事業特別会計</t>
    <rPh sb="0" eb="6">
      <t>イバラキケ</t>
    </rPh>
    <rPh sb="6" eb="12">
      <t>ソウゴウジ</t>
    </rPh>
    <rPh sb="13" eb="23">
      <t>ケンミンコウツウサイ</t>
    </rPh>
    <rPh sb="23" eb="25">
      <t>トクベツ</t>
    </rPh>
    <rPh sb="25" eb="27">
      <t>カイケイ</t>
    </rPh>
    <phoneticPr fontId="6"/>
  </si>
  <si>
    <t>茨城西南地方広域市町村圏事務組合　利根老人ホーム事業特別会計</t>
    <rPh sb="0" eb="2">
      <t>イバラキ</t>
    </rPh>
    <rPh sb="2" eb="8">
      <t>セイナンチホ</t>
    </rPh>
    <rPh sb="8" eb="16">
      <t>シチョウソンケン</t>
    </rPh>
    <rPh sb="17" eb="24">
      <t>トネロウジン</t>
    </rPh>
    <rPh sb="24" eb="28">
      <t>ジギ</t>
    </rPh>
    <rPh sb="28" eb="30">
      <t>カイケイ</t>
    </rPh>
    <phoneticPr fontId="6"/>
  </si>
  <si>
    <t>茨城県市町村総合事務組合　一般会計</t>
    <rPh sb="0" eb="6">
      <t>イバラキケ</t>
    </rPh>
    <rPh sb="6" eb="12">
      <t>ソウゴウジ</t>
    </rPh>
    <rPh sb="13" eb="17">
      <t>イッパ</t>
    </rPh>
    <phoneticPr fontId="6"/>
  </si>
  <si>
    <t>下妻地方広域事務組合　一般会計</t>
    <rPh sb="0" eb="10">
      <t>シモツマチホウコウイ</t>
    </rPh>
    <rPh sb="11" eb="15">
      <t>イッパ</t>
    </rPh>
    <phoneticPr fontId="6"/>
  </si>
  <si>
    <t>下妻地方広域事務組合　城山公苑特別会計</t>
    <rPh sb="0" eb="10">
      <t>シモツマチホウコウイ</t>
    </rPh>
    <rPh sb="11" eb="13">
      <t>シロヤマ</t>
    </rPh>
    <rPh sb="13" eb="15">
      <t>コウエン</t>
    </rPh>
    <rPh sb="15" eb="17">
      <t>トクベツ</t>
    </rPh>
    <rPh sb="17" eb="19">
      <t>カイケイ</t>
    </rPh>
    <phoneticPr fontId="6"/>
  </si>
  <si>
    <t>下妻地方広域事務組合　クリーンポート・きぬ特別会計</t>
    <rPh sb="0" eb="10">
      <t>シモツマチホウコウイ</t>
    </rPh>
    <rPh sb="21" eb="23">
      <t>トクベツ</t>
    </rPh>
    <rPh sb="23" eb="25">
      <t>カイケイ</t>
    </rPh>
    <phoneticPr fontId="6"/>
  </si>
  <si>
    <t>下妻地方広域事務組合　ヘキサホール・きぬ特別会計</t>
    <rPh sb="0" eb="10">
      <t>シモツマチホウコウイ</t>
    </rPh>
    <rPh sb="20" eb="22">
      <t>トクベツ</t>
    </rPh>
    <rPh sb="22" eb="24">
      <t>カイケイ</t>
    </rPh>
    <phoneticPr fontId="6"/>
  </si>
  <si>
    <t>茨城租税債権管理機構　一般会計</t>
    <rPh sb="0" eb="2">
      <t>イバラキ</t>
    </rPh>
    <rPh sb="2" eb="10">
      <t>ソゼイサイケン</t>
    </rPh>
    <rPh sb="11" eb="15">
      <t>イッパ</t>
    </rPh>
    <phoneticPr fontId="6"/>
  </si>
  <si>
    <t>茨城県後期高齢者医療広域連合　一般会計</t>
    <rPh sb="0" eb="3">
      <t>イバラキケン</t>
    </rPh>
    <rPh sb="3" eb="10">
      <t>コウキコウレイ</t>
    </rPh>
    <rPh sb="10" eb="14">
      <t>コウイキ</t>
    </rPh>
    <rPh sb="15" eb="19">
      <t>イッパ</t>
    </rPh>
    <phoneticPr fontId="6"/>
  </si>
  <si>
    <t>茨城県後期高齢者医療広域連合　後期高齢者医療特別会計</t>
    <rPh sb="0" eb="3">
      <t>イバラキケン</t>
    </rPh>
    <rPh sb="3" eb="10">
      <t>コウキコウレイ</t>
    </rPh>
    <rPh sb="10" eb="14">
      <t>コウイキ</t>
    </rPh>
    <rPh sb="15" eb="22">
      <t>コウキコウレイ</t>
    </rPh>
    <rPh sb="22" eb="24">
      <t>トクベツ</t>
    </rPh>
    <rPh sb="24" eb="26">
      <t>カイケイ</t>
    </rPh>
    <phoneticPr fontId="6"/>
  </si>
  <si>
    <t>地域振興基金</t>
    <rPh sb="0" eb="6">
      <t>チイキシンコ</t>
    </rPh>
    <phoneticPr fontId="6"/>
  </si>
  <si>
    <t>ふるさと下妻基金</t>
    <rPh sb="4" eb="6">
      <t>シモ</t>
    </rPh>
    <rPh sb="6" eb="8">
      <t>キキン</t>
    </rPh>
    <phoneticPr fontId="6"/>
  </si>
  <si>
    <t>庁舎建設基金</t>
    <rPh sb="0" eb="6">
      <t>チョウシャケ</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</si>
  <si>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</si>
  <si>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</si>
  <si>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</si>
  <si>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</si>
  <si>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</si>
  <si>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t>
    </r>
    <r>
      <rPr>
        <sz val="11"/>
        <color theme="1"/>
        <rFont val="ＭＳ Ｐゴシック"/>
        <family val="3"/>
        <charset val="128"/>
      </rPr>
      <t>類似団体平均値と比較すると、将来負担比率は大きく上回っており、実質公債費比率は低くなっている。実質公債費比率は、税収の回復や臨時財政対策債発行可能額が増加したこと等により単年度では0.23上昇したものの、令和2年度の単年度の比率が下水道事業費の公営企業化等の影響により地方債の償還財源に充てられた繰入金が減少し、例年と比較して突出して低かったことから、3か年平均では、令和3年度と同率の7.6％となった。
　しかし、今後は、庁舎等建設事業などに係る新債の発行などにより、両比率の増加が見込まれることから、施策事業の厳選や事務事業の見直し等により、地方債発行の抑制に努めるとともに、公債費の適正化に取り組んでいく。</t>
    </r>
    <rPh sb="1" eb="5">
      <t>ルイジ</t>
    </rPh>
    <rPh sb="5" eb="8">
      <t>ヘイキンチ</t>
    </rPh>
    <rPh sb="9" eb="11">
      <t>ヒカク</t>
    </rPh>
    <rPh sb="15" eb="22">
      <t>ショウライフタ</t>
    </rPh>
    <rPh sb="22" eb="23">
      <t>オオ</t>
    </rPh>
    <rPh sb="25" eb="27">
      <t>ウワマワ</t>
    </rPh>
    <rPh sb="32" eb="39">
      <t>ジッシツコウ</t>
    </rPh>
    <rPh sb="40" eb="48">
      <t>ヒククナッテイル</t>
    </rPh>
    <rPh sb="52" eb="53">
      <t>ヒ</t>
    </rPh>
    <rPh sb="57" eb="62">
      <t>ゼイシュ</t>
    </rPh>
    <rPh sb="63" eb="70">
      <t>リンジザイ</t>
    </rPh>
    <rPh sb="70" eb="75">
      <t>ハッコウカ</t>
    </rPh>
    <rPh sb="82" eb="83">
      <t>トウ</t>
    </rPh>
    <rPh sb="86" eb="89">
      <t>タンネンド</t>
    </rPh>
    <rPh sb="95" eb="96">
      <t>ジョウ</t>
    </rPh>
    <rPh sb="179" eb="180">
      <t>ネン</t>
    </rPh>
    <rPh sb="180" eb="182">
      <t>ヘイキン</t>
    </rPh>
    <rPh sb="223" eb="224">
      <t>カカ</t>
    </rPh>
    <rPh sb="225" eb="226">
      <t>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</si>
</sst>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7"/>
      <color rgb="FFFF0000"/>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5"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16D2-4E5B-A247-FA836DF2FB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49584</c:v>
                </c:pt>
                <c:pt idx="1">
                  <c:v>57328</c:v>
                </c:pt>
                <c:pt idx="2">
                  <c:v>41177</c:v>
                </c:pt>
                <c:pt idx="3">
                  <c:v>84064</c:v>
                </c:pt>
                <c:pt idx="4">
                  <c:v>90776</c:v>
                </c:pt>
              </c:numCache>
            </c:numRef>
          </c:val>
          <c:smooth val="0"/>
          <c:extLst>
            <c:ext xmlns:c16="http://schemas.microsoft.com/office/drawing/2014/chart" uri="{C3380CC4-5D6E-409C-BE32-E72D297353CC}">
              <c16:uniqueId val="{00000001-16D2-4E5B-A247-FA836DF2FB2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10.53</c:v>
                </c:pt>
                <c:pt idx="1">
                  <c:v>8.68</c:v>
                </c:pt>
                <c:pt idx="2">
                  <c:v>8.4600000000000009</c:v>
                </c:pt>
                <c:pt idx="3">
                  <c:v>12.97</c:v>
                </c:pt>
                <c:pt idx="4">
                  <c:v>16.989999999999998</c:v>
                </c:pt>
              </c:numCache>
            </c:numRef>
          </c:val>
          <c:extLst>
            <c:ext xmlns:c16="http://schemas.microsoft.com/office/drawing/2014/chart" uri="{C3380CC4-5D6E-409C-BE32-E72D297353CC}">
              <c16:uniqueId val="{00000000-FF16-4A5A-B715-703483ABD5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14.88</c:v>
                </c:pt>
                <c:pt idx="1">
                  <c:v>14.77</c:v>
                </c:pt>
                <c:pt idx="2">
                  <c:v>12.76</c:v>
                </c:pt>
                <c:pt idx="3">
                  <c:v>14.39</c:v>
                </c:pt>
                <c:pt idx="4">
                  <c:v>19.02</c:v>
                </c:pt>
              </c:numCache>
            </c:numRef>
          </c:val>
          <c:extLst>
            <c:ext xmlns:c16="http://schemas.microsoft.com/office/drawing/2014/chart" uri="{C3380CC4-5D6E-409C-BE32-E72D297353CC}">
              <c16:uniqueId val="{00000001-FF16-4A5A-B715-703483ABD53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-1.77</c:v>
                </c:pt>
                <c:pt idx="2">
                  <c:v>-1.49</c:v>
                </c:pt>
                <c:pt idx="3">
                  <c:v>7.16</c:v>
                </c:pt>
                <c:pt idx="4">
                  <c:v>7.88</c:v>
                </c:pt>
              </c:numCache>
            </c:numRef>
          </c:val>
          <c:smooth val="0"/>
          <c:extLst>
            <c:ext xmlns:c16="http://schemas.microsoft.com/office/drawing/2014/chart" uri="{C3380CC4-5D6E-409C-BE32-E72D297353CC}">
              <c16:uniqueId val="{00000002-FF16-4A5A-B715-703483ABD5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c:v>
                </c:pt>
                <c:pt idx="2">
                  <c:v>#N/A</c:v>
                </c:pt>
                <c:pt idx="3">
                  <c:v>0.12</c:v>
                </c:pt>
                <c:pt idx="4">
                  <c:v>0</c:v>
                </c:pt>
                <c:pt idx="5">
                  <c:v>0</c:v>
                </c:pt>
                <c:pt idx="6">
                  <c:v>0</c:v>
                </c:pt>
                <c:pt idx="7">
                  <c:v>0</c:v>
                </c:pt>
                <c:pt idx="8">
                  <c:v>0</c:v>
                </c:pt>
                <c:pt idx="9">
                  <c:v>0</c:v>
                </c:pt>
              </c:numCache>
            </c:numRef>
          </c:val>
          <c:extLst>
            <c:ext xmlns:c16="http://schemas.microsoft.com/office/drawing/2014/chart" uri="{C3380CC4-5D6E-409C-BE32-E72D297353CC}">
              <c16:uniqueId val="{00000000-4DB2-4BC6-BF12-6D33AF18B9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B2-4BC6-BF12-6D33AF18B9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B2-4BC6-BF12-6D33AF18B96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3-4DB2-4BC6-BF12-6D33AF18B9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0.02</c:v>
                </c:pt>
                <c:pt idx="8">
                  <c:v>#N/A</c:v>
                </c:pt>
                <c:pt idx="9">
                  <c:v>0.05</c:v>
                </c:pt>
              </c:numCache>
            </c:numRef>
          </c:val>
          <c:extLst>
            <c:ext xmlns:c16="http://schemas.microsoft.com/office/drawing/2014/chart" uri="{C3380CC4-5D6E-409C-BE32-E72D297353CC}">
              <c16:uniqueId val="{00000004-4DB2-4BC6-BF12-6D33AF18B96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c:v>
                </c:pt>
                <c:pt idx="2">
                  <c:v>#N/A</c:v>
                </c:pt>
                <c:pt idx="3">
                  <c:v>0.47</c:v>
                </c:pt>
                <c:pt idx="4">
                  <c:v>#N/A</c:v>
                </c:pt>
                <c:pt idx="5">
                  <c:v>1.59</c:v>
                </c:pt>
                <c:pt idx="6">
                  <c:v>#N/A</c:v>
                </c:pt>
                <c:pt idx="7">
                  <c:v>1.43</c:v>
                </c:pt>
                <c:pt idx="8">
                  <c:v>#N/A</c:v>
                </c:pt>
                <c:pt idx="9">
                  <c:v>0.64</c:v>
                </c:pt>
              </c:numCache>
            </c:numRef>
          </c:val>
          <c:extLst>
            <c:ext xmlns:c16="http://schemas.microsoft.com/office/drawing/2014/chart" uri="{C3380CC4-5D6E-409C-BE32-E72D297353CC}">
              <c16:uniqueId val="{00000005-4DB2-4BC6-BF12-6D33AF18B96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1.17</c:v>
                </c:pt>
                <c:pt idx="6">
                  <c:v>#N/A</c:v>
                </c:pt>
                <c:pt idx="7">
                  <c:v>1.92</c:v>
                </c:pt>
                <c:pt idx="8">
                  <c:v>#N/A</c:v>
                </c:pt>
                <c:pt idx="9">
                  <c:v>2.13</c:v>
                </c:pt>
              </c:numCache>
            </c:numRef>
          </c:val>
          <c:extLst>
            <c:ext xmlns:c16="http://schemas.microsoft.com/office/drawing/2014/chart" uri="{C3380CC4-5D6E-409C-BE32-E72D297353CC}">
              <c16:uniqueId val="{00000006-4DB2-4BC6-BF12-6D33AF18B9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0.52</c:v>
                </c:pt>
                <c:pt idx="2">
                  <c:v>#N/A</c:v>
                </c:pt>
                <c:pt idx="3">
                  <c:v>0.65</c:v>
                </c:pt>
                <c:pt idx="4">
                  <c:v>#N/A</c:v>
                </c:pt>
                <c:pt idx="5">
                  <c:v>1.39</c:v>
                </c:pt>
                <c:pt idx="6">
                  <c:v>#N/A</c:v>
                </c:pt>
                <c:pt idx="7">
                  <c:v>1.49</c:v>
                </c:pt>
                <c:pt idx="8">
                  <c:v>#N/A</c:v>
                </c:pt>
                <c:pt idx="9">
                  <c:v>2.65</c:v>
                </c:pt>
              </c:numCache>
            </c:numRef>
          </c:val>
          <c:extLst>
            <c:ext xmlns:c16="http://schemas.microsoft.com/office/drawing/2014/chart" uri="{C3380CC4-5D6E-409C-BE32-E72D297353CC}">
              <c16:uniqueId val="{00000007-4DB2-4BC6-BF12-6D33AF18B9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3.68</c:v>
                </c:pt>
                <c:pt idx="2">
                  <c:v>#N/A</c:v>
                </c:pt>
                <c:pt idx="3">
                  <c:v>3.91</c:v>
                </c:pt>
                <c:pt idx="4">
                  <c:v>#N/A</c:v>
                </c:pt>
                <c:pt idx="5">
                  <c:v>4.51</c:v>
                </c:pt>
                <c:pt idx="6">
                  <c:v>#N/A</c:v>
                </c:pt>
                <c:pt idx="7">
                  <c:v>6.07</c:v>
                </c:pt>
                <c:pt idx="8">
                  <c:v>#N/A</c:v>
                </c:pt>
                <c:pt idx="9">
                  <c:v>7.51</c:v>
                </c:pt>
              </c:numCache>
            </c:numRef>
          </c:val>
          <c:extLst>
            <c:ext xmlns:c16="http://schemas.microsoft.com/office/drawing/2014/chart" uri="{C3380CC4-5D6E-409C-BE32-E72D297353CC}">
              <c16:uniqueId val="{00000008-4DB2-4BC6-BF12-6D33AF18B9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10.49</c:v>
                </c:pt>
                <c:pt idx="2">
                  <c:v>#N/A</c:v>
                </c:pt>
                <c:pt idx="3">
                  <c:v>8.67</c:v>
                </c:pt>
                <c:pt idx="4">
                  <c:v>#N/A</c:v>
                </c:pt>
                <c:pt idx="5">
                  <c:v>8.4499999999999993</c:v>
                </c:pt>
                <c:pt idx="6">
                  <c:v>#N/A</c:v>
                </c:pt>
                <c:pt idx="7">
                  <c:v>12.97</c:v>
                </c:pt>
                <c:pt idx="8">
                  <c:v>#N/A</c:v>
                </c:pt>
                <c:pt idx="9">
                  <c:v>16.98</c:v>
                </c:pt>
              </c:numCache>
            </c:numRef>
          </c:val>
          <c:extLst>
            <c:ext xmlns:c16="http://schemas.microsoft.com/office/drawing/2014/chart" uri="{C3380CC4-5D6E-409C-BE32-E72D297353CC}">
              <c16:uniqueId val="{00000009-4DB2-4BC6-BF12-6D33AF18B96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1446</c:v>
                </c:pt>
                <c:pt idx="5">
                  <c:v>1485</c:v>
                </c:pt>
                <c:pt idx="8">
                  <c:v>1517</c:v>
                </c:pt>
                <c:pt idx="11">
                  <c:v>1554</c:v>
                </c:pt>
                <c:pt idx="14">
                  <c:v>1541</c:v>
                </c:pt>
              </c:numCache>
            </c:numRef>
          </c:val>
          <c:extLst>
            <c:ext xmlns:c16="http://schemas.microsoft.com/office/drawing/2014/chart" uri="{C3380CC4-5D6E-409C-BE32-E72D297353CC}">
              <c16:uniqueId val="{00000000-3BD0-462E-9D1A-FEEA570437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D0-462E-9D1A-FEEA570437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34</c:v>
                </c:pt>
                <c:pt idx="9">
                  <c:v>35</c:v>
                </c:pt>
                <c:pt idx="12">
                  <c:v>36</c:v>
                </c:pt>
              </c:numCache>
            </c:numRef>
          </c:val>
          <c:extLst>
            <c:ext xmlns:c16="http://schemas.microsoft.com/office/drawing/2014/chart" uri="{C3380CC4-5D6E-409C-BE32-E72D297353CC}">
              <c16:uniqueId val="{00000002-3BD0-462E-9D1A-FEEA570437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35</c:v>
                </c:pt>
                <c:pt idx="6">
                  <c:v>35</c:v>
                </c:pt>
                <c:pt idx="9">
                  <c:v>33</c:v>
                </c:pt>
                <c:pt idx="12">
                  <c:v>29</c:v>
                </c:pt>
              </c:numCache>
            </c:numRef>
          </c:val>
          <c:extLst>
            <c:ext xmlns:c16="http://schemas.microsoft.com/office/drawing/2014/chart" uri="{C3380CC4-5D6E-409C-BE32-E72D297353CC}">
              <c16:uniqueId val="{00000003-3BD0-462E-9D1A-FEEA570437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379</c:v>
                </c:pt>
                <c:pt idx="3">
                  <c:v>381</c:v>
                </c:pt>
                <c:pt idx="6">
                  <c:v>346</c:v>
                </c:pt>
                <c:pt idx="9">
                  <c:v>358</c:v>
                </c:pt>
                <c:pt idx="12">
                  <c:v>368</c:v>
                </c:pt>
              </c:numCache>
            </c:numRef>
          </c:val>
          <c:extLst>
            <c:ext xmlns:c16="http://schemas.microsoft.com/office/drawing/2014/chart" uri="{C3380CC4-5D6E-409C-BE32-E72D297353CC}">
              <c16:uniqueId val="{00000004-3BD0-462E-9D1A-FEEA570437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D0-462E-9D1A-FEEA570437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D0-462E-9D1A-FEEA570437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1704</c:v>
                </c:pt>
                <c:pt idx="3">
                  <c:v>1754</c:v>
                </c:pt>
                <c:pt idx="6">
                  <c:v>1772</c:v>
                </c:pt>
                <c:pt idx="9">
                  <c:v>1881</c:v>
                </c:pt>
                <c:pt idx="12">
                  <c:v>1861</c:v>
                </c:pt>
              </c:numCache>
            </c:numRef>
          </c:val>
          <c:extLst>
            <c:ext xmlns:c16="http://schemas.microsoft.com/office/drawing/2014/chart" uri="{C3380CC4-5D6E-409C-BE32-E72D297353CC}">
              <c16:uniqueId val="{00000007-3BD0-462E-9D1A-FEEA570437E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707</c:v>
                </c:pt>
                <c:pt idx="2">
                  <c:v>#N/A</c:v>
                </c:pt>
                <c:pt idx="3">
                  <c:v>#N/A</c:v>
                </c:pt>
                <c:pt idx="4">
                  <c:v>716</c:v>
                </c:pt>
                <c:pt idx="5">
                  <c:v>#N/A</c:v>
                </c:pt>
                <c:pt idx="6">
                  <c:v>#N/A</c:v>
                </c:pt>
                <c:pt idx="7">
                  <c:v>670</c:v>
                </c:pt>
                <c:pt idx="8">
                  <c:v>#N/A</c:v>
                </c:pt>
                <c:pt idx="9">
                  <c:v>#N/A</c:v>
                </c:pt>
                <c:pt idx="10">
                  <c:v>753</c:v>
                </c:pt>
                <c:pt idx="11">
                  <c:v>#N/A</c:v>
                </c:pt>
                <c:pt idx="12">
                  <c:v>#N/A</c:v>
                </c:pt>
                <c:pt idx="13">
                  <c:v>753</c:v>
                </c:pt>
                <c:pt idx="14">
                  <c:v>#N/A</c:v>
                </c:pt>
              </c:numCache>
            </c:numRef>
          </c:val>
          <c:smooth val="0"/>
          <c:extLst>
            <c:ext xmlns:c16="http://schemas.microsoft.com/office/drawing/2014/chart" uri="{C3380CC4-5D6E-409C-BE32-E72D297353CC}">
              <c16:uniqueId val="{00000008-3BD0-462E-9D1A-FEEA570437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18354</c:v>
                </c:pt>
                <c:pt idx="5">
                  <c:v>18379</c:v>
                </c:pt>
                <c:pt idx="8">
                  <c:v>18105</c:v>
                </c:pt>
                <c:pt idx="11">
                  <c:v>18436</c:v>
                </c:pt>
                <c:pt idx="14">
                  <c:v>18592</c:v>
                </c:pt>
              </c:numCache>
            </c:numRef>
          </c:val>
          <c:extLst>
            <c:ext xmlns:c16="http://schemas.microsoft.com/office/drawing/2014/chart" uri="{C3380CC4-5D6E-409C-BE32-E72D297353CC}">
              <c16:uniqueId val="{00000000-34E7-4460-9F39-0C1F4AC79E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1083</c:v>
                </c:pt>
                <c:pt idx="5">
                  <c:v>1064</c:v>
                </c:pt>
                <c:pt idx="8">
                  <c:v>1007</c:v>
                </c:pt>
                <c:pt idx="11">
                  <c:v>940</c:v>
                </c:pt>
                <c:pt idx="14">
                  <c:v>871</c:v>
                </c:pt>
              </c:numCache>
            </c:numRef>
          </c:val>
          <c:extLst>
            <c:ext xmlns:c16="http://schemas.microsoft.com/office/drawing/2014/chart" uri="{C3380CC4-5D6E-409C-BE32-E72D297353CC}">
              <c16:uniqueId val="{00000001-34E7-4460-9F39-0C1F4AC79E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4215</c:v>
                </c:pt>
                <c:pt idx="5">
                  <c:v>4365</c:v>
                </c:pt>
                <c:pt idx="8">
                  <c:v>4484</c:v>
                </c:pt>
                <c:pt idx="11">
                  <c:v>5233</c:v>
                </c:pt>
                <c:pt idx="14">
                  <c:v>5462</c:v>
                </c:pt>
              </c:numCache>
            </c:numRef>
          </c:val>
          <c:extLst>
            <c:ext xmlns:c16="http://schemas.microsoft.com/office/drawing/2014/chart" uri="{C3380CC4-5D6E-409C-BE32-E72D297353CC}">
              <c16:uniqueId val="{00000002-34E7-4460-9F39-0C1F4AC79E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E7-4460-9F39-0C1F4AC79E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E7-4460-9F39-0C1F4AC79E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106</c:v>
                </c:pt>
                <c:pt idx="3">
                  <c:v>100</c:v>
                </c:pt>
                <c:pt idx="6">
                  <c:v>0</c:v>
                </c:pt>
                <c:pt idx="9">
                  <c:v>0</c:v>
                </c:pt>
                <c:pt idx="12">
                  <c:v>0</c:v>
                </c:pt>
              </c:numCache>
            </c:numRef>
          </c:val>
          <c:extLst>
            <c:ext xmlns:c16="http://schemas.microsoft.com/office/drawing/2014/chart" uri="{C3380CC4-5D6E-409C-BE32-E72D297353CC}">
              <c16:uniqueId val="{00000005-34E7-4460-9F39-0C1F4AC79E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2664</c:v>
                </c:pt>
                <c:pt idx="3">
                  <c:v>2646</c:v>
                </c:pt>
                <c:pt idx="6">
                  <c:v>2680</c:v>
                </c:pt>
                <c:pt idx="9">
                  <c:v>2679</c:v>
                </c:pt>
                <c:pt idx="12">
                  <c:v>2664</c:v>
                </c:pt>
              </c:numCache>
            </c:numRef>
          </c:val>
          <c:extLst>
            <c:ext xmlns:c16="http://schemas.microsoft.com/office/drawing/2014/chart" uri="{C3380CC4-5D6E-409C-BE32-E72D297353CC}">
              <c16:uniqueId val="{00000006-34E7-4460-9F39-0C1F4AC79E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134</c:v>
                </c:pt>
                <c:pt idx="3">
                  <c:v>117</c:v>
                </c:pt>
                <c:pt idx="6">
                  <c:v>108</c:v>
                </c:pt>
                <c:pt idx="9">
                  <c:v>127</c:v>
                </c:pt>
                <c:pt idx="12">
                  <c:v>139</c:v>
                </c:pt>
              </c:numCache>
            </c:numRef>
          </c:val>
          <c:extLst>
            <c:ext xmlns:c16="http://schemas.microsoft.com/office/drawing/2014/chart" uri="{C3380CC4-5D6E-409C-BE32-E72D297353CC}">
              <c16:uniqueId val="{00000007-34E7-4460-9F39-0C1F4AC79E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5562</c:v>
                </c:pt>
                <c:pt idx="3">
                  <c:v>5756</c:v>
                </c:pt>
                <c:pt idx="6">
                  <c:v>4934</c:v>
                </c:pt>
                <c:pt idx="9">
                  <c:v>4699</c:v>
                </c:pt>
                <c:pt idx="12">
                  <c:v>4517</c:v>
                </c:pt>
              </c:numCache>
            </c:numRef>
          </c:val>
          <c:extLst>
            <c:ext xmlns:c16="http://schemas.microsoft.com/office/drawing/2014/chart" uri="{C3380CC4-5D6E-409C-BE32-E72D297353CC}">
              <c16:uniqueId val="{00000008-34E7-4460-9F39-0C1F4AC79E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271</c:v>
                </c:pt>
                <c:pt idx="3">
                  <c:v>254</c:v>
                </c:pt>
                <c:pt idx="6">
                  <c:v>217</c:v>
                </c:pt>
                <c:pt idx="9">
                  <c:v>182</c:v>
                </c:pt>
                <c:pt idx="12">
                  <c:v>146</c:v>
                </c:pt>
              </c:numCache>
            </c:numRef>
          </c:val>
          <c:extLst>
            <c:ext xmlns:c16="http://schemas.microsoft.com/office/drawing/2014/chart" uri="{C3380CC4-5D6E-409C-BE32-E72D297353CC}">
              <c16:uniqueId val="{00000009-34E7-4460-9F39-0C1F4AC79E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21781</c:v>
                </c:pt>
                <c:pt idx="3">
                  <c:v>21950</c:v>
                </c:pt>
                <c:pt idx="6">
                  <c:v>21780</c:v>
                </c:pt>
                <c:pt idx="9">
                  <c:v>23578</c:v>
                </c:pt>
                <c:pt idx="12">
                  <c:v>24724</c:v>
                </c:pt>
              </c:numCache>
            </c:numRef>
          </c:val>
          <c:extLst>
            <c:ext xmlns:c16="http://schemas.microsoft.com/office/drawing/2014/chart" uri="{C3380CC4-5D6E-409C-BE32-E72D297353CC}">
              <c16:uniqueId val="{0000000A-34E7-4460-9F39-0C1F4AC79EC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6867</c:v>
                </c:pt>
                <c:pt idx="2">
                  <c:v>#N/A</c:v>
                </c:pt>
                <c:pt idx="3">
                  <c:v>#N/A</c:v>
                </c:pt>
                <c:pt idx="4">
                  <c:v>7016</c:v>
                </c:pt>
                <c:pt idx="5">
                  <c:v>#N/A</c:v>
                </c:pt>
                <c:pt idx="6">
                  <c:v>#N/A</c:v>
                </c:pt>
                <c:pt idx="7">
                  <c:v>6123</c:v>
                </c:pt>
                <c:pt idx="8">
                  <c:v>#N/A</c:v>
                </c:pt>
                <c:pt idx="9">
                  <c:v>#N/A</c:v>
                </c:pt>
                <c:pt idx="10">
                  <c:v>6655</c:v>
                </c:pt>
                <c:pt idx="11">
                  <c:v>#N/A</c:v>
                </c:pt>
                <c:pt idx="12">
                  <c:v>#N/A</c:v>
                </c:pt>
                <c:pt idx="13">
                  <c:v>7264</c:v>
                </c:pt>
                <c:pt idx="14">
                  <c:v>#N/A</c:v>
                </c:pt>
              </c:numCache>
            </c:numRef>
          </c:val>
          <c:smooth val="0"/>
          <c:extLst>
            <c:ext xmlns:c16="http://schemas.microsoft.com/office/drawing/2014/chart" uri="{C3380CC4-5D6E-409C-BE32-E72D297353CC}">
              <c16:uniqueId val="{0000000B-34E7-4460-9F39-0C1F4AC79E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1360</c:v>
                </c:pt>
                <c:pt idx="1">
                  <c:v>1611</c:v>
                </c:pt>
                <c:pt idx="2">
                  <c:v>2071</c:v>
                </c:pt>
              </c:numCache>
            </c:numRef>
          </c:val>
          <c:extLst>
            <c:ext xmlns:c16="http://schemas.microsoft.com/office/drawing/2014/chart" uri="{C3380CC4-5D6E-409C-BE32-E72D297353CC}">
              <c16:uniqueId val="{00000000-67BE-43F7-AFDC-D1A65915E1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586</c:v>
                </c:pt>
                <c:pt idx="1">
                  <c:v>1036</c:v>
                </c:pt>
                <c:pt idx="2">
                  <c:v>1036</c:v>
                </c:pt>
              </c:numCache>
            </c:numRef>
          </c:val>
          <c:extLst>
            <c:ext xmlns:c16="http://schemas.microsoft.com/office/drawing/2014/chart" uri="{C3380CC4-5D6E-409C-BE32-E72D297353CC}">
              <c16:uniqueId val="{00000001-67BE-43F7-AFDC-D1A65915E1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2426</c:v>
                </c:pt>
                <c:pt idx="1">
                  <c:v>2315</c:v>
                </c:pt>
                <c:pt idx="2">
                  <c:v>2303</c:v>
                </c:pt>
              </c:numCache>
            </c:numRef>
          </c:val>
          <c:extLst>
            <c:ext xmlns:c16="http://schemas.microsoft.com/office/drawing/2014/chart" uri="{C3380CC4-5D6E-409C-BE32-E72D297353CC}">
              <c16:uniqueId val="{00000002-67BE-43F7-AFDC-D1A65915E13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6D3-4904-B6A1-C0785373B229}"/>
              </c:ext>
            </c:extLst>
          </c:dPt>
          <c:dPt>
            <c:idx val="1"/>
            <c:bubble3D val="0"/>
            <c:extLst>
              <c:ext xmlns:c16="http://schemas.microsoft.com/office/drawing/2014/chart" uri="{C3380CC4-5D6E-409C-BE32-E72D297353CC}">
                <c16:uniqueId val="{00000001-56D3-4904-B6A1-C0785373B229}"/>
              </c:ext>
            </c:extLst>
          </c:dPt>
          <c:dPt>
            <c:idx val="2"/>
            <c:bubble3D val="0"/>
            <c:extLst>
              <c:ext xmlns:c16="http://schemas.microsoft.com/office/drawing/2014/chart" uri="{C3380CC4-5D6E-409C-BE32-E72D297353CC}">
                <c16:uniqueId val="{00000002-56D3-4904-B6A1-C0785373B229}"/>
              </c:ext>
            </c:extLst>
          </c:dPt>
          <c:dPt>
            <c:idx val="3"/>
            <c:bubble3D val="0"/>
            <c:extLst>
              <c:ext xmlns:c16="http://schemas.microsoft.com/office/drawing/2014/chart" uri="{C3380CC4-5D6E-409C-BE32-E72D297353CC}">
                <c16:uniqueId val="{00000003-56D3-4904-B6A1-C0785373B229}"/>
              </c:ext>
            </c:extLst>
          </c:dPt>
          <c:dPt>
            <c:idx val="4"/>
            <c:bubble3D val="0"/>
            <c:extLst>
              <c:ext xmlns:c16="http://schemas.microsoft.com/office/drawing/2014/chart" uri="{C3380CC4-5D6E-409C-BE32-E72D297353CC}">
                <c16:uniqueId val="{00000004-56D3-4904-B6A1-C0785373B229}"/>
              </c:ext>
            </c:extLst>
          </c:dPt>
          <c:dPt>
            <c:idx val="8"/>
            <c:bubble3D val="0"/>
            <c:extLst>
              <c:ext xmlns:c16="http://schemas.microsoft.com/office/drawing/2014/chart" uri="{C3380CC4-5D6E-409C-BE32-E72D297353CC}">
                <c16:uniqueId val="{00000005-56D3-4904-B6A1-C0785373B229}"/>
              </c:ext>
            </c:extLst>
          </c:dPt>
          <c:dPt>
            <c:idx val="16"/>
            <c:bubble3D val="0"/>
            <c:extLst>
              <c:ext xmlns:c16="http://schemas.microsoft.com/office/drawing/2014/chart" uri="{C3380CC4-5D6E-409C-BE32-E72D297353CC}">
                <c16:uniqueId val="{00000006-56D3-4904-B6A1-C0785373B229}"/>
              </c:ext>
            </c:extLst>
          </c:dPt>
          <c:dPt>
            <c:idx val="24"/>
            <c:bubble3D val="0"/>
            <c:extLst>
              <c:ext xmlns:c16="http://schemas.microsoft.com/office/drawing/2014/chart" uri="{C3380CC4-5D6E-409C-BE32-E72D297353CC}">
                <c16:uniqueId val="{00000007-56D3-4904-B6A1-C0785373B229}"/>
              </c:ext>
            </c:extLst>
          </c:dPt>
          <c:dPt>
            <c:idx val="32"/>
            <c:bubble3D val="0"/>
            <c:extLst>
              <c:ext xmlns:c16="http://schemas.microsoft.com/office/drawing/2014/chart" uri="{C3380CC4-5D6E-409C-BE32-E72D297353CC}">
                <c16:uniqueId val="{00000008-56D3-4904-B6A1-C0785373B22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D3-4904-B6A1-C0785373B22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6D3-4904-B6A1-C0785373B22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6D3-4904-B6A1-C0785373B22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6D3-4904-B6A1-C0785373B22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6D3-4904-B6A1-C0785373B22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D3-4904-B6A1-C0785373B22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D3-4904-B6A1-C0785373B22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D3-4904-B6A1-C0785373B22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D3-4904-B6A1-C0785373B22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58.7</c:v>
                </c:pt>
                <c:pt idx="16">
                  <c:v>58.8</c:v>
                </c:pt>
                <c:pt idx="24">
                  <c:v>60.3</c:v>
                </c:pt>
                <c:pt idx="32">
                  <c:v>59.8</c:v>
                </c:pt>
              </c:numCache>
            </c:numRef>
          </c:xVal>
          <c:yVal>
            <c:numRef>
              <c:f>公会計指標分析・財政指標組合せ分析表!$BP$51:$DC$51</c:f>
              <c:numCache>
                <c:formatCode>#,##0.0;"▲ "#,##0.0</c:formatCode>
                <c:ptCount val="40"/>
                <c:pt idx="0">
                  <c:v>77.400000000000006</c:v>
                </c:pt>
                <c:pt idx="8">
                  <c:v>78.7</c:v>
                </c:pt>
                <c:pt idx="16">
                  <c:v>66.400000000000006</c:v>
                </c:pt>
                <c:pt idx="24">
                  <c:v>68.5</c:v>
                </c:pt>
                <c:pt idx="32">
                  <c:v>77.099999999999994</c:v>
                </c:pt>
              </c:numCache>
            </c:numRef>
          </c:yVal>
          <c:smooth val="0"/>
          <c:extLst>
            <c:ext xmlns:c16="http://schemas.microsoft.com/office/drawing/2014/chart" uri="{C3380CC4-5D6E-409C-BE32-E72D297353CC}">
              <c16:uniqueId val="{00000009-56D3-4904-B6A1-C0785373B2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6D3-4904-B6A1-C0785373B229}"/>
              </c:ext>
            </c:extLst>
          </c:dPt>
          <c:dPt>
            <c:idx val="1"/>
            <c:bubble3D val="0"/>
            <c:extLst>
              <c:ext xmlns:c16="http://schemas.microsoft.com/office/drawing/2014/chart" uri="{C3380CC4-5D6E-409C-BE32-E72D297353CC}">
                <c16:uniqueId val="{0000000B-56D3-4904-B6A1-C0785373B229}"/>
              </c:ext>
            </c:extLst>
          </c:dPt>
          <c:dPt>
            <c:idx val="2"/>
            <c:bubble3D val="0"/>
            <c:extLst>
              <c:ext xmlns:c16="http://schemas.microsoft.com/office/drawing/2014/chart" uri="{C3380CC4-5D6E-409C-BE32-E72D297353CC}">
                <c16:uniqueId val="{0000000C-56D3-4904-B6A1-C0785373B229}"/>
              </c:ext>
            </c:extLst>
          </c:dPt>
          <c:dPt>
            <c:idx val="3"/>
            <c:bubble3D val="0"/>
            <c:extLst>
              <c:ext xmlns:c16="http://schemas.microsoft.com/office/drawing/2014/chart" uri="{C3380CC4-5D6E-409C-BE32-E72D297353CC}">
                <c16:uniqueId val="{0000000D-56D3-4904-B6A1-C0785373B229}"/>
              </c:ext>
            </c:extLst>
          </c:dPt>
          <c:dPt>
            <c:idx val="4"/>
            <c:bubble3D val="0"/>
            <c:extLst>
              <c:ext xmlns:c16="http://schemas.microsoft.com/office/drawing/2014/chart" uri="{C3380CC4-5D6E-409C-BE32-E72D297353CC}">
                <c16:uniqueId val="{0000000E-56D3-4904-B6A1-C0785373B229}"/>
              </c:ext>
            </c:extLst>
          </c:dPt>
          <c:dPt>
            <c:idx val="8"/>
            <c:bubble3D val="0"/>
            <c:extLst>
              <c:ext xmlns:c16="http://schemas.microsoft.com/office/drawing/2014/chart" uri="{C3380CC4-5D6E-409C-BE32-E72D297353CC}">
                <c16:uniqueId val="{0000000F-56D3-4904-B6A1-C0785373B229}"/>
              </c:ext>
            </c:extLst>
          </c:dPt>
          <c:dPt>
            <c:idx val="16"/>
            <c:bubble3D val="0"/>
            <c:extLst>
              <c:ext xmlns:c16="http://schemas.microsoft.com/office/drawing/2014/chart" uri="{C3380CC4-5D6E-409C-BE32-E72D297353CC}">
                <c16:uniqueId val="{00000010-56D3-4904-B6A1-C0785373B229}"/>
              </c:ext>
            </c:extLst>
          </c:dPt>
          <c:dPt>
            <c:idx val="24"/>
            <c:bubble3D val="0"/>
            <c:extLst>
              <c:ext xmlns:c16="http://schemas.microsoft.com/office/drawing/2014/chart" uri="{C3380CC4-5D6E-409C-BE32-E72D297353CC}">
                <c16:uniqueId val="{00000011-56D3-4904-B6A1-C0785373B229}"/>
              </c:ext>
            </c:extLst>
          </c:dPt>
          <c:dPt>
            <c:idx val="32"/>
            <c:bubble3D val="0"/>
            <c:extLst>
              <c:ext xmlns:c16="http://schemas.microsoft.com/office/drawing/2014/chart" uri="{C3380CC4-5D6E-409C-BE32-E72D297353CC}">
                <c16:uniqueId val="{00000012-56D3-4904-B6A1-C0785373B229}"/>
              </c:ext>
            </c:extLst>
          </c:dPt>
          <c:dLbls>
            <c:dLbl>
              <c:idx val="0"/>
              <c:layout>
                <c:manualLayout>
                  <c:x val="-3.1294530228207364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D3-4904-B6A1-C0785373B229}"/>
                </c:ext>
              </c:extLst>
            </c:dLbl>
            <c:dLbl>
              <c:idx val="1"/>
              <c:delete val="1"/>
              <c:extLst>
                <c:ext xmlns:c15="http://schemas.microsoft.com/office/drawing/2012/chart" uri="{CE6537A1-D6FC-4f65-9D91-7224C49458BB}"/>
                <c:ext xmlns:c16="http://schemas.microsoft.com/office/drawing/2014/chart" uri="{C3380CC4-5D6E-409C-BE32-E72D297353CC}">
                  <c16:uniqueId val="{0000000B-56D3-4904-B6A1-C0785373B229}"/>
                </c:ext>
              </c:extLst>
            </c:dLbl>
            <c:dLbl>
              <c:idx val="2"/>
              <c:delete val="1"/>
              <c:extLst>
                <c:ext xmlns:c15="http://schemas.microsoft.com/office/drawing/2012/chart" uri="{CE6537A1-D6FC-4f65-9D91-7224C49458BB}"/>
                <c:ext xmlns:c16="http://schemas.microsoft.com/office/drawing/2014/chart" uri="{C3380CC4-5D6E-409C-BE32-E72D297353CC}">
                  <c16:uniqueId val="{0000000C-56D3-4904-B6A1-C0785373B229}"/>
                </c:ext>
              </c:extLst>
            </c:dLbl>
            <c:dLbl>
              <c:idx val="3"/>
              <c:delete val="1"/>
              <c:extLst>
                <c:ext xmlns:c15="http://schemas.microsoft.com/office/drawing/2012/chart" uri="{CE6537A1-D6FC-4f65-9D91-7224C49458BB}"/>
                <c:ext xmlns:c16="http://schemas.microsoft.com/office/drawing/2014/chart" uri="{C3380CC4-5D6E-409C-BE32-E72D297353CC}">
                  <c16:uniqueId val="{0000000D-56D3-4904-B6A1-C0785373B229}"/>
                </c:ext>
              </c:extLst>
            </c:dLbl>
            <c:dLbl>
              <c:idx val="4"/>
              <c:delete val="1"/>
              <c:extLst>
                <c:ext xmlns:c15="http://schemas.microsoft.com/office/drawing/2012/chart" uri="{CE6537A1-D6FC-4f65-9D91-7224C49458BB}"/>
                <c:ext xmlns:c16="http://schemas.microsoft.com/office/drawing/2014/chart" uri="{C3380CC4-5D6E-409C-BE32-E72D297353CC}">
                  <c16:uniqueId val="{0000000E-56D3-4904-B6A1-C0785373B229}"/>
                </c:ext>
              </c:extLst>
            </c:dLbl>
            <c:dLbl>
              <c:idx val="8"/>
              <c:layout>
                <c:manualLayout>
                  <c:x val="-3.28664208915991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D3-4904-B6A1-C0785373B229}"/>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D3-4904-B6A1-C0785373B229}"/>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D3-4904-B6A1-C0785373B22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D3-4904-B6A1-C0785373B22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6D3-4904-B6A1-C0785373B229}"/>
            </c:ext>
          </c:extLst>
        </c:ser>
        <c:dLbls>
          <c:showLegendKey val="0"/>
          <c:showVal val="1"/>
          <c:showCatName val="0"/>
          <c:showSerName val="0"/>
          <c:showPercent val="0"/>
          <c:showBubbleSize val="0"/>
        </c:dLbls>
        <c:axId val="3"/>
        <c:axId val="2"/>
      </c:scatterChart>
      <c:valAx>
        <c:axId val="3"/>
        <c:scaling>
          <c:orientation val="maxMin"/>
          <c:max val="66"/>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8AE-4EA4-A44C-B6C2D08A428C}"/>
              </c:ext>
            </c:extLst>
          </c:dPt>
          <c:dPt>
            <c:idx val="1"/>
            <c:bubble3D val="0"/>
            <c:extLst>
              <c:ext xmlns:c16="http://schemas.microsoft.com/office/drawing/2014/chart" uri="{C3380CC4-5D6E-409C-BE32-E72D297353CC}">
                <c16:uniqueId val="{00000001-38AE-4EA4-A44C-B6C2D08A428C}"/>
              </c:ext>
            </c:extLst>
          </c:dPt>
          <c:dPt>
            <c:idx val="2"/>
            <c:bubble3D val="0"/>
            <c:extLst>
              <c:ext xmlns:c16="http://schemas.microsoft.com/office/drawing/2014/chart" uri="{C3380CC4-5D6E-409C-BE32-E72D297353CC}">
                <c16:uniqueId val="{00000002-38AE-4EA4-A44C-B6C2D08A428C}"/>
              </c:ext>
            </c:extLst>
          </c:dPt>
          <c:dPt>
            <c:idx val="3"/>
            <c:bubble3D val="0"/>
            <c:extLst>
              <c:ext xmlns:c16="http://schemas.microsoft.com/office/drawing/2014/chart" uri="{C3380CC4-5D6E-409C-BE32-E72D297353CC}">
                <c16:uniqueId val="{00000003-38AE-4EA4-A44C-B6C2D08A428C}"/>
              </c:ext>
            </c:extLst>
          </c:dPt>
          <c:dPt>
            <c:idx val="4"/>
            <c:bubble3D val="0"/>
            <c:extLst>
              <c:ext xmlns:c16="http://schemas.microsoft.com/office/drawing/2014/chart" uri="{C3380CC4-5D6E-409C-BE32-E72D297353CC}">
                <c16:uniqueId val="{00000004-38AE-4EA4-A44C-B6C2D08A428C}"/>
              </c:ext>
            </c:extLst>
          </c:dPt>
          <c:dPt>
            <c:idx val="8"/>
            <c:bubble3D val="0"/>
            <c:extLst>
              <c:ext xmlns:c16="http://schemas.microsoft.com/office/drawing/2014/chart" uri="{C3380CC4-5D6E-409C-BE32-E72D297353CC}">
                <c16:uniqueId val="{00000005-38AE-4EA4-A44C-B6C2D08A428C}"/>
              </c:ext>
            </c:extLst>
          </c:dPt>
          <c:dPt>
            <c:idx val="16"/>
            <c:bubble3D val="0"/>
            <c:extLst>
              <c:ext xmlns:c16="http://schemas.microsoft.com/office/drawing/2014/chart" uri="{C3380CC4-5D6E-409C-BE32-E72D297353CC}">
                <c16:uniqueId val="{00000006-38AE-4EA4-A44C-B6C2D08A428C}"/>
              </c:ext>
            </c:extLst>
          </c:dPt>
          <c:dPt>
            <c:idx val="24"/>
            <c:bubble3D val="0"/>
            <c:extLst>
              <c:ext xmlns:c16="http://schemas.microsoft.com/office/drawing/2014/chart" uri="{C3380CC4-5D6E-409C-BE32-E72D297353CC}">
                <c16:uniqueId val="{00000007-38AE-4EA4-A44C-B6C2D08A428C}"/>
              </c:ext>
            </c:extLst>
          </c:dPt>
          <c:dPt>
            <c:idx val="32"/>
            <c:bubble3D val="0"/>
            <c:extLst>
              <c:ext xmlns:c16="http://schemas.microsoft.com/office/drawing/2014/chart" uri="{C3380CC4-5D6E-409C-BE32-E72D297353CC}">
                <c16:uniqueId val="{00000008-38AE-4EA4-A44C-B6C2D08A428C}"/>
              </c:ext>
            </c:extLst>
          </c:dPt>
          <c:dLbls>
            <c:dLbl>
              <c:idx val="0"/>
              <c:layout>
                <c:manualLayout>
                  <c:x val="0"/>
                  <c:y val="-1.329348376300690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AE-4EA4-A44C-B6C2D08A428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AE-4EA4-A44C-B6C2D08A428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AE-4EA4-A44C-B6C2D08A428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AE-4EA4-A44C-B6C2D08A428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AE-4EA4-A44C-B6C2D08A428C}"/>
                </c:ext>
              </c:extLst>
            </c:dLbl>
            <c:dLbl>
              <c:idx val="8"/>
              <c:layout>
                <c:manualLayout>
                  <c:x val="0"/>
                  <c:y val="1.329348376300682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AE-4EA4-A44C-B6C2D08A428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AE-4EA4-A44C-B6C2D08A428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AE-4EA4-A44C-B6C2D08A428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AE-4EA4-A44C-B6C2D08A428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7.8</c:v>
                </c:pt>
                <c:pt idx="16">
                  <c:v>7.7</c:v>
                </c:pt>
                <c:pt idx="24">
                  <c:v>7.6</c:v>
                </c:pt>
                <c:pt idx="32">
                  <c:v>7.6</c:v>
                </c:pt>
              </c:numCache>
            </c:numRef>
          </c:xVal>
          <c:yVal>
            <c:numRef>
              <c:f>公会計指標分析・財政指標組合せ分析表!$BP$73:$DC$73</c:f>
              <c:numCache>
                <c:formatCode>#,##0.0;"▲ "#,##0.0</c:formatCode>
                <c:ptCount val="40"/>
                <c:pt idx="0">
                  <c:v>77.400000000000006</c:v>
                </c:pt>
                <c:pt idx="8">
                  <c:v>78.7</c:v>
                </c:pt>
                <c:pt idx="16">
                  <c:v>66.400000000000006</c:v>
                </c:pt>
                <c:pt idx="24">
                  <c:v>68.5</c:v>
                </c:pt>
                <c:pt idx="32">
                  <c:v>77.099999999999994</c:v>
                </c:pt>
              </c:numCache>
            </c:numRef>
          </c:yVal>
          <c:smooth val="0"/>
          <c:extLst>
            <c:ext xmlns:c16="http://schemas.microsoft.com/office/drawing/2014/chart" uri="{C3380CC4-5D6E-409C-BE32-E72D297353CC}">
              <c16:uniqueId val="{00000009-38AE-4EA4-A44C-B6C2D08A42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8AE-4EA4-A44C-B6C2D08A428C}"/>
              </c:ext>
            </c:extLst>
          </c:dPt>
          <c:dPt>
            <c:idx val="1"/>
            <c:bubble3D val="0"/>
            <c:extLst>
              <c:ext xmlns:c16="http://schemas.microsoft.com/office/drawing/2014/chart" uri="{C3380CC4-5D6E-409C-BE32-E72D297353CC}">
                <c16:uniqueId val="{0000000B-38AE-4EA4-A44C-B6C2D08A428C}"/>
              </c:ext>
            </c:extLst>
          </c:dPt>
          <c:dPt>
            <c:idx val="2"/>
            <c:bubble3D val="0"/>
            <c:extLst>
              <c:ext xmlns:c16="http://schemas.microsoft.com/office/drawing/2014/chart" uri="{C3380CC4-5D6E-409C-BE32-E72D297353CC}">
                <c16:uniqueId val="{0000000C-38AE-4EA4-A44C-B6C2D08A428C}"/>
              </c:ext>
            </c:extLst>
          </c:dPt>
          <c:dPt>
            <c:idx val="3"/>
            <c:bubble3D val="0"/>
            <c:extLst>
              <c:ext xmlns:c16="http://schemas.microsoft.com/office/drawing/2014/chart" uri="{C3380CC4-5D6E-409C-BE32-E72D297353CC}">
                <c16:uniqueId val="{0000000D-38AE-4EA4-A44C-B6C2D08A428C}"/>
              </c:ext>
            </c:extLst>
          </c:dPt>
          <c:dPt>
            <c:idx val="4"/>
            <c:bubble3D val="0"/>
            <c:extLst>
              <c:ext xmlns:c16="http://schemas.microsoft.com/office/drawing/2014/chart" uri="{C3380CC4-5D6E-409C-BE32-E72D297353CC}">
                <c16:uniqueId val="{0000000E-38AE-4EA4-A44C-B6C2D08A428C}"/>
              </c:ext>
            </c:extLst>
          </c:dPt>
          <c:dPt>
            <c:idx val="8"/>
            <c:bubble3D val="0"/>
            <c:extLst>
              <c:ext xmlns:c16="http://schemas.microsoft.com/office/drawing/2014/chart" uri="{C3380CC4-5D6E-409C-BE32-E72D297353CC}">
                <c16:uniqueId val="{0000000F-38AE-4EA4-A44C-B6C2D08A428C}"/>
              </c:ext>
            </c:extLst>
          </c:dPt>
          <c:dPt>
            <c:idx val="16"/>
            <c:bubble3D val="0"/>
            <c:extLst>
              <c:ext xmlns:c16="http://schemas.microsoft.com/office/drawing/2014/chart" uri="{C3380CC4-5D6E-409C-BE32-E72D297353CC}">
                <c16:uniqueId val="{00000010-38AE-4EA4-A44C-B6C2D08A428C}"/>
              </c:ext>
            </c:extLst>
          </c:dPt>
          <c:dPt>
            <c:idx val="24"/>
            <c:bubble3D val="0"/>
            <c:extLst>
              <c:ext xmlns:c16="http://schemas.microsoft.com/office/drawing/2014/chart" uri="{C3380CC4-5D6E-409C-BE32-E72D297353CC}">
                <c16:uniqueId val="{00000011-38AE-4EA4-A44C-B6C2D08A428C}"/>
              </c:ext>
            </c:extLst>
          </c:dPt>
          <c:dPt>
            <c:idx val="32"/>
            <c:bubble3D val="0"/>
            <c:extLst>
              <c:ext xmlns:c16="http://schemas.microsoft.com/office/drawing/2014/chart" uri="{C3380CC4-5D6E-409C-BE32-E72D297353CC}">
                <c16:uniqueId val="{00000012-38AE-4EA4-A44C-B6C2D08A428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AE-4EA4-A44C-B6C2D08A428C}"/>
                </c:ext>
              </c:extLst>
            </c:dLbl>
            <c:dLbl>
              <c:idx val="1"/>
              <c:delete val="1"/>
              <c:extLst>
                <c:ext xmlns:c15="http://schemas.microsoft.com/office/drawing/2012/chart" uri="{CE6537A1-D6FC-4f65-9D91-7224C49458BB}"/>
                <c:ext xmlns:c16="http://schemas.microsoft.com/office/drawing/2014/chart" uri="{C3380CC4-5D6E-409C-BE32-E72D297353CC}">
                  <c16:uniqueId val="{0000000B-38AE-4EA4-A44C-B6C2D08A428C}"/>
                </c:ext>
              </c:extLst>
            </c:dLbl>
            <c:dLbl>
              <c:idx val="2"/>
              <c:delete val="1"/>
              <c:extLst>
                <c:ext xmlns:c15="http://schemas.microsoft.com/office/drawing/2012/chart" uri="{CE6537A1-D6FC-4f65-9D91-7224C49458BB}"/>
                <c:ext xmlns:c16="http://schemas.microsoft.com/office/drawing/2014/chart" uri="{C3380CC4-5D6E-409C-BE32-E72D297353CC}">
                  <c16:uniqueId val="{0000000C-38AE-4EA4-A44C-B6C2D08A428C}"/>
                </c:ext>
              </c:extLst>
            </c:dLbl>
            <c:dLbl>
              <c:idx val="3"/>
              <c:delete val="1"/>
              <c:extLst>
                <c:ext xmlns:c15="http://schemas.microsoft.com/office/drawing/2012/chart" uri="{CE6537A1-D6FC-4f65-9D91-7224C49458BB}"/>
                <c:ext xmlns:c16="http://schemas.microsoft.com/office/drawing/2014/chart" uri="{C3380CC4-5D6E-409C-BE32-E72D297353CC}">
                  <c16:uniqueId val="{0000000D-38AE-4EA4-A44C-B6C2D08A428C}"/>
                </c:ext>
              </c:extLst>
            </c:dLbl>
            <c:dLbl>
              <c:idx val="4"/>
              <c:delete val="1"/>
              <c:extLst>
                <c:ext xmlns:c15="http://schemas.microsoft.com/office/drawing/2012/chart" uri="{CE6537A1-D6FC-4f65-9D91-7224C49458BB}"/>
                <c:ext xmlns:c16="http://schemas.microsoft.com/office/drawing/2014/chart" uri="{C3380CC4-5D6E-409C-BE32-E72D297353CC}">
                  <c16:uniqueId val="{0000000E-38AE-4EA4-A44C-B6C2D08A428C}"/>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AE-4EA4-A44C-B6C2D08A428C}"/>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AE-4EA4-A44C-B6C2D08A428C}"/>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AE-4EA4-A44C-B6C2D08A428C}"/>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AE-4EA4-A44C-B6C2D08A428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38AE-4EA4-A44C-B6C2D08A428C}"/>
            </c:ext>
          </c:extLst>
        </c:ser>
        <c:dLbls>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70217379712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2"/>
              <c:y val="0.251156218339524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xdr:cNvSpPr/>
      </xdr:nvSpPr>
      <xdr:spPr>
        <a:xfrm>
          <a:off x="670560" y="415925"/>
          <a:ext cx="1161542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xdr:cNvSpPr/>
      </xdr:nvSpPr>
      <xdr:spPr>
        <a:xfrm>
          <a:off x="18486120" y="403860"/>
          <a:ext cx="359283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86360</xdr:rowOff>
    </xdr:from>
    <xdr:to>
      <xdr:col>115</xdr:col>
      <xdr:colOff>6350</xdr:colOff>
      <xdr:row>5</xdr:row>
      <xdr:rowOff>79375</xdr:rowOff>
    </xdr:to>
    <xdr:sp macro="" textlink="">
      <xdr:nvSpPr>
        <xdr:cNvPr id="4" name="正方形/長方形 3"/>
        <xdr:cNvSpPr/>
      </xdr:nvSpPr>
      <xdr:spPr>
        <a:xfrm>
          <a:off x="18511520" y="429260"/>
          <a:ext cx="35483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xdr:cNvSpPr/>
      </xdr:nvSpPr>
      <xdr:spPr>
        <a:xfrm>
          <a:off x="18536920" y="452755"/>
          <a:ext cx="3509010" cy="4597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xdr:cNvSpPr/>
      </xdr:nvSpPr>
      <xdr:spPr>
        <a:xfrm>
          <a:off x="15923260" y="403860"/>
          <a:ext cx="244729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86360</xdr:rowOff>
    </xdr:from>
    <xdr:to>
      <xdr:col>95</xdr:col>
      <xdr:colOff>133350</xdr:colOff>
      <xdr:row>5</xdr:row>
      <xdr:rowOff>79375</xdr:rowOff>
    </xdr:to>
    <xdr:sp macro="" textlink="">
      <xdr:nvSpPr>
        <xdr:cNvPr id="7" name="正方形/長方形 6"/>
        <xdr:cNvSpPr/>
      </xdr:nvSpPr>
      <xdr:spPr>
        <a:xfrm>
          <a:off x="15948660" y="429260"/>
          <a:ext cx="240284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xdr:cNvSpPr/>
      </xdr:nvSpPr>
      <xdr:spPr>
        <a:xfrm>
          <a:off x="15974060" y="452755"/>
          <a:ext cx="2345690" cy="4597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6350</xdr:rowOff>
    </xdr:from>
    <xdr:to>
      <xdr:col>50</xdr:col>
      <xdr:colOff>0</xdr:colOff>
      <xdr:row>17</xdr:row>
      <xdr:rowOff>48895</xdr:rowOff>
    </xdr:to>
    <xdr:sp macro="" textlink="">
      <xdr:nvSpPr>
        <xdr:cNvPr id="9" name="正方形/長方形 8"/>
        <xdr:cNvSpPr/>
      </xdr:nvSpPr>
      <xdr:spPr>
        <a:xfrm>
          <a:off x="767080" y="1206500"/>
          <a:ext cx="8821420" cy="175704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xdr:cNvSpPr/>
      </xdr:nvSpPr>
      <xdr:spPr>
        <a:xfrm>
          <a:off x="881380" y="123698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xdr:cNvSpPr/>
      </xdr:nvSpPr>
      <xdr:spPr>
        <a:xfrm>
          <a:off x="2108200" y="123698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xdr:cNvSpPr/>
      </xdr:nvSpPr>
      <xdr:spPr>
        <a:xfrm>
          <a:off x="3317240" y="123698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716780" y="1255395"/>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570980" y="1255395"/>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797800" y="1255395"/>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xdr:cNvSpPr/>
      </xdr:nvSpPr>
      <xdr:spPr>
        <a:xfrm>
          <a:off x="4716780" y="2094230"/>
          <a:ext cx="18542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xdr:cNvSpPr/>
      </xdr:nvSpPr>
      <xdr:spPr>
        <a:xfrm>
          <a:off x="6634480" y="2094230"/>
          <a:ext cx="314452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116205</xdr:rowOff>
    </xdr:to>
    <xdr:sp macro="" textlink="">
      <xdr:nvSpPr>
        <xdr:cNvPr id="18" name="角丸四角形 17"/>
        <xdr:cNvSpPr/>
      </xdr:nvSpPr>
      <xdr:spPr>
        <a:xfrm>
          <a:off x="9812020" y="1206500"/>
          <a:ext cx="131064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xdr:cNvSpPr/>
      </xdr:nvSpPr>
      <xdr:spPr>
        <a:xfrm>
          <a:off x="10029190" y="126746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xdr:cNvSpPr/>
      </xdr:nvSpPr>
      <xdr:spPr>
        <a:xfrm>
          <a:off x="10029190" y="15309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xdr:cNvSpPr/>
      </xdr:nvSpPr>
      <xdr:spPr>
        <a:xfrm>
          <a:off x="10029190" y="1861185"/>
          <a:ext cx="116332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xdr:cNvCxnSpPr/>
      </xdr:nvCxnSpPr>
      <xdr:spPr>
        <a:xfrm>
          <a:off x="9888220" y="135318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xdr:cNvCxnSpPr/>
      </xdr:nvCxnSpPr>
      <xdr:spPr>
        <a:xfrm>
          <a:off x="9970770" y="183705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xdr:cNvCxnSpPr/>
      </xdr:nvCxnSpPr>
      <xdr:spPr>
        <a:xfrm>
          <a:off x="9888220" y="18370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xdr:cNvCxnSpPr/>
      </xdr:nvCxnSpPr>
      <xdr:spPr>
        <a:xfrm flipV="1">
          <a:off x="9970770" y="20789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xdr:cNvCxnSpPr/>
      </xdr:nvCxnSpPr>
      <xdr:spPr>
        <a:xfrm>
          <a:off x="9888220" y="22167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xdr:cNvSpPr/>
      </xdr:nvSpPr>
      <xdr:spPr>
        <a:xfrm>
          <a:off x="9923145" y="130429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xdr:cNvSpPr/>
      </xdr:nvSpPr>
      <xdr:spPr>
        <a:xfrm>
          <a:off x="9923145" y="15735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5545" cy="247650"/>
    <xdr:sp macro="" textlink="">
      <xdr:nvSpPr>
        <xdr:cNvPr id="29" name="テキスト ボックス 28"/>
        <xdr:cNvSpPr txBox="1"/>
      </xdr:nvSpPr>
      <xdr:spPr>
        <a:xfrm>
          <a:off x="708660" y="3006725"/>
          <a:ext cx="88055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3370" cy="245745"/>
    <xdr:sp macro="" textlink="">
      <xdr:nvSpPr>
        <xdr:cNvPr id="30" name="テキスト ボックス 29"/>
        <xdr:cNvSpPr txBox="1"/>
      </xdr:nvSpPr>
      <xdr:spPr>
        <a:xfrm>
          <a:off x="708660" y="3263900"/>
          <a:ext cx="91833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86360</xdr:rowOff>
    </xdr:from>
    <xdr:ext cx="5753100" cy="243840"/>
    <xdr:sp macro="" textlink="">
      <xdr:nvSpPr>
        <xdr:cNvPr id="31" name="テキスト ボックス 30"/>
        <xdr:cNvSpPr txBox="1"/>
      </xdr:nvSpPr>
      <xdr:spPr>
        <a:xfrm>
          <a:off x="708660" y="3515360"/>
          <a:ext cx="57531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9820" cy="249555"/>
    <xdr:sp macro="" textlink="">
      <xdr:nvSpPr>
        <xdr:cNvPr id="32" name="テキスト ボックス 31"/>
        <xdr:cNvSpPr txBox="1"/>
      </xdr:nvSpPr>
      <xdr:spPr>
        <a:xfrm>
          <a:off x="708660" y="3771900"/>
          <a:ext cx="8719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79375</xdr:rowOff>
    </xdr:from>
    <xdr:ext cx="5955665" cy="247015"/>
    <xdr:sp macro="" textlink="">
      <xdr:nvSpPr>
        <xdr:cNvPr id="33" name="テキスト ボックス 32"/>
        <xdr:cNvSpPr txBox="1"/>
      </xdr:nvSpPr>
      <xdr:spPr>
        <a:xfrm>
          <a:off x="708660" y="4022725"/>
          <a:ext cx="59556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159385</xdr:rowOff>
    </xdr:from>
    <xdr:ext cx="8140700" cy="247015"/>
    <xdr:sp macro="" textlink="">
      <xdr:nvSpPr>
        <xdr:cNvPr id="34" name="テキスト ボックス 33"/>
        <xdr:cNvSpPr txBox="1"/>
      </xdr:nvSpPr>
      <xdr:spPr>
        <a:xfrm>
          <a:off x="708660" y="4274185"/>
          <a:ext cx="81407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73025</xdr:rowOff>
    </xdr:from>
    <xdr:ext cx="8754110" cy="409575"/>
    <xdr:sp macro="" textlink="">
      <xdr:nvSpPr>
        <xdr:cNvPr id="35" name="テキスト ボックス 34"/>
        <xdr:cNvSpPr txBox="1"/>
      </xdr:nvSpPr>
      <xdr:spPr>
        <a:xfrm>
          <a:off x="708660" y="4530725"/>
          <a:ext cx="875411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xdr:cNvSpPr/>
      </xdr:nvSpPr>
      <xdr:spPr>
        <a:xfrm>
          <a:off x="708660" y="501459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6825" cy="295910"/>
    <xdr:sp macro="" textlink="">
      <xdr:nvSpPr>
        <xdr:cNvPr id="37" name="テキスト ボックス 36"/>
        <xdr:cNvSpPr txBox="1"/>
      </xdr:nvSpPr>
      <xdr:spPr>
        <a:xfrm>
          <a:off x="1634490" y="5375910"/>
          <a:ext cx="126682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5285" cy="345440"/>
    <xdr:sp macro="" textlink="">
      <xdr:nvSpPr>
        <xdr:cNvPr id="38" name="テキスト ボックス 37"/>
        <xdr:cNvSpPr txBox="1"/>
      </xdr:nvSpPr>
      <xdr:spPr>
        <a:xfrm>
          <a:off x="2909570" y="535178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xdr:cNvSpPr/>
      </xdr:nvSpPr>
      <xdr:spPr>
        <a:xfrm>
          <a:off x="5407660" y="5266055"/>
          <a:ext cx="139954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xdr:cNvSpPr/>
      </xdr:nvSpPr>
      <xdr:spPr>
        <a:xfrm>
          <a:off x="5407660" y="5455285"/>
          <a:ext cx="139954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xdr:cNvSpPr/>
      </xdr:nvSpPr>
      <xdr:spPr>
        <a:xfrm>
          <a:off x="691642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xdr:cNvSpPr/>
      </xdr:nvSpPr>
      <xdr:spPr>
        <a:xfrm>
          <a:off x="691642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xdr:cNvSpPr/>
      </xdr:nvSpPr>
      <xdr:spPr>
        <a:xfrm>
          <a:off x="825246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xdr:cNvSpPr/>
      </xdr:nvSpPr>
      <xdr:spPr>
        <a:xfrm>
          <a:off x="825246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xdr:cNvSpPr/>
      </xdr:nvSpPr>
      <xdr:spPr>
        <a:xfrm>
          <a:off x="708660" y="577405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xdr:cNvSpPr/>
      </xdr:nvSpPr>
      <xdr:spPr>
        <a:xfrm>
          <a:off x="5534660" y="577405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xdr:cNvSpPr/>
      </xdr:nvSpPr>
      <xdr:spPr>
        <a:xfrm>
          <a:off x="5534660" y="5774055"/>
          <a:ext cx="34785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xdr:cNvSpPr txBox="1"/>
      </xdr:nvSpPr>
      <xdr:spPr>
        <a:xfrm>
          <a:off x="5643880" y="6092825"/>
          <a:ext cx="528701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新型コロナウィルス感染症からの回復基調により基準財政収入額において、市民税の所得割と法人税割が、また、一部企業の設備投資の増により固定資産税の償却資産がそれぞれ増加した。</a:t>
          </a:r>
        </a:p>
        <a:p>
          <a:r>
            <a:rPr kumimoji="1" lang="ja-JP" altLang="en-US" sz="1100">
              <a:latin typeface="ＭＳ Ｐゴシック"/>
              <a:ea typeface="ＭＳ Ｐゴシック"/>
            </a:rPr>
            <a:t>　しかし、基準財政需要額では、基準財政収入額の伸び以上に分母の引き算要素である臨時財政対策債が減少して分母が大きく増えてしまったため。単年度では0.64となった。その結果、全体として3か年平均で0.2ポイント減少した。類似団体と比較すると、例年高く推移している。</a:t>
          </a:r>
        </a:p>
        <a:p>
          <a:r>
            <a:rPr kumimoji="1" lang="ja-JP" altLang="en-US" sz="1100">
              <a:latin typeface="ＭＳ Ｐゴシック"/>
              <a:ea typeface="ＭＳ Ｐゴシック"/>
            </a:rPr>
            <a:t>　今後は、企業誘致による固定資産税の増等に期待しつつ、更なる経常経費の見直しを図っていく。</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xdr:cNvCxnSpPr/>
      </xdr:nvCxnSpPr>
      <xdr:spPr>
        <a:xfrm>
          <a:off x="708660" y="81864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3840"/>
    <xdr:sp macro="" textlink="">
      <xdr:nvSpPr>
        <xdr:cNvPr id="50" name="テキスト ボックス 49"/>
        <xdr:cNvSpPr txBox="1"/>
      </xdr:nvSpPr>
      <xdr:spPr>
        <a:xfrm>
          <a:off x="0" y="80435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71755</xdr:rowOff>
    </xdr:from>
    <xdr:to>
      <xdr:col>27</xdr:col>
      <xdr:colOff>184150</xdr:colOff>
      <xdr:row>45</xdr:row>
      <xdr:rowOff>71755</xdr:rowOff>
    </xdr:to>
    <xdr:cxnSp macro="">
      <xdr:nvCxnSpPr>
        <xdr:cNvPr id="51" name="直線コネクタ 50"/>
        <xdr:cNvCxnSpPr/>
      </xdr:nvCxnSpPr>
      <xdr:spPr>
        <a:xfrm>
          <a:off x="708660" y="7787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99695</xdr:rowOff>
    </xdr:from>
    <xdr:ext cx="762000" cy="249555"/>
    <xdr:sp macro="" textlink="">
      <xdr:nvSpPr>
        <xdr:cNvPr id="52" name="テキスト ボックス 51"/>
        <xdr:cNvSpPr txBox="1"/>
      </xdr:nvSpPr>
      <xdr:spPr>
        <a:xfrm>
          <a:off x="0" y="7643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13970</xdr:rowOff>
    </xdr:from>
    <xdr:to>
      <xdr:col>27</xdr:col>
      <xdr:colOff>184150</xdr:colOff>
      <xdr:row>43</xdr:row>
      <xdr:rowOff>13970</xdr:rowOff>
    </xdr:to>
    <xdr:cxnSp macro="">
      <xdr:nvCxnSpPr>
        <xdr:cNvPr id="53" name="直線コネクタ 52"/>
        <xdr:cNvCxnSpPr/>
      </xdr:nvCxnSpPr>
      <xdr:spPr>
        <a:xfrm>
          <a:off x="708660" y="7386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41910</xdr:rowOff>
    </xdr:from>
    <xdr:ext cx="762000" cy="245745"/>
    <xdr:sp macro="" textlink="">
      <xdr:nvSpPr>
        <xdr:cNvPr id="54" name="テキスト ボックス 53"/>
        <xdr:cNvSpPr txBox="1"/>
      </xdr:nvSpPr>
      <xdr:spPr>
        <a:xfrm>
          <a:off x="0" y="724281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122555</xdr:rowOff>
    </xdr:from>
    <xdr:to>
      <xdr:col>27</xdr:col>
      <xdr:colOff>184150</xdr:colOff>
      <xdr:row>40</xdr:row>
      <xdr:rowOff>122555</xdr:rowOff>
    </xdr:to>
    <xdr:cxnSp macro="">
      <xdr:nvCxnSpPr>
        <xdr:cNvPr id="55" name="直線コネクタ 54"/>
        <xdr:cNvCxnSpPr/>
      </xdr:nvCxnSpPr>
      <xdr:spPr>
        <a:xfrm>
          <a:off x="708660" y="6980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150495</xdr:rowOff>
    </xdr:from>
    <xdr:ext cx="762000" cy="247650"/>
    <xdr:sp macro="" textlink="">
      <xdr:nvSpPr>
        <xdr:cNvPr id="56" name="テキスト ボックス 55"/>
        <xdr:cNvSpPr txBox="1"/>
      </xdr:nvSpPr>
      <xdr:spPr>
        <a:xfrm>
          <a:off x="0" y="68370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65405</xdr:rowOff>
    </xdr:from>
    <xdr:to>
      <xdr:col>27</xdr:col>
      <xdr:colOff>184150</xdr:colOff>
      <xdr:row>38</xdr:row>
      <xdr:rowOff>65405</xdr:rowOff>
    </xdr:to>
    <xdr:cxnSp macro="">
      <xdr:nvCxnSpPr>
        <xdr:cNvPr id="57" name="直線コネクタ 56"/>
        <xdr:cNvCxnSpPr/>
      </xdr:nvCxnSpPr>
      <xdr:spPr>
        <a:xfrm>
          <a:off x="708660" y="6580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93980</xdr:rowOff>
    </xdr:from>
    <xdr:ext cx="762000" cy="247650"/>
    <xdr:sp macro="" textlink="">
      <xdr:nvSpPr>
        <xdr:cNvPr id="58" name="テキスト ボックス 57"/>
        <xdr:cNvSpPr txBox="1"/>
      </xdr:nvSpPr>
      <xdr:spPr>
        <a:xfrm>
          <a:off x="0" y="64376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xdr:cNvCxnSpPr/>
      </xdr:nvCxnSpPr>
      <xdr:spPr>
        <a:xfrm>
          <a:off x="708660" y="6179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36195</xdr:rowOff>
    </xdr:from>
    <xdr:ext cx="762000" cy="249555"/>
    <xdr:sp macro="" textlink="">
      <xdr:nvSpPr>
        <xdr:cNvPr id="60" name="テキスト ボックス 59"/>
        <xdr:cNvSpPr txBox="1"/>
      </xdr:nvSpPr>
      <xdr:spPr>
        <a:xfrm>
          <a:off x="0" y="6036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1" name="直線コネクタ 60"/>
        <xdr:cNvCxnSpPr/>
      </xdr:nvCxnSpPr>
      <xdr:spPr>
        <a:xfrm>
          <a:off x="708660" y="57740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5745"/>
    <xdr:sp macro="" textlink="">
      <xdr:nvSpPr>
        <xdr:cNvPr id="62" name="テキスト ボックス 61"/>
        <xdr:cNvSpPr txBox="1"/>
      </xdr:nvSpPr>
      <xdr:spPr>
        <a:xfrm>
          <a:off x="0" y="56305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3" name="財政力グラフ枠"/>
        <xdr:cNvSpPr/>
      </xdr:nvSpPr>
      <xdr:spPr>
        <a:xfrm>
          <a:off x="708660" y="577405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7620</xdr:rowOff>
    </xdr:from>
    <xdr:to>
      <xdr:col>23</xdr:col>
      <xdr:colOff>133350</xdr:colOff>
      <xdr:row>44</xdr:row>
      <xdr:rowOff>62230</xdr:rowOff>
    </xdr:to>
    <xdr:cxnSp macro="">
      <xdr:nvCxnSpPr>
        <xdr:cNvPr id="64" name="直線コネクタ 63"/>
        <xdr:cNvCxnSpPr/>
      </xdr:nvCxnSpPr>
      <xdr:spPr>
        <a:xfrm flipV="1">
          <a:off x="4544060" y="6179820"/>
          <a:ext cx="0" cy="1426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35560</xdr:rowOff>
    </xdr:from>
    <xdr:ext cx="762000" cy="249555"/>
    <xdr:sp macro="" textlink="">
      <xdr:nvSpPr>
        <xdr:cNvPr id="65" name="財政力最小値テキスト"/>
        <xdr:cNvSpPr txBox="1"/>
      </xdr:nvSpPr>
      <xdr:spPr>
        <a:xfrm>
          <a:off x="4615180" y="7579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62230</xdr:rowOff>
    </xdr:from>
    <xdr:to>
      <xdr:col>24</xdr:col>
      <xdr:colOff>12700</xdr:colOff>
      <xdr:row>44</xdr:row>
      <xdr:rowOff>62230</xdr:rowOff>
    </xdr:to>
    <xdr:cxnSp macro="">
      <xdr:nvCxnSpPr>
        <xdr:cNvPr id="66" name="直線コネクタ 65"/>
        <xdr:cNvCxnSpPr/>
      </xdr:nvCxnSpPr>
      <xdr:spPr>
        <a:xfrm>
          <a:off x="4455160" y="7606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91440</xdr:rowOff>
    </xdr:from>
    <xdr:ext cx="762000" cy="247650"/>
    <xdr:sp macro="" textlink="">
      <xdr:nvSpPr>
        <xdr:cNvPr id="67" name="財政力最大値テキスト"/>
        <xdr:cNvSpPr txBox="1"/>
      </xdr:nvSpPr>
      <xdr:spPr>
        <a:xfrm>
          <a:off x="4615180" y="59207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7620</xdr:rowOff>
    </xdr:from>
    <xdr:to>
      <xdr:col>24</xdr:col>
      <xdr:colOff>12700</xdr:colOff>
      <xdr:row>36</xdr:row>
      <xdr:rowOff>7620</xdr:rowOff>
    </xdr:to>
    <xdr:cxnSp macro="">
      <xdr:nvCxnSpPr>
        <xdr:cNvPr id="68" name="直線コネクタ 67"/>
        <xdr:cNvCxnSpPr/>
      </xdr:nvCxnSpPr>
      <xdr:spPr>
        <a:xfrm>
          <a:off x="4455160" y="61798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151765</xdr:rowOff>
    </xdr:from>
    <xdr:to>
      <xdr:col>23</xdr:col>
      <xdr:colOff>133350</xdr:colOff>
      <xdr:row>40</xdr:row>
      <xdr:rowOff>26035</xdr:rowOff>
    </xdr:to>
    <xdr:cxnSp macro="">
      <xdr:nvCxnSpPr>
        <xdr:cNvPr id="69" name="直線コネクタ 68"/>
        <xdr:cNvCxnSpPr/>
      </xdr:nvCxnSpPr>
      <xdr:spPr>
        <a:xfrm>
          <a:off x="3776980" y="6838315"/>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143510</xdr:rowOff>
    </xdr:from>
    <xdr:ext cx="762000" cy="245745"/>
    <xdr:sp macro="" textlink="">
      <xdr:nvSpPr>
        <xdr:cNvPr id="70" name="財政力平均値テキスト"/>
        <xdr:cNvSpPr txBox="1"/>
      </xdr:nvSpPr>
      <xdr:spPr>
        <a:xfrm>
          <a:off x="4615180" y="7001510"/>
          <a:ext cx="7620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102870</xdr:rowOff>
    </xdr:to>
    <xdr:sp macro="" textlink="">
      <xdr:nvSpPr>
        <xdr:cNvPr id="71" name="フローチャート: 判断 70"/>
        <xdr:cNvSpPr/>
      </xdr:nvSpPr>
      <xdr:spPr>
        <a:xfrm>
          <a:off x="4493260" y="7034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113030</xdr:rowOff>
    </xdr:from>
    <xdr:to>
      <xdr:col>19</xdr:col>
      <xdr:colOff>133350</xdr:colOff>
      <xdr:row>39</xdr:row>
      <xdr:rowOff>151765</xdr:rowOff>
    </xdr:to>
    <xdr:cxnSp macro="">
      <xdr:nvCxnSpPr>
        <xdr:cNvPr id="72" name="直線コネクタ 71"/>
        <xdr:cNvCxnSpPr/>
      </xdr:nvCxnSpPr>
      <xdr:spPr>
        <a:xfrm>
          <a:off x="2959100" y="679958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151130</xdr:rowOff>
    </xdr:from>
    <xdr:to>
      <xdr:col>19</xdr:col>
      <xdr:colOff>184150</xdr:colOff>
      <xdr:row>41</xdr:row>
      <xdr:rowOff>83820</xdr:rowOff>
    </xdr:to>
    <xdr:sp macro="" textlink="">
      <xdr:nvSpPr>
        <xdr:cNvPr id="73" name="フローチャート: 判断 72"/>
        <xdr:cNvSpPr/>
      </xdr:nvSpPr>
      <xdr:spPr>
        <a:xfrm>
          <a:off x="3726180" y="70091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69215</xdr:rowOff>
    </xdr:from>
    <xdr:ext cx="736600" cy="249555"/>
    <xdr:sp macro="" textlink="">
      <xdr:nvSpPr>
        <xdr:cNvPr id="74" name="テキスト ボックス 73"/>
        <xdr:cNvSpPr txBox="1"/>
      </xdr:nvSpPr>
      <xdr:spPr>
        <a:xfrm>
          <a:off x="3431540" y="70986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113030</xdr:rowOff>
    </xdr:from>
    <xdr:to>
      <xdr:col>15</xdr:col>
      <xdr:colOff>82550</xdr:colOff>
      <xdr:row>39</xdr:row>
      <xdr:rowOff>113030</xdr:rowOff>
    </xdr:to>
    <xdr:cxnSp macro="">
      <xdr:nvCxnSpPr>
        <xdr:cNvPr id="75" name="直線コネクタ 74"/>
        <xdr:cNvCxnSpPr/>
      </xdr:nvCxnSpPr>
      <xdr:spPr>
        <a:xfrm>
          <a:off x="2141220" y="67995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132080</xdr:rowOff>
    </xdr:from>
    <xdr:to>
      <xdr:col>15</xdr:col>
      <xdr:colOff>133350</xdr:colOff>
      <xdr:row>41</xdr:row>
      <xdr:rowOff>64135</xdr:rowOff>
    </xdr:to>
    <xdr:sp macro="" textlink="">
      <xdr:nvSpPr>
        <xdr:cNvPr id="76" name="フローチャート: 判断 75"/>
        <xdr:cNvSpPr/>
      </xdr:nvSpPr>
      <xdr:spPr>
        <a:xfrm>
          <a:off x="2908300" y="69900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50165</xdr:rowOff>
    </xdr:from>
    <xdr:ext cx="762000" cy="247650"/>
    <xdr:sp macro="" textlink="">
      <xdr:nvSpPr>
        <xdr:cNvPr id="77" name="テキスト ボックス 76"/>
        <xdr:cNvSpPr txBox="1"/>
      </xdr:nvSpPr>
      <xdr:spPr>
        <a:xfrm>
          <a:off x="2613660" y="70796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113030</xdr:rowOff>
    </xdr:from>
    <xdr:to>
      <xdr:col>11</xdr:col>
      <xdr:colOff>31750</xdr:colOff>
      <xdr:row>39</xdr:row>
      <xdr:rowOff>132715</xdr:rowOff>
    </xdr:to>
    <xdr:cxnSp macro="">
      <xdr:nvCxnSpPr>
        <xdr:cNvPr id="78" name="直線コネクタ 77"/>
        <xdr:cNvCxnSpPr/>
      </xdr:nvCxnSpPr>
      <xdr:spPr>
        <a:xfrm flipV="1">
          <a:off x="1341120" y="679958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132080</xdr:rowOff>
    </xdr:from>
    <xdr:to>
      <xdr:col>11</xdr:col>
      <xdr:colOff>82550</xdr:colOff>
      <xdr:row>41</xdr:row>
      <xdr:rowOff>64135</xdr:rowOff>
    </xdr:to>
    <xdr:sp macro="" textlink="">
      <xdr:nvSpPr>
        <xdr:cNvPr id="79" name="フローチャート: 判断 78"/>
        <xdr:cNvSpPr/>
      </xdr:nvSpPr>
      <xdr:spPr>
        <a:xfrm>
          <a:off x="2108200" y="6990080"/>
          <a:ext cx="838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50165</xdr:rowOff>
    </xdr:from>
    <xdr:ext cx="762000" cy="247650"/>
    <xdr:sp macro="" textlink="">
      <xdr:nvSpPr>
        <xdr:cNvPr id="80" name="テキスト ボックス 79"/>
        <xdr:cNvSpPr txBox="1"/>
      </xdr:nvSpPr>
      <xdr:spPr>
        <a:xfrm>
          <a:off x="1795780" y="70796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111760</xdr:rowOff>
    </xdr:from>
    <xdr:to>
      <xdr:col>7</xdr:col>
      <xdr:colOff>31750</xdr:colOff>
      <xdr:row>41</xdr:row>
      <xdr:rowOff>44450</xdr:rowOff>
    </xdr:to>
    <xdr:sp macro="" textlink="">
      <xdr:nvSpPr>
        <xdr:cNvPr id="81" name="フローチャート: 判断 80"/>
        <xdr:cNvSpPr/>
      </xdr:nvSpPr>
      <xdr:spPr>
        <a:xfrm>
          <a:off x="1290320" y="6969760"/>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29845</xdr:rowOff>
    </xdr:from>
    <xdr:ext cx="762000" cy="243840"/>
    <xdr:sp macro="" textlink="">
      <xdr:nvSpPr>
        <xdr:cNvPr id="82" name="テキスト ボックス 81"/>
        <xdr:cNvSpPr txBox="1"/>
      </xdr:nvSpPr>
      <xdr:spPr>
        <a:xfrm>
          <a:off x="977900" y="705929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6285" cy="247650"/>
    <xdr:sp macro="" textlink="">
      <xdr:nvSpPr>
        <xdr:cNvPr id="83" name="テキスト ボックス 82"/>
        <xdr:cNvSpPr txBox="1"/>
      </xdr:nvSpPr>
      <xdr:spPr>
        <a:xfrm>
          <a:off x="434594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6285" cy="247650"/>
    <xdr:sp macro="" textlink="">
      <xdr:nvSpPr>
        <xdr:cNvPr id="84" name="テキスト ボックス 83"/>
        <xdr:cNvSpPr txBox="1"/>
      </xdr:nvSpPr>
      <xdr:spPr>
        <a:xfrm>
          <a:off x="357886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6285" cy="247650"/>
    <xdr:sp macro="" textlink="">
      <xdr:nvSpPr>
        <xdr:cNvPr id="85" name="テキスト ボックス 84"/>
        <xdr:cNvSpPr txBox="1"/>
      </xdr:nvSpPr>
      <xdr:spPr>
        <a:xfrm>
          <a:off x="276098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6285" cy="247650"/>
    <xdr:sp macro="" textlink="">
      <xdr:nvSpPr>
        <xdr:cNvPr id="86" name="テキスト ボックス 85"/>
        <xdr:cNvSpPr txBox="1"/>
      </xdr:nvSpPr>
      <xdr:spPr>
        <a:xfrm>
          <a:off x="194310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6285" cy="247650"/>
    <xdr:sp macro="" textlink="">
      <xdr:nvSpPr>
        <xdr:cNvPr id="87" name="テキスト ボックス 86"/>
        <xdr:cNvSpPr txBox="1"/>
      </xdr:nvSpPr>
      <xdr:spPr>
        <a:xfrm>
          <a:off x="114300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141605</xdr:rowOff>
    </xdr:from>
    <xdr:to>
      <xdr:col>23</xdr:col>
      <xdr:colOff>184150</xdr:colOff>
      <xdr:row>40</xdr:row>
      <xdr:rowOff>74930</xdr:rowOff>
    </xdr:to>
    <xdr:sp macro="" textlink="">
      <xdr:nvSpPr>
        <xdr:cNvPr id="88" name="楕円 87"/>
        <xdr:cNvSpPr/>
      </xdr:nvSpPr>
      <xdr:spPr>
        <a:xfrm>
          <a:off x="4493260" y="68281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158115</xdr:rowOff>
    </xdr:from>
    <xdr:ext cx="762000" cy="243840"/>
    <xdr:sp macro="" textlink="">
      <xdr:nvSpPr>
        <xdr:cNvPr id="89" name="財政力該当値テキスト"/>
        <xdr:cNvSpPr txBox="1"/>
      </xdr:nvSpPr>
      <xdr:spPr>
        <a:xfrm>
          <a:off x="4615180" y="66732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102870</xdr:rowOff>
    </xdr:from>
    <xdr:to>
      <xdr:col>19</xdr:col>
      <xdr:colOff>184150</xdr:colOff>
      <xdr:row>40</xdr:row>
      <xdr:rowOff>35560</xdr:rowOff>
    </xdr:to>
    <xdr:sp macro="" textlink="">
      <xdr:nvSpPr>
        <xdr:cNvPr id="90" name="楕円 89"/>
        <xdr:cNvSpPr/>
      </xdr:nvSpPr>
      <xdr:spPr>
        <a:xfrm>
          <a:off x="3726180" y="67894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45085</xdr:rowOff>
    </xdr:from>
    <xdr:ext cx="736600" cy="247015"/>
    <xdr:sp macro="" textlink="">
      <xdr:nvSpPr>
        <xdr:cNvPr id="91" name="テキスト ボックス 90"/>
        <xdr:cNvSpPr txBox="1"/>
      </xdr:nvSpPr>
      <xdr:spPr>
        <a:xfrm>
          <a:off x="3431540" y="656018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64135</xdr:rowOff>
    </xdr:from>
    <xdr:to>
      <xdr:col>15</xdr:col>
      <xdr:colOff>133350</xdr:colOff>
      <xdr:row>39</xdr:row>
      <xdr:rowOff>161925</xdr:rowOff>
    </xdr:to>
    <xdr:sp macro="" textlink="">
      <xdr:nvSpPr>
        <xdr:cNvPr id="92" name="楕円 91"/>
        <xdr:cNvSpPr/>
      </xdr:nvSpPr>
      <xdr:spPr>
        <a:xfrm>
          <a:off x="2908300" y="6750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6350</xdr:rowOff>
    </xdr:from>
    <xdr:ext cx="762000" cy="245745"/>
    <xdr:sp macro="" textlink="">
      <xdr:nvSpPr>
        <xdr:cNvPr id="93" name="テキスト ボックス 92"/>
        <xdr:cNvSpPr txBox="1"/>
      </xdr:nvSpPr>
      <xdr:spPr>
        <a:xfrm>
          <a:off x="2613660" y="65214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64135</xdr:rowOff>
    </xdr:from>
    <xdr:to>
      <xdr:col>11</xdr:col>
      <xdr:colOff>82550</xdr:colOff>
      <xdr:row>39</xdr:row>
      <xdr:rowOff>161925</xdr:rowOff>
    </xdr:to>
    <xdr:sp macro="" textlink="">
      <xdr:nvSpPr>
        <xdr:cNvPr id="94" name="楕円 93"/>
        <xdr:cNvSpPr/>
      </xdr:nvSpPr>
      <xdr:spPr>
        <a:xfrm>
          <a:off x="2108200" y="67506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6350</xdr:rowOff>
    </xdr:from>
    <xdr:ext cx="762000" cy="245745"/>
    <xdr:sp macro="" textlink="">
      <xdr:nvSpPr>
        <xdr:cNvPr id="95" name="テキスト ボックス 94"/>
        <xdr:cNvSpPr txBox="1"/>
      </xdr:nvSpPr>
      <xdr:spPr>
        <a:xfrm>
          <a:off x="1795780" y="65214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83820</xdr:rowOff>
    </xdr:from>
    <xdr:to>
      <xdr:col>7</xdr:col>
      <xdr:colOff>31750</xdr:colOff>
      <xdr:row>40</xdr:row>
      <xdr:rowOff>17780</xdr:rowOff>
    </xdr:to>
    <xdr:sp macro="" textlink="">
      <xdr:nvSpPr>
        <xdr:cNvPr id="96" name="楕円 95"/>
        <xdr:cNvSpPr/>
      </xdr:nvSpPr>
      <xdr:spPr>
        <a:xfrm>
          <a:off x="1290320" y="6770370"/>
          <a:ext cx="838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26670</xdr:rowOff>
    </xdr:from>
    <xdr:ext cx="762000" cy="247650"/>
    <xdr:sp macro="" textlink="">
      <xdr:nvSpPr>
        <xdr:cNvPr id="97" name="テキスト ボックス 96"/>
        <xdr:cNvSpPr txBox="1"/>
      </xdr:nvSpPr>
      <xdr:spPr>
        <a:xfrm>
          <a:off x="977900" y="65417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8" name="正方形/長方形 97"/>
        <xdr:cNvSpPr/>
      </xdr:nvSpPr>
      <xdr:spPr>
        <a:xfrm>
          <a:off x="708660" y="882332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3195" cy="292100"/>
    <xdr:sp macro="" textlink="">
      <xdr:nvSpPr>
        <xdr:cNvPr id="99" name="テキスト ボックス 98"/>
        <xdr:cNvSpPr txBox="1"/>
      </xdr:nvSpPr>
      <xdr:spPr>
        <a:xfrm>
          <a:off x="1551305" y="9184640"/>
          <a:ext cx="143319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0" name="テキスト ボックス 99"/>
        <xdr:cNvSpPr txBox="1"/>
      </xdr:nvSpPr>
      <xdr:spPr>
        <a:xfrm>
          <a:off x="2992755" y="915987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1" name="正方形/長方形 100"/>
        <xdr:cNvSpPr/>
      </xdr:nvSpPr>
      <xdr:spPr>
        <a:xfrm>
          <a:off x="5407660" y="9074785"/>
          <a:ext cx="13995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2" name="正方形/長方形 101"/>
        <xdr:cNvSpPr/>
      </xdr:nvSpPr>
      <xdr:spPr>
        <a:xfrm>
          <a:off x="5407660" y="9270365"/>
          <a:ext cx="13995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3" name="正方形/長方形 102"/>
        <xdr:cNvSpPr/>
      </xdr:nvSpPr>
      <xdr:spPr>
        <a:xfrm>
          <a:off x="691642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4" name="正方形/長方形 103"/>
        <xdr:cNvSpPr/>
      </xdr:nvSpPr>
      <xdr:spPr>
        <a:xfrm>
          <a:off x="691642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5" name="正方形/長方形 104"/>
        <xdr:cNvSpPr/>
      </xdr:nvSpPr>
      <xdr:spPr>
        <a:xfrm>
          <a:off x="825246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6" name="正方形/長方形 105"/>
        <xdr:cNvSpPr/>
      </xdr:nvSpPr>
      <xdr:spPr>
        <a:xfrm>
          <a:off x="825246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7" name="正方形/長方形 106"/>
        <xdr:cNvSpPr/>
      </xdr:nvSpPr>
      <xdr:spPr>
        <a:xfrm>
          <a:off x="708660" y="9582785"/>
          <a:ext cx="4653280" cy="24187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8" name="正方形/長方形 107"/>
        <xdr:cNvSpPr/>
      </xdr:nvSpPr>
      <xdr:spPr>
        <a:xfrm>
          <a:off x="5534660" y="9582785"/>
          <a:ext cx="5516880" cy="2418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09" name="正方形/長方形 108"/>
        <xdr:cNvSpPr/>
      </xdr:nvSpPr>
      <xdr:spPr>
        <a:xfrm>
          <a:off x="5534660" y="9582785"/>
          <a:ext cx="34785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0" name="テキスト ボックス 109"/>
        <xdr:cNvSpPr txBox="1"/>
      </xdr:nvSpPr>
      <xdr:spPr>
        <a:xfrm>
          <a:off x="5643880" y="9900920"/>
          <a:ext cx="528701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交付税において、市民税及び固定資産税が増となった一方で、臨時財政対策債が大幅に減となったことにより、経常収支比率は88.8ポイントとなり増加した。類似団体と比較すると、昨年度からここ2年は若干低くなっている。しかしながら、長期的な視点では、今後、扶助費及び公債費が上昇することが確実な状況であることから、今後は、歳出削減に加えて、市税等経常財源の確保に努めていく。</a:t>
          </a:r>
        </a:p>
      </xdr:txBody>
    </xdr:sp>
    <xdr:clientData/>
  </xdr:twoCellAnchor>
  <xdr:oneCellAnchor>
    <xdr:from>
      <xdr:col>3</xdr:col>
      <xdr:colOff>95250</xdr:colOff>
      <xdr:row>54</xdr:row>
      <xdr:rowOff>134620</xdr:rowOff>
    </xdr:from>
    <xdr:ext cx="292735" cy="214630"/>
    <xdr:sp macro="" textlink="">
      <xdr:nvSpPr>
        <xdr:cNvPr id="111" name="テキスト ボックス 110"/>
        <xdr:cNvSpPr txBox="1"/>
      </xdr:nvSpPr>
      <xdr:spPr>
        <a:xfrm>
          <a:off x="670560" y="9392920"/>
          <a:ext cx="29273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7650"/>
    <xdr:sp macro="" textlink="">
      <xdr:nvSpPr>
        <xdr:cNvPr id="113" name="テキスト ボックス 112"/>
        <xdr:cNvSpPr txBox="1"/>
      </xdr:nvSpPr>
      <xdr:spPr>
        <a:xfrm>
          <a:off x="0" y="118579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107950</xdr:rowOff>
    </xdr:from>
    <xdr:to>
      <xdr:col>27</xdr:col>
      <xdr:colOff>184150</xdr:colOff>
      <xdr:row>67</xdr:row>
      <xdr:rowOff>107950</xdr:rowOff>
    </xdr:to>
    <xdr:cxnSp macro="">
      <xdr:nvCxnSpPr>
        <xdr:cNvPr id="114" name="直線コネクタ 113"/>
        <xdr:cNvCxnSpPr/>
      </xdr:nvCxnSpPr>
      <xdr:spPr>
        <a:xfrm>
          <a:off x="708660" y="11595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136525</xdr:rowOff>
    </xdr:from>
    <xdr:ext cx="762000" cy="247015"/>
    <xdr:sp macro="" textlink="">
      <xdr:nvSpPr>
        <xdr:cNvPr id="115" name="テキスト ボックス 114"/>
        <xdr:cNvSpPr txBox="1"/>
      </xdr:nvSpPr>
      <xdr:spPr>
        <a:xfrm>
          <a:off x="0" y="114522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50800</xdr:rowOff>
    </xdr:from>
    <xdr:to>
      <xdr:col>27</xdr:col>
      <xdr:colOff>184150</xdr:colOff>
      <xdr:row>65</xdr:row>
      <xdr:rowOff>50800</xdr:rowOff>
    </xdr:to>
    <xdr:cxnSp macro="">
      <xdr:nvCxnSpPr>
        <xdr:cNvPr id="116" name="直線コネクタ 115"/>
        <xdr:cNvCxnSpPr/>
      </xdr:nvCxnSpPr>
      <xdr:spPr>
        <a:xfrm>
          <a:off x="708660" y="111950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78740</xdr:rowOff>
    </xdr:from>
    <xdr:ext cx="762000" cy="247650"/>
    <xdr:sp macro="" textlink="">
      <xdr:nvSpPr>
        <xdr:cNvPr id="117" name="テキスト ボックス 116"/>
        <xdr:cNvSpPr txBox="1"/>
      </xdr:nvSpPr>
      <xdr:spPr>
        <a:xfrm>
          <a:off x="0" y="110515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159385</xdr:rowOff>
    </xdr:from>
    <xdr:to>
      <xdr:col>27</xdr:col>
      <xdr:colOff>184150</xdr:colOff>
      <xdr:row>62</xdr:row>
      <xdr:rowOff>159385</xdr:rowOff>
    </xdr:to>
    <xdr:cxnSp macro="">
      <xdr:nvCxnSpPr>
        <xdr:cNvPr id="118" name="直線コネクタ 117"/>
        <xdr:cNvCxnSpPr/>
      </xdr:nvCxnSpPr>
      <xdr:spPr>
        <a:xfrm>
          <a:off x="708660" y="107892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47015"/>
    <xdr:sp macro="" textlink="">
      <xdr:nvSpPr>
        <xdr:cNvPr id="119" name="テキスト ボックス 118"/>
        <xdr:cNvSpPr txBox="1"/>
      </xdr:nvSpPr>
      <xdr:spPr>
        <a:xfrm>
          <a:off x="0" y="106521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102235</xdr:rowOff>
    </xdr:from>
    <xdr:to>
      <xdr:col>27</xdr:col>
      <xdr:colOff>184150</xdr:colOff>
      <xdr:row>60</xdr:row>
      <xdr:rowOff>102235</xdr:rowOff>
    </xdr:to>
    <xdr:cxnSp macro="">
      <xdr:nvCxnSpPr>
        <xdr:cNvPr id="120" name="直線コネクタ 119"/>
        <xdr:cNvCxnSpPr/>
      </xdr:nvCxnSpPr>
      <xdr:spPr>
        <a:xfrm>
          <a:off x="708660" y="10389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130175</xdr:rowOff>
    </xdr:from>
    <xdr:ext cx="762000" cy="247650"/>
    <xdr:sp macro="" textlink="">
      <xdr:nvSpPr>
        <xdr:cNvPr id="121" name="テキスト ボックス 120"/>
        <xdr:cNvSpPr txBox="1"/>
      </xdr:nvSpPr>
      <xdr:spPr>
        <a:xfrm>
          <a:off x="0" y="102457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44450</xdr:rowOff>
    </xdr:from>
    <xdr:to>
      <xdr:col>27</xdr:col>
      <xdr:colOff>184150</xdr:colOff>
      <xdr:row>58</xdr:row>
      <xdr:rowOff>44450</xdr:rowOff>
    </xdr:to>
    <xdr:cxnSp macro="">
      <xdr:nvCxnSpPr>
        <xdr:cNvPr id="122" name="直線コネクタ 121"/>
        <xdr:cNvCxnSpPr/>
      </xdr:nvCxnSpPr>
      <xdr:spPr>
        <a:xfrm>
          <a:off x="708660" y="99885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72390</xdr:rowOff>
    </xdr:from>
    <xdr:ext cx="762000" cy="249555"/>
    <xdr:sp macro="" textlink="">
      <xdr:nvSpPr>
        <xdr:cNvPr id="123" name="テキスト ボックス 122"/>
        <xdr:cNvSpPr txBox="1"/>
      </xdr:nvSpPr>
      <xdr:spPr>
        <a:xfrm>
          <a:off x="0" y="9845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4" name="直線コネクタ 123"/>
        <xdr:cNvCxnSpPr/>
      </xdr:nvCxnSpPr>
      <xdr:spPr>
        <a:xfrm>
          <a:off x="708660" y="9582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5" name="テキスト ボックス 124"/>
        <xdr:cNvSpPr txBox="1"/>
      </xdr:nvSpPr>
      <xdr:spPr>
        <a:xfrm>
          <a:off x="0" y="9445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6" name="財政構造の弾力性グラフ枠"/>
        <xdr:cNvSpPr/>
      </xdr:nvSpPr>
      <xdr:spPr>
        <a:xfrm>
          <a:off x="708660" y="9582785"/>
          <a:ext cx="4653280" cy="2418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44450</xdr:rowOff>
    </xdr:from>
    <xdr:to>
      <xdr:col>23</xdr:col>
      <xdr:colOff>133350</xdr:colOff>
      <xdr:row>67</xdr:row>
      <xdr:rowOff>61595</xdr:rowOff>
    </xdr:to>
    <xdr:cxnSp macro="">
      <xdr:nvCxnSpPr>
        <xdr:cNvPr id="127" name="直線コネクタ 126"/>
        <xdr:cNvCxnSpPr/>
      </xdr:nvCxnSpPr>
      <xdr:spPr>
        <a:xfrm flipV="1">
          <a:off x="4544060" y="9988550"/>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34925</xdr:rowOff>
    </xdr:from>
    <xdr:ext cx="762000" cy="249555"/>
    <xdr:sp macro="" textlink="">
      <xdr:nvSpPr>
        <xdr:cNvPr id="128" name="財政構造の弾力性最小値テキスト"/>
        <xdr:cNvSpPr txBox="1"/>
      </xdr:nvSpPr>
      <xdr:spPr>
        <a:xfrm>
          <a:off x="4615180" y="11522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61595</xdr:rowOff>
    </xdr:from>
    <xdr:to>
      <xdr:col>24</xdr:col>
      <xdr:colOff>12700</xdr:colOff>
      <xdr:row>67</xdr:row>
      <xdr:rowOff>61595</xdr:rowOff>
    </xdr:to>
    <xdr:cxnSp macro="">
      <xdr:nvCxnSpPr>
        <xdr:cNvPr id="129" name="直線コネクタ 128"/>
        <xdr:cNvCxnSpPr/>
      </xdr:nvCxnSpPr>
      <xdr:spPr>
        <a:xfrm>
          <a:off x="4455160" y="11548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127635</xdr:rowOff>
    </xdr:from>
    <xdr:ext cx="762000" cy="247650"/>
    <xdr:sp macro="" textlink="">
      <xdr:nvSpPr>
        <xdr:cNvPr id="130" name="財政構造の弾力性最大値テキスト"/>
        <xdr:cNvSpPr txBox="1"/>
      </xdr:nvSpPr>
      <xdr:spPr>
        <a:xfrm>
          <a:off x="4615180" y="97288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44450</xdr:rowOff>
    </xdr:from>
    <xdr:to>
      <xdr:col>24</xdr:col>
      <xdr:colOff>12700</xdr:colOff>
      <xdr:row>58</xdr:row>
      <xdr:rowOff>44450</xdr:rowOff>
    </xdr:to>
    <xdr:cxnSp macro="">
      <xdr:nvCxnSpPr>
        <xdr:cNvPr id="131" name="直線コネクタ 130"/>
        <xdr:cNvCxnSpPr/>
      </xdr:nvCxnSpPr>
      <xdr:spPr>
        <a:xfrm>
          <a:off x="4455160" y="9988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132715</xdr:rowOff>
    </xdr:from>
    <xdr:to>
      <xdr:col>23</xdr:col>
      <xdr:colOff>133350</xdr:colOff>
      <xdr:row>62</xdr:row>
      <xdr:rowOff>66040</xdr:rowOff>
    </xdr:to>
    <xdr:cxnSp macro="">
      <xdr:nvCxnSpPr>
        <xdr:cNvPr id="132" name="直線コネクタ 131"/>
        <xdr:cNvCxnSpPr/>
      </xdr:nvCxnSpPr>
      <xdr:spPr>
        <a:xfrm>
          <a:off x="3776980" y="10419715"/>
          <a:ext cx="76708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129540</xdr:rowOff>
    </xdr:from>
    <xdr:ext cx="762000" cy="247650"/>
    <xdr:sp macro="" textlink="">
      <xdr:nvSpPr>
        <xdr:cNvPr id="133" name="財政構造の弾力性平均値テキスト"/>
        <xdr:cNvSpPr txBox="1"/>
      </xdr:nvSpPr>
      <xdr:spPr>
        <a:xfrm>
          <a:off x="4615180" y="10759440"/>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156845</xdr:rowOff>
    </xdr:from>
    <xdr:to>
      <xdr:col>23</xdr:col>
      <xdr:colOff>184150</xdr:colOff>
      <xdr:row>63</xdr:row>
      <xdr:rowOff>89535</xdr:rowOff>
    </xdr:to>
    <xdr:sp macro="" textlink="">
      <xdr:nvSpPr>
        <xdr:cNvPr id="134" name="フローチャート: 判断 133"/>
        <xdr:cNvSpPr/>
      </xdr:nvSpPr>
      <xdr:spPr>
        <a:xfrm>
          <a:off x="4493260" y="107867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132715</xdr:rowOff>
    </xdr:from>
    <xdr:to>
      <xdr:col>19</xdr:col>
      <xdr:colOff>133350</xdr:colOff>
      <xdr:row>63</xdr:row>
      <xdr:rowOff>149225</xdr:rowOff>
    </xdr:to>
    <xdr:cxnSp macro="">
      <xdr:nvCxnSpPr>
        <xdr:cNvPr id="135" name="直線コネクタ 134"/>
        <xdr:cNvCxnSpPr/>
      </xdr:nvCxnSpPr>
      <xdr:spPr>
        <a:xfrm flipV="1">
          <a:off x="2959100" y="10419715"/>
          <a:ext cx="81788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42545</xdr:rowOff>
    </xdr:from>
    <xdr:to>
      <xdr:col>19</xdr:col>
      <xdr:colOff>184150</xdr:colOff>
      <xdr:row>61</xdr:row>
      <xdr:rowOff>140335</xdr:rowOff>
    </xdr:to>
    <xdr:sp macro="" textlink="">
      <xdr:nvSpPr>
        <xdr:cNvPr id="136" name="フローチャート: 判断 135"/>
        <xdr:cNvSpPr/>
      </xdr:nvSpPr>
      <xdr:spPr>
        <a:xfrm>
          <a:off x="3726180" y="1050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126365</xdr:rowOff>
    </xdr:from>
    <xdr:ext cx="736600" cy="247650"/>
    <xdr:sp macro="" textlink="">
      <xdr:nvSpPr>
        <xdr:cNvPr id="137" name="テキスト ボックス 136"/>
        <xdr:cNvSpPr txBox="1"/>
      </xdr:nvSpPr>
      <xdr:spPr>
        <a:xfrm>
          <a:off x="3431540" y="1058481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149225</xdr:rowOff>
    </xdr:from>
    <xdr:to>
      <xdr:col>15</xdr:col>
      <xdr:colOff>82550</xdr:colOff>
      <xdr:row>64</xdr:row>
      <xdr:rowOff>69215</xdr:rowOff>
    </xdr:to>
    <xdr:cxnSp macro="">
      <xdr:nvCxnSpPr>
        <xdr:cNvPr id="138" name="直線コネクタ 137"/>
        <xdr:cNvCxnSpPr/>
      </xdr:nvCxnSpPr>
      <xdr:spPr>
        <a:xfrm flipV="1">
          <a:off x="2141220" y="10950575"/>
          <a:ext cx="8178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143510</xdr:rowOff>
    </xdr:to>
    <xdr:sp macro="" textlink="">
      <xdr:nvSpPr>
        <xdr:cNvPr id="139" name="フローチャート: 判断 138"/>
        <xdr:cNvSpPr/>
      </xdr:nvSpPr>
      <xdr:spPr>
        <a:xfrm>
          <a:off x="2908300" y="1084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153670</xdr:rowOff>
    </xdr:from>
    <xdr:ext cx="762000" cy="247015"/>
    <xdr:sp macro="" textlink="">
      <xdr:nvSpPr>
        <xdr:cNvPr id="140" name="テキスト ボックス 139"/>
        <xdr:cNvSpPr txBox="1"/>
      </xdr:nvSpPr>
      <xdr:spPr>
        <a:xfrm>
          <a:off x="2613660" y="106121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127635</xdr:rowOff>
    </xdr:from>
    <xdr:to>
      <xdr:col>11</xdr:col>
      <xdr:colOff>31750</xdr:colOff>
      <xdr:row>64</xdr:row>
      <xdr:rowOff>69215</xdr:rowOff>
    </xdr:to>
    <xdr:cxnSp macro="">
      <xdr:nvCxnSpPr>
        <xdr:cNvPr id="141" name="直線コネクタ 140"/>
        <xdr:cNvCxnSpPr/>
      </xdr:nvCxnSpPr>
      <xdr:spPr>
        <a:xfrm>
          <a:off x="1341120" y="10757535"/>
          <a:ext cx="8001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130810</xdr:rowOff>
    </xdr:from>
    <xdr:to>
      <xdr:col>11</xdr:col>
      <xdr:colOff>82550</xdr:colOff>
      <xdr:row>64</xdr:row>
      <xdr:rowOff>63500</xdr:rowOff>
    </xdr:to>
    <xdr:sp macro="" textlink="">
      <xdr:nvSpPr>
        <xdr:cNvPr id="142" name="フローチャート: 判断 141"/>
        <xdr:cNvSpPr/>
      </xdr:nvSpPr>
      <xdr:spPr>
        <a:xfrm>
          <a:off x="2108200" y="10932160"/>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73025</xdr:rowOff>
    </xdr:from>
    <xdr:ext cx="762000" cy="249555"/>
    <xdr:sp macro="" textlink="">
      <xdr:nvSpPr>
        <xdr:cNvPr id="143" name="テキスト ボックス 142"/>
        <xdr:cNvSpPr txBox="1"/>
      </xdr:nvSpPr>
      <xdr:spPr>
        <a:xfrm>
          <a:off x="1795780" y="1070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76200</xdr:rowOff>
    </xdr:from>
    <xdr:to>
      <xdr:col>7</xdr:col>
      <xdr:colOff>31750</xdr:colOff>
      <xdr:row>64</xdr:row>
      <xdr:rowOff>8890</xdr:rowOff>
    </xdr:to>
    <xdr:sp macro="" textlink="">
      <xdr:nvSpPr>
        <xdr:cNvPr id="144" name="フローチャート: 判断 143"/>
        <xdr:cNvSpPr/>
      </xdr:nvSpPr>
      <xdr:spPr>
        <a:xfrm>
          <a:off x="1290320" y="10877550"/>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160020</xdr:rowOff>
    </xdr:from>
    <xdr:ext cx="762000" cy="247650"/>
    <xdr:sp macro="" textlink="">
      <xdr:nvSpPr>
        <xdr:cNvPr id="145" name="テキスト ボックス 144"/>
        <xdr:cNvSpPr txBox="1"/>
      </xdr:nvSpPr>
      <xdr:spPr>
        <a:xfrm>
          <a:off x="977900" y="109613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6285" cy="247650"/>
    <xdr:sp macro="" textlink="">
      <xdr:nvSpPr>
        <xdr:cNvPr id="146" name="テキスト ボックス 145"/>
        <xdr:cNvSpPr txBox="1"/>
      </xdr:nvSpPr>
      <xdr:spPr>
        <a:xfrm>
          <a:off x="434594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6285" cy="247650"/>
    <xdr:sp macro="" textlink="">
      <xdr:nvSpPr>
        <xdr:cNvPr id="147" name="テキスト ボックス 146"/>
        <xdr:cNvSpPr txBox="1"/>
      </xdr:nvSpPr>
      <xdr:spPr>
        <a:xfrm>
          <a:off x="357886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6285" cy="247650"/>
    <xdr:sp macro="" textlink="">
      <xdr:nvSpPr>
        <xdr:cNvPr id="148" name="テキスト ボックス 147"/>
        <xdr:cNvSpPr txBox="1"/>
      </xdr:nvSpPr>
      <xdr:spPr>
        <a:xfrm>
          <a:off x="276098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6285" cy="247650"/>
    <xdr:sp macro="" textlink="">
      <xdr:nvSpPr>
        <xdr:cNvPr id="149" name="テキスト ボックス 148"/>
        <xdr:cNvSpPr txBox="1"/>
      </xdr:nvSpPr>
      <xdr:spPr>
        <a:xfrm>
          <a:off x="194310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6285" cy="247650"/>
    <xdr:sp macro="" textlink="">
      <xdr:nvSpPr>
        <xdr:cNvPr id="150" name="テキスト ボックス 149"/>
        <xdr:cNvSpPr txBox="1"/>
      </xdr:nvSpPr>
      <xdr:spPr>
        <a:xfrm>
          <a:off x="114300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17780</xdr:rowOff>
    </xdr:from>
    <xdr:to>
      <xdr:col>23</xdr:col>
      <xdr:colOff>184150</xdr:colOff>
      <xdr:row>62</xdr:row>
      <xdr:rowOff>114935</xdr:rowOff>
    </xdr:to>
    <xdr:sp macro="" textlink="">
      <xdr:nvSpPr>
        <xdr:cNvPr id="151" name="楕円 150"/>
        <xdr:cNvSpPr/>
      </xdr:nvSpPr>
      <xdr:spPr>
        <a:xfrm>
          <a:off x="4493260" y="106476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33020</xdr:rowOff>
    </xdr:from>
    <xdr:ext cx="762000" cy="247650"/>
    <xdr:sp macro="" textlink="">
      <xdr:nvSpPr>
        <xdr:cNvPr id="152" name="財政構造の弾力性該当値テキスト"/>
        <xdr:cNvSpPr txBox="1"/>
      </xdr:nvSpPr>
      <xdr:spPr>
        <a:xfrm>
          <a:off x="4615180" y="104914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83820</xdr:rowOff>
    </xdr:from>
    <xdr:to>
      <xdr:col>19</xdr:col>
      <xdr:colOff>184150</xdr:colOff>
      <xdr:row>61</xdr:row>
      <xdr:rowOff>17780</xdr:rowOff>
    </xdr:to>
    <xdr:sp macro="" textlink="">
      <xdr:nvSpPr>
        <xdr:cNvPr id="153" name="楕円 152"/>
        <xdr:cNvSpPr/>
      </xdr:nvSpPr>
      <xdr:spPr>
        <a:xfrm>
          <a:off x="3726180" y="10370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26670</xdr:rowOff>
    </xdr:from>
    <xdr:ext cx="736600" cy="247650"/>
    <xdr:sp macro="" textlink="">
      <xdr:nvSpPr>
        <xdr:cNvPr id="154" name="テキスト ボックス 153"/>
        <xdr:cNvSpPr txBox="1"/>
      </xdr:nvSpPr>
      <xdr:spPr>
        <a:xfrm>
          <a:off x="3431540" y="1014222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99695</xdr:rowOff>
    </xdr:from>
    <xdr:to>
      <xdr:col>15</xdr:col>
      <xdr:colOff>133350</xdr:colOff>
      <xdr:row>64</xdr:row>
      <xdr:rowOff>32385</xdr:rowOff>
    </xdr:to>
    <xdr:sp macro="" textlink="">
      <xdr:nvSpPr>
        <xdr:cNvPr id="155" name="楕円 154"/>
        <xdr:cNvSpPr/>
      </xdr:nvSpPr>
      <xdr:spPr>
        <a:xfrm>
          <a:off x="2908300" y="109010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17780</xdr:rowOff>
    </xdr:from>
    <xdr:ext cx="762000" cy="243840"/>
    <xdr:sp macro="" textlink="">
      <xdr:nvSpPr>
        <xdr:cNvPr id="156" name="テキスト ボックス 155"/>
        <xdr:cNvSpPr txBox="1"/>
      </xdr:nvSpPr>
      <xdr:spPr>
        <a:xfrm>
          <a:off x="2613660" y="109905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20320</xdr:rowOff>
    </xdr:from>
    <xdr:to>
      <xdr:col>11</xdr:col>
      <xdr:colOff>82550</xdr:colOff>
      <xdr:row>64</xdr:row>
      <xdr:rowOff>118110</xdr:rowOff>
    </xdr:to>
    <xdr:sp macro="" textlink="">
      <xdr:nvSpPr>
        <xdr:cNvPr id="157" name="楕円 156"/>
        <xdr:cNvSpPr/>
      </xdr:nvSpPr>
      <xdr:spPr>
        <a:xfrm>
          <a:off x="2108200" y="109931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103505</xdr:rowOff>
    </xdr:from>
    <xdr:ext cx="762000" cy="249555"/>
    <xdr:sp macro="" textlink="">
      <xdr:nvSpPr>
        <xdr:cNvPr id="158" name="テキスト ボックス 157"/>
        <xdr:cNvSpPr txBox="1"/>
      </xdr:nvSpPr>
      <xdr:spPr>
        <a:xfrm>
          <a:off x="1795780" y="11076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78740</xdr:rowOff>
    </xdr:from>
    <xdr:to>
      <xdr:col>7</xdr:col>
      <xdr:colOff>31750</xdr:colOff>
      <xdr:row>63</xdr:row>
      <xdr:rowOff>11430</xdr:rowOff>
    </xdr:to>
    <xdr:sp macro="" textlink="">
      <xdr:nvSpPr>
        <xdr:cNvPr id="159" name="楕円 158"/>
        <xdr:cNvSpPr/>
      </xdr:nvSpPr>
      <xdr:spPr>
        <a:xfrm>
          <a:off x="1290320" y="1070864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21590</xdr:rowOff>
    </xdr:from>
    <xdr:ext cx="762000" cy="243205"/>
    <xdr:sp macro="" textlink="">
      <xdr:nvSpPr>
        <xdr:cNvPr id="160" name="テキスト ボックス 159"/>
        <xdr:cNvSpPr txBox="1"/>
      </xdr:nvSpPr>
      <xdr:spPr>
        <a:xfrm>
          <a:off x="977900" y="104800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1" name="正方形/長方形 160"/>
        <xdr:cNvSpPr/>
      </xdr:nvSpPr>
      <xdr:spPr>
        <a:xfrm>
          <a:off x="708660" y="1263205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4640"/>
    <xdr:sp macro="" textlink="">
      <xdr:nvSpPr>
        <xdr:cNvPr id="162" name="テキスト ボックス 161"/>
        <xdr:cNvSpPr txBox="1"/>
      </xdr:nvSpPr>
      <xdr:spPr>
        <a:xfrm>
          <a:off x="750570" y="12993370"/>
          <a:ext cx="321881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5285" cy="342265"/>
    <xdr:sp macro="" textlink="">
      <xdr:nvSpPr>
        <xdr:cNvPr id="163" name="テキスト ボックス 162"/>
        <xdr:cNvSpPr txBox="1"/>
      </xdr:nvSpPr>
      <xdr:spPr>
        <a:xfrm>
          <a:off x="3811270" y="12968605"/>
          <a:ext cx="164528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[133,624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4" name="正方形/長方形 163"/>
        <xdr:cNvSpPr/>
      </xdr:nvSpPr>
      <xdr:spPr>
        <a:xfrm>
          <a:off x="5407660" y="12889230"/>
          <a:ext cx="13995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5" name="正方形/長方形 164"/>
        <xdr:cNvSpPr/>
      </xdr:nvSpPr>
      <xdr:spPr>
        <a:xfrm>
          <a:off x="5407660" y="13079095"/>
          <a:ext cx="13995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6" name="正方形/長方形 165"/>
        <xdr:cNvSpPr/>
      </xdr:nvSpPr>
      <xdr:spPr>
        <a:xfrm>
          <a:off x="691642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7" name="正方形/長方形 166"/>
        <xdr:cNvSpPr/>
      </xdr:nvSpPr>
      <xdr:spPr>
        <a:xfrm>
          <a:off x="691642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8" name="正方形/長方形 167"/>
        <xdr:cNvSpPr/>
      </xdr:nvSpPr>
      <xdr:spPr>
        <a:xfrm>
          <a:off x="825246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9" name="正方形/長方形 168"/>
        <xdr:cNvSpPr/>
      </xdr:nvSpPr>
      <xdr:spPr>
        <a:xfrm>
          <a:off x="825246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70" name="正方形/長方形 169"/>
        <xdr:cNvSpPr/>
      </xdr:nvSpPr>
      <xdr:spPr>
        <a:xfrm>
          <a:off x="708660" y="1339786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1" name="正方形/長方形 170"/>
        <xdr:cNvSpPr/>
      </xdr:nvSpPr>
      <xdr:spPr>
        <a:xfrm>
          <a:off x="5534660" y="1339786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2" name="正方形/長方形 171"/>
        <xdr:cNvSpPr/>
      </xdr:nvSpPr>
      <xdr:spPr>
        <a:xfrm>
          <a:off x="5534660" y="13397865"/>
          <a:ext cx="34785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3" name="テキスト ボックス 172"/>
        <xdr:cNvSpPr txBox="1"/>
      </xdr:nvSpPr>
      <xdr:spPr>
        <a:xfrm>
          <a:off x="5643880" y="13716000"/>
          <a:ext cx="5287010" cy="20262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ごみ処理及び消防等の業務について、一部事務組合が執り行っているため、人件費・物件費の状況は、類似団体と比較すると例年低くなっている。</a:t>
          </a:r>
        </a:p>
        <a:p>
          <a:r>
            <a:rPr kumimoji="1" lang="ja-JP" altLang="en-US" sz="1300">
              <a:latin typeface="ＭＳ Ｐゴシック"/>
              <a:ea typeface="ＭＳ Ｐゴシック"/>
            </a:rPr>
            <a:t>　しかしながら、今後定年延長や会計年度任用職員に係る人件費の増及び、公共施設の老朽化に伴う維持管理費の増など、年々徐々に増加してくることが見込まれる。</a:t>
          </a:r>
        </a:p>
        <a:p>
          <a:r>
            <a:rPr kumimoji="1" lang="ja-JP" altLang="en-US" sz="1300">
              <a:latin typeface="ＭＳ Ｐゴシック"/>
              <a:ea typeface="ＭＳ Ｐゴシック"/>
            </a:rPr>
            <a:t>　定員管理計画に沿った計画的な職員採用及び公共施設等総合管理計画に定めた公共施設の保有量削減を推進し、適正化を図っていく。</a:t>
          </a:r>
        </a:p>
      </xdr:txBody>
    </xdr:sp>
    <xdr:clientData/>
  </xdr:twoCellAnchor>
  <xdr:oneCellAnchor>
    <xdr:from>
      <xdr:col>3</xdr:col>
      <xdr:colOff>95250</xdr:colOff>
      <xdr:row>77</xdr:row>
      <xdr:rowOff>6350</xdr:rowOff>
    </xdr:from>
    <xdr:ext cx="344170" cy="217170"/>
    <xdr:sp macro="" textlink="">
      <xdr:nvSpPr>
        <xdr:cNvPr id="174" name="テキスト ボックス 173"/>
        <xdr:cNvSpPr txBox="1"/>
      </xdr:nvSpPr>
      <xdr:spPr>
        <a:xfrm>
          <a:off x="670560" y="132080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5" name="直線コネクタ 174"/>
        <xdr:cNvCxnSpPr/>
      </xdr:nvCxnSpPr>
      <xdr:spPr>
        <a:xfrm>
          <a:off x="708660" y="158102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5745"/>
    <xdr:sp macro="" textlink="">
      <xdr:nvSpPr>
        <xdr:cNvPr id="176" name="テキスト ボックス 175"/>
        <xdr:cNvSpPr txBox="1"/>
      </xdr:nvSpPr>
      <xdr:spPr>
        <a:xfrm>
          <a:off x="0" y="156667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144780</xdr:rowOff>
    </xdr:from>
    <xdr:to>
      <xdr:col>27</xdr:col>
      <xdr:colOff>184150</xdr:colOff>
      <xdr:row>89</xdr:row>
      <xdr:rowOff>144780</xdr:rowOff>
    </xdr:to>
    <xdr:cxnSp macro="">
      <xdr:nvCxnSpPr>
        <xdr:cNvPr id="177" name="直線コネクタ 176"/>
        <xdr:cNvCxnSpPr/>
      </xdr:nvCxnSpPr>
      <xdr:spPr>
        <a:xfrm>
          <a:off x="708660" y="154038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5745"/>
    <xdr:sp macro="" textlink="">
      <xdr:nvSpPr>
        <xdr:cNvPr id="178" name="テキスト ボックス 177"/>
        <xdr:cNvSpPr txBox="1"/>
      </xdr:nvSpPr>
      <xdr:spPr>
        <a:xfrm>
          <a:off x="0" y="152666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87630</xdr:rowOff>
    </xdr:from>
    <xdr:to>
      <xdr:col>27</xdr:col>
      <xdr:colOff>184150</xdr:colOff>
      <xdr:row>87</xdr:row>
      <xdr:rowOff>87630</xdr:rowOff>
    </xdr:to>
    <xdr:cxnSp macro="">
      <xdr:nvCxnSpPr>
        <xdr:cNvPr id="179" name="直線コネクタ 178"/>
        <xdr:cNvCxnSpPr/>
      </xdr:nvCxnSpPr>
      <xdr:spPr>
        <a:xfrm>
          <a:off x="708660" y="150037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116205</xdr:rowOff>
    </xdr:from>
    <xdr:ext cx="762000" cy="247650"/>
    <xdr:sp macro="" textlink="">
      <xdr:nvSpPr>
        <xdr:cNvPr id="180" name="テキスト ボックス 179"/>
        <xdr:cNvSpPr txBox="1"/>
      </xdr:nvSpPr>
      <xdr:spPr>
        <a:xfrm>
          <a:off x="0" y="148609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81" name="直線コネクタ 180"/>
        <xdr:cNvCxnSpPr/>
      </xdr:nvCxnSpPr>
      <xdr:spPr>
        <a:xfrm>
          <a:off x="708660" y="146037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59055</xdr:rowOff>
    </xdr:from>
    <xdr:ext cx="762000" cy="247650"/>
    <xdr:sp macro="" textlink="">
      <xdr:nvSpPr>
        <xdr:cNvPr id="182" name="テキスト ボックス 181"/>
        <xdr:cNvSpPr txBox="1"/>
      </xdr:nvSpPr>
      <xdr:spPr>
        <a:xfrm>
          <a:off x="0" y="144608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138430</xdr:rowOff>
    </xdr:from>
    <xdr:to>
      <xdr:col>27</xdr:col>
      <xdr:colOff>184150</xdr:colOff>
      <xdr:row>82</xdr:row>
      <xdr:rowOff>138430</xdr:rowOff>
    </xdr:to>
    <xdr:cxnSp macro="">
      <xdr:nvCxnSpPr>
        <xdr:cNvPr id="183" name="直線コネクタ 182"/>
        <xdr:cNvCxnSpPr/>
      </xdr:nvCxnSpPr>
      <xdr:spPr>
        <a:xfrm>
          <a:off x="708660" y="1419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49555"/>
    <xdr:sp macro="" textlink="">
      <xdr:nvSpPr>
        <xdr:cNvPr id="184" name="テキスト ボックス 183"/>
        <xdr:cNvSpPr txBox="1"/>
      </xdr:nvSpPr>
      <xdr:spPr>
        <a:xfrm>
          <a:off x="0" y="1406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81280</xdr:rowOff>
    </xdr:from>
    <xdr:to>
      <xdr:col>27</xdr:col>
      <xdr:colOff>184150</xdr:colOff>
      <xdr:row>80</xdr:row>
      <xdr:rowOff>81280</xdr:rowOff>
    </xdr:to>
    <xdr:cxnSp macro="">
      <xdr:nvCxnSpPr>
        <xdr:cNvPr id="185" name="直線コネクタ 184"/>
        <xdr:cNvCxnSpPr/>
      </xdr:nvCxnSpPr>
      <xdr:spPr>
        <a:xfrm>
          <a:off x="708660" y="13797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109220</xdr:rowOff>
    </xdr:from>
    <xdr:ext cx="762000" cy="245110"/>
    <xdr:sp macro="" textlink="">
      <xdr:nvSpPr>
        <xdr:cNvPr id="186" name="テキスト ボックス 185"/>
        <xdr:cNvSpPr txBox="1"/>
      </xdr:nvSpPr>
      <xdr:spPr>
        <a:xfrm>
          <a:off x="0" y="136537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xdr:cNvCxnSpPr/>
      </xdr:nvCxnSpPr>
      <xdr:spPr>
        <a:xfrm>
          <a:off x="708660" y="133978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3840"/>
    <xdr:sp macro="" textlink="">
      <xdr:nvSpPr>
        <xdr:cNvPr id="188" name="テキスト ボックス 187"/>
        <xdr:cNvSpPr txBox="1"/>
      </xdr:nvSpPr>
      <xdr:spPr>
        <a:xfrm>
          <a:off x="0" y="132543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9" name="人件費・物件費等の状況グラフ枠"/>
        <xdr:cNvSpPr/>
      </xdr:nvSpPr>
      <xdr:spPr>
        <a:xfrm>
          <a:off x="708660" y="1339786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12065</xdr:rowOff>
    </xdr:from>
    <xdr:to>
      <xdr:col>23</xdr:col>
      <xdr:colOff>133350</xdr:colOff>
      <xdr:row>89</xdr:row>
      <xdr:rowOff>140335</xdr:rowOff>
    </xdr:to>
    <xdr:cxnSp macro="">
      <xdr:nvCxnSpPr>
        <xdr:cNvPr id="190" name="直線コネクタ 189"/>
        <xdr:cNvCxnSpPr/>
      </xdr:nvCxnSpPr>
      <xdr:spPr>
        <a:xfrm flipV="1">
          <a:off x="4544060" y="1389951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113665</xdr:rowOff>
    </xdr:from>
    <xdr:ext cx="762000" cy="247015"/>
    <xdr:sp macro="" textlink="">
      <xdr:nvSpPr>
        <xdr:cNvPr id="191" name="人件費・物件費等の状況最小値テキスト"/>
        <xdr:cNvSpPr txBox="1"/>
      </xdr:nvSpPr>
      <xdr:spPr>
        <a:xfrm>
          <a:off x="4615180" y="153727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140335</xdr:rowOff>
    </xdr:from>
    <xdr:to>
      <xdr:col>24</xdr:col>
      <xdr:colOff>12700</xdr:colOff>
      <xdr:row>89</xdr:row>
      <xdr:rowOff>140335</xdr:rowOff>
    </xdr:to>
    <xdr:cxnSp macro="">
      <xdr:nvCxnSpPr>
        <xdr:cNvPr id="192" name="直線コネクタ 191"/>
        <xdr:cNvCxnSpPr/>
      </xdr:nvCxnSpPr>
      <xdr:spPr>
        <a:xfrm>
          <a:off x="4455160" y="15399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95250</xdr:rowOff>
    </xdr:from>
    <xdr:ext cx="762000" cy="247650"/>
    <xdr:sp macro="" textlink="">
      <xdr:nvSpPr>
        <xdr:cNvPr id="193" name="人件費・物件費等の状況最大値テキスト"/>
        <xdr:cNvSpPr txBox="1"/>
      </xdr:nvSpPr>
      <xdr:spPr>
        <a:xfrm>
          <a:off x="4615180" y="136398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12065</xdr:rowOff>
    </xdr:from>
    <xdr:to>
      <xdr:col>24</xdr:col>
      <xdr:colOff>12700</xdr:colOff>
      <xdr:row>81</xdr:row>
      <xdr:rowOff>12065</xdr:rowOff>
    </xdr:to>
    <xdr:cxnSp macro="">
      <xdr:nvCxnSpPr>
        <xdr:cNvPr id="194" name="直線コネクタ 193"/>
        <xdr:cNvCxnSpPr/>
      </xdr:nvCxnSpPr>
      <xdr:spPr>
        <a:xfrm>
          <a:off x="4455160" y="13899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xdr:rowOff>
    </xdr:from>
    <xdr:to>
      <xdr:col>23</xdr:col>
      <xdr:colOff>133350</xdr:colOff>
      <xdr:row>82</xdr:row>
      <xdr:rowOff>11430</xdr:rowOff>
    </xdr:to>
    <xdr:cxnSp macro="">
      <xdr:nvCxnSpPr>
        <xdr:cNvPr id="195" name="直線コネクタ 194"/>
        <xdr:cNvCxnSpPr/>
      </xdr:nvCxnSpPr>
      <xdr:spPr>
        <a:xfrm>
          <a:off x="3776980" y="14059535"/>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127635</xdr:rowOff>
    </xdr:from>
    <xdr:ext cx="762000" cy="247650"/>
    <xdr:sp macro="" textlink="">
      <xdr:nvSpPr>
        <xdr:cNvPr id="196" name="人件費・物件費等の状況平均値テキスト"/>
        <xdr:cNvSpPr txBox="1"/>
      </xdr:nvSpPr>
      <xdr:spPr>
        <a:xfrm>
          <a:off x="4615180" y="1435798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154940</xdr:rowOff>
    </xdr:from>
    <xdr:to>
      <xdr:col>23</xdr:col>
      <xdr:colOff>184150</xdr:colOff>
      <xdr:row>84</xdr:row>
      <xdr:rowOff>87630</xdr:rowOff>
    </xdr:to>
    <xdr:sp macro="" textlink="">
      <xdr:nvSpPr>
        <xdr:cNvPr id="197" name="フローチャート: 判断 196"/>
        <xdr:cNvSpPr/>
      </xdr:nvSpPr>
      <xdr:spPr>
        <a:xfrm>
          <a:off x="4493260" y="143852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83820</xdr:rowOff>
    </xdr:from>
    <xdr:to>
      <xdr:col>19</xdr:col>
      <xdr:colOff>133350</xdr:colOff>
      <xdr:row>82</xdr:row>
      <xdr:rowOff>635</xdr:rowOff>
    </xdr:to>
    <xdr:cxnSp macro="">
      <xdr:nvCxnSpPr>
        <xdr:cNvPr id="198" name="直線コネクタ 197"/>
        <xdr:cNvCxnSpPr/>
      </xdr:nvCxnSpPr>
      <xdr:spPr>
        <a:xfrm>
          <a:off x="2959100" y="13971270"/>
          <a:ext cx="8178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95250</xdr:rowOff>
    </xdr:from>
    <xdr:to>
      <xdr:col>19</xdr:col>
      <xdr:colOff>184150</xdr:colOff>
      <xdr:row>84</xdr:row>
      <xdr:rowOff>27940</xdr:rowOff>
    </xdr:to>
    <xdr:sp macro="" textlink="">
      <xdr:nvSpPr>
        <xdr:cNvPr id="199" name="フローチャート: 判断 198"/>
        <xdr:cNvSpPr/>
      </xdr:nvSpPr>
      <xdr:spPr>
        <a:xfrm>
          <a:off x="3726180" y="143256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13335</xdr:rowOff>
    </xdr:from>
    <xdr:ext cx="736600" cy="249555"/>
    <xdr:sp macro="" textlink="">
      <xdr:nvSpPr>
        <xdr:cNvPr id="200" name="テキスト ボックス 199"/>
        <xdr:cNvSpPr txBox="1"/>
      </xdr:nvSpPr>
      <xdr:spPr>
        <a:xfrm>
          <a:off x="3431540" y="144151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19685</xdr:rowOff>
    </xdr:from>
    <xdr:to>
      <xdr:col>15</xdr:col>
      <xdr:colOff>82550</xdr:colOff>
      <xdr:row>81</xdr:row>
      <xdr:rowOff>83820</xdr:rowOff>
    </xdr:to>
    <xdr:cxnSp macro="">
      <xdr:nvCxnSpPr>
        <xdr:cNvPr id="201" name="直線コネクタ 200"/>
        <xdr:cNvCxnSpPr/>
      </xdr:nvCxnSpPr>
      <xdr:spPr>
        <a:xfrm>
          <a:off x="2141220" y="13907135"/>
          <a:ext cx="8178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10160</xdr:rowOff>
    </xdr:from>
    <xdr:to>
      <xdr:col>15</xdr:col>
      <xdr:colOff>133350</xdr:colOff>
      <xdr:row>83</xdr:row>
      <xdr:rowOff>107950</xdr:rowOff>
    </xdr:to>
    <xdr:sp macro="" textlink="">
      <xdr:nvSpPr>
        <xdr:cNvPr id="202" name="フローチャート: 判断 201"/>
        <xdr:cNvSpPr/>
      </xdr:nvSpPr>
      <xdr:spPr>
        <a:xfrm>
          <a:off x="290830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93980</xdr:rowOff>
    </xdr:from>
    <xdr:ext cx="762000" cy="247650"/>
    <xdr:sp macro="" textlink="">
      <xdr:nvSpPr>
        <xdr:cNvPr id="203" name="テキスト ボックス 202"/>
        <xdr:cNvSpPr txBox="1"/>
      </xdr:nvSpPr>
      <xdr:spPr>
        <a:xfrm>
          <a:off x="2613660" y="143243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18415</xdr:rowOff>
    </xdr:from>
    <xdr:to>
      <xdr:col>11</xdr:col>
      <xdr:colOff>31750</xdr:colOff>
      <xdr:row>81</xdr:row>
      <xdr:rowOff>19685</xdr:rowOff>
    </xdr:to>
    <xdr:cxnSp macro="">
      <xdr:nvCxnSpPr>
        <xdr:cNvPr id="204" name="直線コネクタ 203"/>
        <xdr:cNvCxnSpPr/>
      </xdr:nvCxnSpPr>
      <xdr:spPr>
        <a:xfrm>
          <a:off x="1341120" y="1390586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46990</xdr:rowOff>
    </xdr:from>
    <xdr:to>
      <xdr:col>11</xdr:col>
      <xdr:colOff>82550</xdr:colOff>
      <xdr:row>82</xdr:row>
      <xdr:rowOff>144780</xdr:rowOff>
    </xdr:to>
    <xdr:sp macro="" textlink="">
      <xdr:nvSpPr>
        <xdr:cNvPr id="205" name="フローチャート: 判断 204"/>
        <xdr:cNvSpPr/>
      </xdr:nvSpPr>
      <xdr:spPr>
        <a:xfrm>
          <a:off x="2108200" y="141058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130175</xdr:rowOff>
    </xdr:from>
    <xdr:ext cx="762000" cy="247650"/>
    <xdr:sp macro="" textlink="">
      <xdr:nvSpPr>
        <xdr:cNvPr id="206" name="テキスト ボックス 205"/>
        <xdr:cNvSpPr txBox="1"/>
      </xdr:nvSpPr>
      <xdr:spPr>
        <a:xfrm>
          <a:off x="1795780" y="141890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6350</xdr:rowOff>
    </xdr:from>
    <xdr:to>
      <xdr:col>7</xdr:col>
      <xdr:colOff>31750</xdr:colOff>
      <xdr:row>82</xdr:row>
      <xdr:rowOff>104775</xdr:rowOff>
    </xdr:to>
    <xdr:sp macro="" textlink="">
      <xdr:nvSpPr>
        <xdr:cNvPr id="207" name="フローチャート: 判断 206"/>
        <xdr:cNvSpPr/>
      </xdr:nvSpPr>
      <xdr:spPr>
        <a:xfrm>
          <a:off x="1290320" y="1406525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90170</xdr:rowOff>
    </xdr:from>
    <xdr:ext cx="762000" cy="247650"/>
    <xdr:sp macro="" textlink="">
      <xdr:nvSpPr>
        <xdr:cNvPr id="208" name="テキスト ボックス 207"/>
        <xdr:cNvSpPr txBox="1"/>
      </xdr:nvSpPr>
      <xdr:spPr>
        <a:xfrm>
          <a:off x="977900" y="141490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6285" cy="249555"/>
    <xdr:sp macro="" textlink="">
      <xdr:nvSpPr>
        <xdr:cNvPr id="209" name="テキスト ボックス 208"/>
        <xdr:cNvSpPr txBox="1"/>
      </xdr:nvSpPr>
      <xdr:spPr>
        <a:xfrm>
          <a:off x="434594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6285" cy="249555"/>
    <xdr:sp macro="" textlink="">
      <xdr:nvSpPr>
        <xdr:cNvPr id="210" name="テキスト ボックス 209"/>
        <xdr:cNvSpPr txBox="1"/>
      </xdr:nvSpPr>
      <xdr:spPr>
        <a:xfrm>
          <a:off x="357886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6285" cy="249555"/>
    <xdr:sp macro="" textlink="">
      <xdr:nvSpPr>
        <xdr:cNvPr id="211" name="テキスト ボックス 210"/>
        <xdr:cNvSpPr txBox="1"/>
      </xdr:nvSpPr>
      <xdr:spPr>
        <a:xfrm>
          <a:off x="276098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6285" cy="249555"/>
    <xdr:sp macro="" textlink="">
      <xdr:nvSpPr>
        <xdr:cNvPr id="212" name="テキスト ボックス 211"/>
        <xdr:cNvSpPr txBox="1"/>
      </xdr:nvSpPr>
      <xdr:spPr>
        <a:xfrm>
          <a:off x="194310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6285" cy="249555"/>
    <xdr:sp macro="" textlink="">
      <xdr:nvSpPr>
        <xdr:cNvPr id="213" name="テキスト ボックス 212"/>
        <xdr:cNvSpPr txBox="1"/>
      </xdr:nvSpPr>
      <xdr:spPr>
        <a:xfrm>
          <a:off x="114300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127635</xdr:rowOff>
    </xdr:from>
    <xdr:to>
      <xdr:col>23</xdr:col>
      <xdr:colOff>184150</xdr:colOff>
      <xdr:row>82</xdr:row>
      <xdr:rowOff>60960</xdr:rowOff>
    </xdr:to>
    <xdr:sp macro="" textlink="">
      <xdr:nvSpPr>
        <xdr:cNvPr id="214" name="楕円 213"/>
        <xdr:cNvSpPr/>
      </xdr:nvSpPr>
      <xdr:spPr>
        <a:xfrm>
          <a:off x="4493260" y="140150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143510</xdr:rowOff>
    </xdr:from>
    <xdr:ext cx="762000" cy="245745"/>
    <xdr:sp macro="" textlink="">
      <xdr:nvSpPr>
        <xdr:cNvPr id="215" name="人件費・物件費等の状況該当値テキスト"/>
        <xdr:cNvSpPr txBox="1"/>
      </xdr:nvSpPr>
      <xdr:spPr>
        <a:xfrm>
          <a:off x="4615180" y="1385951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116840</xdr:rowOff>
    </xdr:from>
    <xdr:to>
      <xdr:col>19</xdr:col>
      <xdr:colOff>184150</xdr:colOff>
      <xdr:row>82</xdr:row>
      <xdr:rowOff>50165</xdr:rowOff>
    </xdr:to>
    <xdr:sp macro="" textlink="">
      <xdr:nvSpPr>
        <xdr:cNvPr id="216" name="楕円 215"/>
        <xdr:cNvSpPr/>
      </xdr:nvSpPr>
      <xdr:spPr>
        <a:xfrm>
          <a:off x="3726180" y="140042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59690</xdr:rowOff>
    </xdr:from>
    <xdr:ext cx="736600" cy="247650"/>
    <xdr:sp macro="" textlink="">
      <xdr:nvSpPr>
        <xdr:cNvPr id="217" name="テキスト ボックス 216"/>
        <xdr:cNvSpPr txBox="1"/>
      </xdr:nvSpPr>
      <xdr:spPr>
        <a:xfrm>
          <a:off x="3431540" y="1377569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34925</xdr:rowOff>
    </xdr:from>
    <xdr:to>
      <xdr:col>15</xdr:col>
      <xdr:colOff>133350</xdr:colOff>
      <xdr:row>81</xdr:row>
      <xdr:rowOff>132715</xdr:rowOff>
    </xdr:to>
    <xdr:sp macro="" textlink="">
      <xdr:nvSpPr>
        <xdr:cNvPr id="218" name="楕円 217"/>
        <xdr:cNvSpPr/>
      </xdr:nvSpPr>
      <xdr:spPr>
        <a:xfrm>
          <a:off x="2908300" y="1392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142240</xdr:rowOff>
    </xdr:from>
    <xdr:ext cx="762000" cy="248920"/>
    <xdr:sp macro="" textlink="">
      <xdr:nvSpPr>
        <xdr:cNvPr id="219" name="テキスト ボックス 218"/>
        <xdr:cNvSpPr txBox="1"/>
      </xdr:nvSpPr>
      <xdr:spPr>
        <a:xfrm>
          <a:off x="2613660" y="136867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135890</xdr:rowOff>
    </xdr:from>
    <xdr:to>
      <xdr:col>11</xdr:col>
      <xdr:colOff>82550</xdr:colOff>
      <xdr:row>81</xdr:row>
      <xdr:rowOff>68580</xdr:rowOff>
    </xdr:to>
    <xdr:sp macro="" textlink="">
      <xdr:nvSpPr>
        <xdr:cNvPr id="220" name="楕円 219"/>
        <xdr:cNvSpPr/>
      </xdr:nvSpPr>
      <xdr:spPr>
        <a:xfrm>
          <a:off x="2108200" y="1385189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78105</xdr:rowOff>
    </xdr:from>
    <xdr:ext cx="762000" cy="248285"/>
    <xdr:sp macro="" textlink="">
      <xdr:nvSpPr>
        <xdr:cNvPr id="221" name="テキスト ボックス 220"/>
        <xdr:cNvSpPr txBox="1"/>
      </xdr:nvSpPr>
      <xdr:spPr>
        <a:xfrm>
          <a:off x="1795780" y="136226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134620</xdr:rowOff>
    </xdr:from>
    <xdr:to>
      <xdr:col>7</xdr:col>
      <xdr:colOff>31750</xdr:colOff>
      <xdr:row>81</xdr:row>
      <xdr:rowOff>67310</xdr:rowOff>
    </xdr:to>
    <xdr:sp macro="" textlink="">
      <xdr:nvSpPr>
        <xdr:cNvPr id="222" name="楕円 221"/>
        <xdr:cNvSpPr/>
      </xdr:nvSpPr>
      <xdr:spPr>
        <a:xfrm>
          <a:off x="1290320" y="1385062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76835</xdr:rowOff>
    </xdr:from>
    <xdr:ext cx="762000" cy="249555"/>
    <xdr:sp macro="" textlink="">
      <xdr:nvSpPr>
        <xdr:cNvPr id="223" name="テキスト ボックス 222"/>
        <xdr:cNvSpPr txBox="1"/>
      </xdr:nvSpPr>
      <xdr:spPr>
        <a:xfrm>
          <a:off x="977900" y="13621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4" name="正方形/長方形 223"/>
        <xdr:cNvSpPr/>
      </xdr:nvSpPr>
      <xdr:spPr>
        <a:xfrm>
          <a:off x="11742420" y="1263205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4640"/>
    <xdr:sp macro="" textlink="">
      <xdr:nvSpPr>
        <xdr:cNvPr id="225" name="テキスト ボックス 224"/>
        <xdr:cNvSpPr txBox="1"/>
      </xdr:nvSpPr>
      <xdr:spPr>
        <a:xfrm>
          <a:off x="12495530" y="12993370"/>
          <a:ext cx="1653540"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5285" cy="342265"/>
    <xdr:sp macro="" textlink="">
      <xdr:nvSpPr>
        <xdr:cNvPr id="226" name="テキスト ボックス 225"/>
        <xdr:cNvSpPr txBox="1"/>
      </xdr:nvSpPr>
      <xdr:spPr>
        <a:xfrm>
          <a:off x="14133830" y="12968605"/>
          <a:ext cx="164528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7" name="正方形/長方形 226"/>
        <xdr:cNvSpPr/>
      </xdr:nvSpPr>
      <xdr:spPr>
        <a:xfrm>
          <a:off x="16459200" y="12889230"/>
          <a:ext cx="1381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8" name="正方形/長方形 227"/>
        <xdr:cNvSpPr/>
      </xdr:nvSpPr>
      <xdr:spPr>
        <a:xfrm>
          <a:off x="16459200" y="13079095"/>
          <a:ext cx="1381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9" name="正方形/長方形 228"/>
        <xdr:cNvSpPr/>
      </xdr:nvSpPr>
      <xdr:spPr>
        <a:xfrm>
          <a:off x="1796796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30" name="正方形/長方形 229"/>
        <xdr:cNvSpPr/>
      </xdr:nvSpPr>
      <xdr:spPr>
        <a:xfrm>
          <a:off x="1796796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31" name="正方形/長方形 230"/>
        <xdr:cNvSpPr/>
      </xdr:nvSpPr>
      <xdr:spPr>
        <a:xfrm>
          <a:off x="19304000" y="12889230"/>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2" name="正方形/長方形 231"/>
        <xdr:cNvSpPr/>
      </xdr:nvSpPr>
      <xdr:spPr>
        <a:xfrm>
          <a:off x="19304000" y="13079095"/>
          <a:ext cx="11633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3" name="正方形/長方形 232"/>
        <xdr:cNvSpPr/>
      </xdr:nvSpPr>
      <xdr:spPr>
        <a:xfrm>
          <a:off x="11742420" y="1339786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4" name="正方形/長方形 233"/>
        <xdr:cNvSpPr/>
      </xdr:nvSpPr>
      <xdr:spPr>
        <a:xfrm>
          <a:off x="16568420" y="1339786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5" name="正方形/長方形 234"/>
        <xdr:cNvSpPr/>
      </xdr:nvSpPr>
      <xdr:spPr>
        <a:xfrm>
          <a:off x="16568420" y="13397865"/>
          <a:ext cx="3489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6" name="テキスト ボックス 235"/>
        <xdr:cNvSpPr txBox="1"/>
      </xdr:nvSpPr>
      <xdr:spPr>
        <a:xfrm>
          <a:off x="16683990" y="13716000"/>
          <a:ext cx="5292090" cy="20262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今年度は、昨年度と比較すると0.5ポイントの減となっており、類似団体と比較すると例年低く推移している。</a:t>
          </a:r>
        </a:p>
        <a:p>
          <a:r>
            <a:rPr kumimoji="1" lang="ja-JP" altLang="en-US" sz="1300">
              <a:latin typeface="ＭＳ Ｐゴシック"/>
              <a:ea typeface="ＭＳ Ｐゴシック"/>
            </a:rPr>
            <a:t>　今後は、人事院勧告に基づく給与水準の見直しを図っていくとともに、人事評価の実施により職責や勤務成績に応じた昇給形態を確立するなど、給与制度の適正化に向けた取り組みに邁進していく。</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7" name="直線コネクタ 236"/>
        <xdr:cNvCxnSpPr/>
      </xdr:nvCxnSpPr>
      <xdr:spPr>
        <a:xfrm>
          <a:off x="11742420" y="158102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5745"/>
    <xdr:sp macro="" textlink="">
      <xdr:nvSpPr>
        <xdr:cNvPr id="238" name="テキスト ボックス 237"/>
        <xdr:cNvSpPr txBox="1"/>
      </xdr:nvSpPr>
      <xdr:spPr>
        <a:xfrm>
          <a:off x="11051540" y="156667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76200</xdr:rowOff>
    </xdr:from>
    <xdr:to>
      <xdr:col>85</xdr:col>
      <xdr:colOff>95250</xdr:colOff>
      <xdr:row>90</xdr:row>
      <xdr:rowOff>76200</xdr:rowOff>
    </xdr:to>
    <xdr:cxnSp macro="">
      <xdr:nvCxnSpPr>
        <xdr:cNvPr id="239" name="直線コネクタ 238"/>
        <xdr:cNvCxnSpPr/>
      </xdr:nvCxnSpPr>
      <xdr:spPr>
        <a:xfrm>
          <a:off x="11742420" y="15506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104775</xdr:rowOff>
    </xdr:from>
    <xdr:ext cx="762000" cy="249555"/>
    <xdr:sp macro="" textlink="">
      <xdr:nvSpPr>
        <xdr:cNvPr id="240" name="テキスト ボックス 239"/>
        <xdr:cNvSpPr txBox="1"/>
      </xdr:nvSpPr>
      <xdr:spPr>
        <a:xfrm>
          <a:off x="11051540" y="15363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116205</xdr:rowOff>
    </xdr:from>
    <xdr:to>
      <xdr:col>85</xdr:col>
      <xdr:colOff>95250</xdr:colOff>
      <xdr:row>88</xdr:row>
      <xdr:rowOff>116205</xdr:rowOff>
    </xdr:to>
    <xdr:cxnSp macro="">
      <xdr:nvCxnSpPr>
        <xdr:cNvPr id="241" name="直線コネクタ 240"/>
        <xdr:cNvCxnSpPr/>
      </xdr:nvCxnSpPr>
      <xdr:spPr>
        <a:xfrm>
          <a:off x="11742420" y="152038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144145</xdr:rowOff>
    </xdr:from>
    <xdr:ext cx="762000" cy="245745"/>
    <xdr:sp macro="" textlink="">
      <xdr:nvSpPr>
        <xdr:cNvPr id="242" name="テキスト ボックス 241"/>
        <xdr:cNvSpPr txBox="1"/>
      </xdr:nvSpPr>
      <xdr:spPr>
        <a:xfrm>
          <a:off x="11051540" y="150602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156210</xdr:rowOff>
    </xdr:from>
    <xdr:to>
      <xdr:col>85</xdr:col>
      <xdr:colOff>95250</xdr:colOff>
      <xdr:row>86</xdr:row>
      <xdr:rowOff>156210</xdr:rowOff>
    </xdr:to>
    <xdr:cxnSp macro="">
      <xdr:nvCxnSpPr>
        <xdr:cNvPr id="243" name="直線コネクタ 242"/>
        <xdr:cNvCxnSpPr/>
      </xdr:nvCxnSpPr>
      <xdr:spPr>
        <a:xfrm>
          <a:off x="11742420" y="149009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19050</xdr:rowOff>
    </xdr:from>
    <xdr:ext cx="762000" cy="243840"/>
    <xdr:sp macro="" textlink="">
      <xdr:nvSpPr>
        <xdr:cNvPr id="244" name="テキスト ボックス 243"/>
        <xdr:cNvSpPr txBox="1"/>
      </xdr:nvSpPr>
      <xdr:spPr>
        <a:xfrm>
          <a:off x="11051540" y="147637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45" name="直線コネクタ 244"/>
        <xdr:cNvCxnSpPr/>
      </xdr:nvCxnSpPr>
      <xdr:spPr>
        <a:xfrm>
          <a:off x="11742420" y="146037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59055</xdr:rowOff>
    </xdr:from>
    <xdr:ext cx="762000" cy="247650"/>
    <xdr:sp macro="" textlink="">
      <xdr:nvSpPr>
        <xdr:cNvPr id="246" name="テキスト ボックス 245"/>
        <xdr:cNvSpPr txBox="1"/>
      </xdr:nvSpPr>
      <xdr:spPr>
        <a:xfrm>
          <a:off x="11051540" y="144608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70485</xdr:rowOff>
    </xdr:from>
    <xdr:to>
      <xdr:col>85</xdr:col>
      <xdr:colOff>95250</xdr:colOff>
      <xdr:row>83</xdr:row>
      <xdr:rowOff>70485</xdr:rowOff>
    </xdr:to>
    <xdr:cxnSp macro="">
      <xdr:nvCxnSpPr>
        <xdr:cNvPr id="247" name="直線コネクタ 246"/>
        <xdr:cNvCxnSpPr/>
      </xdr:nvCxnSpPr>
      <xdr:spPr>
        <a:xfrm>
          <a:off x="11742420" y="143008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98425</xdr:rowOff>
    </xdr:from>
    <xdr:ext cx="762000" cy="245110"/>
    <xdr:sp macro="" textlink="">
      <xdr:nvSpPr>
        <xdr:cNvPr id="248" name="テキスト ボックス 247"/>
        <xdr:cNvSpPr txBox="1"/>
      </xdr:nvSpPr>
      <xdr:spPr>
        <a:xfrm>
          <a:off x="11051540" y="141573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109855</xdr:rowOff>
    </xdr:from>
    <xdr:to>
      <xdr:col>85</xdr:col>
      <xdr:colOff>95250</xdr:colOff>
      <xdr:row>81</xdr:row>
      <xdr:rowOff>109855</xdr:rowOff>
    </xdr:to>
    <xdr:cxnSp macro="">
      <xdr:nvCxnSpPr>
        <xdr:cNvPr id="249" name="直線コネクタ 248"/>
        <xdr:cNvCxnSpPr/>
      </xdr:nvCxnSpPr>
      <xdr:spPr>
        <a:xfrm>
          <a:off x="11742420" y="13997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137795</xdr:rowOff>
    </xdr:from>
    <xdr:ext cx="762000" cy="249555"/>
    <xdr:sp macro="" textlink="">
      <xdr:nvSpPr>
        <xdr:cNvPr id="250" name="テキスト ボックス 249"/>
        <xdr:cNvSpPr txBox="1"/>
      </xdr:nvSpPr>
      <xdr:spPr>
        <a:xfrm>
          <a:off x="11051540" y="13853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149860</xdr:rowOff>
    </xdr:from>
    <xdr:to>
      <xdr:col>85</xdr:col>
      <xdr:colOff>95250</xdr:colOff>
      <xdr:row>79</xdr:row>
      <xdr:rowOff>149860</xdr:rowOff>
    </xdr:to>
    <xdr:cxnSp macro="">
      <xdr:nvCxnSpPr>
        <xdr:cNvPr id="251" name="直線コネクタ 250"/>
        <xdr:cNvCxnSpPr/>
      </xdr:nvCxnSpPr>
      <xdr:spPr>
        <a:xfrm>
          <a:off x="11742420" y="136944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12700</xdr:rowOff>
    </xdr:from>
    <xdr:ext cx="762000" cy="249555"/>
    <xdr:sp macro="" textlink="">
      <xdr:nvSpPr>
        <xdr:cNvPr id="252" name="テキスト ボックス 251"/>
        <xdr:cNvSpPr txBox="1"/>
      </xdr:nvSpPr>
      <xdr:spPr>
        <a:xfrm>
          <a:off x="11051540" y="13557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3" name="直線コネクタ 252"/>
        <xdr:cNvCxnSpPr/>
      </xdr:nvCxnSpPr>
      <xdr:spPr>
        <a:xfrm>
          <a:off x="11742420" y="133978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3840"/>
    <xdr:sp macro="" textlink="">
      <xdr:nvSpPr>
        <xdr:cNvPr id="254" name="テキスト ボックス 253"/>
        <xdr:cNvSpPr txBox="1"/>
      </xdr:nvSpPr>
      <xdr:spPr>
        <a:xfrm>
          <a:off x="11051540" y="132543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5" name="給与水準   （国との比較）グラフ枠"/>
        <xdr:cNvSpPr/>
      </xdr:nvSpPr>
      <xdr:spPr>
        <a:xfrm>
          <a:off x="11742420" y="1339786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159385</xdr:rowOff>
    </xdr:from>
    <xdr:to>
      <xdr:col>81</xdr:col>
      <xdr:colOff>44450</xdr:colOff>
      <xdr:row>89</xdr:row>
      <xdr:rowOff>67310</xdr:rowOff>
    </xdr:to>
    <xdr:cxnSp macro="">
      <xdr:nvCxnSpPr>
        <xdr:cNvPr id="256" name="直線コネクタ 255"/>
        <xdr:cNvCxnSpPr/>
      </xdr:nvCxnSpPr>
      <xdr:spPr>
        <a:xfrm flipV="1">
          <a:off x="15577820" y="13875385"/>
          <a:ext cx="0" cy="1450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40640</xdr:rowOff>
    </xdr:from>
    <xdr:ext cx="756285" cy="245745"/>
    <xdr:sp macro="" textlink="">
      <xdr:nvSpPr>
        <xdr:cNvPr id="257" name="給与水準   （国との比較）最小値テキスト"/>
        <xdr:cNvSpPr txBox="1"/>
      </xdr:nvSpPr>
      <xdr:spPr>
        <a:xfrm>
          <a:off x="15666720" y="1529969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67310</xdr:rowOff>
    </xdr:from>
    <xdr:to>
      <xdr:col>81</xdr:col>
      <xdr:colOff>133350</xdr:colOff>
      <xdr:row>89</xdr:row>
      <xdr:rowOff>67310</xdr:rowOff>
    </xdr:to>
    <xdr:cxnSp macro="">
      <xdr:nvCxnSpPr>
        <xdr:cNvPr id="258" name="直線コネクタ 257"/>
        <xdr:cNvCxnSpPr/>
      </xdr:nvCxnSpPr>
      <xdr:spPr>
        <a:xfrm>
          <a:off x="15506700" y="153263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76835</xdr:rowOff>
    </xdr:from>
    <xdr:ext cx="756285" cy="249555"/>
    <xdr:sp macro="" textlink="">
      <xdr:nvSpPr>
        <xdr:cNvPr id="259" name="給与水準   （国との比較）最大値テキスト"/>
        <xdr:cNvSpPr txBox="1"/>
      </xdr:nvSpPr>
      <xdr:spPr>
        <a:xfrm>
          <a:off x="15666720" y="1362138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159385</xdr:rowOff>
    </xdr:from>
    <xdr:to>
      <xdr:col>81</xdr:col>
      <xdr:colOff>133350</xdr:colOff>
      <xdr:row>80</xdr:row>
      <xdr:rowOff>159385</xdr:rowOff>
    </xdr:to>
    <xdr:cxnSp macro="">
      <xdr:nvCxnSpPr>
        <xdr:cNvPr id="260" name="直線コネクタ 259"/>
        <xdr:cNvCxnSpPr/>
      </xdr:nvCxnSpPr>
      <xdr:spPr>
        <a:xfrm>
          <a:off x="15506700" y="13875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149225</xdr:rowOff>
    </xdr:from>
    <xdr:to>
      <xdr:col>81</xdr:col>
      <xdr:colOff>44450</xdr:colOff>
      <xdr:row>83</xdr:row>
      <xdr:rowOff>55880</xdr:rowOff>
    </xdr:to>
    <xdr:cxnSp macro="">
      <xdr:nvCxnSpPr>
        <xdr:cNvPr id="261" name="直線コネクタ 260"/>
        <xdr:cNvCxnSpPr/>
      </xdr:nvCxnSpPr>
      <xdr:spPr>
        <a:xfrm flipV="1">
          <a:off x="14810740" y="14208125"/>
          <a:ext cx="7670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46990</xdr:rowOff>
    </xdr:from>
    <xdr:ext cx="756285" cy="249555"/>
    <xdr:sp macro="" textlink="">
      <xdr:nvSpPr>
        <xdr:cNvPr id="262" name="給与水準   （国との比較）平均値テキスト"/>
        <xdr:cNvSpPr txBox="1"/>
      </xdr:nvSpPr>
      <xdr:spPr>
        <a:xfrm>
          <a:off x="15666720" y="14448790"/>
          <a:ext cx="7562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84</xdr:row>
      <xdr:rowOff>73660</xdr:rowOff>
    </xdr:from>
    <xdr:to>
      <xdr:col>81</xdr:col>
      <xdr:colOff>95250</xdr:colOff>
      <xdr:row>85</xdr:row>
      <xdr:rowOff>6350</xdr:rowOff>
    </xdr:to>
    <xdr:sp macro="" textlink="">
      <xdr:nvSpPr>
        <xdr:cNvPr id="263" name="フローチャート: 判断 262"/>
        <xdr:cNvSpPr/>
      </xdr:nvSpPr>
      <xdr:spPr>
        <a:xfrm>
          <a:off x="15533370" y="1447546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83</xdr:row>
      <xdr:rowOff>55880</xdr:rowOff>
    </xdr:from>
    <xdr:to>
      <xdr:col>77</xdr:col>
      <xdr:colOff>44450</xdr:colOff>
      <xdr:row>83</xdr:row>
      <xdr:rowOff>128270</xdr:rowOff>
    </xdr:to>
    <xdr:cxnSp macro="">
      <xdr:nvCxnSpPr>
        <xdr:cNvPr id="264" name="直線コネクタ 263"/>
        <xdr:cNvCxnSpPr/>
      </xdr:nvCxnSpPr>
      <xdr:spPr>
        <a:xfrm flipV="1">
          <a:off x="13999210" y="14286230"/>
          <a:ext cx="81153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73660</xdr:rowOff>
    </xdr:from>
    <xdr:to>
      <xdr:col>77</xdr:col>
      <xdr:colOff>95250</xdr:colOff>
      <xdr:row>85</xdr:row>
      <xdr:rowOff>6350</xdr:rowOff>
    </xdr:to>
    <xdr:sp macro="" textlink="">
      <xdr:nvSpPr>
        <xdr:cNvPr id="265" name="フローチャート: 判断 264"/>
        <xdr:cNvSpPr/>
      </xdr:nvSpPr>
      <xdr:spPr>
        <a:xfrm>
          <a:off x="14766290" y="1447546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157480</xdr:rowOff>
    </xdr:from>
    <xdr:ext cx="730885" cy="243840"/>
    <xdr:sp macro="" textlink="">
      <xdr:nvSpPr>
        <xdr:cNvPr id="266" name="テキスト ボックス 265"/>
        <xdr:cNvSpPr txBox="1"/>
      </xdr:nvSpPr>
      <xdr:spPr>
        <a:xfrm>
          <a:off x="14465300" y="14559280"/>
          <a:ext cx="7308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128270</xdr:rowOff>
    </xdr:from>
    <xdr:to>
      <xdr:col>72</xdr:col>
      <xdr:colOff>191770</xdr:colOff>
      <xdr:row>83</xdr:row>
      <xdr:rowOff>158115</xdr:rowOff>
    </xdr:to>
    <xdr:cxnSp macro="">
      <xdr:nvCxnSpPr>
        <xdr:cNvPr id="267" name="直線コネクタ 266"/>
        <xdr:cNvCxnSpPr/>
      </xdr:nvCxnSpPr>
      <xdr:spPr>
        <a:xfrm flipV="1">
          <a:off x="13192760" y="1435862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103505</xdr:rowOff>
    </xdr:from>
    <xdr:to>
      <xdr:col>73</xdr:col>
      <xdr:colOff>44450</xdr:colOff>
      <xdr:row>85</xdr:row>
      <xdr:rowOff>36195</xdr:rowOff>
    </xdr:to>
    <xdr:sp macro="" textlink="">
      <xdr:nvSpPr>
        <xdr:cNvPr id="268" name="フローチャート: 判断 267"/>
        <xdr:cNvSpPr/>
      </xdr:nvSpPr>
      <xdr:spPr>
        <a:xfrm>
          <a:off x="13959840" y="14505305"/>
          <a:ext cx="838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21590</xdr:rowOff>
    </xdr:from>
    <xdr:ext cx="756285" cy="243205"/>
    <xdr:sp macro="" textlink="">
      <xdr:nvSpPr>
        <xdr:cNvPr id="269" name="テキスト ボックス 268"/>
        <xdr:cNvSpPr txBox="1"/>
      </xdr:nvSpPr>
      <xdr:spPr>
        <a:xfrm>
          <a:off x="13647420" y="1459484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113665</xdr:rowOff>
    </xdr:from>
    <xdr:to>
      <xdr:col>68</xdr:col>
      <xdr:colOff>152400</xdr:colOff>
      <xdr:row>83</xdr:row>
      <xdr:rowOff>158115</xdr:rowOff>
    </xdr:to>
    <xdr:cxnSp macro="">
      <xdr:nvCxnSpPr>
        <xdr:cNvPr id="270" name="直線コネクタ 269"/>
        <xdr:cNvCxnSpPr/>
      </xdr:nvCxnSpPr>
      <xdr:spPr>
        <a:xfrm>
          <a:off x="12374880" y="14344015"/>
          <a:ext cx="8178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103505</xdr:rowOff>
    </xdr:from>
    <xdr:to>
      <xdr:col>68</xdr:col>
      <xdr:colOff>191770</xdr:colOff>
      <xdr:row>85</xdr:row>
      <xdr:rowOff>36195</xdr:rowOff>
    </xdr:to>
    <xdr:sp macro="" textlink="">
      <xdr:nvSpPr>
        <xdr:cNvPr id="271" name="フローチャート: 判断 270"/>
        <xdr:cNvSpPr/>
      </xdr:nvSpPr>
      <xdr:spPr>
        <a:xfrm>
          <a:off x="13141960" y="14505305"/>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21590</xdr:rowOff>
    </xdr:from>
    <xdr:ext cx="756285" cy="243205"/>
    <xdr:sp macro="" textlink="">
      <xdr:nvSpPr>
        <xdr:cNvPr id="272" name="テキスト ボックス 271"/>
        <xdr:cNvSpPr txBox="1"/>
      </xdr:nvSpPr>
      <xdr:spPr>
        <a:xfrm>
          <a:off x="12847320" y="1459484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132080</xdr:rowOff>
    </xdr:from>
    <xdr:to>
      <xdr:col>64</xdr:col>
      <xdr:colOff>152400</xdr:colOff>
      <xdr:row>85</xdr:row>
      <xdr:rowOff>64770</xdr:rowOff>
    </xdr:to>
    <xdr:sp macro="" textlink="">
      <xdr:nvSpPr>
        <xdr:cNvPr id="273" name="フローチャート: 判断 272"/>
        <xdr:cNvSpPr/>
      </xdr:nvSpPr>
      <xdr:spPr>
        <a:xfrm>
          <a:off x="12324080" y="145338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50165</xdr:rowOff>
    </xdr:from>
    <xdr:ext cx="756285" cy="247650"/>
    <xdr:sp macro="" textlink="">
      <xdr:nvSpPr>
        <xdr:cNvPr id="274" name="テキスト ボックス 273"/>
        <xdr:cNvSpPr txBox="1"/>
      </xdr:nvSpPr>
      <xdr:spPr>
        <a:xfrm>
          <a:off x="12029440" y="146234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6285" cy="249555"/>
    <xdr:sp macro="" textlink="">
      <xdr:nvSpPr>
        <xdr:cNvPr id="275" name="テキスト ボックス 274"/>
        <xdr:cNvSpPr txBox="1"/>
      </xdr:nvSpPr>
      <xdr:spPr>
        <a:xfrm>
          <a:off x="1537970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6285" cy="249555"/>
    <xdr:sp macro="" textlink="">
      <xdr:nvSpPr>
        <xdr:cNvPr id="276" name="テキスト ボックス 275"/>
        <xdr:cNvSpPr txBox="1"/>
      </xdr:nvSpPr>
      <xdr:spPr>
        <a:xfrm>
          <a:off x="1461262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7" name="テキスト ボックス 276"/>
        <xdr:cNvSpPr txBox="1"/>
      </xdr:nvSpPr>
      <xdr:spPr>
        <a:xfrm>
          <a:off x="13807440" y="158076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6285" cy="249555"/>
    <xdr:sp macro="" textlink="">
      <xdr:nvSpPr>
        <xdr:cNvPr id="278" name="テキスト ボックス 277"/>
        <xdr:cNvSpPr txBox="1"/>
      </xdr:nvSpPr>
      <xdr:spPr>
        <a:xfrm>
          <a:off x="1299464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6285" cy="249555"/>
    <xdr:sp macro="" textlink="">
      <xdr:nvSpPr>
        <xdr:cNvPr id="279" name="テキスト ボックス 278"/>
        <xdr:cNvSpPr txBox="1"/>
      </xdr:nvSpPr>
      <xdr:spPr>
        <a:xfrm>
          <a:off x="12176760" y="1580769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82</xdr:row>
      <xdr:rowOff>99695</xdr:rowOff>
    </xdr:from>
    <xdr:to>
      <xdr:col>81</xdr:col>
      <xdr:colOff>95250</xdr:colOff>
      <xdr:row>83</xdr:row>
      <xdr:rowOff>32385</xdr:rowOff>
    </xdr:to>
    <xdr:sp macro="" textlink="">
      <xdr:nvSpPr>
        <xdr:cNvPr id="280" name="楕円 279"/>
        <xdr:cNvSpPr/>
      </xdr:nvSpPr>
      <xdr:spPr>
        <a:xfrm>
          <a:off x="15533370" y="1415859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116205</xdr:rowOff>
    </xdr:from>
    <xdr:ext cx="756285" cy="247650"/>
    <xdr:sp macro="" textlink="">
      <xdr:nvSpPr>
        <xdr:cNvPr id="281" name="給与水準   （国との比較）該当値テキスト"/>
        <xdr:cNvSpPr txBox="1"/>
      </xdr:nvSpPr>
      <xdr:spPr>
        <a:xfrm>
          <a:off x="15666720" y="1400365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83</xdr:row>
      <xdr:rowOff>6350</xdr:rowOff>
    </xdr:from>
    <xdr:to>
      <xdr:col>77</xdr:col>
      <xdr:colOff>95250</xdr:colOff>
      <xdr:row>83</xdr:row>
      <xdr:rowOff>104775</xdr:rowOff>
    </xdr:to>
    <xdr:sp macro="" textlink="">
      <xdr:nvSpPr>
        <xdr:cNvPr id="282" name="楕円 281"/>
        <xdr:cNvSpPr/>
      </xdr:nvSpPr>
      <xdr:spPr>
        <a:xfrm>
          <a:off x="14766290" y="1423670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114300</xdr:rowOff>
    </xdr:from>
    <xdr:ext cx="730885" cy="249555"/>
    <xdr:sp macro="" textlink="">
      <xdr:nvSpPr>
        <xdr:cNvPr id="283" name="テキスト ボックス 282"/>
        <xdr:cNvSpPr txBox="1"/>
      </xdr:nvSpPr>
      <xdr:spPr>
        <a:xfrm>
          <a:off x="14465300" y="14001750"/>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79375</xdr:rowOff>
    </xdr:from>
    <xdr:to>
      <xdr:col>73</xdr:col>
      <xdr:colOff>44450</xdr:colOff>
      <xdr:row>84</xdr:row>
      <xdr:rowOff>12065</xdr:rowOff>
    </xdr:to>
    <xdr:sp macro="" textlink="">
      <xdr:nvSpPr>
        <xdr:cNvPr id="284" name="楕円 283"/>
        <xdr:cNvSpPr/>
      </xdr:nvSpPr>
      <xdr:spPr>
        <a:xfrm>
          <a:off x="13959840" y="14309725"/>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22225</xdr:rowOff>
    </xdr:from>
    <xdr:ext cx="756285" cy="247015"/>
    <xdr:sp macro="" textlink="">
      <xdr:nvSpPr>
        <xdr:cNvPr id="285" name="テキスト ボックス 284"/>
        <xdr:cNvSpPr txBox="1"/>
      </xdr:nvSpPr>
      <xdr:spPr>
        <a:xfrm>
          <a:off x="13647420" y="14081125"/>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109220</xdr:rowOff>
    </xdr:from>
    <xdr:to>
      <xdr:col>68</xdr:col>
      <xdr:colOff>191770</xdr:colOff>
      <xdr:row>84</xdr:row>
      <xdr:rowOff>41275</xdr:rowOff>
    </xdr:to>
    <xdr:sp macro="" textlink="">
      <xdr:nvSpPr>
        <xdr:cNvPr id="286" name="楕円 285"/>
        <xdr:cNvSpPr/>
      </xdr:nvSpPr>
      <xdr:spPr>
        <a:xfrm>
          <a:off x="13141960" y="1433957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52070</xdr:rowOff>
    </xdr:from>
    <xdr:ext cx="756285" cy="243840"/>
    <xdr:sp macro="" textlink="">
      <xdr:nvSpPr>
        <xdr:cNvPr id="287" name="テキスト ボックス 286"/>
        <xdr:cNvSpPr txBox="1"/>
      </xdr:nvSpPr>
      <xdr:spPr>
        <a:xfrm>
          <a:off x="12847320" y="1411097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64770</xdr:rowOff>
    </xdr:from>
    <xdr:to>
      <xdr:col>64</xdr:col>
      <xdr:colOff>152400</xdr:colOff>
      <xdr:row>83</xdr:row>
      <xdr:rowOff>162560</xdr:rowOff>
    </xdr:to>
    <xdr:sp macro="" textlink="">
      <xdr:nvSpPr>
        <xdr:cNvPr id="288" name="楕円 287"/>
        <xdr:cNvSpPr/>
      </xdr:nvSpPr>
      <xdr:spPr>
        <a:xfrm>
          <a:off x="12324080" y="14295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6985</xdr:rowOff>
    </xdr:from>
    <xdr:ext cx="756285" cy="245745"/>
    <xdr:sp macro="" textlink="">
      <xdr:nvSpPr>
        <xdr:cNvPr id="289" name="テキスト ボックス 288"/>
        <xdr:cNvSpPr txBox="1"/>
      </xdr:nvSpPr>
      <xdr:spPr>
        <a:xfrm>
          <a:off x="12029440" y="14065885"/>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90" name="正方形/長方形 289"/>
        <xdr:cNvSpPr/>
      </xdr:nvSpPr>
      <xdr:spPr>
        <a:xfrm>
          <a:off x="11742420" y="882332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7425" cy="292100"/>
    <xdr:sp macro="" textlink="">
      <xdr:nvSpPr>
        <xdr:cNvPr id="291" name="テキスト ボックス 290"/>
        <xdr:cNvSpPr txBox="1"/>
      </xdr:nvSpPr>
      <xdr:spPr>
        <a:xfrm>
          <a:off x="12226290" y="9184640"/>
          <a:ext cx="225742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5285" cy="345440"/>
    <xdr:sp macro="" textlink="">
      <xdr:nvSpPr>
        <xdr:cNvPr id="292" name="テキスト ボックス 291"/>
        <xdr:cNvSpPr txBox="1"/>
      </xdr:nvSpPr>
      <xdr:spPr>
        <a:xfrm>
          <a:off x="14403070" y="9159875"/>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93" name="正方形/長方形 292"/>
        <xdr:cNvSpPr/>
      </xdr:nvSpPr>
      <xdr:spPr>
        <a:xfrm>
          <a:off x="16459200" y="9074785"/>
          <a:ext cx="13817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4" name="正方形/長方形 293"/>
        <xdr:cNvSpPr/>
      </xdr:nvSpPr>
      <xdr:spPr>
        <a:xfrm>
          <a:off x="16459200" y="9270365"/>
          <a:ext cx="13817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5" name="正方形/長方形 294"/>
        <xdr:cNvSpPr/>
      </xdr:nvSpPr>
      <xdr:spPr>
        <a:xfrm>
          <a:off x="1796796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6" name="正方形/長方形 295"/>
        <xdr:cNvSpPr/>
      </xdr:nvSpPr>
      <xdr:spPr>
        <a:xfrm>
          <a:off x="1796796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7" name="正方形/長方形 296"/>
        <xdr:cNvSpPr/>
      </xdr:nvSpPr>
      <xdr:spPr>
        <a:xfrm>
          <a:off x="19304000" y="9074785"/>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8" name="正方形/長方形 297"/>
        <xdr:cNvSpPr/>
      </xdr:nvSpPr>
      <xdr:spPr>
        <a:xfrm>
          <a:off x="19304000" y="9270365"/>
          <a:ext cx="11633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9" name="正方形/長方形 298"/>
        <xdr:cNvSpPr/>
      </xdr:nvSpPr>
      <xdr:spPr>
        <a:xfrm>
          <a:off x="11742420" y="9582785"/>
          <a:ext cx="4653280" cy="24187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300" name="正方形/長方形 299"/>
        <xdr:cNvSpPr/>
      </xdr:nvSpPr>
      <xdr:spPr>
        <a:xfrm>
          <a:off x="16568420" y="9582785"/>
          <a:ext cx="5516880" cy="2418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301" name="正方形/長方形 300"/>
        <xdr:cNvSpPr/>
      </xdr:nvSpPr>
      <xdr:spPr>
        <a:xfrm>
          <a:off x="16568420" y="9582785"/>
          <a:ext cx="34899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302" name="テキスト ボックス 301"/>
        <xdr:cNvSpPr txBox="1"/>
      </xdr:nvSpPr>
      <xdr:spPr>
        <a:xfrm>
          <a:off x="16683990" y="9900920"/>
          <a:ext cx="529209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本市では、これまで再任用職員を登用しておらず、また、窓口業務等において、会計年度任用職員に依存している傾向にある。そのため、類似団体と比較すると、例年低い水準となっている。</a:t>
          </a:r>
        </a:p>
        <a:p>
          <a:r>
            <a:rPr kumimoji="1" lang="ja-JP" altLang="en-US" sz="1300">
              <a:latin typeface="ＭＳ Ｐゴシック"/>
              <a:ea typeface="ＭＳ Ｐゴシック"/>
            </a:rPr>
            <a:t>　今後は、定年年齢の段階的な引き上げが徐々に進むことが見込まれるが、そのような状況下であっても一定数の新規採用を継続的に実施していかなくてはならないことから、職員の総数は上昇していく。定員管理計画に基づき適正な職員採用を行っていくとともに、DX推進等による事務の効率化に取り組んでいく。</a:t>
          </a:r>
        </a:p>
      </xdr:txBody>
    </xdr:sp>
    <xdr:clientData/>
  </xdr:twoCellAnchor>
  <xdr:oneCellAnchor>
    <xdr:from>
      <xdr:col>61</xdr:col>
      <xdr:colOff>6350</xdr:colOff>
      <xdr:row>54</xdr:row>
      <xdr:rowOff>134620</xdr:rowOff>
    </xdr:from>
    <xdr:ext cx="349885" cy="214630"/>
    <xdr:sp macro="" textlink="">
      <xdr:nvSpPr>
        <xdr:cNvPr id="303" name="テキスト ボックス 302"/>
        <xdr:cNvSpPr txBox="1"/>
      </xdr:nvSpPr>
      <xdr:spPr>
        <a:xfrm>
          <a:off x="11704320" y="9392920"/>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7650"/>
    <xdr:sp macro="" textlink="">
      <xdr:nvSpPr>
        <xdr:cNvPr id="305" name="テキスト ボックス 304"/>
        <xdr:cNvSpPr txBox="1"/>
      </xdr:nvSpPr>
      <xdr:spPr>
        <a:xfrm>
          <a:off x="11051540" y="118579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107950</xdr:rowOff>
    </xdr:from>
    <xdr:to>
      <xdr:col>85</xdr:col>
      <xdr:colOff>95250</xdr:colOff>
      <xdr:row>67</xdr:row>
      <xdr:rowOff>107950</xdr:rowOff>
    </xdr:to>
    <xdr:cxnSp macro="">
      <xdr:nvCxnSpPr>
        <xdr:cNvPr id="306" name="直線コネクタ 305"/>
        <xdr:cNvCxnSpPr/>
      </xdr:nvCxnSpPr>
      <xdr:spPr>
        <a:xfrm>
          <a:off x="11742420" y="11595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136525</xdr:rowOff>
    </xdr:from>
    <xdr:ext cx="762000" cy="247015"/>
    <xdr:sp macro="" textlink="">
      <xdr:nvSpPr>
        <xdr:cNvPr id="307" name="テキスト ボックス 306"/>
        <xdr:cNvSpPr txBox="1"/>
      </xdr:nvSpPr>
      <xdr:spPr>
        <a:xfrm>
          <a:off x="11051540" y="114522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50800</xdr:rowOff>
    </xdr:from>
    <xdr:to>
      <xdr:col>85</xdr:col>
      <xdr:colOff>95250</xdr:colOff>
      <xdr:row>65</xdr:row>
      <xdr:rowOff>50800</xdr:rowOff>
    </xdr:to>
    <xdr:cxnSp macro="">
      <xdr:nvCxnSpPr>
        <xdr:cNvPr id="308" name="直線コネクタ 307"/>
        <xdr:cNvCxnSpPr/>
      </xdr:nvCxnSpPr>
      <xdr:spPr>
        <a:xfrm>
          <a:off x="11742420" y="111950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78740</xdr:rowOff>
    </xdr:from>
    <xdr:ext cx="762000" cy="247650"/>
    <xdr:sp macro="" textlink="">
      <xdr:nvSpPr>
        <xdr:cNvPr id="309" name="テキスト ボックス 308"/>
        <xdr:cNvSpPr txBox="1"/>
      </xdr:nvSpPr>
      <xdr:spPr>
        <a:xfrm>
          <a:off x="11051540" y="110515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159385</xdr:rowOff>
    </xdr:from>
    <xdr:to>
      <xdr:col>85</xdr:col>
      <xdr:colOff>95250</xdr:colOff>
      <xdr:row>62</xdr:row>
      <xdr:rowOff>159385</xdr:rowOff>
    </xdr:to>
    <xdr:cxnSp macro="">
      <xdr:nvCxnSpPr>
        <xdr:cNvPr id="310" name="直線コネクタ 309"/>
        <xdr:cNvCxnSpPr/>
      </xdr:nvCxnSpPr>
      <xdr:spPr>
        <a:xfrm>
          <a:off x="11742420" y="107892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62000" cy="247015"/>
    <xdr:sp macro="" textlink="">
      <xdr:nvSpPr>
        <xdr:cNvPr id="311" name="テキスト ボックス 310"/>
        <xdr:cNvSpPr txBox="1"/>
      </xdr:nvSpPr>
      <xdr:spPr>
        <a:xfrm>
          <a:off x="11051540" y="106521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102235</xdr:rowOff>
    </xdr:from>
    <xdr:to>
      <xdr:col>85</xdr:col>
      <xdr:colOff>95250</xdr:colOff>
      <xdr:row>60</xdr:row>
      <xdr:rowOff>102235</xdr:rowOff>
    </xdr:to>
    <xdr:cxnSp macro="">
      <xdr:nvCxnSpPr>
        <xdr:cNvPr id="312" name="直線コネクタ 311"/>
        <xdr:cNvCxnSpPr/>
      </xdr:nvCxnSpPr>
      <xdr:spPr>
        <a:xfrm>
          <a:off x="11742420" y="10389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130175</xdr:rowOff>
    </xdr:from>
    <xdr:ext cx="762000" cy="247650"/>
    <xdr:sp macro="" textlink="">
      <xdr:nvSpPr>
        <xdr:cNvPr id="313" name="テキスト ボックス 312"/>
        <xdr:cNvSpPr txBox="1"/>
      </xdr:nvSpPr>
      <xdr:spPr>
        <a:xfrm>
          <a:off x="11051540" y="102457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44450</xdr:rowOff>
    </xdr:from>
    <xdr:to>
      <xdr:col>85</xdr:col>
      <xdr:colOff>95250</xdr:colOff>
      <xdr:row>58</xdr:row>
      <xdr:rowOff>44450</xdr:rowOff>
    </xdr:to>
    <xdr:cxnSp macro="">
      <xdr:nvCxnSpPr>
        <xdr:cNvPr id="314" name="直線コネクタ 313"/>
        <xdr:cNvCxnSpPr/>
      </xdr:nvCxnSpPr>
      <xdr:spPr>
        <a:xfrm>
          <a:off x="11742420" y="99885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72390</xdr:rowOff>
    </xdr:from>
    <xdr:ext cx="762000" cy="249555"/>
    <xdr:sp macro="" textlink="">
      <xdr:nvSpPr>
        <xdr:cNvPr id="315" name="テキスト ボックス 314"/>
        <xdr:cNvSpPr txBox="1"/>
      </xdr:nvSpPr>
      <xdr:spPr>
        <a:xfrm>
          <a:off x="11051540" y="9845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6" name="直線コネクタ 315"/>
        <xdr:cNvCxnSpPr/>
      </xdr:nvCxnSpPr>
      <xdr:spPr>
        <a:xfrm>
          <a:off x="11742420" y="9582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7" name="テキスト ボックス 316"/>
        <xdr:cNvSpPr txBox="1"/>
      </xdr:nvSpPr>
      <xdr:spPr>
        <a:xfrm>
          <a:off x="11051540" y="9445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8" name="定員管理の状況グラフ枠"/>
        <xdr:cNvSpPr/>
      </xdr:nvSpPr>
      <xdr:spPr>
        <a:xfrm>
          <a:off x="11742420" y="9582785"/>
          <a:ext cx="4653280" cy="2418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130175</xdr:rowOff>
    </xdr:from>
    <xdr:to>
      <xdr:col>81</xdr:col>
      <xdr:colOff>44450</xdr:colOff>
      <xdr:row>68</xdr:row>
      <xdr:rowOff>17780</xdr:rowOff>
    </xdr:to>
    <xdr:cxnSp macro="">
      <xdr:nvCxnSpPr>
        <xdr:cNvPr id="319" name="直線コネクタ 318"/>
        <xdr:cNvCxnSpPr/>
      </xdr:nvCxnSpPr>
      <xdr:spPr>
        <a:xfrm flipV="1">
          <a:off x="15577820" y="1024572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154940</xdr:rowOff>
    </xdr:from>
    <xdr:ext cx="756285" cy="243840"/>
    <xdr:sp macro="" textlink="">
      <xdr:nvSpPr>
        <xdr:cNvPr id="320" name="定員管理の状況最小値テキスト"/>
        <xdr:cNvSpPr txBox="1"/>
      </xdr:nvSpPr>
      <xdr:spPr>
        <a:xfrm>
          <a:off x="15666720" y="11642090"/>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xdr:cNvCxnSpPr/>
      </xdr:nvCxnSpPr>
      <xdr:spPr>
        <a:xfrm>
          <a:off x="15506700" y="11676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48260</xdr:rowOff>
    </xdr:from>
    <xdr:ext cx="756285" cy="249555"/>
    <xdr:sp macro="" textlink="">
      <xdr:nvSpPr>
        <xdr:cNvPr id="322" name="定員管理の状況最大値テキスト"/>
        <xdr:cNvSpPr txBox="1"/>
      </xdr:nvSpPr>
      <xdr:spPr>
        <a:xfrm>
          <a:off x="15666720" y="999236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130175</xdr:rowOff>
    </xdr:from>
    <xdr:to>
      <xdr:col>81</xdr:col>
      <xdr:colOff>133350</xdr:colOff>
      <xdr:row>59</xdr:row>
      <xdr:rowOff>130175</xdr:rowOff>
    </xdr:to>
    <xdr:cxnSp macro="">
      <xdr:nvCxnSpPr>
        <xdr:cNvPr id="323" name="直線コネクタ 322"/>
        <xdr:cNvCxnSpPr/>
      </xdr:nvCxnSpPr>
      <xdr:spPr>
        <a:xfrm>
          <a:off x="15506700" y="102457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23495</xdr:rowOff>
    </xdr:from>
    <xdr:to>
      <xdr:col>81</xdr:col>
      <xdr:colOff>44450</xdr:colOff>
      <xdr:row>61</xdr:row>
      <xdr:rowOff>38735</xdr:rowOff>
    </xdr:to>
    <xdr:cxnSp macro="">
      <xdr:nvCxnSpPr>
        <xdr:cNvPr id="324" name="直線コネクタ 323"/>
        <xdr:cNvCxnSpPr/>
      </xdr:nvCxnSpPr>
      <xdr:spPr>
        <a:xfrm>
          <a:off x="14810740" y="10481945"/>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71755</xdr:rowOff>
    </xdr:from>
    <xdr:ext cx="756285" cy="249555"/>
    <xdr:sp macro="" textlink="">
      <xdr:nvSpPr>
        <xdr:cNvPr id="325" name="定員管理の状況平均値テキスト"/>
        <xdr:cNvSpPr txBox="1"/>
      </xdr:nvSpPr>
      <xdr:spPr>
        <a:xfrm>
          <a:off x="15666720" y="10701655"/>
          <a:ext cx="7562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62</xdr:row>
      <xdr:rowOff>98425</xdr:rowOff>
    </xdr:from>
    <xdr:to>
      <xdr:col>81</xdr:col>
      <xdr:colOff>95250</xdr:colOff>
      <xdr:row>63</xdr:row>
      <xdr:rowOff>31115</xdr:rowOff>
    </xdr:to>
    <xdr:sp macro="" textlink="">
      <xdr:nvSpPr>
        <xdr:cNvPr id="326" name="フローチャート: 判断 325"/>
        <xdr:cNvSpPr/>
      </xdr:nvSpPr>
      <xdr:spPr>
        <a:xfrm>
          <a:off x="15533370" y="1072832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61</xdr:row>
      <xdr:rowOff>15240</xdr:rowOff>
    </xdr:from>
    <xdr:to>
      <xdr:col>77</xdr:col>
      <xdr:colOff>44450</xdr:colOff>
      <xdr:row>61</xdr:row>
      <xdr:rowOff>23495</xdr:rowOff>
    </xdr:to>
    <xdr:cxnSp macro="">
      <xdr:nvCxnSpPr>
        <xdr:cNvPr id="327" name="直線コネクタ 326"/>
        <xdr:cNvCxnSpPr/>
      </xdr:nvCxnSpPr>
      <xdr:spPr>
        <a:xfrm>
          <a:off x="13999210" y="10473690"/>
          <a:ext cx="8115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62</xdr:row>
      <xdr:rowOff>90805</xdr:rowOff>
    </xdr:from>
    <xdr:to>
      <xdr:col>77</xdr:col>
      <xdr:colOff>95250</xdr:colOff>
      <xdr:row>63</xdr:row>
      <xdr:rowOff>23495</xdr:rowOff>
    </xdr:to>
    <xdr:sp macro="" textlink="">
      <xdr:nvSpPr>
        <xdr:cNvPr id="328" name="フローチャート: 判断 327"/>
        <xdr:cNvSpPr/>
      </xdr:nvSpPr>
      <xdr:spPr>
        <a:xfrm>
          <a:off x="14766290" y="1072070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8255</xdr:rowOff>
    </xdr:from>
    <xdr:ext cx="730885" cy="249555"/>
    <xdr:sp macro="" textlink="">
      <xdr:nvSpPr>
        <xdr:cNvPr id="329" name="テキスト ボックス 328"/>
        <xdr:cNvSpPr txBox="1"/>
      </xdr:nvSpPr>
      <xdr:spPr>
        <a:xfrm>
          <a:off x="14465300" y="10809605"/>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160020</xdr:rowOff>
    </xdr:from>
    <xdr:to>
      <xdr:col>72</xdr:col>
      <xdr:colOff>191770</xdr:colOff>
      <xdr:row>61</xdr:row>
      <xdr:rowOff>15240</xdr:rowOff>
    </xdr:to>
    <xdr:cxnSp macro="">
      <xdr:nvCxnSpPr>
        <xdr:cNvPr id="330" name="直線コネクタ 329"/>
        <xdr:cNvCxnSpPr/>
      </xdr:nvCxnSpPr>
      <xdr:spPr>
        <a:xfrm>
          <a:off x="13192760" y="1044702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48260</xdr:rowOff>
    </xdr:from>
    <xdr:to>
      <xdr:col>73</xdr:col>
      <xdr:colOff>44450</xdr:colOff>
      <xdr:row>62</xdr:row>
      <xdr:rowOff>146050</xdr:rowOff>
    </xdr:to>
    <xdr:sp macro="" textlink="">
      <xdr:nvSpPr>
        <xdr:cNvPr id="331" name="フローチャート: 判断 330"/>
        <xdr:cNvSpPr/>
      </xdr:nvSpPr>
      <xdr:spPr>
        <a:xfrm>
          <a:off x="13959840" y="106781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132080</xdr:rowOff>
    </xdr:from>
    <xdr:ext cx="756285" cy="245110"/>
    <xdr:sp macro="" textlink="">
      <xdr:nvSpPr>
        <xdr:cNvPr id="332" name="テキスト ボックス 331"/>
        <xdr:cNvSpPr txBox="1"/>
      </xdr:nvSpPr>
      <xdr:spPr>
        <a:xfrm>
          <a:off x="13647420" y="10761980"/>
          <a:ext cx="7562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152400</xdr:rowOff>
    </xdr:from>
    <xdr:to>
      <xdr:col>68</xdr:col>
      <xdr:colOff>152400</xdr:colOff>
      <xdr:row>60</xdr:row>
      <xdr:rowOff>160020</xdr:rowOff>
    </xdr:to>
    <xdr:cxnSp macro="">
      <xdr:nvCxnSpPr>
        <xdr:cNvPr id="333" name="直線コネクタ 332"/>
        <xdr:cNvCxnSpPr/>
      </xdr:nvCxnSpPr>
      <xdr:spPr>
        <a:xfrm>
          <a:off x="12374880" y="1043940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19685</xdr:rowOff>
    </xdr:from>
    <xdr:to>
      <xdr:col>68</xdr:col>
      <xdr:colOff>191770</xdr:colOff>
      <xdr:row>62</xdr:row>
      <xdr:rowOff>117475</xdr:rowOff>
    </xdr:to>
    <xdr:sp macro="" textlink="">
      <xdr:nvSpPr>
        <xdr:cNvPr id="334" name="フローチャート: 判断 333"/>
        <xdr:cNvSpPr/>
      </xdr:nvSpPr>
      <xdr:spPr>
        <a:xfrm>
          <a:off x="13141960" y="106495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102870</xdr:rowOff>
    </xdr:from>
    <xdr:ext cx="756285" cy="249555"/>
    <xdr:sp macro="" textlink="">
      <xdr:nvSpPr>
        <xdr:cNvPr id="335" name="テキスト ボックス 334"/>
        <xdr:cNvSpPr txBox="1"/>
      </xdr:nvSpPr>
      <xdr:spPr>
        <a:xfrm>
          <a:off x="12847320" y="1073277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156845</xdr:rowOff>
    </xdr:from>
    <xdr:to>
      <xdr:col>64</xdr:col>
      <xdr:colOff>152400</xdr:colOff>
      <xdr:row>62</xdr:row>
      <xdr:rowOff>89535</xdr:rowOff>
    </xdr:to>
    <xdr:sp macro="" textlink="">
      <xdr:nvSpPr>
        <xdr:cNvPr id="336" name="フローチャート: 判断 335"/>
        <xdr:cNvSpPr/>
      </xdr:nvSpPr>
      <xdr:spPr>
        <a:xfrm>
          <a:off x="12324080" y="106152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74930</xdr:rowOff>
    </xdr:from>
    <xdr:ext cx="756285" cy="245745"/>
    <xdr:sp macro="" textlink="">
      <xdr:nvSpPr>
        <xdr:cNvPr id="337" name="テキスト ボックス 336"/>
        <xdr:cNvSpPr txBox="1"/>
      </xdr:nvSpPr>
      <xdr:spPr>
        <a:xfrm>
          <a:off x="12029440" y="1070483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6285" cy="247650"/>
    <xdr:sp macro="" textlink="">
      <xdr:nvSpPr>
        <xdr:cNvPr id="338" name="テキスト ボックス 337"/>
        <xdr:cNvSpPr txBox="1"/>
      </xdr:nvSpPr>
      <xdr:spPr>
        <a:xfrm>
          <a:off x="1537970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6285" cy="247650"/>
    <xdr:sp macro="" textlink="">
      <xdr:nvSpPr>
        <xdr:cNvPr id="339" name="テキスト ボックス 338"/>
        <xdr:cNvSpPr txBox="1"/>
      </xdr:nvSpPr>
      <xdr:spPr>
        <a:xfrm>
          <a:off x="1461262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7650"/>
    <xdr:sp macro="" textlink="">
      <xdr:nvSpPr>
        <xdr:cNvPr id="340" name="テキスト ボックス 339"/>
        <xdr:cNvSpPr txBox="1"/>
      </xdr:nvSpPr>
      <xdr:spPr>
        <a:xfrm>
          <a:off x="13807440" y="119926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6285" cy="247650"/>
    <xdr:sp macro="" textlink="">
      <xdr:nvSpPr>
        <xdr:cNvPr id="341" name="テキスト ボックス 340"/>
        <xdr:cNvSpPr txBox="1"/>
      </xdr:nvSpPr>
      <xdr:spPr>
        <a:xfrm>
          <a:off x="1299464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6285" cy="247650"/>
    <xdr:sp macro="" textlink="">
      <xdr:nvSpPr>
        <xdr:cNvPr id="342" name="テキスト ボックス 341"/>
        <xdr:cNvSpPr txBox="1"/>
      </xdr:nvSpPr>
      <xdr:spPr>
        <a:xfrm>
          <a:off x="12176760" y="11992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60</xdr:row>
      <xdr:rowOff>154940</xdr:rowOff>
    </xdr:from>
    <xdr:to>
      <xdr:col>81</xdr:col>
      <xdr:colOff>95250</xdr:colOff>
      <xdr:row>61</xdr:row>
      <xdr:rowOff>87630</xdr:rowOff>
    </xdr:to>
    <xdr:sp macro="" textlink="">
      <xdr:nvSpPr>
        <xdr:cNvPr id="343" name="楕円 342"/>
        <xdr:cNvSpPr/>
      </xdr:nvSpPr>
      <xdr:spPr>
        <a:xfrm>
          <a:off x="15533370" y="1044194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6350</xdr:rowOff>
    </xdr:from>
    <xdr:ext cx="756285" cy="245745"/>
    <xdr:sp macro="" textlink="">
      <xdr:nvSpPr>
        <xdr:cNvPr id="344" name="定員管理の状況該当値テキスト"/>
        <xdr:cNvSpPr txBox="1"/>
      </xdr:nvSpPr>
      <xdr:spPr>
        <a:xfrm>
          <a:off x="15666720" y="1029335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60</xdr:row>
      <xdr:rowOff>139065</xdr:rowOff>
    </xdr:from>
    <xdr:to>
      <xdr:col>77</xdr:col>
      <xdr:colOff>95250</xdr:colOff>
      <xdr:row>61</xdr:row>
      <xdr:rowOff>71755</xdr:rowOff>
    </xdr:to>
    <xdr:sp macro="" textlink="">
      <xdr:nvSpPr>
        <xdr:cNvPr id="345" name="楕円 344"/>
        <xdr:cNvSpPr/>
      </xdr:nvSpPr>
      <xdr:spPr>
        <a:xfrm>
          <a:off x="14766290" y="1042606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81915</xdr:rowOff>
    </xdr:from>
    <xdr:ext cx="730885" cy="249555"/>
    <xdr:sp macro="" textlink="">
      <xdr:nvSpPr>
        <xdr:cNvPr id="346" name="テキスト ボックス 345"/>
        <xdr:cNvSpPr txBox="1"/>
      </xdr:nvSpPr>
      <xdr:spPr>
        <a:xfrm>
          <a:off x="14465300" y="10197465"/>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132080</xdr:rowOff>
    </xdr:from>
    <xdr:to>
      <xdr:col>73</xdr:col>
      <xdr:colOff>44450</xdr:colOff>
      <xdr:row>61</xdr:row>
      <xdr:rowOff>64135</xdr:rowOff>
    </xdr:to>
    <xdr:sp macro="" textlink="">
      <xdr:nvSpPr>
        <xdr:cNvPr id="347" name="楕円 346"/>
        <xdr:cNvSpPr/>
      </xdr:nvSpPr>
      <xdr:spPr>
        <a:xfrm>
          <a:off x="13959840" y="10419080"/>
          <a:ext cx="838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73660</xdr:rowOff>
    </xdr:from>
    <xdr:ext cx="756285" cy="249555"/>
    <xdr:sp macro="" textlink="">
      <xdr:nvSpPr>
        <xdr:cNvPr id="348" name="テキスト ボックス 347"/>
        <xdr:cNvSpPr txBox="1"/>
      </xdr:nvSpPr>
      <xdr:spPr>
        <a:xfrm>
          <a:off x="13647420" y="1018921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111125</xdr:rowOff>
    </xdr:from>
    <xdr:to>
      <xdr:col>68</xdr:col>
      <xdr:colOff>191770</xdr:colOff>
      <xdr:row>61</xdr:row>
      <xdr:rowOff>43815</xdr:rowOff>
    </xdr:to>
    <xdr:sp macro="" textlink="">
      <xdr:nvSpPr>
        <xdr:cNvPr id="349" name="楕円 348"/>
        <xdr:cNvSpPr/>
      </xdr:nvSpPr>
      <xdr:spPr>
        <a:xfrm>
          <a:off x="13141960" y="1039812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53975</xdr:rowOff>
    </xdr:from>
    <xdr:ext cx="756285" cy="243840"/>
    <xdr:sp macro="" textlink="">
      <xdr:nvSpPr>
        <xdr:cNvPr id="350" name="テキスト ボックス 349"/>
        <xdr:cNvSpPr txBox="1"/>
      </xdr:nvSpPr>
      <xdr:spPr>
        <a:xfrm>
          <a:off x="12847320" y="1016952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103505</xdr:rowOff>
    </xdr:from>
    <xdr:to>
      <xdr:col>64</xdr:col>
      <xdr:colOff>152400</xdr:colOff>
      <xdr:row>61</xdr:row>
      <xdr:rowOff>36195</xdr:rowOff>
    </xdr:to>
    <xdr:sp macro="" textlink="">
      <xdr:nvSpPr>
        <xdr:cNvPr id="351" name="楕円 350"/>
        <xdr:cNvSpPr/>
      </xdr:nvSpPr>
      <xdr:spPr>
        <a:xfrm>
          <a:off x="12324080" y="103905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45720</xdr:rowOff>
    </xdr:from>
    <xdr:ext cx="756285" cy="249555"/>
    <xdr:sp macro="" textlink="">
      <xdr:nvSpPr>
        <xdr:cNvPr id="352" name="テキスト ボックス 351"/>
        <xdr:cNvSpPr txBox="1"/>
      </xdr:nvSpPr>
      <xdr:spPr>
        <a:xfrm>
          <a:off x="12029440" y="1016127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3" name="正方形/長方形 352"/>
        <xdr:cNvSpPr/>
      </xdr:nvSpPr>
      <xdr:spPr>
        <a:xfrm>
          <a:off x="11742420" y="5014595"/>
          <a:ext cx="46532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0200" cy="295910"/>
    <xdr:sp macro="" textlink="">
      <xdr:nvSpPr>
        <xdr:cNvPr id="354" name="テキスト ボックス 353"/>
        <xdr:cNvSpPr txBox="1"/>
      </xdr:nvSpPr>
      <xdr:spPr>
        <a:xfrm>
          <a:off x="12519660" y="5375910"/>
          <a:ext cx="1600200"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5285" cy="345440"/>
    <xdr:sp macro="" textlink="">
      <xdr:nvSpPr>
        <xdr:cNvPr id="355" name="テキスト ボックス 354"/>
        <xdr:cNvSpPr txBox="1"/>
      </xdr:nvSpPr>
      <xdr:spPr>
        <a:xfrm>
          <a:off x="14109700" y="535178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6" name="正方形/長方形 355"/>
        <xdr:cNvSpPr/>
      </xdr:nvSpPr>
      <xdr:spPr>
        <a:xfrm>
          <a:off x="16459200" y="5266055"/>
          <a:ext cx="1381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7" name="正方形/長方形 356"/>
        <xdr:cNvSpPr/>
      </xdr:nvSpPr>
      <xdr:spPr>
        <a:xfrm>
          <a:off x="16459200" y="5455285"/>
          <a:ext cx="13817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8" name="正方形/長方形 357"/>
        <xdr:cNvSpPr/>
      </xdr:nvSpPr>
      <xdr:spPr>
        <a:xfrm>
          <a:off x="1796796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9" name="正方形/長方形 358"/>
        <xdr:cNvSpPr/>
      </xdr:nvSpPr>
      <xdr:spPr>
        <a:xfrm>
          <a:off x="1796796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60" name="正方形/長方形 359"/>
        <xdr:cNvSpPr/>
      </xdr:nvSpPr>
      <xdr:spPr>
        <a:xfrm>
          <a:off x="19304000" y="5266055"/>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61" name="正方形/長方形 360"/>
        <xdr:cNvSpPr/>
      </xdr:nvSpPr>
      <xdr:spPr>
        <a:xfrm>
          <a:off x="19304000" y="5455285"/>
          <a:ext cx="11633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62" name="正方形/長方形 361"/>
        <xdr:cNvSpPr/>
      </xdr:nvSpPr>
      <xdr:spPr>
        <a:xfrm>
          <a:off x="11742420" y="5774055"/>
          <a:ext cx="4653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3" name="正方形/長方形 362"/>
        <xdr:cNvSpPr/>
      </xdr:nvSpPr>
      <xdr:spPr>
        <a:xfrm>
          <a:off x="16568420" y="5774055"/>
          <a:ext cx="551688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4" name="正方形/長方形 363"/>
        <xdr:cNvSpPr/>
      </xdr:nvSpPr>
      <xdr:spPr>
        <a:xfrm>
          <a:off x="16568420" y="5774055"/>
          <a:ext cx="34899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5" name="テキスト ボックス 364"/>
        <xdr:cNvSpPr txBox="1"/>
      </xdr:nvSpPr>
      <xdr:spPr>
        <a:xfrm>
          <a:off x="16683990" y="6092825"/>
          <a:ext cx="529209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では、平成18年の合併以降における種々の需要に対応するため、過去に多額の合併特例債を発行してきた経緯がある。今年度の比率は、昨年度と同率となったが、類似団体と比較すると若干低い水準となっている。</a:t>
          </a:r>
        </a:p>
        <a:p>
          <a:r>
            <a:rPr kumimoji="1" lang="ja-JP" altLang="en-US" sz="1300">
              <a:latin typeface="ＭＳ Ｐゴシック"/>
              <a:ea typeface="ＭＳ Ｐゴシック"/>
            </a:rPr>
            <a:t>　ここ数年では、わずかに減少傾向にあるものの、今後は、庁舎等建設事業による借入の影響で大幅な増に転じることが見込まれることから、繰上償還や減債基金の積立を計画的に行い、比率上昇の抑止に努めていく。</a:t>
          </a:r>
        </a:p>
      </xdr:txBody>
    </xdr:sp>
    <xdr:clientData/>
  </xdr:twoCellAnchor>
  <xdr:oneCellAnchor>
    <xdr:from>
      <xdr:col>61</xdr:col>
      <xdr:colOff>6350</xdr:colOff>
      <xdr:row>32</xdr:row>
      <xdr:rowOff>97790</xdr:rowOff>
    </xdr:from>
    <xdr:ext cx="298450" cy="212725"/>
    <xdr:sp macro="" textlink="">
      <xdr:nvSpPr>
        <xdr:cNvPr id="366" name="テキスト ボックス 365"/>
        <xdr:cNvSpPr txBox="1"/>
      </xdr:nvSpPr>
      <xdr:spPr>
        <a:xfrm>
          <a:off x="11704320" y="5584190"/>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7" name="直線コネクタ 366"/>
        <xdr:cNvCxnSpPr/>
      </xdr:nvCxnSpPr>
      <xdr:spPr>
        <a:xfrm>
          <a:off x="11742420" y="81864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3840"/>
    <xdr:sp macro="" textlink="">
      <xdr:nvSpPr>
        <xdr:cNvPr id="368" name="テキスト ボックス 367"/>
        <xdr:cNvSpPr txBox="1"/>
      </xdr:nvSpPr>
      <xdr:spPr>
        <a:xfrm>
          <a:off x="11051540" y="80435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127000</xdr:rowOff>
    </xdr:from>
    <xdr:to>
      <xdr:col>85</xdr:col>
      <xdr:colOff>95250</xdr:colOff>
      <xdr:row>45</xdr:row>
      <xdr:rowOff>127000</xdr:rowOff>
    </xdr:to>
    <xdr:cxnSp macro="">
      <xdr:nvCxnSpPr>
        <xdr:cNvPr id="369" name="直線コネクタ 368"/>
        <xdr:cNvCxnSpPr/>
      </xdr:nvCxnSpPr>
      <xdr:spPr>
        <a:xfrm>
          <a:off x="11742420" y="7842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154940</xdr:rowOff>
    </xdr:from>
    <xdr:ext cx="762000" cy="243840"/>
    <xdr:sp macro="" textlink="">
      <xdr:nvSpPr>
        <xdr:cNvPr id="370" name="テキスト ボックス 369"/>
        <xdr:cNvSpPr txBox="1"/>
      </xdr:nvSpPr>
      <xdr:spPr>
        <a:xfrm>
          <a:off x="11051540" y="76987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125095</xdr:rowOff>
    </xdr:from>
    <xdr:to>
      <xdr:col>85</xdr:col>
      <xdr:colOff>95250</xdr:colOff>
      <xdr:row>43</xdr:row>
      <xdr:rowOff>125095</xdr:rowOff>
    </xdr:to>
    <xdr:cxnSp macro="">
      <xdr:nvCxnSpPr>
        <xdr:cNvPr id="371" name="直線コネクタ 370"/>
        <xdr:cNvCxnSpPr/>
      </xdr:nvCxnSpPr>
      <xdr:spPr>
        <a:xfrm>
          <a:off x="11742420" y="74974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153035</xdr:rowOff>
    </xdr:from>
    <xdr:ext cx="762000" cy="247650"/>
    <xdr:sp macro="" textlink="">
      <xdr:nvSpPr>
        <xdr:cNvPr id="372" name="テキスト ボックス 371"/>
        <xdr:cNvSpPr txBox="1"/>
      </xdr:nvSpPr>
      <xdr:spPr>
        <a:xfrm>
          <a:off x="11051540" y="73539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123190</xdr:rowOff>
    </xdr:from>
    <xdr:to>
      <xdr:col>85</xdr:col>
      <xdr:colOff>95250</xdr:colOff>
      <xdr:row>41</xdr:row>
      <xdr:rowOff>123190</xdr:rowOff>
    </xdr:to>
    <xdr:cxnSp macro="">
      <xdr:nvCxnSpPr>
        <xdr:cNvPr id="373" name="直線コネクタ 372"/>
        <xdr:cNvCxnSpPr/>
      </xdr:nvCxnSpPr>
      <xdr:spPr>
        <a:xfrm>
          <a:off x="11742420" y="7152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151130</xdr:rowOff>
    </xdr:from>
    <xdr:ext cx="762000" cy="247650"/>
    <xdr:sp macro="" textlink="">
      <xdr:nvSpPr>
        <xdr:cNvPr id="374" name="テキスト ボックス 373"/>
        <xdr:cNvSpPr txBox="1"/>
      </xdr:nvSpPr>
      <xdr:spPr>
        <a:xfrm>
          <a:off x="11051540" y="70091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121920</xdr:rowOff>
    </xdr:from>
    <xdr:to>
      <xdr:col>85</xdr:col>
      <xdr:colOff>95250</xdr:colOff>
      <xdr:row>39</xdr:row>
      <xdr:rowOff>121920</xdr:rowOff>
    </xdr:to>
    <xdr:cxnSp macro="">
      <xdr:nvCxnSpPr>
        <xdr:cNvPr id="375" name="直線コネクタ 374"/>
        <xdr:cNvCxnSpPr/>
      </xdr:nvCxnSpPr>
      <xdr:spPr>
        <a:xfrm>
          <a:off x="11742420" y="6808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149860</xdr:rowOff>
    </xdr:from>
    <xdr:ext cx="762000" cy="247650"/>
    <xdr:sp macro="" textlink="">
      <xdr:nvSpPr>
        <xdr:cNvPr id="376" name="テキスト ボックス 375"/>
        <xdr:cNvSpPr txBox="1"/>
      </xdr:nvSpPr>
      <xdr:spPr>
        <a:xfrm>
          <a:off x="11051540" y="66649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120650</xdr:rowOff>
    </xdr:from>
    <xdr:to>
      <xdr:col>85</xdr:col>
      <xdr:colOff>95250</xdr:colOff>
      <xdr:row>37</xdr:row>
      <xdr:rowOff>120650</xdr:rowOff>
    </xdr:to>
    <xdr:cxnSp macro="">
      <xdr:nvCxnSpPr>
        <xdr:cNvPr id="377" name="直線コネクタ 376"/>
        <xdr:cNvCxnSpPr/>
      </xdr:nvCxnSpPr>
      <xdr:spPr>
        <a:xfrm>
          <a:off x="11742420" y="6464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147955</xdr:rowOff>
    </xdr:from>
    <xdr:ext cx="762000" cy="247015"/>
    <xdr:sp macro="" textlink="">
      <xdr:nvSpPr>
        <xdr:cNvPr id="378" name="テキスト ボックス 377"/>
        <xdr:cNvSpPr txBox="1"/>
      </xdr:nvSpPr>
      <xdr:spPr>
        <a:xfrm>
          <a:off x="11051540" y="63201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118110</xdr:rowOff>
    </xdr:from>
    <xdr:to>
      <xdr:col>85</xdr:col>
      <xdr:colOff>95250</xdr:colOff>
      <xdr:row>35</xdr:row>
      <xdr:rowOff>118110</xdr:rowOff>
    </xdr:to>
    <xdr:cxnSp macro="">
      <xdr:nvCxnSpPr>
        <xdr:cNvPr id="379" name="直線コネクタ 378"/>
        <xdr:cNvCxnSpPr/>
      </xdr:nvCxnSpPr>
      <xdr:spPr>
        <a:xfrm>
          <a:off x="11742420" y="61188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146050</xdr:rowOff>
    </xdr:from>
    <xdr:ext cx="762000" cy="248920"/>
    <xdr:sp macro="" textlink="">
      <xdr:nvSpPr>
        <xdr:cNvPr id="380" name="テキスト ボックス 379"/>
        <xdr:cNvSpPr txBox="1"/>
      </xdr:nvSpPr>
      <xdr:spPr>
        <a:xfrm>
          <a:off x="11051540" y="5975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81" name="直線コネクタ 380"/>
        <xdr:cNvCxnSpPr/>
      </xdr:nvCxnSpPr>
      <xdr:spPr>
        <a:xfrm>
          <a:off x="11742420" y="57740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82" name="公債費負担の状況グラフ枠"/>
        <xdr:cNvSpPr/>
      </xdr:nvSpPr>
      <xdr:spPr>
        <a:xfrm>
          <a:off x="11742420" y="5774055"/>
          <a:ext cx="4653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118110</xdr:rowOff>
    </xdr:from>
    <xdr:to>
      <xdr:col>81</xdr:col>
      <xdr:colOff>44450</xdr:colOff>
      <xdr:row>45</xdr:row>
      <xdr:rowOff>48895</xdr:rowOff>
    </xdr:to>
    <xdr:cxnSp macro="">
      <xdr:nvCxnSpPr>
        <xdr:cNvPr id="383" name="直線コネクタ 382"/>
        <xdr:cNvCxnSpPr/>
      </xdr:nvCxnSpPr>
      <xdr:spPr>
        <a:xfrm flipV="1">
          <a:off x="15577820" y="6118860"/>
          <a:ext cx="0" cy="1645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22860</xdr:rowOff>
    </xdr:from>
    <xdr:ext cx="756285" cy="247650"/>
    <xdr:sp macro="" textlink="">
      <xdr:nvSpPr>
        <xdr:cNvPr id="384" name="公債費負担の状況最小値テキスト"/>
        <xdr:cNvSpPr txBox="1"/>
      </xdr:nvSpPr>
      <xdr:spPr>
        <a:xfrm>
          <a:off x="15666720" y="77381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48895</xdr:rowOff>
    </xdr:from>
    <xdr:to>
      <xdr:col>81</xdr:col>
      <xdr:colOff>133350</xdr:colOff>
      <xdr:row>45</xdr:row>
      <xdr:rowOff>48895</xdr:rowOff>
    </xdr:to>
    <xdr:cxnSp macro="">
      <xdr:nvCxnSpPr>
        <xdr:cNvPr id="385" name="直線コネクタ 384"/>
        <xdr:cNvCxnSpPr/>
      </xdr:nvCxnSpPr>
      <xdr:spPr>
        <a:xfrm>
          <a:off x="15506700" y="77641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36195</xdr:rowOff>
    </xdr:from>
    <xdr:ext cx="756285" cy="249555"/>
    <xdr:sp macro="" textlink="">
      <xdr:nvSpPr>
        <xdr:cNvPr id="386" name="公債費負担の状況最大値テキスト"/>
        <xdr:cNvSpPr txBox="1"/>
      </xdr:nvSpPr>
      <xdr:spPr>
        <a:xfrm>
          <a:off x="15666720" y="586549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118110</xdr:rowOff>
    </xdr:from>
    <xdr:to>
      <xdr:col>81</xdr:col>
      <xdr:colOff>133350</xdr:colOff>
      <xdr:row>35</xdr:row>
      <xdr:rowOff>118110</xdr:rowOff>
    </xdr:to>
    <xdr:cxnSp macro="">
      <xdr:nvCxnSpPr>
        <xdr:cNvPr id="387" name="直線コネクタ 386"/>
        <xdr:cNvCxnSpPr/>
      </xdr:nvCxnSpPr>
      <xdr:spPr>
        <a:xfrm>
          <a:off x="15506700" y="6118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133350</xdr:rowOff>
    </xdr:from>
    <xdr:to>
      <xdr:col>81</xdr:col>
      <xdr:colOff>44450</xdr:colOff>
      <xdr:row>40</xdr:row>
      <xdr:rowOff>133350</xdr:rowOff>
    </xdr:to>
    <xdr:cxnSp macro="">
      <xdr:nvCxnSpPr>
        <xdr:cNvPr id="388" name="直線コネクタ 387"/>
        <xdr:cNvCxnSpPr/>
      </xdr:nvCxnSpPr>
      <xdr:spPr>
        <a:xfrm>
          <a:off x="14810740" y="69913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146050</xdr:rowOff>
    </xdr:from>
    <xdr:ext cx="756285" cy="248920"/>
    <xdr:sp macro="" textlink="">
      <xdr:nvSpPr>
        <xdr:cNvPr id="389" name="公債費負担の状況平均値テキスト"/>
        <xdr:cNvSpPr txBox="1"/>
      </xdr:nvSpPr>
      <xdr:spPr>
        <a:xfrm>
          <a:off x="15666720" y="7004050"/>
          <a:ext cx="7562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41</xdr:row>
      <xdr:rowOff>7620</xdr:rowOff>
    </xdr:from>
    <xdr:to>
      <xdr:col>81</xdr:col>
      <xdr:colOff>95250</xdr:colOff>
      <xdr:row>41</xdr:row>
      <xdr:rowOff>105410</xdr:rowOff>
    </xdr:to>
    <xdr:sp macro="" textlink="">
      <xdr:nvSpPr>
        <xdr:cNvPr id="390" name="フローチャート: 判断 389"/>
        <xdr:cNvSpPr/>
      </xdr:nvSpPr>
      <xdr:spPr>
        <a:xfrm>
          <a:off x="15533370" y="70370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40</xdr:row>
      <xdr:rowOff>133350</xdr:rowOff>
    </xdr:from>
    <xdr:to>
      <xdr:col>77</xdr:col>
      <xdr:colOff>44450</xdr:colOff>
      <xdr:row>40</xdr:row>
      <xdr:rowOff>144145</xdr:rowOff>
    </xdr:to>
    <xdr:cxnSp macro="">
      <xdr:nvCxnSpPr>
        <xdr:cNvPr id="391" name="直線コネクタ 390"/>
        <xdr:cNvCxnSpPr/>
      </xdr:nvCxnSpPr>
      <xdr:spPr>
        <a:xfrm flipV="1">
          <a:off x="13999210" y="6991350"/>
          <a:ext cx="8115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161925</xdr:rowOff>
    </xdr:from>
    <xdr:to>
      <xdr:col>77</xdr:col>
      <xdr:colOff>95250</xdr:colOff>
      <xdr:row>41</xdr:row>
      <xdr:rowOff>94615</xdr:rowOff>
    </xdr:to>
    <xdr:sp macro="" textlink="">
      <xdr:nvSpPr>
        <xdr:cNvPr id="392" name="フローチャート: 判断 391"/>
        <xdr:cNvSpPr/>
      </xdr:nvSpPr>
      <xdr:spPr>
        <a:xfrm>
          <a:off x="14766290" y="701992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80010</xdr:rowOff>
    </xdr:from>
    <xdr:ext cx="730885" cy="249555"/>
    <xdr:sp macro="" textlink="">
      <xdr:nvSpPr>
        <xdr:cNvPr id="393" name="テキスト ボックス 392"/>
        <xdr:cNvSpPr txBox="1"/>
      </xdr:nvSpPr>
      <xdr:spPr>
        <a:xfrm>
          <a:off x="14465300" y="7109460"/>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144145</xdr:rowOff>
    </xdr:from>
    <xdr:to>
      <xdr:col>72</xdr:col>
      <xdr:colOff>191770</xdr:colOff>
      <xdr:row>40</xdr:row>
      <xdr:rowOff>155575</xdr:rowOff>
    </xdr:to>
    <xdr:cxnSp macro="">
      <xdr:nvCxnSpPr>
        <xdr:cNvPr id="394" name="直線コネクタ 393"/>
        <xdr:cNvCxnSpPr/>
      </xdr:nvCxnSpPr>
      <xdr:spPr>
        <a:xfrm flipV="1">
          <a:off x="13192760" y="700214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29845</xdr:rowOff>
    </xdr:from>
    <xdr:to>
      <xdr:col>73</xdr:col>
      <xdr:colOff>44450</xdr:colOff>
      <xdr:row>41</xdr:row>
      <xdr:rowOff>127635</xdr:rowOff>
    </xdr:to>
    <xdr:sp macro="" textlink="">
      <xdr:nvSpPr>
        <xdr:cNvPr id="395" name="フローチャート: 判断 394"/>
        <xdr:cNvSpPr/>
      </xdr:nvSpPr>
      <xdr:spPr>
        <a:xfrm>
          <a:off x="13959840" y="70592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113030</xdr:rowOff>
    </xdr:from>
    <xdr:ext cx="756285" cy="247650"/>
    <xdr:sp macro="" textlink="">
      <xdr:nvSpPr>
        <xdr:cNvPr id="396" name="テキスト ボックス 395"/>
        <xdr:cNvSpPr txBox="1"/>
      </xdr:nvSpPr>
      <xdr:spPr>
        <a:xfrm>
          <a:off x="13647420" y="714248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155575</xdr:rowOff>
    </xdr:from>
    <xdr:to>
      <xdr:col>68</xdr:col>
      <xdr:colOff>152400</xdr:colOff>
      <xdr:row>40</xdr:row>
      <xdr:rowOff>155575</xdr:rowOff>
    </xdr:to>
    <xdr:cxnSp macro="">
      <xdr:nvCxnSpPr>
        <xdr:cNvPr id="397" name="直線コネクタ 396"/>
        <xdr:cNvCxnSpPr/>
      </xdr:nvCxnSpPr>
      <xdr:spPr>
        <a:xfrm>
          <a:off x="12374880" y="701357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96520</xdr:rowOff>
    </xdr:from>
    <xdr:to>
      <xdr:col>68</xdr:col>
      <xdr:colOff>191770</xdr:colOff>
      <xdr:row>42</xdr:row>
      <xdr:rowOff>29210</xdr:rowOff>
    </xdr:to>
    <xdr:sp macro="" textlink="">
      <xdr:nvSpPr>
        <xdr:cNvPr id="398" name="フローチャート: 判断 397"/>
        <xdr:cNvSpPr/>
      </xdr:nvSpPr>
      <xdr:spPr>
        <a:xfrm>
          <a:off x="13141960" y="712597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14605</xdr:rowOff>
    </xdr:from>
    <xdr:ext cx="756285" cy="249555"/>
    <xdr:sp macro="" textlink="">
      <xdr:nvSpPr>
        <xdr:cNvPr id="399" name="テキスト ボックス 398"/>
        <xdr:cNvSpPr txBox="1"/>
      </xdr:nvSpPr>
      <xdr:spPr>
        <a:xfrm>
          <a:off x="12847320" y="721550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129540</xdr:rowOff>
    </xdr:from>
    <xdr:to>
      <xdr:col>64</xdr:col>
      <xdr:colOff>152400</xdr:colOff>
      <xdr:row>42</xdr:row>
      <xdr:rowOff>62230</xdr:rowOff>
    </xdr:to>
    <xdr:sp macro="" textlink="">
      <xdr:nvSpPr>
        <xdr:cNvPr id="400" name="フローチャート: 判断 399"/>
        <xdr:cNvSpPr/>
      </xdr:nvSpPr>
      <xdr:spPr>
        <a:xfrm>
          <a:off x="12324080" y="7158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47625</xdr:rowOff>
    </xdr:from>
    <xdr:ext cx="756285" cy="249555"/>
    <xdr:sp macro="" textlink="">
      <xdr:nvSpPr>
        <xdr:cNvPr id="401" name="テキスト ボックス 400"/>
        <xdr:cNvSpPr txBox="1"/>
      </xdr:nvSpPr>
      <xdr:spPr>
        <a:xfrm>
          <a:off x="12029440" y="724852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6285" cy="247650"/>
    <xdr:sp macro="" textlink="">
      <xdr:nvSpPr>
        <xdr:cNvPr id="402" name="テキスト ボックス 401"/>
        <xdr:cNvSpPr txBox="1"/>
      </xdr:nvSpPr>
      <xdr:spPr>
        <a:xfrm>
          <a:off x="1537970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6285" cy="247650"/>
    <xdr:sp macro="" textlink="">
      <xdr:nvSpPr>
        <xdr:cNvPr id="403" name="テキスト ボックス 402"/>
        <xdr:cNvSpPr txBox="1"/>
      </xdr:nvSpPr>
      <xdr:spPr>
        <a:xfrm>
          <a:off x="1461262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7650"/>
    <xdr:sp macro="" textlink="">
      <xdr:nvSpPr>
        <xdr:cNvPr id="404" name="テキスト ボックス 403"/>
        <xdr:cNvSpPr txBox="1"/>
      </xdr:nvSpPr>
      <xdr:spPr>
        <a:xfrm>
          <a:off x="13807440" y="81845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6285" cy="247650"/>
    <xdr:sp macro="" textlink="">
      <xdr:nvSpPr>
        <xdr:cNvPr id="405" name="テキスト ボックス 404"/>
        <xdr:cNvSpPr txBox="1"/>
      </xdr:nvSpPr>
      <xdr:spPr>
        <a:xfrm>
          <a:off x="1299464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6285" cy="247650"/>
    <xdr:sp macro="" textlink="">
      <xdr:nvSpPr>
        <xdr:cNvPr id="406" name="テキスト ボックス 405"/>
        <xdr:cNvSpPr txBox="1"/>
      </xdr:nvSpPr>
      <xdr:spPr>
        <a:xfrm>
          <a:off x="12176760" y="81845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40</xdr:row>
      <xdr:rowOff>84455</xdr:rowOff>
    </xdr:from>
    <xdr:to>
      <xdr:col>81</xdr:col>
      <xdr:colOff>95250</xdr:colOff>
      <xdr:row>41</xdr:row>
      <xdr:rowOff>17780</xdr:rowOff>
    </xdr:to>
    <xdr:sp macro="" textlink="">
      <xdr:nvSpPr>
        <xdr:cNvPr id="407" name="楕円 406"/>
        <xdr:cNvSpPr/>
      </xdr:nvSpPr>
      <xdr:spPr>
        <a:xfrm>
          <a:off x="15533370" y="6942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100330</xdr:rowOff>
    </xdr:from>
    <xdr:ext cx="756285" cy="248920"/>
    <xdr:sp macro="" textlink="">
      <xdr:nvSpPr>
        <xdr:cNvPr id="408" name="公債費負担の状況該当値テキスト"/>
        <xdr:cNvSpPr txBox="1"/>
      </xdr:nvSpPr>
      <xdr:spPr>
        <a:xfrm>
          <a:off x="15666720" y="678688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40</xdr:row>
      <xdr:rowOff>84455</xdr:rowOff>
    </xdr:from>
    <xdr:to>
      <xdr:col>77</xdr:col>
      <xdr:colOff>95250</xdr:colOff>
      <xdr:row>41</xdr:row>
      <xdr:rowOff>17780</xdr:rowOff>
    </xdr:to>
    <xdr:sp macro="" textlink="">
      <xdr:nvSpPr>
        <xdr:cNvPr id="409" name="楕円 408"/>
        <xdr:cNvSpPr/>
      </xdr:nvSpPr>
      <xdr:spPr>
        <a:xfrm>
          <a:off x="14766290" y="6942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27305</xdr:rowOff>
    </xdr:from>
    <xdr:ext cx="730885" cy="247650"/>
    <xdr:sp macro="" textlink="">
      <xdr:nvSpPr>
        <xdr:cNvPr id="410" name="テキスト ボックス 409"/>
        <xdr:cNvSpPr txBox="1"/>
      </xdr:nvSpPr>
      <xdr:spPr>
        <a:xfrm>
          <a:off x="14465300" y="6713855"/>
          <a:ext cx="7308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95250</xdr:rowOff>
    </xdr:from>
    <xdr:to>
      <xdr:col>73</xdr:col>
      <xdr:colOff>44450</xdr:colOff>
      <xdr:row>41</xdr:row>
      <xdr:rowOff>27940</xdr:rowOff>
    </xdr:to>
    <xdr:sp macro="" textlink="">
      <xdr:nvSpPr>
        <xdr:cNvPr id="411" name="楕円 410"/>
        <xdr:cNvSpPr/>
      </xdr:nvSpPr>
      <xdr:spPr>
        <a:xfrm>
          <a:off x="13959840" y="695325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38100</xdr:rowOff>
    </xdr:from>
    <xdr:ext cx="756285" cy="249555"/>
    <xdr:sp macro="" textlink="">
      <xdr:nvSpPr>
        <xdr:cNvPr id="412" name="テキスト ボックス 411"/>
        <xdr:cNvSpPr txBox="1"/>
      </xdr:nvSpPr>
      <xdr:spPr>
        <a:xfrm>
          <a:off x="13647420" y="672465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106045</xdr:rowOff>
    </xdr:from>
    <xdr:to>
      <xdr:col>68</xdr:col>
      <xdr:colOff>191770</xdr:colOff>
      <xdr:row>41</xdr:row>
      <xdr:rowOff>38735</xdr:rowOff>
    </xdr:to>
    <xdr:sp macro="" textlink="">
      <xdr:nvSpPr>
        <xdr:cNvPr id="413" name="楕円 412"/>
        <xdr:cNvSpPr/>
      </xdr:nvSpPr>
      <xdr:spPr>
        <a:xfrm>
          <a:off x="13141960" y="6964045"/>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48895</xdr:rowOff>
    </xdr:from>
    <xdr:ext cx="756285" cy="249555"/>
    <xdr:sp macro="" textlink="">
      <xdr:nvSpPr>
        <xdr:cNvPr id="414" name="テキスト ボックス 413"/>
        <xdr:cNvSpPr txBox="1"/>
      </xdr:nvSpPr>
      <xdr:spPr>
        <a:xfrm>
          <a:off x="12847320" y="673544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106045</xdr:rowOff>
    </xdr:from>
    <xdr:to>
      <xdr:col>64</xdr:col>
      <xdr:colOff>152400</xdr:colOff>
      <xdr:row>41</xdr:row>
      <xdr:rowOff>38735</xdr:rowOff>
    </xdr:to>
    <xdr:sp macro="" textlink="">
      <xdr:nvSpPr>
        <xdr:cNvPr id="415" name="楕円 414"/>
        <xdr:cNvSpPr/>
      </xdr:nvSpPr>
      <xdr:spPr>
        <a:xfrm>
          <a:off x="12324080" y="69640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48895</xdr:rowOff>
    </xdr:from>
    <xdr:ext cx="756285" cy="249555"/>
    <xdr:sp macro="" textlink="">
      <xdr:nvSpPr>
        <xdr:cNvPr id="416" name="テキスト ボックス 415"/>
        <xdr:cNvSpPr txBox="1"/>
      </xdr:nvSpPr>
      <xdr:spPr>
        <a:xfrm>
          <a:off x="12029440" y="673544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146685</xdr:rowOff>
    </xdr:to>
    <xdr:sp macro="" textlink="">
      <xdr:nvSpPr>
        <xdr:cNvPr id="417" name="正方形/長方形 416"/>
        <xdr:cNvSpPr/>
      </xdr:nvSpPr>
      <xdr:spPr>
        <a:xfrm>
          <a:off x="11742420" y="1206500"/>
          <a:ext cx="46532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3195" cy="296545"/>
    <xdr:sp macro="" textlink="">
      <xdr:nvSpPr>
        <xdr:cNvPr id="418" name="テキスト ボックス 417"/>
        <xdr:cNvSpPr txBox="1"/>
      </xdr:nvSpPr>
      <xdr:spPr>
        <a:xfrm>
          <a:off x="12602845" y="1567815"/>
          <a:ext cx="1433195"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9" name="テキスト ボックス 418"/>
        <xdr:cNvSpPr txBox="1"/>
      </xdr:nvSpPr>
      <xdr:spPr>
        <a:xfrm>
          <a:off x="14026515" y="154305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86360</xdr:rowOff>
    </xdr:from>
    <xdr:to>
      <xdr:col>93</xdr:col>
      <xdr:colOff>6350</xdr:colOff>
      <xdr:row>10</xdr:row>
      <xdr:rowOff>0</xdr:rowOff>
    </xdr:to>
    <xdr:sp macro="" textlink="">
      <xdr:nvSpPr>
        <xdr:cNvPr id="420" name="正方形/長方形 419"/>
        <xdr:cNvSpPr/>
      </xdr:nvSpPr>
      <xdr:spPr>
        <a:xfrm>
          <a:off x="16459200" y="1457960"/>
          <a:ext cx="13817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21" name="正方形/長方形 420"/>
        <xdr:cNvSpPr/>
      </xdr:nvSpPr>
      <xdr:spPr>
        <a:xfrm>
          <a:off x="16459200" y="1647190"/>
          <a:ext cx="1381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86360</xdr:rowOff>
    </xdr:from>
    <xdr:to>
      <xdr:col>99</xdr:col>
      <xdr:colOff>146050</xdr:colOff>
      <xdr:row>10</xdr:row>
      <xdr:rowOff>0</xdr:rowOff>
    </xdr:to>
    <xdr:sp macro="" textlink="">
      <xdr:nvSpPr>
        <xdr:cNvPr id="422" name="正方形/長方形 421"/>
        <xdr:cNvSpPr/>
      </xdr:nvSpPr>
      <xdr:spPr>
        <a:xfrm>
          <a:off x="17967960" y="145796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23" name="正方形/長方形 422"/>
        <xdr:cNvSpPr/>
      </xdr:nvSpPr>
      <xdr:spPr>
        <a:xfrm>
          <a:off x="17967960" y="1647190"/>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86360</xdr:rowOff>
    </xdr:from>
    <xdr:to>
      <xdr:col>106</xdr:col>
      <xdr:colOff>139700</xdr:colOff>
      <xdr:row>10</xdr:row>
      <xdr:rowOff>0</xdr:rowOff>
    </xdr:to>
    <xdr:sp macro="" textlink="">
      <xdr:nvSpPr>
        <xdr:cNvPr id="424" name="正方形/長方形 423"/>
        <xdr:cNvSpPr/>
      </xdr:nvSpPr>
      <xdr:spPr>
        <a:xfrm>
          <a:off x="19304000" y="1457960"/>
          <a:ext cx="11633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25" name="正方形/長方形 424"/>
        <xdr:cNvSpPr/>
      </xdr:nvSpPr>
      <xdr:spPr>
        <a:xfrm>
          <a:off x="19304000" y="1647190"/>
          <a:ext cx="11633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26" name="正方形/長方形 425"/>
        <xdr:cNvSpPr/>
      </xdr:nvSpPr>
      <xdr:spPr>
        <a:xfrm>
          <a:off x="11742420" y="1965325"/>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7" name="正方形/長方形 426"/>
        <xdr:cNvSpPr/>
      </xdr:nvSpPr>
      <xdr:spPr>
        <a:xfrm>
          <a:off x="16568420" y="1965325"/>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8" name="正方形/長方形 427"/>
        <xdr:cNvSpPr/>
      </xdr:nvSpPr>
      <xdr:spPr>
        <a:xfrm>
          <a:off x="16568420" y="1965325"/>
          <a:ext cx="34899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9" name="テキスト ボックス 428"/>
        <xdr:cNvSpPr txBox="1"/>
      </xdr:nvSpPr>
      <xdr:spPr>
        <a:xfrm>
          <a:off x="16683990" y="2284095"/>
          <a:ext cx="529209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調整基金やふるさと下妻基金等の積立を行ったことにより充当可能基金は一定程度増加したものの、地方債の現在高が大幅に上昇したことに伴う将来負担額の増により、昨年度よりも8.6ポイントと大きく増加した。</a:t>
          </a:r>
        </a:p>
        <a:p>
          <a:r>
            <a:rPr kumimoji="1" lang="ja-JP" altLang="en-US" sz="1300">
              <a:latin typeface="ＭＳ Ｐゴシック"/>
              <a:ea typeface="ＭＳ Ｐゴシック"/>
            </a:rPr>
            <a:t>　今後は、庁舎建設事業に係る大規模な起債の借入の影響により、しばらくの間将来負担額が高い状況が続くことが見込まれることから、起債の厳選による制限や減債基金の積み立て等を積極的に実施することにより、公債費の増に対応していける体制を整えていく。</a:t>
          </a:r>
        </a:p>
      </xdr:txBody>
    </xdr:sp>
    <xdr:clientData/>
  </xdr:twoCellAnchor>
  <xdr:oneCellAnchor>
    <xdr:from>
      <xdr:col>61</xdr:col>
      <xdr:colOff>6350</xdr:colOff>
      <xdr:row>10</xdr:row>
      <xdr:rowOff>60960</xdr:rowOff>
    </xdr:from>
    <xdr:ext cx="298450" cy="215265"/>
    <xdr:sp macro="" textlink="">
      <xdr:nvSpPr>
        <xdr:cNvPr id="430" name="テキスト ボックス 429"/>
        <xdr:cNvSpPr txBox="1"/>
      </xdr:nvSpPr>
      <xdr:spPr>
        <a:xfrm>
          <a:off x="11704320" y="1775460"/>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31" name="直線コネクタ 430"/>
        <xdr:cNvCxnSpPr/>
      </xdr:nvCxnSpPr>
      <xdr:spPr>
        <a:xfrm>
          <a:off x="11742420" y="4378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120650</xdr:rowOff>
    </xdr:from>
    <xdr:ext cx="762000" cy="243840"/>
    <xdr:sp macro="" textlink="">
      <xdr:nvSpPr>
        <xdr:cNvPr id="432" name="テキスト ボックス 431"/>
        <xdr:cNvSpPr txBox="1"/>
      </xdr:nvSpPr>
      <xdr:spPr>
        <a:xfrm>
          <a:off x="11051540" y="42354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122555</xdr:rowOff>
    </xdr:from>
    <xdr:to>
      <xdr:col>85</xdr:col>
      <xdr:colOff>95250</xdr:colOff>
      <xdr:row>22</xdr:row>
      <xdr:rowOff>122555</xdr:rowOff>
    </xdr:to>
    <xdr:cxnSp macro="">
      <xdr:nvCxnSpPr>
        <xdr:cNvPr id="433" name="直線コネクタ 432"/>
        <xdr:cNvCxnSpPr/>
      </xdr:nvCxnSpPr>
      <xdr:spPr>
        <a:xfrm>
          <a:off x="11742420" y="3894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150495</xdr:rowOff>
    </xdr:from>
    <xdr:ext cx="762000" cy="247650"/>
    <xdr:sp macro="" textlink="">
      <xdr:nvSpPr>
        <xdr:cNvPr id="434" name="テキスト ボックス 433"/>
        <xdr:cNvSpPr txBox="1"/>
      </xdr:nvSpPr>
      <xdr:spPr>
        <a:xfrm>
          <a:off x="11051540" y="37509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153035</xdr:rowOff>
    </xdr:from>
    <xdr:to>
      <xdr:col>85</xdr:col>
      <xdr:colOff>95250</xdr:colOff>
      <xdr:row>19</xdr:row>
      <xdr:rowOff>153035</xdr:rowOff>
    </xdr:to>
    <xdr:cxnSp macro="">
      <xdr:nvCxnSpPr>
        <xdr:cNvPr id="435" name="直線コネクタ 434"/>
        <xdr:cNvCxnSpPr/>
      </xdr:nvCxnSpPr>
      <xdr:spPr>
        <a:xfrm>
          <a:off x="11742420" y="3410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15875</xdr:rowOff>
    </xdr:from>
    <xdr:ext cx="762000" cy="249555"/>
    <xdr:sp macro="" textlink="">
      <xdr:nvSpPr>
        <xdr:cNvPr id="436" name="テキスト ボックス 435"/>
        <xdr:cNvSpPr txBox="1"/>
      </xdr:nvSpPr>
      <xdr:spPr>
        <a:xfrm>
          <a:off x="11051540" y="32734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18415</xdr:rowOff>
    </xdr:from>
    <xdr:to>
      <xdr:col>85</xdr:col>
      <xdr:colOff>95250</xdr:colOff>
      <xdr:row>17</xdr:row>
      <xdr:rowOff>18415</xdr:rowOff>
    </xdr:to>
    <xdr:cxnSp macro="">
      <xdr:nvCxnSpPr>
        <xdr:cNvPr id="437" name="直線コネクタ 436"/>
        <xdr:cNvCxnSpPr/>
      </xdr:nvCxnSpPr>
      <xdr:spPr>
        <a:xfrm>
          <a:off x="11742420" y="29330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46355</xdr:rowOff>
    </xdr:from>
    <xdr:ext cx="762000" cy="249555"/>
    <xdr:sp macro="" textlink="">
      <xdr:nvSpPr>
        <xdr:cNvPr id="438" name="テキスト ボックス 437"/>
        <xdr:cNvSpPr txBox="1"/>
      </xdr:nvSpPr>
      <xdr:spPr>
        <a:xfrm>
          <a:off x="11051540" y="2789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48895</xdr:rowOff>
    </xdr:from>
    <xdr:to>
      <xdr:col>85</xdr:col>
      <xdr:colOff>95250</xdr:colOff>
      <xdr:row>14</xdr:row>
      <xdr:rowOff>48895</xdr:rowOff>
    </xdr:to>
    <xdr:cxnSp macro="">
      <xdr:nvCxnSpPr>
        <xdr:cNvPr id="439" name="直線コネクタ 438"/>
        <xdr:cNvCxnSpPr/>
      </xdr:nvCxnSpPr>
      <xdr:spPr>
        <a:xfrm>
          <a:off x="11742420" y="24491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76835</xdr:rowOff>
    </xdr:from>
    <xdr:ext cx="762000" cy="249555"/>
    <xdr:sp macro="" textlink="">
      <xdr:nvSpPr>
        <xdr:cNvPr id="440" name="テキスト ボックス 439"/>
        <xdr:cNvSpPr txBox="1"/>
      </xdr:nvSpPr>
      <xdr:spPr>
        <a:xfrm>
          <a:off x="11051540" y="2305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41" name="直線コネクタ 440"/>
        <xdr:cNvCxnSpPr/>
      </xdr:nvCxnSpPr>
      <xdr:spPr>
        <a:xfrm>
          <a:off x="11742420" y="1965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42" name="将来負担の状況グラフ枠"/>
        <xdr:cNvSpPr/>
      </xdr:nvSpPr>
      <xdr:spPr>
        <a:xfrm>
          <a:off x="11742420" y="1965325"/>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48895</xdr:rowOff>
    </xdr:from>
    <xdr:to>
      <xdr:col>81</xdr:col>
      <xdr:colOff>44450</xdr:colOff>
      <xdr:row>20</xdr:row>
      <xdr:rowOff>147320</xdr:rowOff>
    </xdr:to>
    <xdr:cxnSp macro="">
      <xdr:nvCxnSpPr>
        <xdr:cNvPr id="443" name="直線コネクタ 442"/>
        <xdr:cNvCxnSpPr/>
      </xdr:nvCxnSpPr>
      <xdr:spPr>
        <a:xfrm flipV="1">
          <a:off x="15577820" y="2449195"/>
          <a:ext cx="0" cy="1127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120650</xdr:rowOff>
    </xdr:from>
    <xdr:ext cx="756285" cy="243205"/>
    <xdr:sp macro="" textlink="">
      <xdr:nvSpPr>
        <xdr:cNvPr id="444" name="将来負担の状況最小値テキスト"/>
        <xdr:cNvSpPr txBox="1"/>
      </xdr:nvSpPr>
      <xdr:spPr>
        <a:xfrm>
          <a:off x="15666720" y="3549650"/>
          <a:ext cx="7562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147320</xdr:rowOff>
    </xdr:from>
    <xdr:to>
      <xdr:col>81</xdr:col>
      <xdr:colOff>133350</xdr:colOff>
      <xdr:row>20</xdr:row>
      <xdr:rowOff>147320</xdr:rowOff>
    </xdr:to>
    <xdr:cxnSp macro="">
      <xdr:nvCxnSpPr>
        <xdr:cNvPr id="445" name="直線コネクタ 444"/>
        <xdr:cNvCxnSpPr/>
      </xdr:nvCxnSpPr>
      <xdr:spPr>
        <a:xfrm>
          <a:off x="15506700" y="357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132080</xdr:rowOff>
    </xdr:from>
    <xdr:ext cx="756285" cy="245745"/>
    <xdr:sp macro="" textlink="">
      <xdr:nvSpPr>
        <xdr:cNvPr id="446" name="将来負担の状況最大値テキスト"/>
        <xdr:cNvSpPr txBox="1"/>
      </xdr:nvSpPr>
      <xdr:spPr>
        <a:xfrm>
          <a:off x="15666720" y="218948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48895</xdr:rowOff>
    </xdr:from>
    <xdr:to>
      <xdr:col>81</xdr:col>
      <xdr:colOff>133350</xdr:colOff>
      <xdr:row>14</xdr:row>
      <xdr:rowOff>48895</xdr:rowOff>
    </xdr:to>
    <xdr:cxnSp macro="">
      <xdr:nvCxnSpPr>
        <xdr:cNvPr id="447" name="直線コネクタ 446"/>
        <xdr:cNvCxnSpPr/>
      </xdr:nvCxnSpPr>
      <xdr:spPr>
        <a:xfrm>
          <a:off x="15506700" y="24491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37465</xdr:rowOff>
    </xdr:from>
    <xdr:to>
      <xdr:col>81</xdr:col>
      <xdr:colOff>44450</xdr:colOff>
      <xdr:row>16</xdr:row>
      <xdr:rowOff>76835</xdr:rowOff>
    </xdr:to>
    <xdr:cxnSp macro="">
      <xdr:nvCxnSpPr>
        <xdr:cNvPr id="448" name="直線コネクタ 447"/>
        <xdr:cNvCxnSpPr/>
      </xdr:nvCxnSpPr>
      <xdr:spPr>
        <a:xfrm>
          <a:off x="14810740" y="2780665"/>
          <a:ext cx="7670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97790</xdr:rowOff>
    </xdr:from>
    <xdr:ext cx="756285" cy="245745"/>
    <xdr:sp macro="" textlink="">
      <xdr:nvSpPr>
        <xdr:cNvPr id="449" name="将来負担の状況平均値テキスト"/>
        <xdr:cNvSpPr txBox="1"/>
      </xdr:nvSpPr>
      <xdr:spPr>
        <a:xfrm>
          <a:off x="15666720" y="2326640"/>
          <a:ext cx="75628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14</xdr:row>
      <xdr:rowOff>81915</xdr:rowOff>
    </xdr:from>
    <xdr:to>
      <xdr:col>81</xdr:col>
      <xdr:colOff>95250</xdr:colOff>
      <xdr:row>15</xdr:row>
      <xdr:rowOff>14605</xdr:rowOff>
    </xdr:to>
    <xdr:sp macro="" textlink="">
      <xdr:nvSpPr>
        <xdr:cNvPr id="450" name="フローチャート: 判断 449"/>
        <xdr:cNvSpPr/>
      </xdr:nvSpPr>
      <xdr:spPr>
        <a:xfrm>
          <a:off x="15533370" y="248221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16</xdr:row>
      <xdr:rowOff>27940</xdr:rowOff>
    </xdr:from>
    <xdr:to>
      <xdr:col>77</xdr:col>
      <xdr:colOff>44450</xdr:colOff>
      <xdr:row>16</xdr:row>
      <xdr:rowOff>37465</xdr:rowOff>
    </xdr:to>
    <xdr:cxnSp macro="">
      <xdr:nvCxnSpPr>
        <xdr:cNvPr id="451" name="直線コネクタ 450"/>
        <xdr:cNvCxnSpPr/>
      </xdr:nvCxnSpPr>
      <xdr:spPr>
        <a:xfrm>
          <a:off x="13999210" y="2771140"/>
          <a:ext cx="81153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14</xdr:row>
      <xdr:rowOff>116840</xdr:rowOff>
    </xdr:from>
    <xdr:to>
      <xdr:col>77</xdr:col>
      <xdr:colOff>95250</xdr:colOff>
      <xdr:row>15</xdr:row>
      <xdr:rowOff>50165</xdr:rowOff>
    </xdr:to>
    <xdr:sp macro="" textlink="">
      <xdr:nvSpPr>
        <xdr:cNvPr id="452" name="フローチャート: 判断 451"/>
        <xdr:cNvSpPr/>
      </xdr:nvSpPr>
      <xdr:spPr>
        <a:xfrm>
          <a:off x="14766290" y="2517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59690</xdr:rowOff>
    </xdr:from>
    <xdr:ext cx="730885" cy="247650"/>
    <xdr:sp macro="" textlink="">
      <xdr:nvSpPr>
        <xdr:cNvPr id="453" name="テキスト ボックス 452"/>
        <xdr:cNvSpPr txBox="1"/>
      </xdr:nvSpPr>
      <xdr:spPr>
        <a:xfrm>
          <a:off x="14465300" y="2288540"/>
          <a:ext cx="7308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27940</xdr:rowOff>
    </xdr:from>
    <xdr:to>
      <xdr:col>72</xdr:col>
      <xdr:colOff>191770</xdr:colOff>
      <xdr:row>16</xdr:row>
      <xdr:rowOff>84455</xdr:rowOff>
    </xdr:to>
    <xdr:cxnSp macro="">
      <xdr:nvCxnSpPr>
        <xdr:cNvPr id="454" name="直線コネクタ 453"/>
        <xdr:cNvCxnSpPr/>
      </xdr:nvCxnSpPr>
      <xdr:spPr>
        <a:xfrm flipV="1">
          <a:off x="13192760" y="2771140"/>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7620</xdr:rowOff>
    </xdr:from>
    <xdr:to>
      <xdr:col>73</xdr:col>
      <xdr:colOff>44450</xdr:colOff>
      <xdr:row>15</xdr:row>
      <xdr:rowOff>105410</xdr:rowOff>
    </xdr:to>
    <xdr:sp macro="" textlink="">
      <xdr:nvSpPr>
        <xdr:cNvPr id="455" name="フローチャート: 判断 454"/>
        <xdr:cNvSpPr/>
      </xdr:nvSpPr>
      <xdr:spPr>
        <a:xfrm>
          <a:off x="13959840" y="25793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116205</xdr:rowOff>
    </xdr:from>
    <xdr:ext cx="756285" cy="247650"/>
    <xdr:sp macro="" textlink="">
      <xdr:nvSpPr>
        <xdr:cNvPr id="456" name="テキスト ボックス 455"/>
        <xdr:cNvSpPr txBox="1"/>
      </xdr:nvSpPr>
      <xdr:spPr>
        <a:xfrm>
          <a:off x="13647420" y="234505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78105</xdr:rowOff>
    </xdr:from>
    <xdr:to>
      <xdr:col>68</xdr:col>
      <xdr:colOff>152400</xdr:colOff>
      <xdr:row>16</xdr:row>
      <xdr:rowOff>84455</xdr:rowOff>
    </xdr:to>
    <xdr:cxnSp macro="">
      <xdr:nvCxnSpPr>
        <xdr:cNvPr id="457" name="直線コネクタ 456"/>
        <xdr:cNvCxnSpPr/>
      </xdr:nvCxnSpPr>
      <xdr:spPr>
        <a:xfrm>
          <a:off x="12374880" y="2821305"/>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66040</xdr:rowOff>
    </xdr:from>
    <xdr:to>
      <xdr:col>68</xdr:col>
      <xdr:colOff>191770</xdr:colOff>
      <xdr:row>15</xdr:row>
      <xdr:rowOff>163830</xdr:rowOff>
    </xdr:to>
    <xdr:sp macro="" textlink="">
      <xdr:nvSpPr>
        <xdr:cNvPr id="458" name="フローチャート: 判断 457"/>
        <xdr:cNvSpPr/>
      </xdr:nvSpPr>
      <xdr:spPr>
        <a:xfrm>
          <a:off x="13141960" y="26377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8255</xdr:rowOff>
    </xdr:from>
    <xdr:ext cx="756285" cy="249555"/>
    <xdr:sp macro="" textlink="">
      <xdr:nvSpPr>
        <xdr:cNvPr id="459" name="テキスト ボックス 458"/>
        <xdr:cNvSpPr txBox="1"/>
      </xdr:nvSpPr>
      <xdr:spPr>
        <a:xfrm>
          <a:off x="12847320" y="240855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80010</xdr:rowOff>
    </xdr:from>
    <xdr:to>
      <xdr:col>64</xdr:col>
      <xdr:colOff>152400</xdr:colOff>
      <xdr:row>16</xdr:row>
      <xdr:rowOff>12700</xdr:rowOff>
    </xdr:to>
    <xdr:sp macro="" textlink="">
      <xdr:nvSpPr>
        <xdr:cNvPr id="460" name="フローチャート: 判断 459"/>
        <xdr:cNvSpPr/>
      </xdr:nvSpPr>
      <xdr:spPr>
        <a:xfrm>
          <a:off x="12324080" y="26517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22860</xdr:rowOff>
    </xdr:from>
    <xdr:ext cx="756285" cy="247650"/>
    <xdr:sp macro="" textlink="">
      <xdr:nvSpPr>
        <xdr:cNvPr id="461" name="テキスト ボックス 460"/>
        <xdr:cNvSpPr txBox="1"/>
      </xdr:nvSpPr>
      <xdr:spPr>
        <a:xfrm>
          <a:off x="12029440" y="24231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6285" cy="243840"/>
    <xdr:sp macro="" textlink="">
      <xdr:nvSpPr>
        <xdr:cNvPr id="462" name="テキスト ボックス 461"/>
        <xdr:cNvSpPr txBox="1"/>
      </xdr:nvSpPr>
      <xdr:spPr>
        <a:xfrm>
          <a:off x="1537970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6285" cy="243840"/>
    <xdr:sp macro="" textlink="">
      <xdr:nvSpPr>
        <xdr:cNvPr id="463" name="テキスト ボックス 462"/>
        <xdr:cNvSpPr txBox="1"/>
      </xdr:nvSpPr>
      <xdr:spPr>
        <a:xfrm>
          <a:off x="1461262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3840"/>
    <xdr:sp macro="" textlink="">
      <xdr:nvSpPr>
        <xdr:cNvPr id="464" name="テキスト ボックス 463"/>
        <xdr:cNvSpPr txBox="1"/>
      </xdr:nvSpPr>
      <xdr:spPr>
        <a:xfrm>
          <a:off x="13807440" y="43757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6285" cy="243840"/>
    <xdr:sp macro="" textlink="">
      <xdr:nvSpPr>
        <xdr:cNvPr id="465" name="テキスト ボックス 464"/>
        <xdr:cNvSpPr txBox="1"/>
      </xdr:nvSpPr>
      <xdr:spPr>
        <a:xfrm>
          <a:off x="1299464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6285" cy="243840"/>
    <xdr:sp macro="" textlink="">
      <xdr:nvSpPr>
        <xdr:cNvPr id="466" name="テキスト ボックス 465"/>
        <xdr:cNvSpPr txBox="1"/>
      </xdr:nvSpPr>
      <xdr:spPr>
        <a:xfrm>
          <a:off x="12176760" y="4375785"/>
          <a:ext cx="7562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16</xdr:row>
      <xdr:rowOff>27940</xdr:rowOff>
    </xdr:from>
    <xdr:to>
      <xdr:col>81</xdr:col>
      <xdr:colOff>95250</xdr:colOff>
      <xdr:row>16</xdr:row>
      <xdr:rowOff>126365</xdr:rowOff>
    </xdr:to>
    <xdr:sp macro="" textlink="">
      <xdr:nvSpPr>
        <xdr:cNvPr id="467" name="楕円 466"/>
        <xdr:cNvSpPr/>
      </xdr:nvSpPr>
      <xdr:spPr>
        <a:xfrm>
          <a:off x="15533370" y="27711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1270</xdr:rowOff>
    </xdr:from>
    <xdr:ext cx="756285" cy="249555"/>
    <xdr:sp macro="" textlink="">
      <xdr:nvSpPr>
        <xdr:cNvPr id="468" name="将来負担の状況該当値テキスト"/>
        <xdr:cNvSpPr txBox="1"/>
      </xdr:nvSpPr>
      <xdr:spPr>
        <a:xfrm>
          <a:off x="15666720" y="2744470"/>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15</xdr:row>
      <xdr:rowOff>153670</xdr:rowOff>
    </xdr:from>
    <xdr:to>
      <xdr:col>77</xdr:col>
      <xdr:colOff>95250</xdr:colOff>
      <xdr:row>16</xdr:row>
      <xdr:rowOff>86360</xdr:rowOff>
    </xdr:to>
    <xdr:sp macro="" textlink="">
      <xdr:nvSpPr>
        <xdr:cNvPr id="469" name="楕円 468"/>
        <xdr:cNvSpPr/>
      </xdr:nvSpPr>
      <xdr:spPr>
        <a:xfrm>
          <a:off x="14766290" y="272542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71755</xdr:rowOff>
    </xdr:from>
    <xdr:ext cx="730885" cy="249555"/>
    <xdr:sp macro="" textlink="">
      <xdr:nvSpPr>
        <xdr:cNvPr id="470" name="テキスト ボックス 469"/>
        <xdr:cNvSpPr txBox="1"/>
      </xdr:nvSpPr>
      <xdr:spPr>
        <a:xfrm>
          <a:off x="14465300" y="2814955"/>
          <a:ext cx="7308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143510</xdr:rowOff>
    </xdr:from>
    <xdr:to>
      <xdr:col>73</xdr:col>
      <xdr:colOff>44450</xdr:colOff>
      <xdr:row>16</xdr:row>
      <xdr:rowOff>76200</xdr:rowOff>
    </xdr:to>
    <xdr:sp macro="" textlink="">
      <xdr:nvSpPr>
        <xdr:cNvPr id="471" name="楕円 470"/>
        <xdr:cNvSpPr/>
      </xdr:nvSpPr>
      <xdr:spPr>
        <a:xfrm>
          <a:off x="13959840" y="2715260"/>
          <a:ext cx="838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61595</xdr:rowOff>
    </xdr:from>
    <xdr:ext cx="756285" cy="247650"/>
    <xdr:sp macro="" textlink="">
      <xdr:nvSpPr>
        <xdr:cNvPr id="472" name="テキスト ボックス 471"/>
        <xdr:cNvSpPr txBox="1"/>
      </xdr:nvSpPr>
      <xdr:spPr>
        <a:xfrm>
          <a:off x="13647420" y="280479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35560</xdr:rowOff>
    </xdr:from>
    <xdr:to>
      <xdr:col>68</xdr:col>
      <xdr:colOff>191770</xdr:colOff>
      <xdr:row>16</xdr:row>
      <xdr:rowOff>133350</xdr:rowOff>
    </xdr:to>
    <xdr:sp macro="" textlink="">
      <xdr:nvSpPr>
        <xdr:cNvPr id="473" name="楕円 472"/>
        <xdr:cNvSpPr/>
      </xdr:nvSpPr>
      <xdr:spPr>
        <a:xfrm>
          <a:off x="13141960" y="27787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118745</xdr:rowOff>
    </xdr:from>
    <xdr:ext cx="756285" cy="247650"/>
    <xdr:sp macro="" textlink="">
      <xdr:nvSpPr>
        <xdr:cNvPr id="474" name="テキスト ボックス 473"/>
        <xdr:cNvSpPr txBox="1"/>
      </xdr:nvSpPr>
      <xdr:spPr>
        <a:xfrm>
          <a:off x="12847320" y="286194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29210</xdr:rowOff>
    </xdr:from>
    <xdr:to>
      <xdr:col>64</xdr:col>
      <xdr:colOff>152400</xdr:colOff>
      <xdr:row>16</xdr:row>
      <xdr:rowOff>127000</xdr:rowOff>
    </xdr:to>
    <xdr:sp macro="" textlink="">
      <xdr:nvSpPr>
        <xdr:cNvPr id="475" name="楕円 474"/>
        <xdr:cNvSpPr/>
      </xdr:nvSpPr>
      <xdr:spPr>
        <a:xfrm>
          <a:off x="12324080" y="277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112395</xdr:rowOff>
    </xdr:from>
    <xdr:ext cx="756285" cy="248285"/>
    <xdr:sp macro="" textlink="">
      <xdr:nvSpPr>
        <xdr:cNvPr id="476" name="テキスト ボックス 475"/>
        <xdr:cNvSpPr txBox="1"/>
      </xdr:nvSpPr>
      <xdr:spPr>
        <a:xfrm>
          <a:off x="12029440" y="285559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3365"/>
    <xdr:sp macro="" textlink="">
      <xdr:nvSpPr>
        <xdr:cNvPr id="30" name="テキスト ボックス 29"/>
        <xdr:cNvSpPr txBox="1"/>
      </xdr:nvSpPr>
      <xdr:spPr>
        <a:xfrm>
          <a:off x="647065" y="349250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3365"/>
    <xdr:sp macro="" textlink="">
      <xdr:nvSpPr>
        <xdr:cNvPr id="31" name="テキスト ボックス 30"/>
        <xdr:cNvSpPr txBox="1"/>
      </xdr:nvSpPr>
      <xdr:spPr>
        <a:xfrm>
          <a:off x="647065" y="37465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今年度は、人件費の総額に大きな変化は見られなかったものの、分母で臨時財政対策債の減に伴い経常一般財源全体の金額が大きく減少したため0.9ポイントの増となった。ごみ処理及び消防等の業務について、一部事務組合が執り行っているため、類似団体と比較すると低い水準となっている。</a:t>
          </a:r>
        </a:p>
        <a:p>
          <a:r>
            <a:rPr kumimoji="1" lang="ja-JP" altLang="en-US" sz="1200">
              <a:latin typeface="ＭＳ Ｐゴシック"/>
              <a:ea typeface="ＭＳ Ｐゴシック"/>
            </a:rPr>
            <a:t>　今後は、定年引上げ等の影響から、人件費が徐々に増加していくことが見込まれることから、中長期的な推移についてその動向を注視しつつ、適正な管理に努めていく。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3365"/>
    <xdr:sp macro="" textlink="">
      <xdr:nvSpPr>
        <xdr:cNvPr id="47" name="テキスト ボックス 46"/>
        <xdr:cNvSpPr txBox="1"/>
      </xdr:nvSpPr>
      <xdr:spPr>
        <a:xfrm>
          <a:off x="236855" y="7414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3365"/>
    <xdr:sp macro="" textlink="">
      <xdr:nvSpPr>
        <xdr:cNvPr id="53" name="テキスト ボックス 52"/>
        <xdr:cNvSpPr txBox="1"/>
      </xdr:nvSpPr>
      <xdr:spPr>
        <a:xfrm>
          <a:off x="236855" y="6271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3365"/>
    <xdr:sp macro="" textlink="">
      <xdr:nvSpPr>
        <xdr:cNvPr id="59" name="テキスト ボックス 58"/>
        <xdr:cNvSpPr txBox="1"/>
      </xdr:nvSpPr>
      <xdr:spPr>
        <a:xfrm>
          <a:off x="236855" y="5128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41452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56285" cy="259080"/>
    <xdr:sp macro="" textlink="">
      <xdr:nvSpPr>
        <xdr:cNvPr id="62" name="人件費最小値テキスト"/>
        <xdr:cNvSpPr txBox="1"/>
      </xdr:nvSpPr>
      <xdr:spPr>
        <a:xfrm>
          <a:off x="4503420" y="7147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342765" y="7175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56285" cy="259080"/>
    <xdr:sp macro="" textlink="">
      <xdr:nvSpPr>
        <xdr:cNvPr id="64" name="人件費最大値テキスト"/>
        <xdr:cNvSpPr txBox="1"/>
      </xdr:nvSpPr>
      <xdr:spPr>
        <a:xfrm>
          <a:off x="4503420" y="5280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342765" y="5537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36</xdr:row>
      <xdr:rowOff>12700</xdr:rowOff>
    </xdr:from>
    <xdr:to>
      <xdr:col>24</xdr:col>
      <xdr:colOff>25400</xdr:colOff>
      <xdr:row>36</xdr:row>
      <xdr:rowOff>127000</xdr:rowOff>
    </xdr:to>
    <xdr:cxnSp macro="">
      <xdr:nvCxnSpPr>
        <xdr:cNvPr id="66" name="直線コネクタ 65"/>
        <xdr:cNvCxnSpPr/>
      </xdr:nvCxnSpPr>
      <xdr:spPr>
        <a:xfrm>
          <a:off x="3657600" y="6184900"/>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16510</xdr:rowOff>
    </xdr:from>
    <xdr:ext cx="756285" cy="259080"/>
    <xdr:sp macro="" textlink="">
      <xdr:nvSpPr>
        <xdr:cNvPr id="67" name="人件費平均値テキスト"/>
        <xdr:cNvSpPr txBox="1"/>
      </xdr:nvSpPr>
      <xdr:spPr>
        <a:xfrm>
          <a:off x="4503420" y="63601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380865" y="6388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182880</xdr:colOff>
      <xdr:row>37</xdr:row>
      <xdr:rowOff>107950</xdr:rowOff>
    </xdr:to>
    <xdr:cxnSp macro="">
      <xdr:nvCxnSpPr>
        <xdr:cNvPr id="69" name="直線コネクタ 68"/>
        <xdr:cNvCxnSpPr/>
      </xdr:nvCxnSpPr>
      <xdr:spPr>
        <a:xfrm flipV="1">
          <a:off x="2841625" y="6184900"/>
          <a:ext cx="815975"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611245" y="6299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41910</xdr:rowOff>
    </xdr:from>
    <xdr:ext cx="736600" cy="253365"/>
    <xdr:sp macro="" textlink="">
      <xdr:nvSpPr>
        <xdr:cNvPr id="71" name="テキスト ボックス 70"/>
        <xdr:cNvSpPr txBox="1"/>
      </xdr:nvSpPr>
      <xdr:spPr>
        <a:xfrm>
          <a:off x="3298190" y="63855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6350</xdr:rowOff>
    </xdr:from>
    <xdr:to>
      <xdr:col>15</xdr:col>
      <xdr:colOff>98425</xdr:colOff>
      <xdr:row>37</xdr:row>
      <xdr:rowOff>107950</xdr:rowOff>
    </xdr:to>
    <xdr:cxnSp macro="">
      <xdr:nvCxnSpPr>
        <xdr:cNvPr id="72" name="直線コネクタ 71"/>
        <xdr:cNvCxnSpPr/>
      </xdr:nvCxnSpPr>
      <xdr:spPr>
        <a:xfrm>
          <a:off x="2021205" y="6007100"/>
          <a:ext cx="82042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27908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168910</xdr:rowOff>
    </xdr:from>
    <xdr:ext cx="756285" cy="253365"/>
    <xdr:sp macro="" textlink="">
      <xdr:nvSpPr>
        <xdr:cNvPr id="74" name="テキスト ボックス 73"/>
        <xdr:cNvSpPr txBox="1"/>
      </xdr:nvSpPr>
      <xdr:spPr>
        <a:xfrm>
          <a:off x="2494915" y="65125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139700</xdr:rowOff>
    </xdr:from>
    <xdr:to>
      <xdr:col>11</xdr:col>
      <xdr:colOff>9525</xdr:colOff>
      <xdr:row>35</xdr:row>
      <xdr:rowOff>6350</xdr:rowOff>
    </xdr:to>
    <xdr:cxnSp macro="">
      <xdr:nvCxnSpPr>
        <xdr:cNvPr id="75" name="直線コネクタ 74"/>
        <xdr:cNvCxnSpPr/>
      </xdr:nvCxnSpPr>
      <xdr:spPr>
        <a:xfrm>
          <a:off x="1217930" y="59690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1987550" y="6146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60960</xdr:rowOff>
    </xdr:from>
    <xdr:ext cx="762000" cy="259080"/>
    <xdr:sp macro="" textlink="">
      <xdr:nvSpPr>
        <xdr:cNvPr id="77" name="テキスト ボックス 76"/>
        <xdr:cNvSpPr txBox="1"/>
      </xdr:nvSpPr>
      <xdr:spPr>
        <a:xfrm>
          <a:off x="1674495" y="623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16713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60960</xdr:rowOff>
    </xdr:from>
    <xdr:ext cx="756285" cy="259080"/>
    <xdr:sp macro="" textlink="">
      <xdr:nvSpPr>
        <xdr:cNvPr id="79" name="テキスト ボックス 78"/>
        <xdr:cNvSpPr txBox="1"/>
      </xdr:nvSpPr>
      <xdr:spPr>
        <a:xfrm>
          <a:off x="871220" y="6233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285" cy="259080"/>
    <xdr:sp macro="" textlink="">
      <xdr:nvSpPr>
        <xdr:cNvPr id="80" name="テキスト ボックス 79"/>
        <xdr:cNvSpPr txBox="1"/>
      </xdr:nvSpPr>
      <xdr:spPr>
        <a:xfrm>
          <a:off x="421576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285" cy="259080"/>
    <xdr:sp macro="" textlink="">
      <xdr:nvSpPr>
        <xdr:cNvPr id="81" name="テキスト ボックス 80"/>
        <xdr:cNvSpPr txBox="1"/>
      </xdr:nvSpPr>
      <xdr:spPr>
        <a:xfrm>
          <a:off x="346329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285" cy="259080"/>
    <xdr:sp macro="" textlink="">
      <xdr:nvSpPr>
        <xdr:cNvPr id="84" name="テキスト ボックス 83"/>
        <xdr:cNvSpPr txBox="1"/>
      </xdr:nvSpPr>
      <xdr:spPr>
        <a:xfrm>
          <a:off x="101917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380865" y="624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92710</xdr:rowOff>
    </xdr:from>
    <xdr:ext cx="756285" cy="259080"/>
    <xdr:sp macro="" textlink="">
      <xdr:nvSpPr>
        <xdr:cNvPr id="86" name="人件費該当値テキスト"/>
        <xdr:cNvSpPr txBox="1"/>
      </xdr:nvSpPr>
      <xdr:spPr>
        <a:xfrm>
          <a:off x="4503420" y="6093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611245" y="6134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73660</xdr:rowOff>
    </xdr:from>
    <xdr:ext cx="736600" cy="259080"/>
    <xdr:sp macro="" textlink="">
      <xdr:nvSpPr>
        <xdr:cNvPr id="88" name="テキスト ボックス 87"/>
        <xdr:cNvSpPr txBox="1"/>
      </xdr:nvSpPr>
      <xdr:spPr>
        <a:xfrm>
          <a:off x="3298190" y="590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2790825"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168910</xdr:rowOff>
    </xdr:from>
    <xdr:ext cx="756285" cy="253365"/>
    <xdr:sp macro="" textlink="">
      <xdr:nvSpPr>
        <xdr:cNvPr id="90" name="テキスト ボックス 89"/>
        <xdr:cNvSpPr txBox="1"/>
      </xdr:nvSpPr>
      <xdr:spPr>
        <a:xfrm>
          <a:off x="2494915" y="6169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xdr:cNvSpPr/>
      </xdr:nvSpPr>
      <xdr:spPr>
        <a:xfrm>
          <a:off x="1987550" y="5956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67310</xdr:rowOff>
    </xdr:from>
    <xdr:ext cx="762000" cy="259080"/>
    <xdr:sp macro="" textlink="">
      <xdr:nvSpPr>
        <xdr:cNvPr id="92" name="テキスト ボックス 91"/>
        <xdr:cNvSpPr txBox="1"/>
      </xdr:nvSpPr>
      <xdr:spPr>
        <a:xfrm>
          <a:off x="1674495" y="572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88900</xdr:rowOff>
    </xdr:from>
    <xdr:to>
      <xdr:col>6</xdr:col>
      <xdr:colOff>171450</xdr:colOff>
      <xdr:row>35</xdr:row>
      <xdr:rowOff>19050</xdr:rowOff>
    </xdr:to>
    <xdr:sp macro="" textlink="">
      <xdr:nvSpPr>
        <xdr:cNvPr id="93" name="楕円 92"/>
        <xdr:cNvSpPr/>
      </xdr:nvSpPr>
      <xdr:spPr>
        <a:xfrm>
          <a:off x="116713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29210</xdr:rowOff>
    </xdr:from>
    <xdr:ext cx="756285" cy="253365"/>
    <xdr:sp macro="" textlink="">
      <xdr:nvSpPr>
        <xdr:cNvPr id="94" name="テキスト ボックス 93"/>
        <xdr:cNvSpPr txBox="1"/>
      </xdr:nvSpPr>
      <xdr:spPr>
        <a:xfrm>
          <a:off x="871220" y="56870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物価高騰による光熱水費や給食用賄材料費の増が顕著に表れており、物件費に係る比率は昨年度より1.6ポイントと大きく増加している。</a:t>
          </a:r>
        </a:p>
        <a:p>
          <a:r>
            <a:rPr kumimoji="1" lang="ja-JP" altLang="en-US" sz="1300">
              <a:latin typeface="ＭＳ Ｐゴシック"/>
              <a:ea typeface="ＭＳ Ｐゴシック"/>
            </a:rPr>
            <a:t>　今後も継続的に物価高騰による影響が懸念されるため、第6次下妻市行再改革プランや公共施設等適正管理計画に照らして、行政コストの抜本的な削減及び公共施設の管理における効率化、スリム化を推進していく。</a:t>
          </a:r>
        </a:p>
      </xdr:txBody>
    </xdr:sp>
    <xdr:clientData/>
  </xdr:twoCellAnchor>
  <xdr:oneCellAnchor>
    <xdr:from>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3365"/>
    <xdr:sp macro="" textlink="">
      <xdr:nvSpPr>
        <xdr:cNvPr id="108" name="テキスト ボックス 107"/>
        <xdr:cNvSpPr txBox="1"/>
      </xdr:nvSpPr>
      <xdr:spPr>
        <a:xfrm>
          <a:off x="10926445" y="3985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3365"/>
    <xdr:sp macro="" textlink="">
      <xdr:nvSpPr>
        <xdr:cNvPr id="114" name="テキスト ボックス 113"/>
        <xdr:cNvSpPr txBox="1"/>
      </xdr:nvSpPr>
      <xdr:spPr>
        <a:xfrm>
          <a:off x="10926445" y="284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3365"/>
    <xdr:sp macro="" textlink="">
      <xdr:nvSpPr>
        <xdr:cNvPr id="120" name="テキスト ボックス 119"/>
        <xdr:cNvSpPr txBox="1"/>
      </xdr:nvSpPr>
      <xdr:spPr>
        <a:xfrm>
          <a:off x="10926445" y="1699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510411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34290</xdr:rowOff>
    </xdr:from>
    <xdr:ext cx="762000" cy="259080"/>
    <xdr:sp macro="" textlink="">
      <xdr:nvSpPr>
        <xdr:cNvPr id="123" name="物件費最小値テキスト"/>
        <xdr:cNvSpPr txBox="1"/>
      </xdr:nvSpPr>
      <xdr:spPr>
        <a:xfrm>
          <a:off x="1517904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182880</xdr:colOff>
      <xdr:row>21</xdr:row>
      <xdr:rowOff>62230</xdr:rowOff>
    </xdr:to>
    <xdr:cxnSp macro="">
      <xdr:nvCxnSpPr>
        <xdr:cNvPr id="124" name="直線コネクタ 123"/>
        <xdr:cNvCxnSpPr/>
      </xdr:nvCxnSpPr>
      <xdr:spPr>
        <a:xfrm>
          <a:off x="15015210" y="36626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0</xdr:rowOff>
    </xdr:from>
    <xdr:ext cx="762000" cy="259080"/>
    <xdr:sp macro="" textlink="">
      <xdr:nvSpPr>
        <xdr:cNvPr id="125" name="物件費最大値テキスト"/>
        <xdr:cNvSpPr txBox="1"/>
      </xdr:nvSpPr>
      <xdr:spPr>
        <a:xfrm>
          <a:off x="1517904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182880</xdr:colOff>
      <xdr:row>13</xdr:row>
      <xdr:rowOff>85090</xdr:rowOff>
    </xdr:to>
    <xdr:cxnSp macro="">
      <xdr:nvCxnSpPr>
        <xdr:cNvPr id="126" name="直線コネクタ 125"/>
        <xdr:cNvCxnSpPr/>
      </xdr:nvCxnSpPr>
      <xdr:spPr>
        <a:xfrm>
          <a:off x="15015210" y="2313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17</xdr:row>
      <xdr:rowOff>24130</xdr:rowOff>
    </xdr:to>
    <xdr:cxnSp macro="">
      <xdr:nvCxnSpPr>
        <xdr:cNvPr id="127" name="直線コネクタ 126"/>
        <xdr:cNvCxnSpPr/>
      </xdr:nvCxnSpPr>
      <xdr:spPr>
        <a:xfrm>
          <a:off x="14334490" y="2816860"/>
          <a:ext cx="7696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124460</xdr:rowOff>
    </xdr:from>
    <xdr:ext cx="762000" cy="259080"/>
    <xdr:sp macro="" textlink="">
      <xdr:nvSpPr>
        <xdr:cNvPr id="128" name="物件費平均値テキスト"/>
        <xdr:cNvSpPr txBox="1"/>
      </xdr:nvSpPr>
      <xdr:spPr>
        <a:xfrm>
          <a:off x="1517904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50533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134620</xdr:rowOff>
    </xdr:to>
    <xdr:cxnSp macro="">
      <xdr:nvCxnSpPr>
        <xdr:cNvPr id="130" name="直線コネクタ 129"/>
        <xdr:cNvCxnSpPr/>
      </xdr:nvCxnSpPr>
      <xdr:spPr>
        <a:xfrm flipV="1">
          <a:off x="13531215" y="281686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428369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0885" cy="259080"/>
    <xdr:sp macro="" textlink="">
      <xdr:nvSpPr>
        <xdr:cNvPr id="132" name="テキスト ボックス 131"/>
        <xdr:cNvSpPr txBox="1"/>
      </xdr:nvSpPr>
      <xdr:spPr>
        <a:xfrm>
          <a:off x="13987780" y="29057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134620</xdr:rowOff>
    </xdr:from>
    <xdr:to>
      <xdr:col>73</xdr:col>
      <xdr:colOff>180975</xdr:colOff>
      <xdr:row>18</xdr:row>
      <xdr:rowOff>27940</xdr:rowOff>
    </xdr:to>
    <xdr:cxnSp macro="">
      <xdr:nvCxnSpPr>
        <xdr:cNvPr id="133" name="直線コネクタ 132"/>
        <xdr:cNvCxnSpPr/>
      </xdr:nvCxnSpPr>
      <xdr:spPr>
        <a:xfrm flipV="1">
          <a:off x="12710795" y="2877820"/>
          <a:ext cx="82042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3480415" y="2827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24130</xdr:rowOff>
    </xdr:from>
    <xdr:ext cx="762000" cy="259080"/>
    <xdr:sp macro="" textlink="">
      <xdr:nvSpPr>
        <xdr:cNvPr id="135" name="テキスト ボックス 134"/>
        <xdr:cNvSpPr txBox="1"/>
      </xdr:nvSpPr>
      <xdr:spPr>
        <a:xfrm>
          <a:off x="1316736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20320</xdr:rowOff>
    </xdr:from>
    <xdr:to>
      <xdr:col>69</xdr:col>
      <xdr:colOff>92075</xdr:colOff>
      <xdr:row>18</xdr:row>
      <xdr:rowOff>27940</xdr:rowOff>
    </xdr:to>
    <xdr:cxnSp macro="">
      <xdr:nvCxnSpPr>
        <xdr:cNvPr id="136" name="直線コネクタ 135"/>
        <xdr:cNvCxnSpPr/>
      </xdr:nvCxnSpPr>
      <xdr:spPr>
        <a:xfrm>
          <a:off x="11890375" y="310642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2659995"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153670</xdr:rowOff>
    </xdr:from>
    <xdr:ext cx="762000" cy="259080"/>
    <xdr:sp macro="" textlink="">
      <xdr:nvSpPr>
        <xdr:cNvPr id="138" name="テキスト ボックス 137"/>
        <xdr:cNvSpPr txBox="1"/>
      </xdr:nvSpPr>
      <xdr:spPr>
        <a:xfrm>
          <a:off x="12364085"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1856720" y="2926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123190</xdr:rowOff>
    </xdr:from>
    <xdr:ext cx="756285" cy="253365"/>
    <xdr:sp macro="" textlink="">
      <xdr:nvSpPr>
        <xdr:cNvPr id="140" name="テキスト ボックス 139"/>
        <xdr:cNvSpPr txBox="1"/>
      </xdr:nvSpPr>
      <xdr:spPr>
        <a:xfrm>
          <a:off x="11543665" y="26949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285" cy="259080"/>
    <xdr:sp macro="" textlink="">
      <xdr:nvSpPr>
        <xdr:cNvPr id="141" name="テキスト ボックス 140"/>
        <xdr:cNvSpPr txBox="1"/>
      </xdr:nvSpPr>
      <xdr:spPr>
        <a:xfrm>
          <a:off x="14905355"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6285" cy="259080"/>
    <xdr:sp macro="" textlink="">
      <xdr:nvSpPr>
        <xdr:cNvPr id="144" name="テキスト ボックス 143"/>
        <xdr:cNvSpPr txBox="1"/>
      </xdr:nvSpPr>
      <xdr:spPr>
        <a:xfrm>
          <a:off x="1251204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xdr:cNvSpPr/>
      </xdr:nvSpPr>
      <xdr:spPr>
        <a:xfrm>
          <a:off x="1505331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15</xdr:row>
      <xdr:rowOff>161290</xdr:rowOff>
    </xdr:from>
    <xdr:ext cx="762000" cy="259080"/>
    <xdr:sp macro="" textlink="">
      <xdr:nvSpPr>
        <xdr:cNvPr id="147" name="物件費該当値テキスト"/>
        <xdr:cNvSpPr txBox="1"/>
      </xdr:nvSpPr>
      <xdr:spPr>
        <a:xfrm>
          <a:off x="1517904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428369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134620</xdr:rowOff>
    </xdr:from>
    <xdr:ext cx="730885" cy="253365"/>
    <xdr:sp macro="" textlink="">
      <xdr:nvSpPr>
        <xdr:cNvPr id="149" name="テキスト ボックス 148"/>
        <xdr:cNvSpPr txBox="1"/>
      </xdr:nvSpPr>
      <xdr:spPr>
        <a:xfrm>
          <a:off x="13987780" y="253492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3480415" y="2827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51" name="テキスト ボックス 150"/>
        <xdr:cNvSpPr txBox="1"/>
      </xdr:nvSpPr>
      <xdr:spPr>
        <a:xfrm>
          <a:off x="1316736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2" name="楕円 151"/>
        <xdr:cNvSpPr/>
      </xdr:nvSpPr>
      <xdr:spPr>
        <a:xfrm>
          <a:off x="12659995"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63500</xdr:rowOff>
    </xdr:from>
    <xdr:ext cx="762000" cy="253365"/>
    <xdr:sp macro="" textlink="">
      <xdr:nvSpPr>
        <xdr:cNvPr id="153" name="テキスト ボックス 152"/>
        <xdr:cNvSpPr txBox="1"/>
      </xdr:nvSpPr>
      <xdr:spPr>
        <a:xfrm>
          <a:off x="12364085" y="3149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1856720" y="3055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55880</xdr:rowOff>
    </xdr:from>
    <xdr:ext cx="756285" cy="259080"/>
    <xdr:sp macro="" textlink="">
      <xdr:nvSpPr>
        <xdr:cNvPr id="155" name="テキスト ボックス 154"/>
        <xdr:cNvSpPr txBox="1"/>
      </xdr:nvSpPr>
      <xdr:spPr>
        <a:xfrm>
          <a:off x="11543665" y="31419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児童福祉費のうち施設型給付費、社会福祉費のうち障害福祉費及び生活保護費の増加がここ数年続いており、類似団体と比較しても例年高い水準となっている。今年度は、子育て世帯臨時給付金の減により0.7ポイントの減となった。</a:t>
          </a:r>
        </a:p>
        <a:p>
          <a:r>
            <a:rPr kumimoji="1" lang="ja-JP" altLang="en-US" sz="1200">
              <a:latin typeface="ＭＳ Ｐゴシック"/>
              <a:ea typeface="ＭＳ Ｐゴシック"/>
            </a:rPr>
            <a:t>　扶助費は全国的にみても増加傾向にあり、この状況が続くと他の義務的経費を圧迫することにもなりかねないため、給付審査の適正化及び扶助の効果の検証を行っていく。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3365"/>
    <xdr:sp macro="" textlink="">
      <xdr:nvSpPr>
        <xdr:cNvPr id="169" name="テキスト ボックス 168"/>
        <xdr:cNvSpPr txBox="1"/>
      </xdr:nvSpPr>
      <xdr:spPr>
        <a:xfrm>
          <a:off x="236855" y="10843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3365"/>
    <xdr:sp macro="" textlink="">
      <xdr:nvSpPr>
        <xdr:cNvPr id="175" name="テキスト ボックス 174"/>
        <xdr:cNvSpPr txBox="1"/>
      </xdr:nvSpPr>
      <xdr:spPr>
        <a:xfrm>
          <a:off x="236855" y="9700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3365"/>
    <xdr:sp macro="" textlink="">
      <xdr:nvSpPr>
        <xdr:cNvPr id="181" name="テキスト ボックス 180"/>
        <xdr:cNvSpPr txBox="1"/>
      </xdr:nvSpPr>
      <xdr:spPr>
        <a:xfrm>
          <a:off x="236855" y="8557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41452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56285" cy="259080"/>
    <xdr:sp macro="" textlink="">
      <xdr:nvSpPr>
        <xdr:cNvPr id="184" name="扶助費最小値テキスト"/>
        <xdr:cNvSpPr txBox="1"/>
      </xdr:nvSpPr>
      <xdr:spPr>
        <a:xfrm>
          <a:off x="4503420" y="10563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342765" y="10591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56285" cy="259080"/>
    <xdr:sp macro="" textlink="">
      <xdr:nvSpPr>
        <xdr:cNvPr id="186" name="扶助費最大値テキスト"/>
        <xdr:cNvSpPr txBox="1"/>
      </xdr:nvSpPr>
      <xdr:spPr>
        <a:xfrm>
          <a:off x="4503420" y="8950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342765" y="9207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57</xdr:row>
      <xdr:rowOff>19050</xdr:rowOff>
    </xdr:from>
    <xdr:to>
      <xdr:col>24</xdr:col>
      <xdr:colOff>25400</xdr:colOff>
      <xdr:row>57</xdr:row>
      <xdr:rowOff>107950</xdr:rowOff>
    </xdr:to>
    <xdr:cxnSp macro="">
      <xdr:nvCxnSpPr>
        <xdr:cNvPr id="188" name="直線コネクタ 187"/>
        <xdr:cNvCxnSpPr/>
      </xdr:nvCxnSpPr>
      <xdr:spPr>
        <a:xfrm flipV="1">
          <a:off x="3657600" y="9791700"/>
          <a:ext cx="7569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56285" cy="259080"/>
    <xdr:sp macro="" textlink="">
      <xdr:nvSpPr>
        <xdr:cNvPr id="189" name="扶助費平均値テキスト"/>
        <xdr:cNvSpPr txBox="1"/>
      </xdr:nvSpPr>
      <xdr:spPr>
        <a:xfrm>
          <a:off x="4503420" y="94970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380865" y="9652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182880</xdr:colOff>
      <xdr:row>57</xdr:row>
      <xdr:rowOff>146050</xdr:rowOff>
    </xdr:to>
    <xdr:cxnSp macro="">
      <xdr:nvCxnSpPr>
        <xdr:cNvPr id="191" name="直線コネクタ 190"/>
        <xdr:cNvCxnSpPr/>
      </xdr:nvCxnSpPr>
      <xdr:spPr>
        <a:xfrm flipV="1">
          <a:off x="2841625" y="98806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611245" y="9626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36600" cy="259080"/>
    <xdr:sp macro="" textlink="">
      <xdr:nvSpPr>
        <xdr:cNvPr id="193" name="テキスト ボックス 192"/>
        <xdr:cNvSpPr txBox="1"/>
      </xdr:nvSpPr>
      <xdr:spPr>
        <a:xfrm>
          <a:off x="3298190" y="939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146050</xdr:rowOff>
    </xdr:from>
    <xdr:to>
      <xdr:col>15</xdr:col>
      <xdr:colOff>98425</xdr:colOff>
      <xdr:row>58</xdr:row>
      <xdr:rowOff>114300</xdr:rowOff>
    </xdr:to>
    <xdr:cxnSp macro="">
      <xdr:nvCxnSpPr>
        <xdr:cNvPr id="194" name="直線コネクタ 193"/>
        <xdr:cNvCxnSpPr/>
      </xdr:nvCxnSpPr>
      <xdr:spPr>
        <a:xfrm flipV="1">
          <a:off x="2021205" y="9918700"/>
          <a:ext cx="82042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2790825"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29210</xdr:rowOff>
    </xdr:from>
    <xdr:ext cx="756285" cy="253365"/>
    <xdr:sp macro="" textlink="">
      <xdr:nvSpPr>
        <xdr:cNvPr id="196" name="テキスト ボックス 195"/>
        <xdr:cNvSpPr txBox="1"/>
      </xdr:nvSpPr>
      <xdr:spPr>
        <a:xfrm>
          <a:off x="2494915" y="945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0</xdr:rowOff>
    </xdr:from>
    <xdr:to>
      <xdr:col>11</xdr:col>
      <xdr:colOff>9525</xdr:colOff>
      <xdr:row>58</xdr:row>
      <xdr:rowOff>114300</xdr:rowOff>
    </xdr:to>
    <xdr:cxnSp macro="">
      <xdr:nvCxnSpPr>
        <xdr:cNvPr id="197" name="直線コネクタ 196"/>
        <xdr:cNvCxnSpPr/>
      </xdr:nvCxnSpPr>
      <xdr:spPr>
        <a:xfrm>
          <a:off x="1217930" y="994410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1987550" y="9829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168910</xdr:rowOff>
    </xdr:from>
    <xdr:ext cx="762000" cy="253365"/>
    <xdr:sp macro="" textlink="">
      <xdr:nvSpPr>
        <xdr:cNvPr id="199" name="テキスト ボックス 198"/>
        <xdr:cNvSpPr txBox="1"/>
      </xdr:nvSpPr>
      <xdr:spPr>
        <a:xfrm>
          <a:off x="1674495" y="9598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16713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6285" cy="259080"/>
    <xdr:sp macro="" textlink="">
      <xdr:nvSpPr>
        <xdr:cNvPr id="201" name="テキスト ボックス 200"/>
        <xdr:cNvSpPr txBox="1"/>
      </xdr:nvSpPr>
      <xdr:spPr>
        <a:xfrm>
          <a:off x="871220" y="9560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285" cy="259080"/>
    <xdr:sp macro="" textlink="">
      <xdr:nvSpPr>
        <xdr:cNvPr id="202" name="テキスト ボックス 201"/>
        <xdr:cNvSpPr txBox="1"/>
      </xdr:nvSpPr>
      <xdr:spPr>
        <a:xfrm>
          <a:off x="421576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285" cy="259080"/>
    <xdr:sp macro="" textlink="">
      <xdr:nvSpPr>
        <xdr:cNvPr id="203" name="テキスト ボックス 202"/>
        <xdr:cNvSpPr txBox="1"/>
      </xdr:nvSpPr>
      <xdr:spPr>
        <a:xfrm>
          <a:off x="346329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285" cy="259080"/>
    <xdr:sp macro="" textlink="">
      <xdr:nvSpPr>
        <xdr:cNvPr id="206" name="テキスト ボックス 205"/>
        <xdr:cNvSpPr txBox="1"/>
      </xdr:nvSpPr>
      <xdr:spPr>
        <a:xfrm>
          <a:off x="101917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xdr:cNvSpPr/>
      </xdr:nvSpPr>
      <xdr:spPr>
        <a:xfrm>
          <a:off x="4380865" y="9740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111760</xdr:rowOff>
    </xdr:from>
    <xdr:ext cx="756285" cy="253365"/>
    <xdr:sp macro="" textlink="">
      <xdr:nvSpPr>
        <xdr:cNvPr id="208" name="扶助費該当値テキスト"/>
        <xdr:cNvSpPr txBox="1"/>
      </xdr:nvSpPr>
      <xdr:spPr>
        <a:xfrm>
          <a:off x="4503420" y="9712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611245"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143510</xdr:rowOff>
    </xdr:from>
    <xdr:ext cx="736600" cy="253365"/>
    <xdr:sp macro="" textlink="">
      <xdr:nvSpPr>
        <xdr:cNvPr id="210" name="テキスト ボックス 209"/>
        <xdr:cNvSpPr txBox="1"/>
      </xdr:nvSpPr>
      <xdr:spPr>
        <a:xfrm>
          <a:off x="3298190" y="9916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279082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10160</xdr:rowOff>
    </xdr:from>
    <xdr:ext cx="756285" cy="259080"/>
    <xdr:sp macro="" textlink="">
      <xdr:nvSpPr>
        <xdr:cNvPr id="212" name="テキスト ボックス 211"/>
        <xdr:cNvSpPr txBox="1"/>
      </xdr:nvSpPr>
      <xdr:spPr>
        <a:xfrm>
          <a:off x="2494915" y="9954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3" name="楕円 212"/>
        <xdr:cNvSpPr/>
      </xdr:nvSpPr>
      <xdr:spPr>
        <a:xfrm>
          <a:off x="1987550" y="10007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149860</xdr:rowOff>
    </xdr:from>
    <xdr:ext cx="762000" cy="259080"/>
    <xdr:sp macro="" textlink="">
      <xdr:nvSpPr>
        <xdr:cNvPr id="214" name="テキスト ボックス 213"/>
        <xdr:cNvSpPr txBox="1"/>
      </xdr:nvSpPr>
      <xdr:spPr>
        <a:xfrm>
          <a:off x="1674495"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xdr:cNvSpPr/>
      </xdr:nvSpPr>
      <xdr:spPr>
        <a:xfrm>
          <a:off x="116713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35560</xdr:rowOff>
    </xdr:from>
    <xdr:ext cx="756285" cy="259080"/>
    <xdr:sp macro="" textlink="">
      <xdr:nvSpPr>
        <xdr:cNvPr id="216" name="テキスト ボックス 215"/>
        <xdr:cNvSpPr txBox="1"/>
      </xdr:nvSpPr>
      <xdr:spPr>
        <a:xfrm>
          <a:off x="871220" y="9979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その他に含まれる繰出金において、国民健康保険特別会計繰出金が増となったことに伴い、全体として1.0ポイント増加した。ここ数年は類似団体と比較すると若干低い水準となっている。</a:t>
          </a:r>
        </a:p>
        <a:p>
          <a:r>
            <a:rPr kumimoji="1" lang="ja-JP" altLang="en-US" sz="1300">
              <a:latin typeface="ＭＳ Ｐゴシック"/>
              <a:ea typeface="ＭＳ Ｐゴシック"/>
            </a:rPr>
            <a:t>　今後は、独立採算性の観点からも、各会計への繰出金がこれまでよりも突出して増加するようなことがないよう、適正な予算措置に努めていく。</a:t>
          </a:r>
        </a:p>
      </xdr:txBody>
    </xdr:sp>
    <xdr:clientData/>
  </xdr:twoCellAnchor>
  <xdr:oneCellAnchor>
    <xdr:from>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3365"/>
    <xdr:sp macro="" textlink="">
      <xdr:nvSpPr>
        <xdr:cNvPr id="230" name="テキスト ボックス 229"/>
        <xdr:cNvSpPr txBox="1"/>
      </xdr:nvSpPr>
      <xdr:spPr>
        <a:xfrm>
          <a:off x="10926445" y="10843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9080"/>
    <xdr:sp macro="" textlink="">
      <xdr:nvSpPr>
        <xdr:cNvPr id="232" name="テキスト ボックス 231"/>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8000" cy="259080"/>
    <xdr:sp macro="" textlink="">
      <xdr:nvSpPr>
        <xdr:cNvPr id="234" name="テキスト ボックス 233"/>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3365"/>
    <xdr:sp macro="" textlink="">
      <xdr:nvSpPr>
        <xdr:cNvPr id="236" name="テキスト ボックス 235"/>
        <xdr:cNvSpPr txBox="1"/>
      </xdr:nvSpPr>
      <xdr:spPr>
        <a:xfrm>
          <a:off x="10926445" y="9700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9080"/>
    <xdr:sp macro="" textlink="">
      <xdr:nvSpPr>
        <xdr:cNvPr id="238" name="テキスト ボックス 237"/>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9080"/>
    <xdr:sp macro="" textlink="">
      <xdr:nvSpPr>
        <xdr:cNvPr id="240" name="テキスト ボックス 239"/>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3365"/>
    <xdr:sp macro="" textlink="">
      <xdr:nvSpPr>
        <xdr:cNvPr id="242" name="テキスト ボックス 241"/>
        <xdr:cNvSpPr txBox="1"/>
      </xdr:nvSpPr>
      <xdr:spPr>
        <a:xfrm>
          <a:off x="10926445" y="8557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510411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61</xdr:row>
      <xdr:rowOff>19050</xdr:rowOff>
    </xdr:from>
    <xdr:ext cx="762000" cy="253365"/>
    <xdr:sp macro="" textlink="">
      <xdr:nvSpPr>
        <xdr:cNvPr id="245" name="その他最小値テキスト"/>
        <xdr:cNvSpPr txBox="1"/>
      </xdr:nvSpPr>
      <xdr:spPr>
        <a:xfrm>
          <a:off x="15179040" y="10477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182880</xdr:colOff>
      <xdr:row>61</xdr:row>
      <xdr:rowOff>46990</xdr:rowOff>
    </xdr:to>
    <xdr:cxnSp macro="">
      <xdr:nvCxnSpPr>
        <xdr:cNvPr id="246" name="直線コネクタ 245"/>
        <xdr:cNvCxnSpPr/>
      </xdr:nvCxnSpPr>
      <xdr:spPr>
        <a:xfrm>
          <a:off x="15015210" y="105054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68580</xdr:rowOff>
    </xdr:from>
    <xdr:ext cx="762000" cy="259080"/>
    <xdr:sp macro="" textlink="">
      <xdr:nvSpPr>
        <xdr:cNvPr id="247" name="その他最大値テキスト"/>
        <xdr:cNvSpPr txBox="1"/>
      </xdr:nvSpPr>
      <xdr:spPr>
        <a:xfrm>
          <a:off x="1517904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182880</xdr:colOff>
      <xdr:row>53</xdr:row>
      <xdr:rowOff>153670</xdr:rowOff>
    </xdr:to>
    <xdr:cxnSp macro="">
      <xdr:nvCxnSpPr>
        <xdr:cNvPr id="248" name="直線コネクタ 247"/>
        <xdr:cNvCxnSpPr/>
      </xdr:nvCxnSpPr>
      <xdr:spPr>
        <a:xfrm>
          <a:off x="15015210" y="9240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27940</xdr:rowOff>
    </xdr:to>
    <xdr:cxnSp macro="">
      <xdr:nvCxnSpPr>
        <xdr:cNvPr id="249" name="直線コネクタ 248"/>
        <xdr:cNvCxnSpPr/>
      </xdr:nvCxnSpPr>
      <xdr:spPr>
        <a:xfrm>
          <a:off x="14334490" y="955294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166370</xdr:rowOff>
    </xdr:from>
    <xdr:ext cx="762000" cy="253365"/>
    <xdr:sp macro="" textlink="">
      <xdr:nvSpPr>
        <xdr:cNvPr id="250" name="その他平均値テキスト"/>
        <xdr:cNvSpPr txBox="1"/>
      </xdr:nvSpPr>
      <xdr:spPr>
        <a:xfrm>
          <a:off x="15179040" y="95961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505331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73660</xdr:rowOff>
    </xdr:to>
    <xdr:cxnSp macro="">
      <xdr:nvCxnSpPr>
        <xdr:cNvPr id="252" name="直線コネクタ 251"/>
        <xdr:cNvCxnSpPr/>
      </xdr:nvCxnSpPr>
      <xdr:spPr>
        <a:xfrm flipV="1">
          <a:off x="13531215" y="955294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428369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78740</xdr:rowOff>
    </xdr:from>
    <xdr:ext cx="730885" cy="259080"/>
    <xdr:sp macro="" textlink="">
      <xdr:nvSpPr>
        <xdr:cNvPr id="254" name="テキスト ボックス 253"/>
        <xdr:cNvSpPr txBox="1"/>
      </xdr:nvSpPr>
      <xdr:spPr>
        <a:xfrm>
          <a:off x="13987780" y="96799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73660</xdr:rowOff>
    </xdr:from>
    <xdr:to>
      <xdr:col>73</xdr:col>
      <xdr:colOff>180975</xdr:colOff>
      <xdr:row>57</xdr:row>
      <xdr:rowOff>62230</xdr:rowOff>
    </xdr:to>
    <xdr:cxnSp macro="">
      <xdr:nvCxnSpPr>
        <xdr:cNvPr id="255" name="直線コネクタ 254"/>
        <xdr:cNvCxnSpPr/>
      </xdr:nvCxnSpPr>
      <xdr:spPr>
        <a:xfrm flipV="1">
          <a:off x="12710795" y="9674860"/>
          <a:ext cx="8204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3480415" y="96316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116840</xdr:rowOff>
    </xdr:from>
    <xdr:ext cx="762000" cy="259080"/>
    <xdr:sp macro="" textlink="">
      <xdr:nvSpPr>
        <xdr:cNvPr id="257" name="テキスト ボックス 256"/>
        <xdr:cNvSpPr txBox="1"/>
      </xdr:nvSpPr>
      <xdr:spPr>
        <a:xfrm>
          <a:off x="1316736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111760</xdr:rowOff>
    </xdr:from>
    <xdr:to>
      <xdr:col>69</xdr:col>
      <xdr:colOff>92075</xdr:colOff>
      <xdr:row>57</xdr:row>
      <xdr:rowOff>62230</xdr:rowOff>
    </xdr:to>
    <xdr:cxnSp macro="">
      <xdr:nvCxnSpPr>
        <xdr:cNvPr id="258" name="直線コネクタ 257"/>
        <xdr:cNvCxnSpPr/>
      </xdr:nvCxnSpPr>
      <xdr:spPr>
        <a:xfrm>
          <a:off x="11890375" y="971296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2659995"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100330</xdr:rowOff>
    </xdr:from>
    <xdr:ext cx="762000" cy="253365"/>
    <xdr:sp macro="" textlink="">
      <xdr:nvSpPr>
        <xdr:cNvPr id="260" name="テキスト ボックス 259"/>
        <xdr:cNvSpPr txBox="1"/>
      </xdr:nvSpPr>
      <xdr:spPr>
        <a:xfrm>
          <a:off x="12364085" y="9530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1856720" y="98221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56285" cy="259080"/>
    <xdr:sp macro="" textlink="">
      <xdr:nvSpPr>
        <xdr:cNvPr id="262" name="テキスト ボックス 261"/>
        <xdr:cNvSpPr txBox="1"/>
      </xdr:nvSpPr>
      <xdr:spPr>
        <a:xfrm>
          <a:off x="11543665" y="99085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285" cy="259080"/>
    <xdr:sp macro="" textlink="">
      <xdr:nvSpPr>
        <xdr:cNvPr id="263" name="テキスト ボックス 262"/>
        <xdr:cNvSpPr txBox="1"/>
      </xdr:nvSpPr>
      <xdr:spPr>
        <a:xfrm>
          <a:off x="14905355"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4" name="テキスト ボックス 263"/>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5" name="テキスト ボックス 264"/>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6285" cy="259080"/>
    <xdr:sp macro="" textlink="">
      <xdr:nvSpPr>
        <xdr:cNvPr id="266" name="テキスト ボックス 265"/>
        <xdr:cNvSpPr txBox="1"/>
      </xdr:nvSpPr>
      <xdr:spPr>
        <a:xfrm>
          <a:off x="125120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7" name="テキスト ボックス 266"/>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xdr:cNvSpPr/>
      </xdr:nvSpPr>
      <xdr:spPr>
        <a:xfrm>
          <a:off x="1505331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54</xdr:row>
      <xdr:rowOff>165100</xdr:rowOff>
    </xdr:from>
    <xdr:ext cx="762000" cy="259080"/>
    <xdr:sp macro="" textlink="">
      <xdr:nvSpPr>
        <xdr:cNvPr id="269" name="その他該当値テキスト"/>
        <xdr:cNvSpPr txBox="1"/>
      </xdr:nvSpPr>
      <xdr:spPr>
        <a:xfrm>
          <a:off x="1517904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0" name="楕円 269"/>
        <xdr:cNvSpPr/>
      </xdr:nvSpPr>
      <xdr:spPr>
        <a:xfrm>
          <a:off x="1428369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12700</xdr:rowOff>
    </xdr:from>
    <xdr:ext cx="730885" cy="259080"/>
    <xdr:sp macro="" textlink="">
      <xdr:nvSpPr>
        <xdr:cNvPr id="271" name="テキスト ボックス 270"/>
        <xdr:cNvSpPr txBox="1"/>
      </xdr:nvSpPr>
      <xdr:spPr>
        <a:xfrm>
          <a:off x="13987780" y="92710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3480415" y="9624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134620</xdr:rowOff>
    </xdr:from>
    <xdr:ext cx="762000" cy="253365"/>
    <xdr:sp macro="" textlink="">
      <xdr:nvSpPr>
        <xdr:cNvPr id="273" name="テキスト ボックス 272"/>
        <xdr:cNvSpPr txBox="1"/>
      </xdr:nvSpPr>
      <xdr:spPr>
        <a:xfrm>
          <a:off x="13167360" y="93929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xdr:cNvSpPr/>
      </xdr:nvSpPr>
      <xdr:spPr>
        <a:xfrm>
          <a:off x="12659995"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97790</xdr:rowOff>
    </xdr:from>
    <xdr:ext cx="762000" cy="253365"/>
    <xdr:sp macro="" textlink="">
      <xdr:nvSpPr>
        <xdr:cNvPr id="275" name="テキスト ボックス 274"/>
        <xdr:cNvSpPr txBox="1"/>
      </xdr:nvSpPr>
      <xdr:spPr>
        <a:xfrm>
          <a:off x="12364085" y="9870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1856720" y="9662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1270</xdr:rowOff>
    </xdr:from>
    <xdr:ext cx="756285" cy="259080"/>
    <xdr:sp macro="" textlink="">
      <xdr:nvSpPr>
        <xdr:cNvPr id="277" name="テキスト ボックス 276"/>
        <xdr:cNvSpPr txBox="1"/>
      </xdr:nvSpPr>
      <xdr:spPr>
        <a:xfrm>
          <a:off x="11543665" y="9431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6" name="正方形/長方形 285"/>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においては、ごみ処理及び消防等に係る業務について、一部事務組合に対し負担金として支出しているところである。今年は、下妻地方広域事務組合に対する負担金が増加したことなどにより0.3ポイント増加した。類似団体と比較しても、例年ほぼ同率で推移している。</a:t>
          </a:r>
        </a:p>
        <a:p>
          <a:r>
            <a:rPr kumimoji="1" lang="ja-JP" altLang="en-US" sz="1200">
              <a:latin typeface="ＭＳ Ｐゴシック"/>
              <a:ea typeface="ＭＳ Ｐゴシック"/>
            </a:rPr>
            <a:t>　今後は、ごみ処理施設の改修や消防施設の建替等に対する負担金が発生してくる見込みであるため、負担金の増に対応していけるよう、減債基金の積立等を計画的に進めていく。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89" name="テキスト ボックス 288"/>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3365"/>
    <xdr:sp macro="" textlink="">
      <xdr:nvSpPr>
        <xdr:cNvPr id="291" name="テキスト ボックス 290"/>
        <xdr:cNvSpPr txBox="1"/>
      </xdr:nvSpPr>
      <xdr:spPr>
        <a:xfrm>
          <a:off x="10926445" y="7414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8000" cy="259080"/>
    <xdr:sp macro="" textlink="">
      <xdr:nvSpPr>
        <xdr:cNvPr id="293" name="テキスト ボックス 292"/>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8000" cy="259080"/>
    <xdr:sp macro="" textlink="">
      <xdr:nvSpPr>
        <xdr:cNvPr id="295" name="テキスト ボックス 294"/>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8000" cy="253365"/>
    <xdr:sp macro="" textlink="">
      <xdr:nvSpPr>
        <xdr:cNvPr id="297" name="テキスト ボックス 296"/>
        <xdr:cNvSpPr txBox="1"/>
      </xdr:nvSpPr>
      <xdr:spPr>
        <a:xfrm>
          <a:off x="10926445" y="6271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8000" cy="259080"/>
    <xdr:sp macro="" textlink="">
      <xdr:nvSpPr>
        <xdr:cNvPr id="299" name="テキスト ボックス 298"/>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8000" cy="259080"/>
    <xdr:sp macro="" textlink="">
      <xdr:nvSpPr>
        <xdr:cNvPr id="301" name="テキスト ボックス 300"/>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510411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40</xdr:row>
      <xdr:rowOff>19050</xdr:rowOff>
    </xdr:from>
    <xdr:ext cx="762000" cy="253365"/>
    <xdr:sp macro="" textlink="">
      <xdr:nvSpPr>
        <xdr:cNvPr id="305" name="補助費等最小値テキスト"/>
        <xdr:cNvSpPr txBox="1"/>
      </xdr:nvSpPr>
      <xdr:spPr>
        <a:xfrm>
          <a:off x="15179040" y="6877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182880</xdr:colOff>
      <xdr:row>40</xdr:row>
      <xdr:rowOff>46990</xdr:rowOff>
    </xdr:to>
    <xdr:cxnSp macro="">
      <xdr:nvCxnSpPr>
        <xdr:cNvPr id="306" name="直線コネクタ 305"/>
        <xdr:cNvCxnSpPr/>
      </xdr:nvCxnSpPr>
      <xdr:spPr>
        <a:xfrm>
          <a:off x="15015210" y="69049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64770</xdr:rowOff>
    </xdr:from>
    <xdr:ext cx="762000" cy="253365"/>
    <xdr:sp macro="" textlink="">
      <xdr:nvSpPr>
        <xdr:cNvPr id="307" name="補助費等最大値テキスト"/>
        <xdr:cNvSpPr txBox="1"/>
      </xdr:nvSpPr>
      <xdr:spPr>
        <a:xfrm>
          <a:off x="15179040" y="5551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182880</xdr:colOff>
      <xdr:row>33</xdr:row>
      <xdr:rowOff>149860</xdr:rowOff>
    </xdr:to>
    <xdr:cxnSp macro="">
      <xdr:nvCxnSpPr>
        <xdr:cNvPr id="308" name="直線コネクタ 307"/>
        <xdr:cNvCxnSpPr/>
      </xdr:nvCxnSpPr>
      <xdr:spPr>
        <a:xfrm>
          <a:off x="15015210" y="5807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39370</xdr:rowOff>
    </xdr:to>
    <xdr:cxnSp macro="">
      <xdr:nvCxnSpPr>
        <xdr:cNvPr id="309" name="直線コネクタ 308"/>
        <xdr:cNvCxnSpPr/>
      </xdr:nvCxnSpPr>
      <xdr:spPr>
        <a:xfrm>
          <a:off x="14334490" y="6200140"/>
          <a:ext cx="769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34</xdr:row>
      <xdr:rowOff>157480</xdr:rowOff>
    </xdr:from>
    <xdr:ext cx="762000" cy="253365"/>
    <xdr:sp macro="" textlink="">
      <xdr:nvSpPr>
        <xdr:cNvPr id="310" name="補助費等平均値テキスト"/>
        <xdr:cNvSpPr txBox="1"/>
      </xdr:nvSpPr>
      <xdr:spPr>
        <a:xfrm>
          <a:off x="15179040" y="59867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505331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73660</xdr:rowOff>
    </xdr:to>
    <xdr:cxnSp macro="">
      <xdr:nvCxnSpPr>
        <xdr:cNvPr id="312" name="直線コネクタ 311"/>
        <xdr:cNvCxnSpPr/>
      </xdr:nvCxnSpPr>
      <xdr:spPr>
        <a:xfrm flipV="1">
          <a:off x="13531215" y="620014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428369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62230</xdr:rowOff>
    </xdr:from>
    <xdr:ext cx="730885" cy="259080"/>
    <xdr:sp macro="" textlink="">
      <xdr:nvSpPr>
        <xdr:cNvPr id="314" name="テキスト ボックス 313"/>
        <xdr:cNvSpPr txBox="1"/>
      </xdr:nvSpPr>
      <xdr:spPr>
        <a:xfrm>
          <a:off x="13987780" y="589153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1270</xdr:rowOff>
    </xdr:from>
    <xdr:to>
      <xdr:col>73</xdr:col>
      <xdr:colOff>180975</xdr:colOff>
      <xdr:row>36</xdr:row>
      <xdr:rowOff>73660</xdr:rowOff>
    </xdr:to>
    <xdr:cxnSp macro="">
      <xdr:nvCxnSpPr>
        <xdr:cNvPr id="315" name="直線コネクタ 314"/>
        <xdr:cNvCxnSpPr/>
      </xdr:nvCxnSpPr>
      <xdr:spPr>
        <a:xfrm>
          <a:off x="12710795" y="6173470"/>
          <a:ext cx="8204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3480415" y="6168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107950</xdr:rowOff>
    </xdr:from>
    <xdr:ext cx="762000" cy="259080"/>
    <xdr:sp macro="" textlink="">
      <xdr:nvSpPr>
        <xdr:cNvPr id="317" name="テキスト ボックス 316"/>
        <xdr:cNvSpPr txBox="1"/>
      </xdr:nvSpPr>
      <xdr:spPr>
        <a:xfrm>
          <a:off x="1316736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xdr:rowOff>
    </xdr:from>
    <xdr:to>
      <xdr:col>69</xdr:col>
      <xdr:colOff>92075</xdr:colOff>
      <xdr:row>36</xdr:row>
      <xdr:rowOff>5080</xdr:rowOff>
    </xdr:to>
    <xdr:cxnSp macro="">
      <xdr:nvCxnSpPr>
        <xdr:cNvPr id="318" name="直線コネクタ 317"/>
        <xdr:cNvCxnSpPr/>
      </xdr:nvCxnSpPr>
      <xdr:spPr>
        <a:xfrm flipV="1">
          <a:off x="11890375" y="617347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2659995"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62230</xdr:rowOff>
    </xdr:from>
    <xdr:ext cx="762000" cy="259080"/>
    <xdr:sp macro="" textlink="">
      <xdr:nvSpPr>
        <xdr:cNvPr id="320" name="テキスト ボックス 319"/>
        <xdr:cNvSpPr txBox="1"/>
      </xdr:nvSpPr>
      <xdr:spPr>
        <a:xfrm>
          <a:off x="12364085" y="589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1856720" y="6099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39370</xdr:rowOff>
    </xdr:from>
    <xdr:ext cx="756285" cy="259080"/>
    <xdr:sp macro="" textlink="">
      <xdr:nvSpPr>
        <xdr:cNvPr id="322" name="テキスト ボックス 321"/>
        <xdr:cNvSpPr txBox="1"/>
      </xdr:nvSpPr>
      <xdr:spPr>
        <a:xfrm>
          <a:off x="11543665" y="58686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285" cy="259080"/>
    <xdr:sp macro="" textlink="">
      <xdr:nvSpPr>
        <xdr:cNvPr id="323" name="テキスト ボックス 322"/>
        <xdr:cNvSpPr txBox="1"/>
      </xdr:nvSpPr>
      <xdr:spPr>
        <a:xfrm>
          <a:off x="14905355"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6285" cy="259080"/>
    <xdr:sp macro="" textlink="">
      <xdr:nvSpPr>
        <xdr:cNvPr id="326" name="テキスト ボックス 325"/>
        <xdr:cNvSpPr txBox="1"/>
      </xdr:nvSpPr>
      <xdr:spPr>
        <a:xfrm>
          <a:off x="125120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160020</xdr:rowOff>
    </xdr:from>
    <xdr:to>
      <xdr:col>82</xdr:col>
      <xdr:colOff>158750</xdr:colOff>
      <xdr:row>36</xdr:row>
      <xdr:rowOff>90170</xdr:rowOff>
    </xdr:to>
    <xdr:sp macro="" textlink="">
      <xdr:nvSpPr>
        <xdr:cNvPr id="328" name="楕円 327"/>
        <xdr:cNvSpPr/>
      </xdr:nvSpPr>
      <xdr:spPr>
        <a:xfrm>
          <a:off x="1505331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35</xdr:row>
      <xdr:rowOff>132080</xdr:rowOff>
    </xdr:from>
    <xdr:ext cx="762000" cy="253365"/>
    <xdr:sp macro="" textlink="">
      <xdr:nvSpPr>
        <xdr:cNvPr id="329" name="補助費等該当値テキスト"/>
        <xdr:cNvSpPr txBox="1"/>
      </xdr:nvSpPr>
      <xdr:spPr>
        <a:xfrm>
          <a:off x="15179040" y="61328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0" name="楕円 329"/>
        <xdr:cNvSpPr/>
      </xdr:nvSpPr>
      <xdr:spPr>
        <a:xfrm>
          <a:off x="1428369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63500</xdr:rowOff>
    </xdr:from>
    <xdr:ext cx="730885" cy="253365"/>
    <xdr:sp macro="" textlink="">
      <xdr:nvSpPr>
        <xdr:cNvPr id="331" name="テキスト ボックス 330"/>
        <xdr:cNvSpPr txBox="1"/>
      </xdr:nvSpPr>
      <xdr:spPr>
        <a:xfrm>
          <a:off x="13987780" y="623570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2" name="楕円 331"/>
        <xdr:cNvSpPr/>
      </xdr:nvSpPr>
      <xdr:spPr>
        <a:xfrm>
          <a:off x="13480415" y="6195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109220</xdr:rowOff>
    </xdr:from>
    <xdr:ext cx="762000" cy="253365"/>
    <xdr:sp macro="" textlink="">
      <xdr:nvSpPr>
        <xdr:cNvPr id="333" name="テキスト ボックス 332"/>
        <xdr:cNvSpPr txBox="1"/>
      </xdr:nvSpPr>
      <xdr:spPr>
        <a:xfrm>
          <a:off x="13167360" y="628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121920</xdr:rowOff>
    </xdr:from>
    <xdr:to>
      <xdr:col>69</xdr:col>
      <xdr:colOff>142875</xdr:colOff>
      <xdr:row>36</xdr:row>
      <xdr:rowOff>52070</xdr:rowOff>
    </xdr:to>
    <xdr:sp macro="" textlink="">
      <xdr:nvSpPr>
        <xdr:cNvPr id="334" name="楕円 333"/>
        <xdr:cNvSpPr/>
      </xdr:nvSpPr>
      <xdr:spPr>
        <a:xfrm>
          <a:off x="12659995"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36830</xdr:rowOff>
    </xdr:from>
    <xdr:ext cx="762000" cy="259080"/>
    <xdr:sp macro="" textlink="">
      <xdr:nvSpPr>
        <xdr:cNvPr id="335" name="テキスト ボックス 334"/>
        <xdr:cNvSpPr txBox="1"/>
      </xdr:nvSpPr>
      <xdr:spPr>
        <a:xfrm>
          <a:off x="12364085" y="620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6" name="楕円 335"/>
        <xdr:cNvSpPr/>
      </xdr:nvSpPr>
      <xdr:spPr>
        <a:xfrm>
          <a:off x="11856720" y="61264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40640</xdr:rowOff>
    </xdr:from>
    <xdr:ext cx="756285" cy="253365"/>
    <xdr:sp macro="" textlink="">
      <xdr:nvSpPr>
        <xdr:cNvPr id="337" name="テキスト ボックス 336"/>
        <xdr:cNvSpPr txBox="1"/>
      </xdr:nvSpPr>
      <xdr:spPr>
        <a:xfrm>
          <a:off x="11543665" y="62128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と比較するとほぼ同率となっている。これまで道路や学校施設等の更新の際に、合併特例債をはじめとした地方債を適宜発行してしたところであるが、公債費は昨年の令和3年度に一旦ピークを迎えた。</a:t>
          </a:r>
        </a:p>
        <a:p>
          <a:r>
            <a:rPr kumimoji="1" lang="ja-JP" altLang="en-US" sz="1200">
              <a:latin typeface="ＭＳ Ｐゴシック"/>
              <a:ea typeface="ＭＳ Ｐゴシック"/>
            </a:rPr>
            <a:t>　庁舎等建設事業の財源として多額の地方債を発行したことにより、令和7年度から再び増加していくことが見込まれている。他の経費を圧迫するようなことのないよう起債事業の厳選及び減債基金の更なる確保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3365"/>
    <xdr:sp macro="" textlink="">
      <xdr:nvSpPr>
        <xdr:cNvPr id="351" name="テキスト ボックス 350"/>
        <xdr:cNvSpPr txBox="1"/>
      </xdr:nvSpPr>
      <xdr:spPr>
        <a:xfrm>
          <a:off x="236855" y="1427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3365"/>
    <xdr:sp macro="" textlink="">
      <xdr:nvSpPr>
        <xdr:cNvPr id="353" name="テキスト ボックス 352"/>
        <xdr:cNvSpPr txBox="1"/>
      </xdr:nvSpPr>
      <xdr:spPr>
        <a:xfrm>
          <a:off x="236855" y="138150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3365"/>
    <xdr:sp macro="" textlink="">
      <xdr:nvSpPr>
        <xdr:cNvPr id="355" name="テキスト ボックス 354"/>
        <xdr:cNvSpPr txBox="1"/>
      </xdr:nvSpPr>
      <xdr:spPr>
        <a:xfrm>
          <a:off x="236855" y="133578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3365"/>
    <xdr:sp macro="" textlink="">
      <xdr:nvSpPr>
        <xdr:cNvPr id="357" name="テキスト ボックス 356"/>
        <xdr:cNvSpPr txBox="1"/>
      </xdr:nvSpPr>
      <xdr:spPr>
        <a:xfrm>
          <a:off x="236855" y="129006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3365"/>
    <xdr:sp macro="" textlink="">
      <xdr:nvSpPr>
        <xdr:cNvPr id="359" name="テキスト ボックス 358"/>
        <xdr:cNvSpPr txBox="1"/>
      </xdr:nvSpPr>
      <xdr:spPr>
        <a:xfrm>
          <a:off x="236855" y="124434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xdr:cNvCxnSpPr/>
      </xdr:nvCxnSpPr>
      <xdr:spPr>
        <a:xfrm flipV="1">
          <a:off x="441452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56285" cy="259080"/>
    <xdr:sp macro="" textlink="">
      <xdr:nvSpPr>
        <xdr:cNvPr id="363" name="公債費最小値テキスト"/>
        <xdr:cNvSpPr txBox="1"/>
      </xdr:nvSpPr>
      <xdr:spPr>
        <a:xfrm>
          <a:off x="4503420" y="137782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xdr:cNvCxnSpPr/>
      </xdr:nvCxnSpPr>
      <xdr:spPr>
        <a:xfrm>
          <a:off x="4342765" y="138061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56285" cy="259080"/>
    <xdr:sp macro="" textlink="">
      <xdr:nvSpPr>
        <xdr:cNvPr id="365" name="公債費最大値テキスト"/>
        <xdr:cNvSpPr txBox="1"/>
      </xdr:nvSpPr>
      <xdr:spPr>
        <a:xfrm>
          <a:off x="4503420" y="125164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xdr:cNvCxnSpPr/>
      </xdr:nvCxnSpPr>
      <xdr:spPr>
        <a:xfrm>
          <a:off x="4342765" y="12773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77</xdr:row>
      <xdr:rowOff>92710</xdr:rowOff>
    </xdr:from>
    <xdr:to>
      <xdr:col>24</xdr:col>
      <xdr:colOff>25400</xdr:colOff>
      <xdr:row>77</xdr:row>
      <xdr:rowOff>106680</xdr:rowOff>
    </xdr:to>
    <xdr:cxnSp macro="">
      <xdr:nvCxnSpPr>
        <xdr:cNvPr id="367" name="直線コネクタ 366"/>
        <xdr:cNvCxnSpPr/>
      </xdr:nvCxnSpPr>
      <xdr:spPr>
        <a:xfrm>
          <a:off x="3657600" y="1329436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56285" cy="259080"/>
    <xdr:sp macro="" textlink="">
      <xdr:nvSpPr>
        <xdr:cNvPr id="368" name="公債費平均値テキスト"/>
        <xdr:cNvSpPr txBox="1"/>
      </xdr:nvSpPr>
      <xdr:spPr>
        <a:xfrm>
          <a:off x="4503420" y="1328420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xdr:cNvSpPr/>
      </xdr:nvSpPr>
      <xdr:spPr>
        <a:xfrm>
          <a:off x="438086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92710</xdr:rowOff>
    </xdr:from>
    <xdr:to>
      <xdr:col>19</xdr:col>
      <xdr:colOff>182880</xdr:colOff>
      <xdr:row>77</xdr:row>
      <xdr:rowOff>120650</xdr:rowOff>
    </xdr:to>
    <xdr:cxnSp macro="">
      <xdr:nvCxnSpPr>
        <xdr:cNvPr id="370" name="直線コネクタ 369"/>
        <xdr:cNvCxnSpPr/>
      </xdr:nvCxnSpPr>
      <xdr:spPr>
        <a:xfrm flipV="1">
          <a:off x="2841625" y="13294360"/>
          <a:ext cx="8159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xdr:cNvSpPr/>
      </xdr:nvSpPr>
      <xdr:spPr>
        <a:xfrm>
          <a:off x="3611245" y="13275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36600" cy="259080"/>
    <xdr:sp macro="" textlink="">
      <xdr:nvSpPr>
        <xdr:cNvPr id="372" name="テキスト ボックス 371"/>
        <xdr:cNvSpPr txBox="1"/>
      </xdr:nvSpPr>
      <xdr:spPr>
        <a:xfrm>
          <a:off x="3298190" y="1336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120650</xdr:rowOff>
    </xdr:from>
    <xdr:to>
      <xdr:col>15</xdr:col>
      <xdr:colOff>98425</xdr:colOff>
      <xdr:row>77</xdr:row>
      <xdr:rowOff>129540</xdr:rowOff>
    </xdr:to>
    <xdr:cxnSp macro="">
      <xdr:nvCxnSpPr>
        <xdr:cNvPr id="373" name="直線コネクタ 372"/>
        <xdr:cNvCxnSpPr/>
      </xdr:nvCxnSpPr>
      <xdr:spPr>
        <a:xfrm flipV="1">
          <a:off x="2021205" y="1332230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xdr:cNvSpPr/>
      </xdr:nvSpPr>
      <xdr:spPr>
        <a:xfrm>
          <a:off x="2790825"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34290</xdr:rowOff>
    </xdr:from>
    <xdr:ext cx="756285" cy="259080"/>
    <xdr:sp macro="" textlink="">
      <xdr:nvSpPr>
        <xdr:cNvPr id="375" name="テキスト ボックス 374"/>
        <xdr:cNvSpPr txBox="1"/>
      </xdr:nvSpPr>
      <xdr:spPr>
        <a:xfrm>
          <a:off x="2494915" y="134073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97790</xdr:rowOff>
    </xdr:from>
    <xdr:to>
      <xdr:col>11</xdr:col>
      <xdr:colOff>9525</xdr:colOff>
      <xdr:row>77</xdr:row>
      <xdr:rowOff>129540</xdr:rowOff>
    </xdr:to>
    <xdr:cxnSp macro="">
      <xdr:nvCxnSpPr>
        <xdr:cNvPr id="376" name="直線コネクタ 375"/>
        <xdr:cNvCxnSpPr/>
      </xdr:nvCxnSpPr>
      <xdr:spPr>
        <a:xfrm>
          <a:off x="1217930" y="13299440"/>
          <a:ext cx="8032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7" name="フローチャート: 判断 376"/>
        <xdr:cNvSpPr/>
      </xdr:nvSpPr>
      <xdr:spPr>
        <a:xfrm>
          <a:off x="1987550" y="13321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62000" cy="259080"/>
    <xdr:sp macro="" textlink="">
      <xdr:nvSpPr>
        <xdr:cNvPr id="378" name="テキスト ボックス 377"/>
        <xdr:cNvSpPr txBox="1"/>
      </xdr:nvSpPr>
      <xdr:spPr>
        <a:xfrm>
          <a:off x="1674495"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9" name="フローチャート: 判断 378"/>
        <xdr:cNvSpPr/>
      </xdr:nvSpPr>
      <xdr:spPr>
        <a:xfrm>
          <a:off x="116713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25400</xdr:rowOff>
    </xdr:from>
    <xdr:ext cx="756285" cy="259080"/>
    <xdr:sp macro="" textlink="">
      <xdr:nvSpPr>
        <xdr:cNvPr id="380" name="テキスト ボックス 379"/>
        <xdr:cNvSpPr txBox="1"/>
      </xdr:nvSpPr>
      <xdr:spPr>
        <a:xfrm>
          <a:off x="871220" y="133985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285" cy="259080"/>
    <xdr:sp macro="" textlink="">
      <xdr:nvSpPr>
        <xdr:cNvPr id="381" name="テキスト ボックス 380"/>
        <xdr:cNvSpPr txBox="1"/>
      </xdr:nvSpPr>
      <xdr:spPr>
        <a:xfrm>
          <a:off x="421576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285" cy="259080"/>
    <xdr:sp macro="" textlink="">
      <xdr:nvSpPr>
        <xdr:cNvPr id="382" name="テキスト ボックス 381"/>
        <xdr:cNvSpPr txBox="1"/>
      </xdr:nvSpPr>
      <xdr:spPr>
        <a:xfrm>
          <a:off x="346329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3" name="テキスト ボックス 382"/>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285" cy="259080"/>
    <xdr:sp macro="" textlink="">
      <xdr:nvSpPr>
        <xdr:cNvPr id="385" name="テキスト ボックス 384"/>
        <xdr:cNvSpPr txBox="1"/>
      </xdr:nvSpPr>
      <xdr:spPr>
        <a:xfrm>
          <a:off x="101917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55880</xdr:rowOff>
    </xdr:from>
    <xdr:to>
      <xdr:col>24</xdr:col>
      <xdr:colOff>76200</xdr:colOff>
      <xdr:row>77</xdr:row>
      <xdr:rowOff>157480</xdr:rowOff>
    </xdr:to>
    <xdr:sp macro="" textlink="">
      <xdr:nvSpPr>
        <xdr:cNvPr id="386" name="楕円 385"/>
        <xdr:cNvSpPr/>
      </xdr:nvSpPr>
      <xdr:spPr>
        <a:xfrm>
          <a:off x="4380865" y="13257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72390</xdr:rowOff>
    </xdr:from>
    <xdr:ext cx="756285" cy="259080"/>
    <xdr:sp macro="" textlink="">
      <xdr:nvSpPr>
        <xdr:cNvPr id="387" name="公債費該当値テキスト"/>
        <xdr:cNvSpPr txBox="1"/>
      </xdr:nvSpPr>
      <xdr:spPr>
        <a:xfrm>
          <a:off x="4503420" y="131025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41910</xdr:rowOff>
    </xdr:from>
    <xdr:to>
      <xdr:col>20</xdr:col>
      <xdr:colOff>38100</xdr:colOff>
      <xdr:row>77</xdr:row>
      <xdr:rowOff>143510</xdr:rowOff>
    </xdr:to>
    <xdr:sp macro="" textlink="">
      <xdr:nvSpPr>
        <xdr:cNvPr id="388" name="楕円 387"/>
        <xdr:cNvSpPr/>
      </xdr:nvSpPr>
      <xdr:spPr>
        <a:xfrm>
          <a:off x="3611245" y="13243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153670</xdr:rowOff>
    </xdr:from>
    <xdr:ext cx="736600" cy="259080"/>
    <xdr:sp macro="" textlink="">
      <xdr:nvSpPr>
        <xdr:cNvPr id="389" name="テキスト ボックス 388"/>
        <xdr:cNvSpPr txBox="1"/>
      </xdr:nvSpPr>
      <xdr:spPr>
        <a:xfrm>
          <a:off x="329819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69215</xdr:rowOff>
    </xdr:from>
    <xdr:to>
      <xdr:col>15</xdr:col>
      <xdr:colOff>149225</xdr:colOff>
      <xdr:row>77</xdr:row>
      <xdr:rowOff>170815</xdr:rowOff>
    </xdr:to>
    <xdr:sp macro="" textlink="">
      <xdr:nvSpPr>
        <xdr:cNvPr id="390" name="楕円 389"/>
        <xdr:cNvSpPr/>
      </xdr:nvSpPr>
      <xdr:spPr>
        <a:xfrm>
          <a:off x="2790825"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9525</xdr:rowOff>
    </xdr:from>
    <xdr:ext cx="756285" cy="253365"/>
    <xdr:sp macro="" textlink="">
      <xdr:nvSpPr>
        <xdr:cNvPr id="391" name="テキスト ボックス 390"/>
        <xdr:cNvSpPr txBox="1"/>
      </xdr:nvSpPr>
      <xdr:spPr>
        <a:xfrm>
          <a:off x="2494915" y="130397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92" name="楕円 391"/>
        <xdr:cNvSpPr/>
      </xdr:nvSpPr>
      <xdr:spPr>
        <a:xfrm>
          <a:off x="1987550" y="132803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19050</xdr:rowOff>
    </xdr:from>
    <xdr:ext cx="762000" cy="253365"/>
    <xdr:sp macro="" textlink="">
      <xdr:nvSpPr>
        <xdr:cNvPr id="393" name="テキスト ボックス 392"/>
        <xdr:cNvSpPr txBox="1"/>
      </xdr:nvSpPr>
      <xdr:spPr>
        <a:xfrm>
          <a:off x="1674495" y="13049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46355</xdr:rowOff>
    </xdr:from>
    <xdr:to>
      <xdr:col>6</xdr:col>
      <xdr:colOff>171450</xdr:colOff>
      <xdr:row>77</xdr:row>
      <xdr:rowOff>147955</xdr:rowOff>
    </xdr:to>
    <xdr:sp macro="" textlink="">
      <xdr:nvSpPr>
        <xdr:cNvPr id="394" name="楕円 393"/>
        <xdr:cNvSpPr/>
      </xdr:nvSpPr>
      <xdr:spPr>
        <a:xfrm>
          <a:off x="116713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158115</xdr:rowOff>
    </xdr:from>
    <xdr:ext cx="756285" cy="253365"/>
    <xdr:sp macro="" textlink="">
      <xdr:nvSpPr>
        <xdr:cNvPr id="395" name="テキスト ボックス 394"/>
        <xdr:cNvSpPr txBox="1"/>
      </xdr:nvSpPr>
      <xdr:spPr>
        <a:xfrm>
          <a:off x="871220" y="130168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73.0％となり、昨年度と比較すると3.1ポイント増加した。要因としては、物価高騰による光熱水費や給食用賄材料費の増額によるものである。また、類似団体と比較すると、今年度はほぼ同率となった。</a:t>
          </a:r>
        </a:p>
        <a:p>
          <a:r>
            <a:rPr kumimoji="1" lang="ja-JP" altLang="en-US" sz="1300">
              <a:latin typeface="ＭＳ Ｐゴシック"/>
              <a:ea typeface="ＭＳ Ｐゴシック"/>
            </a:rPr>
            <a:t>　今後は、庁舎等建設事業に係る公債費の大幅な増が見込まれており、予断を許さない状況が続いていくことから、公債費以外の適正な執行を心がけていく。</a:t>
          </a:r>
        </a:p>
      </xdr:txBody>
    </xdr:sp>
    <xdr:clientData/>
  </xdr:twoCellAnchor>
  <xdr:oneCellAnchor>
    <xdr:from>
      <xdr:col>62</xdr:col>
      <xdr:colOff>6350</xdr:colOff>
      <xdr:row>69</xdr:row>
      <xdr:rowOff>107950</xdr:rowOff>
    </xdr:from>
    <xdr:ext cx="298450" cy="225425"/>
    <xdr:sp macro="" textlink="">
      <xdr:nvSpPr>
        <xdr:cNvPr id="407" name="テキスト ボックス 406"/>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3365"/>
    <xdr:sp macro="" textlink="">
      <xdr:nvSpPr>
        <xdr:cNvPr id="409" name="テキスト ボックス 408"/>
        <xdr:cNvSpPr txBox="1"/>
      </xdr:nvSpPr>
      <xdr:spPr>
        <a:xfrm>
          <a:off x="10926445" y="14272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3365"/>
    <xdr:sp macro="" textlink="">
      <xdr:nvSpPr>
        <xdr:cNvPr id="411" name="テキスト ボックス 410"/>
        <xdr:cNvSpPr txBox="1"/>
      </xdr:nvSpPr>
      <xdr:spPr>
        <a:xfrm>
          <a:off x="10926445" y="138150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3365"/>
    <xdr:sp macro="" textlink="">
      <xdr:nvSpPr>
        <xdr:cNvPr id="413" name="テキスト ボックス 412"/>
        <xdr:cNvSpPr txBox="1"/>
      </xdr:nvSpPr>
      <xdr:spPr>
        <a:xfrm>
          <a:off x="10926445" y="133578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3365"/>
    <xdr:sp macro="" textlink="">
      <xdr:nvSpPr>
        <xdr:cNvPr id="415" name="テキスト ボックス 414"/>
        <xdr:cNvSpPr txBox="1"/>
      </xdr:nvSpPr>
      <xdr:spPr>
        <a:xfrm>
          <a:off x="10926445" y="129006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3365"/>
    <xdr:sp macro="" textlink="">
      <xdr:nvSpPr>
        <xdr:cNvPr id="417" name="テキスト ボックス 416"/>
        <xdr:cNvSpPr txBox="1"/>
      </xdr:nvSpPr>
      <xdr:spPr>
        <a:xfrm>
          <a:off x="10926445" y="124434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3365"/>
    <xdr:sp macro="" textlink="">
      <xdr:nvSpPr>
        <xdr:cNvPr id="419" name="テキスト ボックス 418"/>
        <xdr:cNvSpPr txBox="1"/>
      </xdr:nvSpPr>
      <xdr:spPr>
        <a:xfrm>
          <a:off x="10926445" y="11986260"/>
          <a:ext cx="508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xdr:cNvCxnSpPr/>
      </xdr:nvCxnSpPr>
      <xdr:spPr>
        <a:xfrm flipV="1">
          <a:off x="1510411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85090</xdr:rowOff>
    </xdr:from>
    <xdr:ext cx="762000" cy="259080"/>
    <xdr:sp macro="" textlink="">
      <xdr:nvSpPr>
        <xdr:cNvPr id="422" name="公債費以外最小値テキスト"/>
        <xdr:cNvSpPr txBox="1"/>
      </xdr:nvSpPr>
      <xdr:spPr>
        <a:xfrm>
          <a:off x="1517904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182880</xdr:colOff>
      <xdr:row>80</xdr:row>
      <xdr:rowOff>113030</xdr:rowOff>
    </xdr:to>
    <xdr:cxnSp macro="">
      <xdr:nvCxnSpPr>
        <xdr:cNvPr id="423" name="直線コネクタ 422"/>
        <xdr:cNvCxnSpPr/>
      </xdr:nvCxnSpPr>
      <xdr:spPr>
        <a:xfrm>
          <a:off x="15015210" y="138290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73</xdr:row>
      <xdr:rowOff>5080</xdr:rowOff>
    </xdr:from>
    <xdr:ext cx="762000" cy="259080"/>
    <xdr:sp macro="" textlink="">
      <xdr:nvSpPr>
        <xdr:cNvPr id="424" name="公債費以外最大値テキスト"/>
        <xdr:cNvSpPr txBox="1"/>
      </xdr:nvSpPr>
      <xdr:spPr>
        <a:xfrm>
          <a:off x="1517904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182880</xdr:colOff>
      <xdr:row>74</xdr:row>
      <xdr:rowOff>90170</xdr:rowOff>
    </xdr:to>
    <xdr:cxnSp macro="">
      <xdr:nvCxnSpPr>
        <xdr:cNvPr id="425" name="直線コネクタ 424"/>
        <xdr:cNvCxnSpPr/>
      </xdr:nvCxnSpPr>
      <xdr:spPr>
        <a:xfrm>
          <a:off x="15015210" y="127774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8255</xdr:rowOff>
    </xdr:from>
    <xdr:to>
      <xdr:col>82</xdr:col>
      <xdr:colOff>107950</xdr:colOff>
      <xdr:row>76</xdr:row>
      <xdr:rowOff>149860</xdr:rowOff>
    </xdr:to>
    <xdr:cxnSp macro="">
      <xdr:nvCxnSpPr>
        <xdr:cNvPr id="426" name="直線コネクタ 425"/>
        <xdr:cNvCxnSpPr/>
      </xdr:nvCxnSpPr>
      <xdr:spPr>
        <a:xfrm>
          <a:off x="14334490" y="13038455"/>
          <a:ext cx="7696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76</xdr:row>
      <xdr:rowOff>98425</xdr:rowOff>
    </xdr:from>
    <xdr:ext cx="762000" cy="253365"/>
    <xdr:sp macro="" textlink="">
      <xdr:nvSpPr>
        <xdr:cNvPr id="427" name="公債費以外平均値テキスト"/>
        <xdr:cNvSpPr txBox="1"/>
      </xdr:nvSpPr>
      <xdr:spPr>
        <a:xfrm>
          <a:off x="15179040" y="131286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xdr:cNvSpPr/>
      </xdr:nvSpPr>
      <xdr:spPr>
        <a:xfrm>
          <a:off x="1505331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8255</xdr:rowOff>
    </xdr:from>
    <xdr:to>
      <xdr:col>78</xdr:col>
      <xdr:colOff>69850</xdr:colOff>
      <xdr:row>77</xdr:row>
      <xdr:rowOff>111125</xdr:rowOff>
    </xdr:to>
    <xdr:cxnSp macro="">
      <xdr:nvCxnSpPr>
        <xdr:cNvPr id="429" name="直線コネクタ 428"/>
        <xdr:cNvCxnSpPr/>
      </xdr:nvCxnSpPr>
      <xdr:spPr>
        <a:xfrm flipV="1">
          <a:off x="13531215" y="13038455"/>
          <a:ext cx="803275"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xdr:cNvSpPr/>
      </xdr:nvSpPr>
      <xdr:spPr>
        <a:xfrm>
          <a:off x="1428369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85090</xdr:rowOff>
    </xdr:from>
    <xdr:ext cx="730885" cy="259080"/>
    <xdr:sp macro="" textlink="">
      <xdr:nvSpPr>
        <xdr:cNvPr id="431" name="テキスト ボックス 430"/>
        <xdr:cNvSpPr txBox="1"/>
      </xdr:nvSpPr>
      <xdr:spPr>
        <a:xfrm>
          <a:off x="13987780" y="1311529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111125</xdr:rowOff>
    </xdr:from>
    <xdr:to>
      <xdr:col>73</xdr:col>
      <xdr:colOff>180975</xdr:colOff>
      <xdr:row>77</xdr:row>
      <xdr:rowOff>152400</xdr:rowOff>
    </xdr:to>
    <xdr:cxnSp macro="">
      <xdr:nvCxnSpPr>
        <xdr:cNvPr id="432" name="直線コネクタ 431"/>
        <xdr:cNvCxnSpPr/>
      </xdr:nvCxnSpPr>
      <xdr:spPr>
        <a:xfrm flipV="1">
          <a:off x="12710795" y="13312775"/>
          <a:ext cx="8204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xdr:cNvSpPr/>
      </xdr:nvSpPr>
      <xdr:spPr>
        <a:xfrm>
          <a:off x="13480415" y="131794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89535</xdr:rowOff>
    </xdr:from>
    <xdr:ext cx="762000" cy="253365"/>
    <xdr:sp macro="" textlink="">
      <xdr:nvSpPr>
        <xdr:cNvPr id="434" name="テキスト ボックス 433"/>
        <xdr:cNvSpPr txBox="1"/>
      </xdr:nvSpPr>
      <xdr:spPr>
        <a:xfrm>
          <a:off x="13167360" y="12948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24130</xdr:rowOff>
    </xdr:from>
    <xdr:to>
      <xdr:col>69</xdr:col>
      <xdr:colOff>92075</xdr:colOff>
      <xdr:row>77</xdr:row>
      <xdr:rowOff>152400</xdr:rowOff>
    </xdr:to>
    <xdr:cxnSp macro="">
      <xdr:nvCxnSpPr>
        <xdr:cNvPr id="435" name="直線コネクタ 434"/>
        <xdr:cNvCxnSpPr/>
      </xdr:nvCxnSpPr>
      <xdr:spPr>
        <a:xfrm>
          <a:off x="11890375" y="13225780"/>
          <a:ext cx="8204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27940</xdr:rowOff>
    </xdr:from>
    <xdr:to>
      <xdr:col>69</xdr:col>
      <xdr:colOff>142875</xdr:colOff>
      <xdr:row>77</xdr:row>
      <xdr:rowOff>129540</xdr:rowOff>
    </xdr:to>
    <xdr:sp macro="" textlink="">
      <xdr:nvSpPr>
        <xdr:cNvPr id="436" name="フローチャート: 判断 435"/>
        <xdr:cNvSpPr/>
      </xdr:nvSpPr>
      <xdr:spPr>
        <a:xfrm>
          <a:off x="12659995"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139700</xdr:rowOff>
    </xdr:from>
    <xdr:ext cx="762000" cy="259080"/>
    <xdr:sp macro="" textlink="">
      <xdr:nvSpPr>
        <xdr:cNvPr id="437" name="テキスト ボックス 436"/>
        <xdr:cNvSpPr txBox="1"/>
      </xdr:nvSpPr>
      <xdr:spPr>
        <a:xfrm>
          <a:off x="12364085"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38" name="フローチャート: 判断 437"/>
        <xdr:cNvSpPr/>
      </xdr:nvSpPr>
      <xdr:spPr>
        <a:xfrm>
          <a:off x="11856720" y="13206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91440</xdr:rowOff>
    </xdr:from>
    <xdr:ext cx="756285" cy="259080"/>
    <xdr:sp macro="" textlink="">
      <xdr:nvSpPr>
        <xdr:cNvPr id="439" name="テキスト ボックス 438"/>
        <xdr:cNvSpPr txBox="1"/>
      </xdr:nvSpPr>
      <xdr:spPr>
        <a:xfrm>
          <a:off x="11543665" y="132930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285" cy="259080"/>
    <xdr:sp macro="" textlink="">
      <xdr:nvSpPr>
        <xdr:cNvPr id="440" name="テキスト ボックス 439"/>
        <xdr:cNvSpPr txBox="1"/>
      </xdr:nvSpPr>
      <xdr:spPr>
        <a:xfrm>
          <a:off x="14905355"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6285" cy="259080"/>
    <xdr:sp macro="" textlink="">
      <xdr:nvSpPr>
        <xdr:cNvPr id="443" name="テキスト ボックス 442"/>
        <xdr:cNvSpPr txBox="1"/>
      </xdr:nvSpPr>
      <xdr:spPr>
        <a:xfrm>
          <a:off x="125120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45" name="楕円 444"/>
        <xdr:cNvSpPr/>
      </xdr:nvSpPr>
      <xdr:spPr>
        <a:xfrm>
          <a:off x="1505331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75</xdr:row>
      <xdr:rowOff>115570</xdr:rowOff>
    </xdr:from>
    <xdr:ext cx="762000" cy="259080"/>
    <xdr:sp macro="" textlink="">
      <xdr:nvSpPr>
        <xdr:cNvPr id="446" name="公債費以外該当値テキスト"/>
        <xdr:cNvSpPr txBox="1"/>
      </xdr:nvSpPr>
      <xdr:spPr>
        <a:xfrm>
          <a:off x="1517904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128905</xdr:rowOff>
    </xdr:from>
    <xdr:to>
      <xdr:col>78</xdr:col>
      <xdr:colOff>120650</xdr:colOff>
      <xdr:row>76</xdr:row>
      <xdr:rowOff>59055</xdr:rowOff>
    </xdr:to>
    <xdr:sp macro="" textlink="">
      <xdr:nvSpPr>
        <xdr:cNvPr id="447" name="楕円 446"/>
        <xdr:cNvSpPr/>
      </xdr:nvSpPr>
      <xdr:spPr>
        <a:xfrm>
          <a:off x="1428369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69215</xdr:rowOff>
    </xdr:from>
    <xdr:ext cx="730885" cy="259080"/>
    <xdr:sp macro="" textlink="">
      <xdr:nvSpPr>
        <xdr:cNvPr id="448" name="テキスト ボックス 447"/>
        <xdr:cNvSpPr txBox="1"/>
      </xdr:nvSpPr>
      <xdr:spPr>
        <a:xfrm>
          <a:off x="13987780" y="1275651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60325</xdr:rowOff>
    </xdr:from>
    <xdr:to>
      <xdr:col>74</xdr:col>
      <xdr:colOff>31750</xdr:colOff>
      <xdr:row>77</xdr:row>
      <xdr:rowOff>161925</xdr:rowOff>
    </xdr:to>
    <xdr:sp macro="" textlink="">
      <xdr:nvSpPr>
        <xdr:cNvPr id="449" name="楕円 448"/>
        <xdr:cNvSpPr/>
      </xdr:nvSpPr>
      <xdr:spPr>
        <a:xfrm>
          <a:off x="13480415" y="132619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146685</xdr:rowOff>
    </xdr:from>
    <xdr:ext cx="762000" cy="253365"/>
    <xdr:sp macro="" textlink="">
      <xdr:nvSpPr>
        <xdr:cNvPr id="450" name="テキスト ボックス 449"/>
        <xdr:cNvSpPr txBox="1"/>
      </xdr:nvSpPr>
      <xdr:spPr>
        <a:xfrm>
          <a:off x="13167360" y="13348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101600</xdr:rowOff>
    </xdr:from>
    <xdr:to>
      <xdr:col>69</xdr:col>
      <xdr:colOff>142875</xdr:colOff>
      <xdr:row>78</xdr:row>
      <xdr:rowOff>31750</xdr:rowOff>
    </xdr:to>
    <xdr:sp macro="" textlink="">
      <xdr:nvSpPr>
        <xdr:cNvPr id="451" name="楕円 450"/>
        <xdr:cNvSpPr/>
      </xdr:nvSpPr>
      <xdr:spPr>
        <a:xfrm>
          <a:off x="12659995"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16510</xdr:rowOff>
    </xdr:from>
    <xdr:ext cx="762000" cy="259080"/>
    <xdr:sp macro="" textlink="">
      <xdr:nvSpPr>
        <xdr:cNvPr id="452" name="テキスト ボックス 451"/>
        <xdr:cNvSpPr txBox="1"/>
      </xdr:nvSpPr>
      <xdr:spPr>
        <a:xfrm>
          <a:off x="12364085"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xdr:cNvSpPr/>
      </xdr:nvSpPr>
      <xdr:spPr>
        <a:xfrm>
          <a:off x="11856720" y="13174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85090</xdr:rowOff>
    </xdr:from>
    <xdr:ext cx="756285" cy="259080"/>
    <xdr:sp macro="" textlink="">
      <xdr:nvSpPr>
        <xdr:cNvPr id="454" name="テキスト ボックス 453"/>
        <xdr:cNvSpPr txBox="1"/>
      </xdr:nvSpPr>
      <xdr:spPr>
        <a:xfrm>
          <a:off x="11543665" y="12943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86360</xdr:rowOff>
    </xdr:from>
    <xdr:to>
      <xdr:col>40</xdr:col>
      <xdr:colOff>280035</xdr:colOff>
      <xdr:row>3</xdr:row>
      <xdr:rowOff>18415</xdr:rowOff>
    </xdr:to>
    <xdr:sp macro="" textlink="">
      <xdr:nvSpPr>
        <xdr:cNvPr id="3" name="表題ボックス"/>
        <xdr:cNvSpPr/>
      </xdr:nvSpPr>
      <xdr:spPr>
        <a:xfrm>
          <a:off x="0" y="86360"/>
          <a:ext cx="11316335" cy="446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xdr:cNvSpPr/>
      </xdr:nvSpPr>
      <xdr:spPr>
        <a:xfrm>
          <a:off x="12922250" y="0"/>
          <a:ext cx="276860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2931775" y="12065"/>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944475" y="30480"/>
          <a:ext cx="271018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茨城県下妻市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xdr:cNvSpPr/>
      </xdr:nvSpPr>
      <xdr:spPr>
        <a:xfrm>
          <a:off x="10915650" y="0"/>
          <a:ext cx="180975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xdr:cNvSpPr/>
      </xdr:nvSpPr>
      <xdr:spPr>
        <a:xfrm>
          <a:off x="10941050" y="12065"/>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966450" y="30480"/>
          <a:ext cx="1707515"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xdr:cNvSpPr/>
      </xdr:nvSpPr>
      <xdr:spPr>
        <a:xfrm>
          <a:off x="1984375" y="12000865"/>
          <a:ext cx="389255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508250" y="12037060"/>
          <a:ext cx="1158875"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xdr:cNvCxnSpPr/>
      </xdr:nvCxnSpPr>
      <xdr:spPr>
        <a:xfrm>
          <a:off x="2222500" y="121227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308225" y="1207389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117975" y="12073890"/>
          <a:ext cx="85725"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330700" y="12037060"/>
          <a:ext cx="1158875"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84375" y="1079500"/>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xdr:cNvSpPr/>
      </xdr:nvSpPr>
      <xdr:spPr>
        <a:xfrm>
          <a:off x="425450" y="11938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25450" y="1458595"/>
          <a:ext cx="1158875"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2566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xdr:cNvSpPr/>
      </xdr:nvSpPr>
      <xdr:spPr>
        <a:xfrm>
          <a:off x="215900" y="12065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xdr:cNvSpPr/>
      </xdr:nvSpPr>
      <xdr:spPr>
        <a:xfrm>
          <a:off x="215900" y="14712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84375" y="1651000"/>
          <a:ext cx="3892550" cy="228155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59715"/>
    <xdr:sp macro="" textlink="">
      <xdr:nvSpPr>
        <xdr:cNvPr id="29" name="テキスト ボックス 28"/>
        <xdr:cNvSpPr txBox="1"/>
      </xdr:nvSpPr>
      <xdr:spPr>
        <a:xfrm>
          <a:off x="1549400" y="1269365"/>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84375" y="393255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8285"/>
    <xdr:sp macro="" textlink="">
      <xdr:nvSpPr>
        <xdr:cNvPr id="31" name="テキスト ボックス 30"/>
        <xdr:cNvSpPr txBox="1"/>
      </xdr:nvSpPr>
      <xdr:spPr>
        <a:xfrm>
          <a:off x="1273175" y="37890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1984375" y="3651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31115</xdr:rowOff>
    </xdr:from>
    <xdr:ext cx="762000" cy="243840"/>
    <xdr:sp macro="" textlink="">
      <xdr:nvSpPr>
        <xdr:cNvPr id="33" name="テキスト ボックス 32"/>
        <xdr:cNvSpPr txBox="1"/>
      </xdr:nvSpPr>
      <xdr:spPr>
        <a:xfrm>
          <a:off x="1273175" y="35077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58420</xdr:rowOff>
    </xdr:from>
    <xdr:to>
      <xdr:col>33</xdr:col>
      <xdr:colOff>114300</xdr:colOff>
      <xdr:row>19</xdr:row>
      <xdr:rowOff>58420</xdr:rowOff>
    </xdr:to>
    <xdr:cxnSp macro="">
      <xdr:nvCxnSpPr>
        <xdr:cNvPr id="34" name="直線コネクタ 33"/>
        <xdr:cNvCxnSpPr/>
      </xdr:nvCxnSpPr>
      <xdr:spPr>
        <a:xfrm>
          <a:off x="1984375" y="33635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86360</xdr:rowOff>
    </xdr:from>
    <xdr:ext cx="762000" cy="243840"/>
    <xdr:sp macro="" textlink="">
      <xdr:nvSpPr>
        <xdr:cNvPr id="35" name="テキスト ボックス 34"/>
        <xdr:cNvSpPr txBox="1"/>
      </xdr:nvSpPr>
      <xdr:spPr>
        <a:xfrm>
          <a:off x="1273175" y="3220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113030</xdr:rowOff>
    </xdr:from>
    <xdr:to>
      <xdr:col>33</xdr:col>
      <xdr:colOff>114300</xdr:colOff>
      <xdr:row>17</xdr:row>
      <xdr:rowOff>113030</xdr:rowOff>
    </xdr:to>
    <xdr:cxnSp macro="">
      <xdr:nvCxnSpPr>
        <xdr:cNvPr id="36" name="直線コネクタ 35"/>
        <xdr:cNvCxnSpPr/>
      </xdr:nvCxnSpPr>
      <xdr:spPr>
        <a:xfrm>
          <a:off x="1984375" y="30753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140970</xdr:rowOff>
    </xdr:from>
    <xdr:ext cx="762000" cy="248285"/>
    <xdr:sp macro="" textlink="">
      <xdr:nvSpPr>
        <xdr:cNvPr id="37" name="テキスト ボックス 36"/>
        <xdr:cNvSpPr txBox="1"/>
      </xdr:nvSpPr>
      <xdr:spPr>
        <a:xfrm>
          <a:off x="1273175" y="29317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62000" cy="243840"/>
    <xdr:sp macro="" textlink="">
      <xdr:nvSpPr>
        <xdr:cNvPr id="39" name="テキスト ボックス 38"/>
        <xdr:cNvSpPr txBox="1"/>
      </xdr:nvSpPr>
      <xdr:spPr>
        <a:xfrm>
          <a:off x="1273175" y="26504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1984375" y="2508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3365"/>
    <xdr:sp macro="" textlink="">
      <xdr:nvSpPr>
        <xdr:cNvPr id="41" name="テキスト ボックス 40"/>
        <xdr:cNvSpPr txBox="1"/>
      </xdr:nvSpPr>
      <xdr:spPr>
        <a:xfrm>
          <a:off x="1273175" y="236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1984375" y="2222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3365"/>
    <xdr:sp macro="" textlink="">
      <xdr:nvSpPr>
        <xdr:cNvPr id="43" name="テキスト ボックス 42"/>
        <xdr:cNvSpPr txBox="1"/>
      </xdr:nvSpPr>
      <xdr:spPr>
        <a:xfrm>
          <a:off x="1273175" y="208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1984375" y="1936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3365"/>
    <xdr:sp macro="" textlink="">
      <xdr:nvSpPr>
        <xdr:cNvPr id="45" name="テキスト ボックス 44"/>
        <xdr:cNvSpPr txBox="1"/>
      </xdr:nvSpPr>
      <xdr:spPr>
        <a:xfrm>
          <a:off x="1273175" y="1794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1460"/>
    <xdr:sp macro="" textlink="">
      <xdr:nvSpPr>
        <xdr:cNvPr id="47" name="テキスト ボックス 46"/>
        <xdr:cNvSpPr txBox="1"/>
      </xdr:nvSpPr>
      <xdr:spPr>
        <a:xfrm>
          <a:off x="1273175" y="15055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8" name="人口1人当たり決算額の推移グラフ枠130"/>
        <xdr:cNvSpPr/>
      </xdr:nvSpPr>
      <xdr:spPr>
        <a:xfrm>
          <a:off x="1984375" y="1651000"/>
          <a:ext cx="3892550" cy="228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153670</xdr:rowOff>
    </xdr:to>
    <xdr:cxnSp macro="">
      <xdr:nvCxnSpPr>
        <xdr:cNvPr id="49" name="直線コネクタ 48"/>
        <xdr:cNvCxnSpPr/>
      </xdr:nvCxnSpPr>
      <xdr:spPr>
        <a:xfrm flipV="1">
          <a:off x="5191125" y="2050415"/>
          <a:ext cx="0" cy="1408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127000</xdr:rowOff>
    </xdr:from>
    <xdr:ext cx="762000" cy="247650"/>
    <xdr:sp macro="" textlink="">
      <xdr:nvSpPr>
        <xdr:cNvPr id="50" name="人口1人当たり決算額の推移最小値テキスト130"/>
        <xdr:cNvSpPr txBox="1"/>
      </xdr:nvSpPr>
      <xdr:spPr>
        <a:xfrm>
          <a:off x="5264150" y="34321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153670</xdr:rowOff>
    </xdr:from>
    <xdr:to>
      <xdr:col>30</xdr:col>
      <xdr:colOff>25400</xdr:colOff>
      <xdr:row>19</xdr:row>
      <xdr:rowOff>153670</xdr:rowOff>
    </xdr:to>
    <xdr:cxnSp macro="">
      <xdr:nvCxnSpPr>
        <xdr:cNvPr id="51" name="直線コネクタ 50"/>
        <xdr:cNvCxnSpPr/>
      </xdr:nvCxnSpPr>
      <xdr:spPr>
        <a:xfrm>
          <a:off x="5102225" y="34588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62000" cy="253365"/>
    <xdr:sp macro="" textlink="">
      <xdr:nvSpPr>
        <xdr:cNvPr id="52" name="人口1人当たり決算額の推移最大値テキスト130"/>
        <xdr:cNvSpPr txBox="1"/>
      </xdr:nvSpPr>
      <xdr:spPr>
        <a:xfrm>
          <a:off x="5264150" y="1793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xdr:cNvCxnSpPr/>
      </xdr:nvCxnSpPr>
      <xdr:spPr>
        <a:xfrm>
          <a:off x="5102225" y="20504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55880</xdr:rowOff>
    </xdr:from>
    <xdr:to>
      <xdr:col>29</xdr:col>
      <xdr:colOff>127000</xdr:colOff>
      <xdr:row>17</xdr:row>
      <xdr:rowOff>59055</xdr:rowOff>
    </xdr:to>
    <xdr:cxnSp macro="">
      <xdr:nvCxnSpPr>
        <xdr:cNvPr id="54" name="直線コネクタ 53"/>
        <xdr:cNvCxnSpPr/>
      </xdr:nvCxnSpPr>
      <xdr:spPr>
        <a:xfrm flipV="1">
          <a:off x="4591050" y="3018155"/>
          <a:ext cx="60007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9525</xdr:rowOff>
    </xdr:from>
    <xdr:ext cx="762000" cy="248285"/>
    <xdr:sp macro="" textlink="">
      <xdr:nvSpPr>
        <xdr:cNvPr id="55" name="人口1人当たり決算額の推移平均値テキスト130"/>
        <xdr:cNvSpPr txBox="1"/>
      </xdr:nvSpPr>
      <xdr:spPr>
        <a:xfrm>
          <a:off x="5264150" y="262890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159385</xdr:rowOff>
    </xdr:from>
    <xdr:to>
      <xdr:col>29</xdr:col>
      <xdr:colOff>174625</xdr:colOff>
      <xdr:row>16</xdr:row>
      <xdr:rowOff>92075</xdr:rowOff>
    </xdr:to>
    <xdr:sp macro="" textlink="">
      <xdr:nvSpPr>
        <xdr:cNvPr id="56" name="フローチャート: 判断 55"/>
        <xdr:cNvSpPr/>
      </xdr:nvSpPr>
      <xdr:spPr>
        <a:xfrm>
          <a:off x="5140325" y="2778760"/>
          <a:ext cx="98425"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59055</xdr:rowOff>
    </xdr:from>
    <xdr:to>
      <xdr:col>26</xdr:col>
      <xdr:colOff>50800</xdr:colOff>
      <xdr:row>17</xdr:row>
      <xdr:rowOff>102870</xdr:rowOff>
    </xdr:to>
    <xdr:cxnSp macro="">
      <xdr:nvCxnSpPr>
        <xdr:cNvPr id="57" name="直線コネクタ 56"/>
        <xdr:cNvCxnSpPr/>
      </xdr:nvCxnSpPr>
      <xdr:spPr>
        <a:xfrm flipV="1">
          <a:off x="3956050" y="3021330"/>
          <a:ext cx="6350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114300</xdr:rowOff>
    </xdr:to>
    <xdr:sp macro="" textlink="">
      <xdr:nvSpPr>
        <xdr:cNvPr id="58" name="フローチャート: 判断 57"/>
        <xdr:cNvSpPr/>
      </xdr:nvSpPr>
      <xdr:spPr>
        <a:xfrm>
          <a:off x="4540250" y="2808605"/>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128905</xdr:rowOff>
    </xdr:from>
    <xdr:ext cx="736600" cy="250825"/>
    <xdr:sp macro="" textlink="">
      <xdr:nvSpPr>
        <xdr:cNvPr id="59" name="テキスト ボックス 58"/>
        <xdr:cNvSpPr txBox="1"/>
      </xdr:nvSpPr>
      <xdr:spPr>
        <a:xfrm>
          <a:off x="4241800" y="25768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102870</xdr:rowOff>
    </xdr:from>
    <xdr:to>
      <xdr:col>22</xdr:col>
      <xdr:colOff>114300</xdr:colOff>
      <xdr:row>17</xdr:row>
      <xdr:rowOff>132715</xdr:rowOff>
    </xdr:to>
    <xdr:cxnSp macro="">
      <xdr:nvCxnSpPr>
        <xdr:cNvPr id="60" name="直線コネクタ 59"/>
        <xdr:cNvCxnSpPr/>
      </xdr:nvCxnSpPr>
      <xdr:spPr>
        <a:xfrm flipV="1">
          <a:off x="3317875" y="3065145"/>
          <a:ext cx="638175"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65405</xdr:rowOff>
    </xdr:from>
    <xdr:to>
      <xdr:col>22</xdr:col>
      <xdr:colOff>165100</xdr:colOff>
      <xdr:row>16</xdr:row>
      <xdr:rowOff>163195</xdr:rowOff>
    </xdr:to>
    <xdr:sp macro="" textlink="">
      <xdr:nvSpPr>
        <xdr:cNvPr id="61" name="フローチャート: 判断 60"/>
        <xdr:cNvSpPr/>
      </xdr:nvSpPr>
      <xdr:spPr>
        <a:xfrm>
          <a:off x="3905250" y="28562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7620</xdr:rowOff>
    </xdr:from>
    <xdr:ext cx="762000" cy="244475"/>
    <xdr:sp macro="" textlink="">
      <xdr:nvSpPr>
        <xdr:cNvPr id="62" name="テキスト ボックス 61"/>
        <xdr:cNvSpPr txBox="1"/>
      </xdr:nvSpPr>
      <xdr:spPr>
        <a:xfrm>
          <a:off x="3606800" y="26269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132715</xdr:rowOff>
    </xdr:from>
    <xdr:to>
      <xdr:col>18</xdr:col>
      <xdr:colOff>174625</xdr:colOff>
      <xdr:row>17</xdr:row>
      <xdr:rowOff>149860</xdr:rowOff>
    </xdr:to>
    <xdr:cxnSp macro="">
      <xdr:nvCxnSpPr>
        <xdr:cNvPr id="63" name="直線コネクタ 62"/>
        <xdr:cNvCxnSpPr/>
      </xdr:nvCxnSpPr>
      <xdr:spPr>
        <a:xfrm flipV="1">
          <a:off x="2670175" y="309499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132715</xdr:rowOff>
    </xdr:from>
    <xdr:to>
      <xdr:col>19</xdr:col>
      <xdr:colOff>38100</xdr:colOff>
      <xdr:row>17</xdr:row>
      <xdr:rowOff>65405</xdr:rowOff>
    </xdr:to>
    <xdr:sp macro="" textlink="">
      <xdr:nvSpPr>
        <xdr:cNvPr id="64" name="フローチャート: 判断 63"/>
        <xdr:cNvSpPr/>
      </xdr:nvSpPr>
      <xdr:spPr>
        <a:xfrm>
          <a:off x="3270250" y="2923540"/>
          <a:ext cx="85725"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74930</xdr:rowOff>
    </xdr:from>
    <xdr:ext cx="762000" cy="244475"/>
    <xdr:sp macro="" textlink="">
      <xdr:nvSpPr>
        <xdr:cNvPr id="65" name="テキスト ボックス 64"/>
        <xdr:cNvSpPr txBox="1"/>
      </xdr:nvSpPr>
      <xdr:spPr>
        <a:xfrm>
          <a:off x="2968625" y="26943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153670</xdr:rowOff>
    </xdr:from>
    <xdr:to>
      <xdr:col>15</xdr:col>
      <xdr:colOff>101600</xdr:colOff>
      <xdr:row>17</xdr:row>
      <xdr:rowOff>86360</xdr:rowOff>
    </xdr:to>
    <xdr:sp macro="" textlink="">
      <xdr:nvSpPr>
        <xdr:cNvPr id="66" name="フローチャート: 判断 65"/>
        <xdr:cNvSpPr/>
      </xdr:nvSpPr>
      <xdr:spPr>
        <a:xfrm>
          <a:off x="2619375" y="294449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95885</xdr:rowOff>
    </xdr:from>
    <xdr:ext cx="762000" cy="247650"/>
    <xdr:sp macro="" textlink="">
      <xdr:nvSpPr>
        <xdr:cNvPr id="67" name="テキスト ボックス 66"/>
        <xdr:cNvSpPr txBox="1"/>
      </xdr:nvSpPr>
      <xdr:spPr>
        <a:xfrm>
          <a:off x="2320925" y="2715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6285" cy="248285"/>
    <xdr:sp macro="" textlink="">
      <xdr:nvSpPr>
        <xdr:cNvPr id="68" name="テキスト ボックス 67"/>
        <xdr:cNvSpPr txBox="1"/>
      </xdr:nvSpPr>
      <xdr:spPr>
        <a:xfrm>
          <a:off x="5029200" y="395478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8285"/>
    <xdr:sp macro="" textlink="">
      <xdr:nvSpPr>
        <xdr:cNvPr id="69" name="テキスト ボックス 68"/>
        <xdr:cNvSpPr txBox="1"/>
      </xdr:nvSpPr>
      <xdr:spPr>
        <a:xfrm>
          <a:off x="4429125"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8285"/>
    <xdr:sp macro="" textlink="">
      <xdr:nvSpPr>
        <xdr:cNvPr id="70" name="テキスト ボックス 69"/>
        <xdr:cNvSpPr txBox="1"/>
      </xdr:nvSpPr>
      <xdr:spPr>
        <a:xfrm>
          <a:off x="3794125"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8285"/>
    <xdr:sp macro="" textlink="">
      <xdr:nvSpPr>
        <xdr:cNvPr id="71" name="テキスト ボックス 70"/>
        <xdr:cNvSpPr txBox="1"/>
      </xdr:nvSpPr>
      <xdr:spPr>
        <a:xfrm>
          <a:off x="3143250"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8285"/>
    <xdr:sp macro="" textlink="">
      <xdr:nvSpPr>
        <xdr:cNvPr id="72" name="テキスト ボックス 71"/>
        <xdr:cNvSpPr txBox="1"/>
      </xdr:nvSpPr>
      <xdr:spPr>
        <a:xfrm>
          <a:off x="2508250" y="39547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6350</xdr:rowOff>
    </xdr:from>
    <xdr:to>
      <xdr:col>29</xdr:col>
      <xdr:colOff>174625</xdr:colOff>
      <xdr:row>17</xdr:row>
      <xdr:rowOff>104775</xdr:rowOff>
    </xdr:to>
    <xdr:sp macro="" textlink="">
      <xdr:nvSpPr>
        <xdr:cNvPr id="73" name="楕円 72"/>
        <xdr:cNvSpPr/>
      </xdr:nvSpPr>
      <xdr:spPr>
        <a:xfrm>
          <a:off x="5140325" y="2968625"/>
          <a:ext cx="984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144780</xdr:rowOff>
    </xdr:from>
    <xdr:ext cx="762000" cy="245745"/>
    <xdr:sp macro="" textlink="">
      <xdr:nvSpPr>
        <xdr:cNvPr id="74" name="人口1人当たり決算額の推移該当値テキスト130"/>
        <xdr:cNvSpPr txBox="1"/>
      </xdr:nvSpPr>
      <xdr:spPr>
        <a:xfrm>
          <a:off x="5264150" y="293560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9525</xdr:rowOff>
    </xdr:from>
    <xdr:to>
      <xdr:col>26</xdr:col>
      <xdr:colOff>101600</xdr:colOff>
      <xdr:row>17</xdr:row>
      <xdr:rowOff>107315</xdr:rowOff>
    </xdr:to>
    <xdr:sp macro="" textlink="">
      <xdr:nvSpPr>
        <xdr:cNvPr id="75" name="楕円 74"/>
        <xdr:cNvSpPr/>
      </xdr:nvSpPr>
      <xdr:spPr>
        <a:xfrm>
          <a:off x="4540250" y="29718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93345</xdr:rowOff>
    </xdr:from>
    <xdr:ext cx="736600" cy="248920"/>
    <xdr:sp macro="" textlink="">
      <xdr:nvSpPr>
        <xdr:cNvPr id="76" name="テキスト ボックス 75"/>
        <xdr:cNvSpPr txBox="1"/>
      </xdr:nvSpPr>
      <xdr:spPr>
        <a:xfrm>
          <a:off x="4241800" y="30556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53975</xdr:rowOff>
    </xdr:from>
    <xdr:to>
      <xdr:col>22</xdr:col>
      <xdr:colOff>165100</xdr:colOff>
      <xdr:row>17</xdr:row>
      <xdr:rowOff>151765</xdr:rowOff>
    </xdr:to>
    <xdr:sp macro="" textlink="">
      <xdr:nvSpPr>
        <xdr:cNvPr id="77" name="楕円 76"/>
        <xdr:cNvSpPr/>
      </xdr:nvSpPr>
      <xdr:spPr>
        <a:xfrm>
          <a:off x="3905250" y="30162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137160</xdr:rowOff>
    </xdr:from>
    <xdr:ext cx="762000" cy="249555"/>
    <xdr:sp macro="" textlink="">
      <xdr:nvSpPr>
        <xdr:cNvPr id="78" name="テキスト ボックス 77"/>
        <xdr:cNvSpPr txBox="1"/>
      </xdr:nvSpPr>
      <xdr:spPr>
        <a:xfrm>
          <a:off x="3606800" y="30994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83820</xdr:rowOff>
    </xdr:from>
    <xdr:to>
      <xdr:col>19</xdr:col>
      <xdr:colOff>38100</xdr:colOff>
      <xdr:row>18</xdr:row>
      <xdr:rowOff>17780</xdr:rowOff>
    </xdr:to>
    <xdr:sp macro="" textlink="">
      <xdr:nvSpPr>
        <xdr:cNvPr id="79" name="楕円 78"/>
        <xdr:cNvSpPr/>
      </xdr:nvSpPr>
      <xdr:spPr>
        <a:xfrm>
          <a:off x="3270250" y="3046095"/>
          <a:ext cx="85725"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1905</xdr:rowOff>
    </xdr:from>
    <xdr:ext cx="762000" cy="249555"/>
    <xdr:sp macro="" textlink="">
      <xdr:nvSpPr>
        <xdr:cNvPr id="80" name="テキスト ボックス 79"/>
        <xdr:cNvSpPr txBox="1"/>
      </xdr:nvSpPr>
      <xdr:spPr>
        <a:xfrm>
          <a:off x="2968625" y="3135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100965</xdr:rowOff>
    </xdr:from>
    <xdr:to>
      <xdr:col>15</xdr:col>
      <xdr:colOff>101600</xdr:colOff>
      <xdr:row>18</xdr:row>
      <xdr:rowOff>33655</xdr:rowOff>
    </xdr:to>
    <xdr:sp macro="" textlink="">
      <xdr:nvSpPr>
        <xdr:cNvPr id="81" name="楕円 80"/>
        <xdr:cNvSpPr/>
      </xdr:nvSpPr>
      <xdr:spPr>
        <a:xfrm>
          <a:off x="2619375" y="306324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19050</xdr:rowOff>
    </xdr:from>
    <xdr:ext cx="762000" cy="243840"/>
    <xdr:sp macro="" textlink="">
      <xdr:nvSpPr>
        <xdr:cNvPr id="82" name="テキスト ボックス 81"/>
        <xdr:cNvSpPr txBox="1"/>
      </xdr:nvSpPr>
      <xdr:spPr>
        <a:xfrm>
          <a:off x="2320925" y="31527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3" name="正方形/長方形 82"/>
        <xdr:cNvSpPr/>
      </xdr:nvSpPr>
      <xdr:spPr>
        <a:xfrm>
          <a:off x="1984375" y="508000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8" name="直線コネクタ 87"/>
        <xdr:cNvCxnSpPr/>
      </xdr:nvCxnSpPr>
      <xdr:spPr>
        <a:xfrm flipH="1">
          <a:off x="180975" y="52571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90" name="直線コネクタ 89"/>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2" name="直線コネクタ 91"/>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3" name="楕円 92"/>
        <xdr:cNvSpPr/>
      </xdr:nvSpPr>
      <xdr:spPr>
        <a:xfrm>
          <a:off x="215900" y="52070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67335"/>
    <xdr:sp macro="" textlink="">
      <xdr:nvSpPr>
        <xdr:cNvPr id="96" name="テキスト ボックス 95"/>
        <xdr:cNvSpPr txBox="1"/>
      </xdr:nvSpPr>
      <xdr:spPr>
        <a:xfrm>
          <a:off x="1549400" y="5269230"/>
          <a:ext cx="4114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137795</xdr:rowOff>
    </xdr:from>
    <xdr:to>
      <xdr:col>33</xdr:col>
      <xdr:colOff>114300</xdr:colOff>
      <xdr:row>38</xdr:row>
      <xdr:rowOff>137795</xdr:rowOff>
    </xdr:to>
    <xdr:cxnSp macro="">
      <xdr:nvCxnSpPr>
        <xdr:cNvPr id="98" name="直線コネクタ 97"/>
        <xdr:cNvCxnSpPr/>
      </xdr:nvCxnSpPr>
      <xdr:spPr>
        <a:xfrm>
          <a:off x="1984375" y="76053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2095"/>
    <xdr:sp macro="" textlink="">
      <xdr:nvSpPr>
        <xdr:cNvPr id="99" name="テキスト ボックス 98"/>
        <xdr:cNvSpPr txBox="1"/>
      </xdr:nvSpPr>
      <xdr:spPr>
        <a:xfrm>
          <a:off x="1273175" y="7468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273175"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xdr:cNvSpPr txBox="1"/>
      </xdr:nvSpPr>
      <xdr:spPr>
        <a:xfrm>
          <a:off x="1273175"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11" name="テキスト ボックス 110"/>
        <xdr:cNvSpPr txBox="1"/>
      </xdr:nvSpPr>
      <xdr:spPr>
        <a:xfrm>
          <a:off x="1273175"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67310</xdr:rowOff>
    </xdr:to>
    <xdr:cxnSp macro="">
      <xdr:nvCxnSpPr>
        <xdr:cNvPr id="113" name="直線コネクタ 112"/>
        <xdr:cNvCxnSpPr/>
      </xdr:nvCxnSpPr>
      <xdr:spPr>
        <a:xfrm flipV="1">
          <a:off x="5191125" y="6028055"/>
          <a:ext cx="0" cy="1506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40640</xdr:rowOff>
    </xdr:from>
    <xdr:ext cx="762000" cy="245110"/>
    <xdr:sp macro="" textlink="">
      <xdr:nvSpPr>
        <xdr:cNvPr id="114" name="人口1人当たり決算額の推移最小値テキスト445"/>
        <xdr:cNvSpPr txBox="1"/>
      </xdr:nvSpPr>
      <xdr:spPr>
        <a:xfrm>
          <a:off x="5264150" y="75082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67310</xdr:rowOff>
    </xdr:from>
    <xdr:to>
      <xdr:col>30</xdr:col>
      <xdr:colOff>25400</xdr:colOff>
      <xdr:row>38</xdr:row>
      <xdr:rowOff>67310</xdr:rowOff>
    </xdr:to>
    <xdr:cxnSp macro="">
      <xdr:nvCxnSpPr>
        <xdr:cNvPr id="115" name="直線コネクタ 114"/>
        <xdr:cNvCxnSpPr/>
      </xdr:nvCxnSpPr>
      <xdr:spPr>
        <a:xfrm>
          <a:off x="5102225" y="75349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62000" cy="255905"/>
    <xdr:sp macro="" textlink="">
      <xdr:nvSpPr>
        <xdr:cNvPr id="116" name="人口1人当たり決算額の推移最大値テキスト445"/>
        <xdr:cNvSpPr txBox="1"/>
      </xdr:nvSpPr>
      <xdr:spPr>
        <a:xfrm>
          <a:off x="5264150" y="5772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xdr:cNvCxnSpPr/>
      </xdr:nvCxnSpPr>
      <xdr:spPr>
        <a:xfrm>
          <a:off x="5102225" y="60280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78740</xdr:rowOff>
    </xdr:from>
    <xdr:to>
      <xdr:col>29</xdr:col>
      <xdr:colOff>127000</xdr:colOff>
      <xdr:row>36</xdr:row>
      <xdr:rowOff>81915</xdr:rowOff>
    </xdr:to>
    <xdr:cxnSp macro="">
      <xdr:nvCxnSpPr>
        <xdr:cNvPr id="118" name="直線コネクタ 117"/>
        <xdr:cNvCxnSpPr/>
      </xdr:nvCxnSpPr>
      <xdr:spPr>
        <a:xfrm flipV="1">
          <a:off x="4591050" y="7031990"/>
          <a:ext cx="60007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46990</xdr:rowOff>
    </xdr:from>
    <xdr:ext cx="762000" cy="259715"/>
    <xdr:sp macro="" textlink="">
      <xdr:nvSpPr>
        <xdr:cNvPr id="119" name="人口1人当たり決算額の推移平均値テキスト445"/>
        <xdr:cNvSpPr txBox="1"/>
      </xdr:nvSpPr>
      <xdr:spPr>
        <a:xfrm>
          <a:off x="5264150" y="665734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174625</xdr:colOff>
      <xdr:row>35</xdr:row>
      <xdr:rowOff>304165</xdr:rowOff>
    </xdr:to>
    <xdr:sp macro="" textlink="">
      <xdr:nvSpPr>
        <xdr:cNvPr id="120" name="フローチャート: 判断 119"/>
        <xdr:cNvSpPr/>
      </xdr:nvSpPr>
      <xdr:spPr>
        <a:xfrm>
          <a:off x="5140325" y="681228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81915</xdr:rowOff>
    </xdr:from>
    <xdr:to>
      <xdr:col>26</xdr:col>
      <xdr:colOff>50800</xdr:colOff>
      <xdr:row>36</xdr:row>
      <xdr:rowOff>149225</xdr:rowOff>
    </xdr:to>
    <xdr:cxnSp macro="">
      <xdr:nvCxnSpPr>
        <xdr:cNvPr id="121" name="直線コネクタ 120"/>
        <xdr:cNvCxnSpPr/>
      </xdr:nvCxnSpPr>
      <xdr:spPr>
        <a:xfrm flipV="1">
          <a:off x="3956050" y="7035165"/>
          <a:ext cx="6350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xdr:cNvSpPr/>
      </xdr:nvSpPr>
      <xdr:spPr>
        <a:xfrm>
          <a:off x="454025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15875</xdr:rowOff>
    </xdr:from>
    <xdr:ext cx="736600" cy="258445"/>
    <xdr:sp macro="" textlink="">
      <xdr:nvSpPr>
        <xdr:cNvPr id="123" name="テキスト ボックス 122"/>
        <xdr:cNvSpPr txBox="1"/>
      </xdr:nvSpPr>
      <xdr:spPr>
        <a:xfrm>
          <a:off x="4241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36</xdr:row>
      <xdr:rowOff>118745</xdr:rowOff>
    </xdr:from>
    <xdr:to>
      <xdr:col>22</xdr:col>
      <xdr:colOff>114300</xdr:colOff>
      <xdr:row>36</xdr:row>
      <xdr:rowOff>149225</xdr:rowOff>
    </xdr:to>
    <xdr:cxnSp macro="">
      <xdr:nvCxnSpPr>
        <xdr:cNvPr id="124" name="直線コネクタ 123"/>
        <xdr:cNvCxnSpPr/>
      </xdr:nvCxnSpPr>
      <xdr:spPr>
        <a:xfrm>
          <a:off x="3317875" y="7071995"/>
          <a:ext cx="638175"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xdr:cNvSpPr/>
      </xdr:nvSpPr>
      <xdr:spPr>
        <a:xfrm>
          <a:off x="390525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43180</xdr:rowOff>
    </xdr:from>
    <xdr:ext cx="762000" cy="254000"/>
    <xdr:sp macro="" textlink="">
      <xdr:nvSpPr>
        <xdr:cNvPr id="126" name="テキスト ボックス 125"/>
        <xdr:cNvSpPr txBox="1"/>
      </xdr:nvSpPr>
      <xdr:spPr>
        <a:xfrm>
          <a:off x="3606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118745</xdr:rowOff>
    </xdr:from>
    <xdr:to>
      <xdr:col>18</xdr:col>
      <xdr:colOff>174625</xdr:colOff>
      <xdr:row>36</xdr:row>
      <xdr:rowOff>129540</xdr:rowOff>
    </xdr:to>
    <xdr:cxnSp macro="">
      <xdr:nvCxnSpPr>
        <xdr:cNvPr id="127" name="直線コネクタ 126"/>
        <xdr:cNvCxnSpPr/>
      </xdr:nvCxnSpPr>
      <xdr:spPr>
        <a:xfrm flipV="1">
          <a:off x="2670175" y="707199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255270</xdr:rowOff>
    </xdr:from>
    <xdr:to>
      <xdr:col>19</xdr:col>
      <xdr:colOff>38100</xdr:colOff>
      <xdr:row>36</xdr:row>
      <xdr:rowOff>13970</xdr:rowOff>
    </xdr:to>
    <xdr:sp macro="" textlink="">
      <xdr:nvSpPr>
        <xdr:cNvPr id="128" name="フローチャート: 判断 127"/>
        <xdr:cNvSpPr/>
      </xdr:nvSpPr>
      <xdr:spPr>
        <a:xfrm>
          <a:off x="3270250" y="686562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24130</xdr:rowOff>
    </xdr:from>
    <xdr:ext cx="762000" cy="259715"/>
    <xdr:sp macro="" textlink="">
      <xdr:nvSpPr>
        <xdr:cNvPr id="129" name="テキスト ボックス 128"/>
        <xdr:cNvSpPr txBox="1"/>
      </xdr:nvSpPr>
      <xdr:spPr>
        <a:xfrm>
          <a:off x="2968625"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262255</xdr:rowOff>
    </xdr:from>
    <xdr:to>
      <xdr:col>15</xdr:col>
      <xdr:colOff>101600</xdr:colOff>
      <xdr:row>36</xdr:row>
      <xdr:rowOff>20320</xdr:rowOff>
    </xdr:to>
    <xdr:sp macro="" textlink="">
      <xdr:nvSpPr>
        <xdr:cNvPr id="130" name="フローチャート: 判断 129"/>
        <xdr:cNvSpPr/>
      </xdr:nvSpPr>
      <xdr:spPr>
        <a:xfrm>
          <a:off x="2619375"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31115</xdr:rowOff>
    </xdr:from>
    <xdr:ext cx="762000" cy="255270"/>
    <xdr:sp macro="" textlink="">
      <xdr:nvSpPr>
        <xdr:cNvPr id="131" name="テキスト ボックス 130"/>
        <xdr:cNvSpPr txBox="1"/>
      </xdr:nvSpPr>
      <xdr:spPr>
        <a:xfrm>
          <a:off x="2320925"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0190"/>
    <xdr:sp macro="" textlink="">
      <xdr:nvSpPr>
        <xdr:cNvPr id="132" name="テキスト ボックス 131"/>
        <xdr:cNvSpPr txBox="1"/>
      </xdr:nvSpPr>
      <xdr:spPr>
        <a:xfrm>
          <a:off x="5029200" y="79603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33" name="テキスト ボックス 132"/>
        <xdr:cNvSpPr txBox="1"/>
      </xdr:nvSpPr>
      <xdr:spPr>
        <a:xfrm>
          <a:off x="4429125"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34" name="テキスト ボックス 133"/>
        <xdr:cNvSpPr txBox="1"/>
      </xdr:nvSpPr>
      <xdr:spPr>
        <a:xfrm>
          <a:off x="3794125"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35" name="テキスト ボックス 134"/>
        <xdr:cNvSpPr txBox="1"/>
      </xdr:nvSpPr>
      <xdr:spPr>
        <a:xfrm>
          <a:off x="314325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6" name="テキスト ボックス 135"/>
        <xdr:cNvSpPr txBox="1"/>
      </xdr:nvSpPr>
      <xdr:spPr>
        <a:xfrm>
          <a:off x="250825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27940</xdr:rowOff>
    </xdr:from>
    <xdr:to>
      <xdr:col>29</xdr:col>
      <xdr:colOff>174625</xdr:colOff>
      <xdr:row>36</xdr:row>
      <xdr:rowOff>129540</xdr:rowOff>
    </xdr:to>
    <xdr:sp macro="" textlink="">
      <xdr:nvSpPr>
        <xdr:cNvPr id="137" name="楕円 136"/>
        <xdr:cNvSpPr/>
      </xdr:nvSpPr>
      <xdr:spPr>
        <a:xfrm>
          <a:off x="5140325" y="698119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0</xdr:rowOff>
    </xdr:from>
    <xdr:ext cx="762000" cy="259080"/>
    <xdr:sp macro="" textlink="">
      <xdr:nvSpPr>
        <xdr:cNvPr id="138" name="人口1人当たり決算額の推移該当値テキスト445"/>
        <xdr:cNvSpPr txBox="1"/>
      </xdr:nvSpPr>
      <xdr:spPr>
        <a:xfrm>
          <a:off x="526415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31115</xdr:rowOff>
    </xdr:from>
    <xdr:to>
      <xdr:col>26</xdr:col>
      <xdr:colOff>101600</xdr:colOff>
      <xdr:row>36</xdr:row>
      <xdr:rowOff>132715</xdr:rowOff>
    </xdr:to>
    <xdr:sp macro="" textlink="">
      <xdr:nvSpPr>
        <xdr:cNvPr id="139" name="楕円 138"/>
        <xdr:cNvSpPr/>
      </xdr:nvSpPr>
      <xdr:spPr>
        <a:xfrm>
          <a:off x="4540250" y="69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117475</xdr:rowOff>
    </xdr:from>
    <xdr:ext cx="736600" cy="259715"/>
    <xdr:sp macro="" textlink="">
      <xdr:nvSpPr>
        <xdr:cNvPr id="140" name="テキスト ボックス 139"/>
        <xdr:cNvSpPr txBox="1"/>
      </xdr:nvSpPr>
      <xdr:spPr>
        <a:xfrm>
          <a:off x="4241800" y="70707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98425</xdr:rowOff>
    </xdr:from>
    <xdr:to>
      <xdr:col>22</xdr:col>
      <xdr:colOff>165100</xdr:colOff>
      <xdr:row>37</xdr:row>
      <xdr:rowOff>27940</xdr:rowOff>
    </xdr:to>
    <xdr:sp macro="" textlink="">
      <xdr:nvSpPr>
        <xdr:cNvPr id="141" name="楕円 140"/>
        <xdr:cNvSpPr/>
      </xdr:nvSpPr>
      <xdr:spPr>
        <a:xfrm>
          <a:off x="3905250" y="7051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13335</xdr:rowOff>
    </xdr:from>
    <xdr:ext cx="762000" cy="259715"/>
    <xdr:sp macro="" textlink="">
      <xdr:nvSpPr>
        <xdr:cNvPr id="142" name="テキスト ボックス 141"/>
        <xdr:cNvSpPr txBox="1"/>
      </xdr:nvSpPr>
      <xdr:spPr>
        <a:xfrm>
          <a:off x="36068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67945</xdr:rowOff>
    </xdr:from>
    <xdr:to>
      <xdr:col>19</xdr:col>
      <xdr:colOff>38100</xdr:colOff>
      <xdr:row>36</xdr:row>
      <xdr:rowOff>169545</xdr:rowOff>
    </xdr:to>
    <xdr:sp macro="" textlink="">
      <xdr:nvSpPr>
        <xdr:cNvPr id="143" name="楕円 142"/>
        <xdr:cNvSpPr/>
      </xdr:nvSpPr>
      <xdr:spPr>
        <a:xfrm>
          <a:off x="3270250" y="702119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36</xdr:row>
      <xdr:rowOff>154940</xdr:rowOff>
    </xdr:from>
    <xdr:ext cx="762000" cy="257175"/>
    <xdr:sp macro="" textlink="">
      <xdr:nvSpPr>
        <xdr:cNvPr id="144" name="テキスト ボックス 143"/>
        <xdr:cNvSpPr txBox="1"/>
      </xdr:nvSpPr>
      <xdr:spPr>
        <a:xfrm>
          <a:off x="2968625" y="710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78740</xdr:rowOff>
    </xdr:from>
    <xdr:to>
      <xdr:col>15</xdr:col>
      <xdr:colOff>101600</xdr:colOff>
      <xdr:row>37</xdr:row>
      <xdr:rowOff>9525</xdr:rowOff>
    </xdr:to>
    <xdr:sp macro="" textlink="">
      <xdr:nvSpPr>
        <xdr:cNvPr id="145" name="楕円 144"/>
        <xdr:cNvSpPr/>
      </xdr:nvSpPr>
      <xdr:spPr>
        <a:xfrm>
          <a:off x="2619375"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165100</xdr:rowOff>
    </xdr:from>
    <xdr:ext cx="762000" cy="259080"/>
    <xdr:sp macro="" textlink="">
      <xdr:nvSpPr>
        <xdr:cNvPr id="146" name="テキスト ボックス 145"/>
        <xdr:cNvSpPr txBox="1"/>
      </xdr:nvSpPr>
      <xdr:spPr>
        <a:xfrm>
          <a:off x="2320925"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470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87730"/>
          <a:ext cx="9255125"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91821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91821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36625"/>
          <a:ext cx="18573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36625"/>
          <a:ext cx="11588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6350</xdr:rowOff>
    </xdr:to>
    <xdr:sp macro="" textlink="">
      <xdr:nvSpPr>
        <xdr:cNvPr id="15" name="正方形/長方形 14"/>
        <xdr:cNvSpPr/>
      </xdr:nvSpPr>
      <xdr:spPr>
        <a:xfrm>
          <a:off x="7747000" y="949325"/>
          <a:ext cx="587375"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714500"/>
          <a:ext cx="1857375"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714500"/>
          <a:ext cx="3492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87730"/>
          <a:ext cx="139700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6350</xdr:rowOff>
    </xdr:to>
    <xdr:sp macro="" textlink="">
      <xdr:nvSpPr>
        <xdr:cNvPr id="19" name="正方形/長方形 18"/>
        <xdr:cNvSpPr/>
      </xdr:nvSpPr>
      <xdr:spPr>
        <a:xfrm>
          <a:off x="10398125" y="949325"/>
          <a:ext cx="1333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218565"/>
          <a:ext cx="1333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122555</xdr:rowOff>
    </xdr:to>
    <xdr:sp macro="" textlink="">
      <xdr:nvSpPr>
        <xdr:cNvPr id="21" name="正方形/長方形 20"/>
        <xdr:cNvSpPr/>
      </xdr:nvSpPr>
      <xdr:spPr>
        <a:xfrm>
          <a:off x="10398125" y="1549400"/>
          <a:ext cx="1333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6553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86360</xdr:rowOff>
    </xdr:to>
    <xdr:sp macro="" textlink="">
      <xdr:nvSpPr>
        <xdr:cNvPr id="23" name="楕円 22"/>
        <xdr:cNvSpPr/>
      </xdr:nvSpPr>
      <xdr:spPr>
        <a:xfrm>
          <a:off x="10290175" y="1010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7952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51828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51828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6022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9043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5745"/>
    <xdr:sp macro="" textlink="">
      <xdr:nvSpPr>
        <xdr:cNvPr id="29" name="テキスト ボックス 28"/>
        <xdr:cNvSpPr txBox="1"/>
      </xdr:nvSpPr>
      <xdr:spPr>
        <a:xfrm>
          <a:off x="650875" y="2853055"/>
          <a:ext cx="88963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86360</xdr:rowOff>
    </xdr:from>
    <xdr:ext cx="6046470" cy="243840"/>
    <xdr:sp macro="" textlink="">
      <xdr:nvSpPr>
        <xdr:cNvPr id="30" name="テキスト ボックス 29"/>
        <xdr:cNvSpPr txBox="1"/>
      </xdr:nvSpPr>
      <xdr:spPr>
        <a:xfrm>
          <a:off x="650875" y="3172460"/>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7650"/>
    <xdr:sp macro="" textlink="">
      <xdr:nvSpPr>
        <xdr:cNvPr id="31" name="テキスト ボックス 30"/>
        <xdr:cNvSpPr txBox="1"/>
      </xdr:nvSpPr>
      <xdr:spPr>
        <a:xfrm>
          <a:off x="650875" y="3489960"/>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86360</xdr:rowOff>
    </xdr:from>
    <xdr:to>
      <xdr:col>12</xdr:col>
      <xdr:colOff>127000</xdr:colOff>
      <xdr:row>28</xdr:row>
      <xdr:rowOff>0</xdr:rowOff>
    </xdr:to>
    <xdr:sp macro="" textlink="">
      <xdr:nvSpPr>
        <xdr:cNvPr id="34" name="正方形/長方形 33"/>
        <xdr:cNvSpPr/>
      </xdr:nvSpPr>
      <xdr:spPr>
        <a:xfrm>
          <a:off x="825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86360</xdr:rowOff>
    </xdr:from>
    <xdr:to>
      <xdr:col>18</xdr:col>
      <xdr:colOff>0</xdr:colOff>
      <xdr:row>28</xdr:row>
      <xdr:rowOff>0</xdr:rowOff>
    </xdr:to>
    <xdr:sp macro="" textlink="">
      <xdr:nvSpPr>
        <xdr:cNvPr id="36" name="正方形/長方形 35"/>
        <xdr:cNvSpPr/>
      </xdr:nvSpPr>
      <xdr:spPr>
        <a:xfrm>
          <a:off x="1746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86360</xdr:rowOff>
    </xdr:from>
    <xdr:to>
      <xdr:col>24</xdr:col>
      <xdr:colOff>0</xdr:colOff>
      <xdr:row>28</xdr:row>
      <xdr:rowOff>0</xdr:rowOff>
    </xdr:to>
    <xdr:sp macro="" textlink="">
      <xdr:nvSpPr>
        <xdr:cNvPr id="38" name="正方形/長方形 37"/>
        <xdr:cNvSpPr/>
      </xdr:nvSpPr>
      <xdr:spPr>
        <a:xfrm>
          <a:off x="2794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17170"/>
    <xdr:sp macro="" textlink="">
      <xdr:nvSpPr>
        <xdr:cNvPr id="40" name="テキスト ボックス 39"/>
        <xdr:cNvSpPr txBox="1"/>
      </xdr:nvSpPr>
      <xdr:spPr>
        <a:xfrm>
          <a:off x="6762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5780" cy="249555"/>
    <xdr:sp macro="" textlink="">
      <xdr:nvSpPr>
        <xdr:cNvPr id="42" name="テキスト ボックス 41"/>
        <xdr:cNvSpPr txBox="1"/>
      </xdr:nvSpPr>
      <xdr:spPr>
        <a:xfrm>
          <a:off x="214630" y="69653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xdr:cNvCxnSpPr/>
      </xdr:nvCxnSpPr>
      <xdr:spPr>
        <a:xfrm>
          <a:off x="698500" y="678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123825</xdr:rowOff>
    </xdr:from>
    <xdr:ext cx="525780" cy="243840"/>
    <xdr:sp macro="" textlink="">
      <xdr:nvSpPr>
        <xdr:cNvPr id="44" name="テキスト ボックス 43"/>
        <xdr:cNvSpPr txBox="1"/>
      </xdr:nvSpPr>
      <xdr:spPr>
        <a:xfrm>
          <a:off x="214630" y="663892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110490</xdr:rowOff>
    </xdr:from>
    <xdr:to>
      <xdr:col>28</xdr:col>
      <xdr:colOff>114300</xdr:colOff>
      <xdr:row>37</xdr:row>
      <xdr:rowOff>110490</xdr:rowOff>
    </xdr:to>
    <xdr:cxnSp macro="">
      <xdr:nvCxnSpPr>
        <xdr:cNvPr id="45" name="直線コネクタ 44"/>
        <xdr:cNvCxnSpPr/>
      </xdr:nvCxnSpPr>
      <xdr:spPr>
        <a:xfrm>
          <a:off x="698500" y="6454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138430</xdr:rowOff>
    </xdr:from>
    <xdr:ext cx="525780" cy="249555"/>
    <xdr:sp macro="" textlink="">
      <xdr:nvSpPr>
        <xdr:cNvPr id="46" name="テキスト ボックス 45"/>
        <xdr:cNvSpPr txBox="1"/>
      </xdr:nvSpPr>
      <xdr:spPr>
        <a:xfrm>
          <a:off x="214630" y="6310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127000</xdr:rowOff>
    </xdr:from>
    <xdr:to>
      <xdr:col>28</xdr:col>
      <xdr:colOff>114300</xdr:colOff>
      <xdr:row>35</xdr:row>
      <xdr:rowOff>127000</xdr:rowOff>
    </xdr:to>
    <xdr:cxnSp macro="">
      <xdr:nvCxnSpPr>
        <xdr:cNvPr id="47" name="直線コネクタ 46"/>
        <xdr:cNvCxnSpPr/>
      </xdr:nvCxnSpPr>
      <xdr:spPr>
        <a:xfrm>
          <a:off x="698500" y="6127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154940</xdr:rowOff>
    </xdr:from>
    <xdr:ext cx="525780" cy="243840"/>
    <xdr:sp macro="" textlink="">
      <xdr:nvSpPr>
        <xdr:cNvPr id="48" name="テキスト ボックス 47"/>
        <xdr:cNvSpPr txBox="1"/>
      </xdr:nvSpPr>
      <xdr:spPr>
        <a:xfrm>
          <a:off x="214630" y="5984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142240</xdr:rowOff>
    </xdr:from>
    <xdr:to>
      <xdr:col>28</xdr:col>
      <xdr:colOff>114300</xdr:colOff>
      <xdr:row>33</xdr:row>
      <xdr:rowOff>142240</xdr:rowOff>
    </xdr:to>
    <xdr:cxnSp macro="">
      <xdr:nvCxnSpPr>
        <xdr:cNvPr id="49" name="直線コネクタ 48"/>
        <xdr:cNvCxnSpPr/>
      </xdr:nvCxnSpPr>
      <xdr:spPr>
        <a:xfrm>
          <a:off x="698500" y="58000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45745"/>
    <xdr:sp macro="" textlink="">
      <xdr:nvSpPr>
        <xdr:cNvPr id="50" name="テキスト ボックス 49"/>
        <xdr:cNvSpPr txBox="1"/>
      </xdr:nvSpPr>
      <xdr:spPr>
        <a:xfrm>
          <a:off x="166370" y="566420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158750</xdr:rowOff>
    </xdr:from>
    <xdr:to>
      <xdr:col>28</xdr:col>
      <xdr:colOff>114300</xdr:colOff>
      <xdr:row>31</xdr:row>
      <xdr:rowOff>158750</xdr:rowOff>
    </xdr:to>
    <xdr:cxnSp macro="">
      <xdr:nvCxnSpPr>
        <xdr:cNvPr id="51" name="直線コネクタ 50"/>
        <xdr:cNvCxnSpPr/>
      </xdr:nvCxnSpPr>
      <xdr:spPr>
        <a:xfrm>
          <a:off x="698500" y="5473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43205"/>
    <xdr:sp macro="" textlink="">
      <xdr:nvSpPr>
        <xdr:cNvPr id="52" name="テキスト ボックス 51"/>
        <xdr:cNvSpPr txBox="1"/>
      </xdr:nvSpPr>
      <xdr:spPr>
        <a:xfrm>
          <a:off x="166370" y="5336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98500" y="5151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36830</xdr:rowOff>
    </xdr:from>
    <xdr:ext cx="595630" cy="249555"/>
    <xdr:sp macro="" textlink="">
      <xdr:nvSpPr>
        <xdr:cNvPr id="54" name="テキスト ボックス 53"/>
        <xdr:cNvSpPr txBox="1"/>
      </xdr:nvSpPr>
      <xdr:spPr>
        <a:xfrm>
          <a:off x="166370" y="5008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985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3840"/>
    <xdr:sp macro="" textlink="">
      <xdr:nvSpPr>
        <xdr:cNvPr id="56" name="テキスト ボックス 55"/>
        <xdr:cNvSpPr txBox="1"/>
      </xdr:nvSpPr>
      <xdr:spPr>
        <a:xfrm>
          <a:off x="166370" y="4681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7" name="人件費グラフ枠"/>
        <xdr:cNvSpPr/>
      </xdr:nvSpPr>
      <xdr:spPr>
        <a:xfrm>
          <a:off x="6985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152400</xdr:rowOff>
    </xdr:from>
    <xdr:to>
      <xdr:col>24</xdr:col>
      <xdr:colOff>62865</xdr:colOff>
      <xdr:row>39</xdr:row>
      <xdr:rowOff>48895</xdr:rowOff>
    </xdr:to>
    <xdr:cxnSp macro="">
      <xdr:nvCxnSpPr>
        <xdr:cNvPr id="58" name="直線コネクタ 57"/>
        <xdr:cNvCxnSpPr/>
      </xdr:nvCxnSpPr>
      <xdr:spPr>
        <a:xfrm flipV="1">
          <a:off x="4252595" y="512445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52705</xdr:rowOff>
    </xdr:from>
    <xdr:ext cx="534670" cy="243840"/>
    <xdr:sp macro="" textlink="">
      <xdr:nvSpPr>
        <xdr:cNvPr id="59" name="人件費最小値テキスト"/>
        <xdr:cNvSpPr txBox="1"/>
      </xdr:nvSpPr>
      <xdr:spPr>
        <a:xfrm>
          <a:off x="4305300" y="673925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48895</xdr:rowOff>
    </xdr:from>
    <xdr:to>
      <xdr:col>24</xdr:col>
      <xdr:colOff>152400</xdr:colOff>
      <xdr:row>39</xdr:row>
      <xdr:rowOff>48895</xdr:rowOff>
    </xdr:to>
    <xdr:cxnSp macro="">
      <xdr:nvCxnSpPr>
        <xdr:cNvPr id="60" name="直線コネクタ 59"/>
        <xdr:cNvCxnSpPr/>
      </xdr:nvCxnSpPr>
      <xdr:spPr>
        <a:xfrm>
          <a:off x="4181475" y="6735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100965</xdr:rowOff>
    </xdr:from>
    <xdr:ext cx="598805" cy="248285"/>
    <xdr:sp macro="" textlink="">
      <xdr:nvSpPr>
        <xdr:cNvPr id="61" name="人件費最大値テキスト"/>
        <xdr:cNvSpPr txBox="1"/>
      </xdr:nvSpPr>
      <xdr:spPr>
        <a:xfrm>
          <a:off x="4305300" y="49015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152400</xdr:rowOff>
    </xdr:from>
    <xdr:to>
      <xdr:col>24</xdr:col>
      <xdr:colOff>152400</xdr:colOff>
      <xdr:row>29</xdr:row>
      <xdr:rowOff>152400</xdr:rowOff>
    </xdr:to>
    <xdr:cxnSp macro="">
      <xdr:nvCxnSpPr>
        <xdr:cNvPr id="62" name="直線コネクタ 61"/>
        <xdr:cNvCxnSpPr/>
      </xdr:nvCxnSpPr>
      <xdr:spPr>
        <a:xfrm>
          <a:off x="4181475" y="512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154940</xdr:rowOff>
    </xdr:from>
    <xdr:to>
      <xdr:col>24</xdr:col>
      <xdr:colOff>63500</xdr:colOff>
      <xdr:row>37</xdr:row>
      <xdr:rowOff>6350</xdr:rowOff>
    </xdr:to>
    <xdr:cxnSp macro="">
      <xdr:nvCxnSpPr>
        <xdr:cNvPr id="63" name="直線コネクタ 62"/>
        <xdr:cNvCxnSpPr/>
      </xdr:nvCxnSpPr>
      <xdr:spPr>
        <a:xfrm flipV="1">
          <a:off x="3492500" y="632714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133985</xdr:rowOff>
    </xdr:from>
    <xdr:ext cx="534670" cy="249555"/>
    <xdr:sp macro="" textlink="">
      <xdr:nvSpPr>
        <xdr:cNvPr id="64" name="人件費平均値テキスト"/>
        <xdr:cNvSpPr txBox="1"/>
      </xdr:nvSpPr>
      <xdr:spPr>
        <a:xfrm>
          <a:off x="4305300" y="57918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111760</xdr:rowOff>
    </xdr:from>
    <xdr:to>
      <xdr:col>24</xdr:col>
      <xdr:colOff>114300</xdr:colOff>
      <xdr:row>35</xdr:row>
      <xdr:rowOff>44450</xdr:rowOff>
    </xdr:to>
    <xdr:sp macro="" textlink="">
      <xdr:nvSpPr>
        <xdr:cNvPr id="65" name="フローチャート: 判断 64"/>
        <xdr:cNvSpPr/>
      </xdr:nvSpPr>
      <xdr:spPr>
        <a:xfrm>
          <a:off x="4203700" y="5941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174625</xdr:colOff>
      <xdr:row>37</xdr:row>
      <xdr:rowOff>27305</xdr:rowOff>
    </xdr:to>
    <xdr:cxnSp macro="">
      <xdr:nvCxnSpPr>
        <xdr:cNvPr id="66" name="直線コネクタ 65"/>
        <xdr:cNvCxnSpPr/>
      </xdr:nvCxnSpPr>
      <xdr:spPr>
        <a:xfrm flipV="1">
          <a:off x="2670175" y="635000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127635</xdr:rowOff>
    </xdr:from>
    <xdr:to>
      <xdr:col>20</xdr:col>
      <xdr:colOff>38100</xdr:colOff>
      <xdr:row>35</xdr:row>
      <xdr:rowOff>60960</xdr:rowOff>
    </xdr:to>
    <xdr:sp macro="" textlink="">
      <xdr:nvSpPr>
        <xdr:cNvPr id="67" name="フローチャート: 判断 66"/>
        <xdr:cNvSpPr/>
      </xdr:nvSpPr>
      <xdr:spPr>
        <a:xfrm>
          <a:off x="3444875" y="59569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76200</xdr:rowOff>
    </xdr:from>
    <xdr:ext cx="528955" cy="245110"/>
    <xdr:sp macro="" textlink="">
      <xdr:nvSpPr>
        <xdr:cNvPr id="68" name="テキスト ボックス 67"/>
        <xdr:cNvSpPr txBox="1"/>
      </xdr:nvSpPr>
      <xdr:spPr>
        <a:xfrm>
          <a:off x="3244215" y="573405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27305</xdr:rowOff>
    </xdr:from>
    <xdr:to>
      <xdr:col>15</xdr:col>
      <xdr:colOff>50800</xdr:colOff>
      <xdr:row>38</xdr:row>
      <xdr:rowOff>26035</xdr:rowOff>
    </xdr:to>
    <xdr:cxnSp macro="">
      <xdr:nvCxnSpPr>
        <xdr:cNvPr id="69" name="直線コネクタ 68"/>
        <xdr:cNvCxnSpPr/>
      </xdr:nvCxnSpPr>
      <xdr:spPr>
        <a:xfrm flipV="1">
          <a:off x="1860550" y="6370955"/>
          <a:ext cx="80962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23495</xdr:rowOff>
    </xdr:from>
    <xdr:to>
      <xdr:col>15</xdr:col>
      <xdr:colOff>101600</xdr:colOff>
      <xdr:row>35</xdr:row>
      <xdr:rowOff>121285</xdr:rowOff>
    </xdr:to>
    <xdr:sp macro="" textlink="">
      <xdr:nvSpPr>
        <xdr:cNvPr id="70" name="フローチャート: 判断 69"/>
        <xdr:cNvSpPr/>
      </xdr:nvSpPr>
      <xdr:spPr>
        <a:xfrm>
          <a:off x="2619375"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137160</xdr:rowOff>
    </xdr:from>
    <xdr:ext cx="528955" cy="249555"/>
    <xdr:sp macro="" textlink="">
      <xdr:nvSpPr>
        <xdr:cNvPr id="71" name="テキスト ボックス 70"/>
        <xdr:cNvSpPr txBox="1"/>
      </xdr:nvSpPr>
      <xdr:spPr>
        <a:xfrm>
          <a:off x="2434590" y="579501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38</xdr:row>
      <xdr:rowOff>26035</xdr:rowOff>
    </xdr:from>
    <xdr:to>
      <xdr:col>10</xdr:col>
      <xdr:colOff>114300</xdr:colOff>
      <xdr:row>38</xdr:row>
      <xdr:rowOff>37465</xdr:rowOff>
    </xdr:to>
    <xdr:cxnSp macro="">
      <xdr:nvCxnSpPr>
        <xdr:cNvPr id="72" name="直線コネクタ 71"/>
        <xdr:cNvCxnSpPr/>
      </xdr:nvCxnSpPr>
      <xdr:spPr>
        <a:xfrm flipV="1">
          <a:off x="1047750" y="654113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60325</xdr:rowOff>
    </xdr:from>
    <xdr:to>
      <xdr:col>10</xdr:col>
      <xdr:colOff>165100</xdr:colOff>
      <xdr:row>36</xdr:row>
      <xdr:rowOff>158115</xdr:rowOff>
    </xdr:to>
    <xdr:sp macro="" textlink="">
      <xdr:nvSpPr>
        <xdr:cNvPr id="73" name="フローチャート: 判断 72"/>
        <xdr:cNvSpPr/>
      </xdr:nvSpPr>
      <xdr:spPr>
        <a:xfrm>
          <a:off x="1809750" y="6232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8255</xdr:rowOff>
    </xdr:from>
    <xdr:ext cx="528955" cy="249555"/>
    <xdr:sp macro="" textlink="">
      <xdr:nvSpPr>
        <xdr:cNvPr id="74" name="テキスト ボックス 73"/>
        <xdr:cNvSpPr txBox="1"/>
      </xdr:nvSpPr>
      <xdr:spPr>
        <a:xfrm>
          <a:off x="1609090" y="600900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76835</xdr:rowOff>
    </xdr:from>
    <xdr:to>
      <xdr:col>6</xdr:col>
      <xdr:colOff>38100</xdr:colOff>
      <xdr:row>37</xdr:row>
      <xdr:rowOff>9525</xdr:rowOff>
    </xdr:to>
    <xdr:sp macro="" textlink="">
      <xdr:nvSpPr>
        <xdr:cNvPr id="75" name="フローチャート: 判断 74"/>
        <xdr:cNvSpPr/>
      </xdr:nvSpPr>
      <xdr:spPr>
        <a:xfrm>
          <a:off x="1000125" y="624903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26035</xdr:rowOff>
    </xdr:from>
    <xdr:ext cx="528955" cy="247650"/>
    <xdr:sp macro="" textlink="">
      <xdr:nvSpPr>
        <xdr:cNvPr id="76" name="テキスト ボックス 75"/>
        <xdr:cNvSpPr txBox="1"/>
      </xdr:nvSpPr>
      <xdr:spPr>
        <a:xfrm>
          <a:off x="799465" y="602678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7" name="テキスト ボックス 76"/>
        <xdr:cNvSpPr txBox="1"/>
      </xdr:nvSpPr>
      <xdr:spPr>
        <a:xfrm>
          <a:off x="4079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8" name="テキスト ボックス 77"/>
        <xdr:cNvSpPr txBox="1"/>
      </xdr:nvSpPr>
      <xdr:spPr>
        <a:xfrm>
          <a:off x="3317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9" name="テキスト ボックス 78"/>
        <xdr:cNvSpPr txBox="1"/>
      </xdr:nvSpPr>
      <xdr:spPr>
        <a:xfrm>
          <a:off x="24955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0" name="テキスト ボックス 79"/>
        <xdr:cNvSpPr txBox="1"/>
      </xdr:nvSpPr>
      <xdr:spPr>
        <a:xfrm>
          <a:off x="1685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1" name="テキスト ボックス 80"/>
        <xdr:cNvSpPr txBox="1"/>
      </xdr:nvSpPr>
      <xdr:spPr>
        <a:xfrm>
          <a:off x="873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104775</xdr:rowOff>
    </xdr:from>
    <xdr:to>
      <xdr:col>24</xdr:col>
      <xdr:colOff>114300</xdr:colOff>
      <xdr:row>37</xdr:row>
      <xdr:rowOff>38100</xdr:rowOff>
    </xdr:to>
    <xdr:sp macro="" textlink="">
      <xdr:nvSpPr>
        <xdr:cNvPr id="82" name="楕円 81"/>
        <xdr:cNvSpPr/>
      </xdr:nvSpPr>
      <xdr:spPr>
        <a:xfrm>
          <a:off x="4203700" y="62769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84455</xdr:rowOff>
    </xdr:from>
    <xdr:ext cx="534670" cy="247650"/>
    <xdr:sp macro="" textlink="">
      <xdr:nvSpPr>
        <xdr:cNvPr id="83" name="人件費該当値テキスト"/>
        <xdr:cNvSpPr txBox="1"/>
      </xdr:nvSpPr>
      <xdr:spPr>
        <a:xfrm>
          <a:off x="4305300" y="62566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121920</xdr:rowOff>
    </xdr:from>
    <xdr:to>
      <xdr:col>20</xdr:col>
      <xdr:colOff>38100</xdr:colOff>
      <xdr:row>37</xdr:row>
      <xdr:rowOff>54610</xdr:rowOff>
    </xdr:to>
    <xdr:sp macro="" textlink="">
      <xdr:nvSpPr>
        <xdr:cNvPr id="84" name="楕円 83"/>
        <xdr:cNvSpPr/>
      </xdr:nvSpPr>
      <xdr:spPr>
        <a:xfrm>
          <a:off x="3444875" y="629412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45720</xdr:rowOff>
    </xdr:from>
    <xdr:ext cx="528955" cy="249555"/>
    <xdr:sp macro="" textlink="">
      <xdr:nvSpPr>
        <xdr:cNvPr id="85" name="テキスト ボックス 84"/>
        <xdr:cNvSpPr txBox="1"/>
      </xdr:nvSpPr>
      <xdr:spPr>
        <a:xfrm>
          <a:off x="3244215" y="63893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143510</xdr:rowOff>
    </xdr:from>
    <xdr:to>
      <xdr:col>15</xdr:col>
      <xdr:colOff>101600</xdr:colOff>
      <xdr:row>37</xdr:row>
      <xdr:rowOff>75565</xdr:rowOff>
    </xdr:to>
    <xdr:sp macro="" textlink="">
      <xdr:nvSpPr>
        <xdr:cNvPr id="86" name="楕円 85"/>
        <xdr:cNvSpPr/>
      </xdr:nvSpPr>
      <xdr:spPr>
        <a:xfrm>
          <a:off x="2619375" y="63157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67310</xdr:rowOff>
    </xdr:from>
    <xdr:ext cx="528955" cy="247650"/>
    <xdr:sp macro="" textlink="">
      <xdr:nvSpPr>
        <xdr:cNvPr id="87" name="テキスト ボックス 86"/>
        <xdr:cNvSpPr txBox="1"/>
      </xdr:nvSpPr>
      <xdr:spPr>
        <a:xfrm>
          <a:off x="2434590" y="64109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141605</xdr:rowOff>
    </xdr:from>
    <xdr:to>
      <xdr:col>10</xdr:col>
      <xdr:colOff>165100</xdr:colOff>
      <xdr:row>38</xdr:row>
      <xdr:rowOff>74930</xdr:rowOff>
    </xdr:to>
    <xdr:sp macro="" textlink="">
      <xdr:nvSpPr>
        <xdr:cNvPr id="88" name="楕円 87"/>
        <xdr:cNvSpPr/>
      </xdr:nvSpPr>
      <xdr:spPr>
        <a:xfrm>
          <a:off x="1809750" y="64852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66040</xdr:rowOff>
    </xdr:from>
    <xdr:ext cx="528955" cy="248920"/>
    <xdr:sp macro="" textlink="">
      <xdr:nvSpPr>
        <xdr:cNvPr id="89" name="テキスト ボックス 88"/>
        <xdr:cNvSpPr txBox="1"/>
      </xdr:nvSpPr>
      <xdr:spPr>
        <a:xfrm>
          <a:off x="1609090" y="658114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153670</xdr:rowOff>
    </xdr:from>
    <xdr:to>
      <xdr:col>6</xdr:col>
      <xdr:colOff>38100</xdr:colOff>
      <xdr:row>38</xdr:row>
      <xdr:rowOff>86360</xdr:rowOff>
    </xdr:to>
    <xdr:sp macro="" textlink="">
      <xdr:nvSpPr>
        <xdr:cNvPr id="90" name="楕円 89"/>
        <xdr:cNvSpPr/>
      </xdr:nvSpPr>
      <xdr:spPr>
        <a:xfrm>
          <a:off x="1000125" y="649732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77470</xdr:rowOff>
    </xdr:from>
    <xdr:ext cx="528955" cy="248920"/>
    <xdr:sp macro="" textlink="">
      <xdr:nvSpPr>
        <xdr:cNvPr id="91" name="テキスト ボックス 90"/>
        <xdr:cNvSpPr txBox="1"/>
      </xdr:nvSpPr>
      <xdr:spPr>
        <a:xfrm>
          <a:off x="799465" y="65925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2" name="正方形/長方形 91"/>
        <xdr:cNvSpPr/>
      </xdr:nvSpPr>
      <xdr:spPr>
        <a:xfrm>
          <a:off x="6985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3" name="正方形/長方形 92"/>
        <xdr:cNvSpPr/>
      </xdr:nvSpPr>
      <xdr:spPr>
        <a:xfrm>
          <a:off x="825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86360</xdr:rowOff>
    </xdr:from>
    <xdr:to>
      <xdr:col>12</xdr:col>
      <xdr:colOff>127000</xdr:colOff>
      <xdr:row>48</xdr:row>
      <xdr:rowOff>0</xdr:rowOff>
    </xdr:to>
    <xdr:sp macro="" textlink="">
      <xdr:nvSpPr>
        <xdr:cNvPr id="94" name="正方形/長方形 93"/>
        <xdr:cNvSpPr/>
      </xdr:nvSpPr>
      <xdr:spPr>
        <a:xfrm>
          <a:off x="825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5" name="正方形/長方形 94"/>
        <xdr:cNvSpPr/>
      </xdr:nvSpPr>
      <xdr:spPr>
        <a:xfrm>
          <a:off x="1746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86360</xdr:rowOff>
    </xdr:from>
    <xdr:to>
      <xdr:col>18</xdr:col>
      <xdr:colOff>0</xdr:colOff>
      <xdr:row>48</xdr:row>
      <xdr:rowOff>0</xdr:rowOff>
    </xdr:to>
    <xdr:sp macro="" textlink="">
      <xdr:nvSpPr>
        <xdr:cNvPr id="96" name="正方形/長方形 95"/>
        <xdr:cNvSpPr/>
      </xdr:nvSpPr>
      <xdr:spPr>
        <a:xfrm>
          <a:off x="1746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7" name="正方形/長方形 96"/>
        <xdr:cNvSpPr/>
      </xdr:nvSpPr>
      <xdr:spPr>
        <a:xfrm>
          <a:off x="2794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86360</xdr:rowOff>
    </xdr:from>
    <xdr:to>
      <xdr:col>24</xdr:col>
      <xdr:colOff>0</xdr:colOff>
      <xdr:row>48</xdr:row>
      <xdr:rowOff>0</xdr:rowOff>
    </xdr:to>
    <xdr:sp macro="" textlink="">
      <xdr:nvSpPr>
        <xdr:cNvPr id="98" name="正方形/長方形 97"/>
        <xdr:cNvSpPr/>
      </xdr:nvSpPr>
      <xdr:spPr>
        <a:xfrm>
          <a:off x="2794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9" name="正方形/長方形 98"/>
        <xdr:cNvSpPr/>
      </xdr:nvSpPr>
      <xdr:spPr>
        <a:xfrm>
          <a:off x="6985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17170"/>
    <xdr:sp macro="" textlink="">
      <xdr:nvSpPr>
        <xdr:cNvPr id="100" name="テキスト ボックス 99"/>
        <xdr:cNvSpPr txBox="1"/>
      </xdr:nvSpPr>
      <xdr:spPr>
        <a:xfrm>
          <a:off x="6762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xdr:cNvCxnSpPr/>
      </xdr:nvCxnSpPr>
      <xdr:spPr>
        <a:xfrm>
          <a:off x="6985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9555"/>
    <xdr:sp macro="" textlink="">
      <xdr:nvSpPr>
        <xdr:cNvPr id="102" name="テキスト ボックス 101"/>
        <xdr:cNvSpPr txBox="1"/>
      </xdr:nvSpPr>
      <xdr:spPr>
        <a:xfrm>
          <a:off x="481330" y="10394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134620</xdr:rowOff>
    </xdr:from>
    <xdr:to>
      <xdr:col>28</xdr:col>
      <xdr:colOff>114300</xdr:colOff>
      <xdr:row>58</xdr:row>
      <xdr:rowOff>134620</xdr:rowOff>
    </xdr:to>
    <xdr:cxnSp macro="">
      <xdr:nvCxnSpPr>
        <xdr:cNvPr id="103" name="直線コネクタ 102"/>
        <xdr:cNvCxnSpPr/>
      </xdr:nvCxnSpPr>
      <xdr:spPr>
        <a:xfrm>
          <a:off x="698500" y="10078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162560</xdr:rowOff>
    </xdr:from>
    <xdr:ext cx="525780" cy="247650"/>
    <xdr:sp macro="" textlink="">
      <xdr:nvSpPr>
        <xdr:cNvPr id="104" name="テキスト ボックス 103"/>
        <xdr:cNvSpPr txBox="1"/>
      </xdr:nvSpPr>
      <xdr:spPr>
        <a:xfrm>
          <a:off x="214630" y="99352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5" name="直線コネクタ 104"/>
        <xdr:cNvCxnSpPr/>
      </xdr:nvCxnSpPr>
      <xdr:spPr>
        <a:xfrm>
          <a:off x="698500" y="9625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3840"/>
    <xdr:sp macro="" textlink="">
      <xdr:nvSpPr>
        <xdr:cNvPr id="106" name="テキスト ボックス 105"/>
        <xdr:cNvSpPr txBox="1"/>
      </xdr:nvSpPr>
      <xdr:spPr>
        <a:xfrm>
          <a:off x="166370" y="94824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79375</xdr:rowOff>
    </xdr:from>
    <xdr:to>
      <xdr:col>28</xdr:col>
      <xdr:colOff>114300</xdr:colOff>
      <xdr:row>53</xdr:row>
      <xdr:rowOff>79375</xdr:rowOff>
    </xdr:to>
    <xdr:cxnSp macro="">
      <xdr:nvCxnSpPr>
        <xdr:cNvPr id="107" name="直線コネクタ 106"/>
        <xdr:cNvCxnSpPr/>
      </xdr:nvCxnSpPr>
      <xdr:spPr>
        <a:xfrm>
          <a:off x="698500" y="9166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107315</xdr:rowOff>
    </xdr:from>
    <xdr:ext cx="595630" cy="249555"/>
    <xdr:sp macro="" textlink="">
      <xdr:nvSpPr>
        <xdr:cNvPr id="108" name="テキスト ボックス 107"/>
        <xdr:cNvSpPr txBox="1"/>
      </xdr:nvSpPr>
      <xdr:spPr>
        <a:xfrm>
          <a:off x="166370" y="9022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134620</xdr:rowOff>
    </xdr:from>
    <xdr:to>
      <xdr:col>28</xdr:col>
      <xdr:colOff>114300</xdr:colOff>
      <xdr:row>50</xdr:row>
      <xdr:rowOff>134620</xdr:rowOff>
    </xdr:to>
    <xdr:cxnSp macro="">
      <xdr:nvCxnSpPr>
        <xdr:cNvPr id="109" name="直線コネクタ 108"/>
        <xdr:cNvCxnSpPr/>
      </xdr:nvCxnSpPr>
      <xdr:spPr>
        <a:xfrm>
          <a:off x="698500" y="8707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162560</xdr:rowOff>
    </xdr:from>
    <xdr:ext cx="595630" cy="247650"/>
    <xdr:sp macro="" textlink="">
      <xdr:nvSpPr>
        <xdr:cNvPr id="110" name="テキスト ボックス 109"/>
        <xdr:cNvSpPr txBox="1"/>
      </xdr:nvSpPr>
      <xdr:spPr>
        <a:xfrm>
          <a:off x="166370" y="85636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6985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3840"/>
    <xdr:sp macro="" textlink="">
      <xdr:nvSpPr>
        <xdr:cNvPr id="112" name="テキスト ボックス 111"/>
        <xdr:cNvSpPr txBox="1"/>
      </xdr:nvSpPr>
      <xdr:spPr>
        <a:xfrm>
          <a:off x="166370"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3" name="物件費グラフ枠"/>
        <xdr:cNvSpPr/>
      </xdr:nvSpPr>
      <xdr:spPr>
        <a:xfrm>
          <a:off x="6985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60960</xdr:rowOff>
    </xdr:from>
    <xdr:to>
      <xdr:col>24</xdr:col>
      <xdr:colOff>62865</xdr:colOff>
      <xdr:row>58</xdr:row>
      <xdr:rowOff>95885</xdr:rowOff>
    </xdr:to>
    <xdr:cxnSp macro="">
      <xdr:nvCxnSpPr>
        <xdr:cNvPr id="114" name="直線コネクタ 113"/>
        <xdr:cNvCxnSpPr/>
      </xdr:nvCxnSpPr>
      <xdr:spPr>
        <a:xfrm flipV="1">
          <a:off x="4252595" y="86334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99695</xdr:rowOff>
    </xdr:from>
    <xdr:ext cx="534670" cy="249555"/>
    <xdr:sp macro="" textlink="">
      <xdr:nvSpPr>
        <xdr:cNvPr id="115" name="物件費最小値テキスト"/>
        <xdr:cNvSpPr txBox="1"/>
      </xdr:nvSpPr>
      <xdr:spPr>
        <a:xfrm>
          <a:off x="4305300" y="10043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95885</xdr:rowOff>
    </xdr:from>
    <xdr:to>
      <xdr:col>24</xdr:col>
      <xdr:colOff>152400</xdr:colOff>
      <xdr:row>58</xdr:row>
      <xdr:rowOff>95885</xdr:rowOff>
    </xdr:to>
    <xdr:cxnSp macro="">
      <xdr:nvCxnSpPr>
        <xdr:cNvPr id="116" name="直線コネクタ 115"/>
        <xdr:cNvCxnSpPr/>
      </xdr:nvCxnSpPr>
      <xdr:spPr>
        <a:xfrm>
          <a:off x="4181475" y="10039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10160</xdr:rowOff>
    </xdr:from>
    <xdr:ext cx="598805" cy="247650"/>
    <xdr:sp macro="" textlink="">
      <xdr:nvSpPr>
        <xdr:cNvPr id="117" name="物件費最大値テキスト"/>
        <xdr:cNvSpPr txBox="1"/>
      </xdr:nvSpPr>
      <xdr:spPr>
        <a:xfrm>
          <a:off x="4305300" y="841121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60960</xdr:rowOff>
    </xdr:from>
    <xdr:to>
      <xdr:col>24</xdr:col>
      <xdr:colOff>152400</xdr:colOff>
      <xdr:row>50</xdr:row>
      <xdr:rowOff>60960</xdr:rowOff>
    </xdr:to>
    <xdr:cxnSp macro="">
      <xdr:nvCxnSpPr>
        <xdr:cNvPr id="118" name="直線コネクタ 117"/>
        <xdr:cNvCxnSpPr/>
      </xdr:nvCxnSpPr>
      <xdr:spPr>
        <a:xfrm>
          <a:off x="4181475" y="8633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151130</xdr:rowOff>
    </xdr:from>
    <xdr:to>
      <xdr:col>24</xdr:col>
      <xdr:colOff>63500</xdr:colOff>
      <xdr:row>57</xdr:row>
      <xdr:rowOff>160655</xdr:rowOff>
    </xdr:to>
    <xdr:cxnSp macro="">
      <xdr:nvCxnSpPr>
        <xdr:cNvPr id="119" name="直線コネクタ 118"/>
        <xdr:cNvCxnSpPr/>
      </xdr:nvCxnSpPr>
      <xdr:spPr>
        <a:xfrm flipV="1">
          <a:off x="3492500" y="992378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534670" cy="249555"/>
    <xdr:sp macro="" textlink="">
      <xdr:nvSpPr>
        <xdr:cNvPr id="120" name="物件費平均値テキスト"/>
        <xdr:cNvSpPr txBox="1"/>
      </xdr:nvSpPr>
      <xdr:spPr>
        <a:xfrm>
          <a:off x="4305300" y="953516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83820</xdr:rowOff>
    </xdr:from>
    <xdr:to>
      <xdr:col>24</xdr:col>
      <xdr:colOff>114300</xdr:colOff>
      <xdr:row>57</xdr:row>
      <xdr:rowOff>17780</xdr:rowOff>
    </xdr:to>
    <xdr:sp macro="" textlink="">
      <xdr:nvSpPr>
        <xdr:cNvPr id="121" name="フローチャート: 判断 120"/>
        <xdr:cNvSpPr/>
      </xdr:nvSpPr>
      <xdr:spPr>
        <a:xfrm>
          <a:off x="4203700" y="96850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160655</xdr:rowOff>
    </xdr:from>
    <xdr:to>
      <xdr:col>19</xdr:col>
      <xdr:colOff>174625</xdr:colOff>
      <xdr:row>58</xdr:row>
      <xdr:rowOff>71755</xdr:rowOff>
    </xdr:to>
    <xdr:cxnSp macro="">
      <xdr:nvCxnSpPr>
        <xdr:cNvPr id="122" name="直線コネクタ 121"/>
        <xdr:cNvCxnSpPr/>
      </xdr:nvCxnSpPr>
      <xdr:spPr>
        <a:xfrm flipV="1">
          <a:off x="2670175" y="9933305"/>
          <a:ext cx="8223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146050</xdr:rowOff>
    </xdr:from>
    <xdr:to>
      <xdr:col>20</xdr:col>
      <xdr:colOff>38100</xdr:colOff>
      <xdr:row>57</xdr:row>
      <xdr:rowOff>78740</xdr:rowOff>
    </xdr:to>
    <xdr:sp macro="" textlink="">
      <xdr:nvSpPr>
        <xdr:cNvPr id="123" name="フローチャート: 判断 122"/>
        <xdr:cNvSpPr/>
      </xdr:nvSpPr>
      <xdr:spPr>
        <a:xfrm>
          <a:off x="3444875" y="97472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94615</xdr:rowOff>
    </xdr:from>
    <xdr:ext cx="528955" cy="247650"/>
    <xdr:sp macro="" textlink="">
      <xdr:nvSpPr>
        <xdr:cNvPr id="124" name="テキスト ボックス 123"/>
        <xdr:cNvSpPr txBox="1"/>
      </xdr:nvSpPr>
      <xdr:spPr>
        <a:xfrm>
          <a:off x="3244215" y="952436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50165</xdr:rowOff>
    </xdr:from>
    <xdr:to>
      <xdr:col>15</xdr:col>
      <xdr:colOff>50800</xdr:colOff>
      <xdr:row>58</xdr:row>
      <xdr:rowOff>71755</xdr:rowOff>
    </xdr:to>
    <xdr:cxnSp macro="">
      <xdr:nvCxnSpPr>
        <xdr:cNvPr id="125" name="直線コネクタ 124"/>
        <xdr:cNvCxnSpPr/>
      </xdr:nvCxnSpPr>
      <xdr:spPr>
        <a:xfrm>
          <a:off x="1860550" y="999426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137795</xdr:rowOff>
    </xdr:to>
    <xdr:sp macro="" textlink="">
      <xdr:nvSpPr>
        <xdr:cNvPr id="126" name="フローチャート: 判断 125"/>
        <xdr:cNvSpPr/>
      </xdr:nvSpPr>
      <xdr:spPr>
        <a:xfrm>
          <a:off x="2619375" y="98132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154940</xdr:rowOff>
    </xdr:from>
    <xdr:ext cx="528955" cy="243840"/>
    <xdr:sp macro="" textlink="">
      <xdr:nvSpPr>
        <xdr:cNvPr id="127" name="テキスト ボックス 126"/>
        <xdr:cNvSpPr txBox="1"/>
      </xdr:nvSpPr>
      <xdr:spPr>
        <a:xfrm>
          <a:off x="2434590" y="958469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43180</xdr:rowOff>
    </xdr:from>
    <xdr:to>
      <xdr:col>10</xdr:col>
      <xdr:colOff>114300</xdr:colOff>
      <xdr:row>58</xdr:row>
      <xdr:rowOff>50165</xdr:rowOff>
    </xdr:to>
    <xdr:cxnSp macro="">
      <xdr:nvCxnSpPr>
        <xdr:cNvPr id="128" name="直線コネクタ 127"/>
        <xdr:cNvCxnSpPr/>
      </xdr:nvCxnSpPr>
      <xdr:spPr>
        <a:xfrm>
          <a:off x="1047750" y="998728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46990</xdr:rowOff>
    </xdr:from>
    <xdr:to>
      <xdr:col>10</xdr:col>
      <xdr:colOff>165100</xdr:colOff>
      <xdr:row>57</xdr:row>
      <xdr:rowOff>144780</xdr:rowOff>
    </xdr:to>
    <xdr:sp macro="" textlink="">
      <xdr:nvSpPr>
        <xdr:cNvPr id="129" name="フローチャート: 判断 128"/>
        <xdr:cNvSpPr/>
      </xdr:nvSpPr>
      <xdr:spPr>
        <a:xfrm>
          <a:off x="1809750" y="9819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160655</xdr:rowOff>
    </xdr:from>
    <xdr:ext cx="528955" cy="247650"/>
    <xdr:sp macro="" textlink="">
      <xdr:nvSpPr>
        <xdr:cNvPr id="130" name="テキスト ボックス 129"/>
        <xdr:cNvSpPr txBox="1"/>
      </xdr:nvSpPr>
      <xdr:spPr>
        <a:xfrm>
          <a:off x="1609090" y="959040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85090</xdr:rowOff>
    </xdr:from>
    <xdr:to>
      <xdr:col>6</xdr:col>
      <xdr:colOff>38100</xdr:colOff>
      <xdr:row>58</xdr:row>
      <xdr:rowOff>17780</xdr:rowOff>
    </xdr:to>
    <xdr:sp macro="" textlink="">
      <xdr:nvSpPr>
        <xdr:cNvPr id="131" name="フローチャート: 判断 130"/>
        <xdr:cNvSpPr/>
      </xdr:nvSpPr>
      <xdr:spPr>
        <a:xfrm>
          <a:off x="1000125" y="985774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34290</xdr:rowOff>
    </xdr:from>
    <xdr:ext cx="528955" cy="249555"/>
    <xdr:sp macro="" textlink="">
      <xdr:nvSpPr>
        <xdr:cNvPr id="132" name="テキスト ボックス 131"/>
        <xdr:cNvSpPr txBox="1"/>
      </xdr:nvSpPr>
      <xdr:spPr>
        <a:xfrm>
          <a:off x="799465" y="963549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3" name="テキスト ボックス 132"/>
        <xdr:cNvSpPr txBox="1"/>
      </xdr:nvSpPr>
      <xdr:spPr>
        <a:xfrm>
          <a:off x="4079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4" name="テキスト ボックス 133"/>
        <xdr:cNvSpPr txBox="1"/>
      </xdr:nvSpPr>
      <xdr:spPr>
        <a:xfrm>
          <a:off x="3317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5" name="テキスト ボックス 134"/>
        <xdr:cNvSpPr txBox="1"/>
      </xdr:nvSpPr>
      <xdr:spPr>
        <a:xfrm>
          <a:off x="24955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6" name="テキスト ボックス 135"/>
        <xdr:cNvSpPr txBox="1"/>
      </xdr:nvSpPr>
      <xdr:spPr>
        <a:xfrm>
          <a:off x="1685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7" name="テキスト ボックス 136"/>
        <xdr:cNvSpPr txBox="1"/>
      </xdr:nvSpPr>
      <xdr:spPr>
        <a:xfrm>
          <a:off x="873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102235</xdr:rowOff>
    </xdr:from>
    <xdr:to>
      <xdr:col>24</xdr:col>
      <xdr:colOff>114300</xdr:colOff>
      <xdr:row>58</xdr:row>
      <xdr:rowOff>34925</xdr:rowOff>
    </xdr:to>
    <xdr:sp macro="" textlink="">
      <xdr:nvSpPr>
        <xdr:cNvPr id="138" name="楕円 137"/>
        <xdr:cNvSpPr/>
      </xdr:nvSpPr>
      <xdr:spPr>
        <a:xfrm>
          <a:off x="4203700" y="98748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20320</xdr:rowOff>
    </xdr:from>
    <xdr:ext cx="534670" cy="243840"/>
    <xdr:sp macro="" textlink="">
      <xdr:nvSpPr>
        <xdr:cNvPr id="139" name="物件費該当値テキスト"/>
        <xdr:cNvSpPr txBox="1"/>
      </xdr:nvSpPr>
      <xdr:spPr>
        <a:xfrm>
          <a:off x="4305300" y="979297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111760</xdr:rowOff>
    </xdr:from>
    <xdr:to>
      <xdr:col>20</xdr:col>
      <xdr:colOff>38100</xdr:colOff>
      <xdr:row>58</xdr:row>
      <xdr:rowOff>44450</xdr:rowOff>
    </xdr:to>
    <xdr:sp macro="" textlink="">
      <xdr:nvSpPr>
        <xdr:cNvPr id="140" name="楕円 139"/>
        <xdr:cNvSpPr/>
      </xdr:nvSpPr>
      <xdr:spPr>
        <a:xfrm>
          <a:off x="3444875" y="988441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36195</xdr:rowOff>
    </xdr:from>
    <xdr:ext cx="528955" cy="249555"/>
    <xdr:sp macro="" textlink="">
      <xdr:nvSpPr>
        <xdr:cNvPr id="141" name="テキスト ボックス 140"/>
        <xdr:cNvSpPr txBox="1"/>
      </xdr:nvSpPr>
      <xdr:spPr>
        <a:xfrm>
          <a:off x="3244215" y="99802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23495</xdr:rowOff>
    </xdr:from>
    <xdr:to>
      <xdr:col>15</xdr:col>
      <xdr:colOff>101600</xdr:colOff>
      <xdr:row>58</xdr:row>
      <xdr:rowOff>121285</xdr:rowOff>
    </xdr:to>
    <xdr:sp macro="" textlink="">
      <xdr:nvSpPr>
        <xdr:cNvPr id="142" name="楕円 141"/>
        <xdr:cNvSpPr/>
      </xdr:nvSpPr>
      <xdr:spPr>
        <a:xfrm>
          <a:off x="2619375" y="996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112395</xdr:rowOff>
    </xdr:from>
    <xdr:ext cx="528955" cy="248285"/>
    <xdr:sp macro="" textlink="">
      <xdr:nvSpPr>
        <xdr:cNvPr id="143" name="テキスト ボックス 142"/>
        <xdr:cNvSpPr txBox="1"/>
      </xdr:nvSpPr>
      <xdr:spPr>
        <a:xfrm>
          <a:off x="2434590" y="1005649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1270</xdr:rowOff>
    </xdr:from>
    <xdr:to>
      <xdr:col>10</xdr:col>
      <xdr:colOff>165100</xdr:colOff>
      <xdr:row>58</xdr:row>
      <xdr:rowOff>99060</xdr:rowOff>
    </xdr:to>
    <xdr:sp macro="" textlink="">
      <xdr:nvSpPr>
        <xdr:cNvPr id="144" name="楕円 143"/>
        <xdr:cNvSpPr/>
      </xdr:nvSpPr>
      <xdr:spPr>
        <a:xfrm>
          <a:off x="1809750" y="994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90805</xdr:rowOff>
    </xdr:from>
    <xdr:ext cx="528955" cy="247015"/>
    <xdr:sp macro="" textlink="">
      <xdr:nvSpPr>
        <xdr:cNvPr id="145" name="テキスト ボックス 144"/>
        <xdr:cNvSpPr txBox="1"/>
      </xdr:nvSpPr>
      <xdr:spPr>
        <a:xfrm>
          <a:off x="1609090" y="1003490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160020</xdr:rowOff>
    </xdr:from>
    <xdr:to>
      <xdr:col>6</xdr:col>
      <xdr:colOff>38100</xdr:colOff>
      <xdr:row>58</xdr:row>
      <xdr:rowOff>92710</xdr:rowOff>
    </xdr:to>
    <xdr:sp macro="" textlink="">
      <xdr:nvSpPr>
        <xdr:cNvPr id="146" name="楕円 145"/>
        <xdr:cNvSpPr/>
      </xdr:nvSpPr>
      <xdr:spPr>
        <a:xfrm>
          <a:off x="1000125" y="993267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83820</xdr:rowOff>
    </xdr:from>
    <xdr:ext cx="528955" cy="247650"/>
    <xdr:sp macro="" textlink="">
      <xdr:nvSpPr>
        <xdr:cNvPr id="147" name="テキスト ボックス 146"/>
        <xdr:cNvSpPr txBox="1"/>
      </xdr:nvSpPr>
      <xdr:spPr>
        <a:xfrm>
          <a:off x="799465" y="1002792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8" name="正方形/長方形 147"/>
        <xdr:cNvSpPr/>
      </xdr:nvSpPr>
      <xdr:spPr>
        <a:xfrm>
          <a:off x="698500" y="10856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9" name="正方形/長方形 148"/>
        <xdr:cNvSpPr/>
      </xdr:nvSpPr>
      <xdr:spPr>
        <a:xfrm>
          <a:off x="8255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86360</xdr:rowOff>
    </xdr:from>
    <xdr:to>
      <xdr:col>12</xdr:col>
      <xdr:colOff>127000</xdr:colOff>
      <xdr:row>68</xdr:row>
      <xdr:rowOff>0</xdr:rowOff>
    </xdr:to>
    <xdr:sp macro="" textlink="">
      <xdr:nvSpPr>
        <xdr:cNvPr id="150" name="正方形/長方形 149"/>
        <xdr:cNvSpPr/>
      </xdr:nvSpPr>
      <xdr:spPr>
        <a:xfrm>
          <a:off x="8255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1" name="正方形/長方形 150"/>
        <xdr:cNvSpPr/>
      </xdr:nvSpPr>
      <xdr:spPr>
        <a:xfrm>
          <a:off x="1746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86360</xdr:rowOff>
    </xdr:from>
    <xdr:to>
      <xdr:col>18</xdr:col>
      <xdr:colOff>0</xdr:colOff>
      <xdr:row>68</xdr:row>
      <xdr:rowOff>0</xdr:rowOff>
    </xdr:to>
    <xdr:sp macro="" textlink="">
      <xdr:nvSpPr>
        <xdr:cNvPr id="152" name="正方形/長方形 151"/>
        <xdr:cNvSpPr/>
      </xdr:nvSpPr>
      <xdr:spPr>
        <a:xfrm>
          <a:off x="1746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3" name="正方形/長方形 152"/>
        <xdr:cNvSpPr/>
      </xdr:nvSpPr>
      <xdr:spPr>
        <a:xfrm>
          <a:off x="2794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86360</xdr:rowOff>
    </xdr:from>
    <xdr:to>
      <xdr:col>24</xdr:col>
      <xdr:colOff>0</xdr:colOff>
      <xdr:row>68</xdr:row>
      <xdr:rowOff>0</xdr:rowOff>
    </xdr:to>
    <xdr:sp macro="" textlink="">
      <xdr:nvSpPr>
        <xdr:cNvPr id="154" name="正方形/長方形 153"/>
        <xdr:cNvSpPr/>
      </xdr:nvSpPr>
      <xdr:spPr>
        <a:xfrm>
          <a:off x="2794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5" name="正方形/長方形 154"/>
        <xdr:cNvSpPr/>
      </xdr:nvSpPr>
      <xdr:spPr>
        <a:xfrm>
          <a:off x="698500" y="11683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17170"/>
    <xdr:sp macro="" textlink="">
      <xdr:nvSpPr>
        <xdr:cNvPr id="156" name="テキスト ボックス 155"/>
        <xdr:cNvSpPr txBox="1"/>
      </xdr:nvSpPr>
      <xdr:spPr>
        <a:xfrm>
          <a:off x="67627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7" name="直線コネクタ 156"/>
        <xdr:cNvCxnSpPr/>
      </xdr:nvCxnSpPr>
      <xdr:spPr>
        <a:xfrm>
          <a:off x="698500" y="1396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134620</xdr:rowOff>
    </xdr:from>
    <xdr:to>
      <xdr:col>28</xdr:col>
      <xdr:colOff>114300</xdr:colOff>
      <xdr:row>78</xdr:row>
      <xdr:rowOff>134620</xdr:rowOff>
    </xdr:to>
    <xdr:cxnSp macro="">
      <xdr:nvCxnSpPr>
        <xdr:cNvPr id="158" name="直線コネクタ 157"/>
        <xdr:cNvCxnSpPr/>
      </xdr:nvCxnSpPr>
      <xdr:spPr>
        <a:xfrm>
          <a:off x="698500" y="13507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162560</xdr:rowOff>
    </xdr:from>
    <xdr:ext cx="248920" cy="247650"/>
    <xdr:sp macro="" textlink="">
      <xdr:nvSpPr>
        <xdr:cNvPr id="159" name="テキスト ボックス 158"/>
        <xdr:cNvSpPr txBox="1"/>
      </xdr:nvSpPr>
      <xdr:spPr>
        <a:xfrm>
          <a:off x="481330" y="13364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0" name="直線コネクタ 159"/>
        <xdr:cNvCxnSpPr/>
      </xdr:nvCxnSpPr>
      <xdr:spPr>
        <a:xfrm>
          <a:off x="698500" y="13054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52705</xdr:rowOff>
    </xdr:from>
    <xdr:ext cx="525780" cy="243840"/>
    <xdr:sp macro="" textlink="">
      <xdr:nvSpPr>
        <xdr:cNvPr id="161" name="テキスト ボックス 160"/>
        <xdr:cNvSpPr txBox="1"/>
      </xdr:nvSpPr>
      <xdr:spPr>
        <a:xfrm>
          <a:off x="214630" y="12911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79375</xdr:rowOff>
    </xdr:from>
    <xdr:to>
      <xdr:col>28</xdr:col>
      <xdr:colOff>114300</xdr:colOff>
      <xdr:row>73</xdr:row>
      <xdr:rowOff>79375</xdr:rowOff>
    </xdr:to>
    <xdr:cxnSp macro="">
      <xdr:nvCxnSpPr>
        <xdr:cNvPr id="162" name="直線コネクタ 161"/>
        <xdr:cNvCxnSpPr/>
      </xdr:nvCxnSpPr>
      <xdr:spPr>
        <a:xfrm>
          <a:off x="698500" y="12595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107315</xdr:rowOff>
    </xdr:from>
    <xdr:ext cx="525780" cy="249555"/>
    <xdr:sp macro="" textlink="">
      <xdr:nvSpPr>
        <xdr:cNvPr id="163" name="テキスト ボックス 162"/>
        <xdr:cNvSpPr txBox="1"/>
      </xdr:nvSpPr>
      <xdr:spPr>
        <a:xfrm>
          <a:off x="214630" y="12451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134620</xdr:rowOff>
    </xdr:from>
    <xdr:to>
      <xdr:col>28</xdr:col>
      <xdr:colOff>114300</xdr:colOff>
      <xdr:row>70</xdr:row>
      <xdr:rowOff>134620</xdr:rowOff>
    </xdr:to>
    <xdr:cxnSp macro="">
      <xdr:nvCxnSpPr>
        <xdr:cNvPr id="164" name="直線コネクタ 163"/>
        <xdr:cNvCxnSpPr/>
      </xdr:nvCxnSpPr>
      <xdr:spPr>
        <a:xfrm>
          <a:off x="698500" y="12136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162560</xdr:rowOff>
    </xdr:from>
    <xdr:ext cx="525780" cy="247650"/>
    <xdr:sp macro="" textlink="">
      <xdr:nvSpPr>
        <xdr:cNvPr id="165" name="テキスト ボックス 164"/>
        <xdr:cNvSpPr txBox="1"/>
      </xdr:nvSpPr>
      <xdr:spPr>
        <a:xfrm>
          <a:off x="214630" y="11992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985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5780" cy="243840"/>
    <xdr:sp macro="" textlink="">
      <xdr:nvSpPr>
        <xdr:cNvPr id="167" name="テキスト ボックス 166"/>
        <xdr:cNvSpPr txBox="1"/>
      </xdr:nvSpPr>
      <xdr:spPr>
        <a:xfrm>
          <a:off x="214630" y="11539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8" name="維持補修費グラフ枠"/>
        <xdr:cNvSpPr/>
      </xdr:nvSpPr>
      <xdr:spPr>
        <a:xfrm>
          <a:off x="698500" y="11683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48895</xdr:rowOff>
    </xdr:from>
    <xdr:to>
      <xdr:col>24</xdr:col>
      <xdr:colOff>62865</xdr:colOff>
      <xdr:row>78</xdr:row>
      <xdr:rowOff>104775</xdr:rowOff>
    </xdr:to>
    <xdr:cxnSp macro="">
      <xdr:nvCxnSpPr>
        <xdr:cNvPr id="169" name="直線コネクタ 168"/>
        <xdr:cNvCxnSpPr/>
      </xdr:nvCxnSpPr>
      <xdr:spPr>
        <a:xfrm flipV="1">
          <a:off x="4252595" y="1222184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469900" cy="249555"/>
    <xdr:sp macro="" textlink="">
      <xdr:nvSpPr>
        <xdr:cNvPr id="170" name="維持補修費最小値テキスト"/>
        <xdr:cNvSpPr txBox="1"/>
      </xdr:nvSpPr>
      <xdr:spPr>
        <a:xfrm>
          <a:off x="4305300" y="13481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104775</xdr:rowOff>
    </xdr:from>
    <xdr:to>
      <xdr:col>24</xdr:col>
      <xdr:colOff>152400</xdr:colOff>
      <xdr:row>78</xdr:row>
      <xdr:rowOff>104775</xdr:rowOff>
    </xdr:to>
    <xdr:cxnSp macro="">
      <xdr:nvCxnSpPr>
        <xdr:cNvPr id="171" name="直線コネクタ 170"/>
        <xdr:cNvCxnSpPr/>
      </xdr:nvCxnSpPr>
      <xdr:spPr>
        <a:xfrm>
          <a:off x="4181475" y="13477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162560</xdr:rowOff>
    </xdr:from>
    <xdr:ext cx="534670" cy="247650"/>
    <xdr:sp macro="" textlink="">
      <xdr:nvSpPr>
        <xdr:cNvPr id="172" name="維持補修費最大値テキスト"/>
        <xdr:cNvSpPr txBox="1"/>
      </xdr:nvSpPr>
      <xdr:spPr>
        <a:xfrm>
          <a:off x="4305300" y="119926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48895</xdr:rowOff>
    </xdr:from>
    <xdr:to>
      <xdr:col>24</xdr:col>
      <xdr:colOff>152400</xdr:colOff>
      <xdr:row>71</xdr:row>
      <xdr:rowOff>48895</xdr:rowOff>
    </xdr:to>
    <xdr:cxnSp macro="">
      <xdr:nvCxnSpPr>
        <xdr:cNvPr id="173" name="直線コネクタ 172"/>
        <xdr:cNvCxnSpPr/>
      </xdr:nvCxnSpPr>
      <xdr:spPr>
        <a:xfrm>
          <a:off x="4181475" y="12221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95885</xdr:rowOff>
    </xdr:from>
    <xdr:to>
      <xdr:col>24</xdr:col>
      <xdr:colOff>63500</xdr:colOff>
      <xdr:row>78</xdr:row>
      <xdr:rowOff>99060</xdr:rowOff>
    </xdr:to>
    <xdr:cxnSp macro="">
      <xdr:nvCxnSpPr>
        <xdr:cNvPr id="174" name="直線コネクタ 173"/>
        <xdr:cNvCxnSpPr/>
      </xdr:nvCxnSpPr>
      <xdr:spPr>
        <a:xfrm flipV="1">
          <a:off x="3492500" y="1346898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96520</xdr:rowOff>
    </xdr:from>
    <xdr:ext cx="469900" cy="247650"/>
    <xdr:sp macro="" textlink="">
      <xdr:nvSpPr>
        <xdr:cNvPr id="175" name="維持補修費平均値テキスト"/>
        <xdr:cNvSpPr txBox="1"/>
      </xdr:nvSpPr>
      <xdr:spPr>
        <a:xfrm>
          <a:off x="4305300" y="1312672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74930</xdr:rowOff>
    </xdr:from>
    <xdr:to>
      <xdr:col>24</xdr:col>
      <xdr:colOff>114300</xdr:colOff>
      <xdr:row>78</xdr:row>
      <xdr:rowOff>6985</xdr:rowOff>
    </xdr:to>
    <xdr:sp macro="" textlink="">
      <xdr:nvSpPr>
        <xdr:cNvPr id="176" name="フローチャート: 判断 175"/>
        <xdr:cNvSpPr/>
      </xdr:nvSpPr>
      <xdr:spPr>
        <a:xfrm>
          <a:off x="4203700" y="132765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87630</xdr:rowOff>
    </xdr:from>
    <xdr:to>
      <xdr:col>19</xdr:col>
      <xdr:colOff>174625</xdr:colOff>
      <xdr:row>78</xdr:row>
      <xdr:rowOff>99060</xdr:rowOff>
    </xdr:to>
    <xdr:cxnSp macro="">
      <xdr:nvCxnSpPr>
        <xdr:cNvPr id="177" name="直線コネクタ 176"/>
        <xdr:cNvCxnSpPr/>
      </xdr:nvCxnSpPr>
      <xdr:spPr>
        <a:xfrm>
          <a:off x="2670175" y="1346073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59055</xdr:rowOff>
    </xdr:from>
    <xdr:to>
      <xdr:col>20</xdr:col>
      <xdr:colOff>38100</xdr:colOff>
      <xdr:row>77</xdr:row>
      <xdr:rowOff>156845</xdr:rowOff>
    </xdr:to>
    <xdr:sp macro="" textlink="">
      <xdr:nvSpPr>
        <xdr:cNvPr id="178" name="フローチャート: 判断 177"/>
        <xdr:cNvSpPr/>
      </xdr:nvSpPr>
      <xdr:spPr>
        <a:xfrm>
          <a:off x="3444875" y="13260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6985</xdr:rowOff>
    </xdr:from>
    <xdr:ext cx="464185" cy="245745"/>
    <xdr:sp macro="" textlink="">
      <xdr:nvSpPr>
        <xdr:cNvPr id="179" name="テキスト ボックス 178"/>
        <xdr:cNvSpPr txBox="1"/>
      </xdr:nvSpPr>
      <xdr:spPr>
        <a:xfrm>
          <a:off x="3276600" y="13037185"/>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87630</xdr:rowOff>
    </xdr:from>
    <xdr:to>
      <xdr:col>15</xdr:col>
      <xdr:colOff>50800</xdr:colOff>
      <xdr:row>78</xdr:row>
      <xdr:rowOff>90805</xdr:rowOff>
    </xdr:to>
    <xdr:cxnSp macro="">
      <xdr:nvCxnSpPr>
        <xdr:cNvPr id="180" name="直線コネクタ 179"/>
        <xdr:cNvCxnSpPr/>
      </xdr:nvCxnSpPr>
      <xdr:spPr>
        <a:xfrm flipV="1">
          <a:off x="1860550" y="1346073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72390</xdr:rowOff>
    </xdr:from>
    <xdr:to>
      <xdr:col>15</xdr:col>
      <xdr:colOff>101600</xdr:colOff>
      <xdr:row>78</xdr:row>
      <xdr:rowOff>6350</xdr:rowOff>
    </xdr:to>
    <xdr:sp macro="" textlink="">
      <xdr:nvSpPr>
        <xdr:cNvPr id="181" name="フローチャート: 判断 180"/>
        <xdr:cNvSpPr/>
      </xdr:nvSpPr>
      <xdr:spPr>
        <a:xfrm>
          <a:off x="2619375" y="132740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21590</xdr:rowOff>
    </xdr:from>
    <xdr:ext cx="464185" cy="243205"/>
    <xdr:sp macro="" textlink="">
      <xdr:nvSpPr>
        <xdr:cNvPr id="182" name="テキスト ボックス 181"/>
        <xdr:cNvSpPr txBox="1"/>
      </xdr:nvSpPr>
      <xdr:spPr>
        <a:xfrm>
          <a:off x="2451100" y="13051790"/>
          <a:ext cx="464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90805</xdr:rowOff>
    </xdr:from>
    <xdr:to>
      <xdr:col>10</xdr:col>
      <xdr:colOff>114300</xdr:colOff>
      <xdr:row>78</xdr:row>
      <xdr:rowOff>92075</xdr:rowOff>
    </xdr:to>
    <xdr:cxnSp macro="">
      <xdr:nvCxnSpPr>
        <xdr:cNvPr id="183" name="直線コネクタ 182"/>
        <xdr:cNvCxnSpPr/>
      </xdr:nvCxnSpPr>
      <xdr:spPr>
        <a:xfrm flipV="1">
          <a:off x="1047750" y="134639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138430</xdr:rowOff>
    </xdr:from>
    <xdr:to>
      <xdr:col>10</xdr:col>
      <xdr:colOff>165100</xdr:colOff>
      <xdr:row>78</xdr:row>
      <xdr:rowOff>71755</xdr:rowOff>
    </xdr:to>
    <xdr:sp macro="" textlink="">
      <xdr:nvSpPr>
        <xdr:cNvPr id="184" name="フローチャート: 判断 183"/>
        <xdr:cNvSpPr/>
      </xdr:nvSpPr>
      <xdr:spPr>
        <a:xfrm>
          <a:off x="1809750" y="133400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87630</xdr:rowOff>
    </xdr:from>
    <xdr:ext cx="464185" cy="243205"/>
    <xdr:sp macro="" textlink="">
      <xdr:nvSpPr>
        <xdr:cNvPr id="185" name="テキスト ボックス 184"/>
        <xdr:cNvSpPr txBox="1"/>
      </xdr:nvSpPr>
      <xdr:spPr>
        <a:xfrm>
          <a:off x="1641475" y="13117830"/>
          <a:ext cx="464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127635</xdr:rowOff>
    </xdr:from>
    <xdr:to>
      <xdr:col>6</xdr:col>
      <xdr:colOff>38100</xdr:colOff>
      <xdr:row>78</xdr:row>
      <xdr:rowOff>60960</xdr:rowOff>
    </xdr:to>
    <xdr:sp macro="" textlink="">
      <xdr:nvSpPr>
        <xdr:cNvPr id="186" name="フローチャート: 判断 185"/>
        <xdr:cNvSpPr/>
      </xdr:nvSpPr>
      <xdr:spPr>
        <a:xfrm>
          <a:off x="1000125" y="13329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76200</xdr:rowOff>
    </xdr:from>
    <xdr:ext cx="464185" cy="245110"/>
    <xdr:sp macro="" textlink="">
      <xdr:nvSpPr>
        <xdr:cNvPr id="187" name="テキスト ボックス 186"/>
        <xdr:cNvSpPr txBox="1"/>
      </xdr:nvSpPr>
      <xdr:spPr>
        <a:xfrm>
          <a:off x="831850" y="13106400"/>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8" name="テキスト ボックス 187"/>
        <xdr:cNvSpPr txBox="1"/>
      </xdr:nvSpPr>
      <xdr:spPr>
        <a:xfrm>
          <a:off x="4079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89" name="テキスト ボックス 188"/>
        <xdr:cNvSpPr txBox="1"/>
      </xdr:nvSpPr>
      <xdr:spPr>
        <a:xfrm>
          <a:off x="3317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0" name="テキスト ボックス 189"/>
        <xdr:cNvSpPr txBox="1"/>
      </xdr:nvSpPr>
      <xdr:spPr>
        <a:xfrm>
          <a:off x="24955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1" name="テキスト ボックス 190"/>
        <xdr:cNvSpPr txBox="1"/>
      </xdr:nvSpPr>
      <xdr:spPr>
        <a:xfrm>
          <a:off x="1685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2" name="テキスト ボックス 191"/>
        <xdr:cNvSpPr txBox="1"/>
      </xdr:nvSpPr>
      <xdr:spPr>
        <a:xfrm>
          <a:off x="873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46990</xdr:rowOff>
    </xdr:from>
    <xdr:to>
      <xdr:col>24</xdr:col>
      <xdr:colOff>114300</xdr:colOff>
      <xdr:row>78</xdr:row>
      <xdr:rowOff>144780</xdr:rowOff>
    </xdr:to>
    <xdr:sp macro="" textlink="">
      <xdr:nvSpPr>
        <xdr:cNvPr id="193" name="楕円 192"/>
        <xdr:cNvSpPr/>
      </xdr:nvSpPr>
      <xdr:spPr>
        <a:xfrm>
          <a:off x="4203700" y="1342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130175</xdr:rowOff>
    </xdr:from>
    <xdr:ext cx="469900" cy="247650"/>
    <xdr:sp macro="" textlink="">
      <xdr:nvSpPr>
        <xdr:cNvPr id="194" name="維持補修費該当値テキスト"/>
        <xdr:cNvSpPr txBox="1"/>
      </xdr:nvSpPr>
      <xdr:spPr>
        <a:xfrm>
          <a:off x="4305300" y="133318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50165</xdr:rowOff>
    </xdr:from>
    <xdr:to>
      <xdr:col>20</xdr:col>
      <xdr:colOff>38100</xdr:colOff>
      <xdr:row>78</xdr:row>
      <xdr:rowOff>147955</xdr:rowOff>
    </xdr:to>
    <xdr:sp macro="" textlink="">
      <xdr:nvSpPr>
        <xdr:cNvPr id="195" name="楕円 194"/>
        <xdr:cNvSpPr/>
      </xdr:nvSpPr>
      <xdr:spPr>
        <a:xfrm>
          <a:off x="3444875" y="13423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139065</xdr:rowOff>
    </xdr:from>
    <xdr:ext cx="464185" cy="249555"/>
    <xdr:sp macro="" textlink="">
      <xdr:nvSpPr>
        <xdr:cNvPr id="196" name="テキスト ボックス 195"/>
        <xdr:cNvSpPr txBox="1"/>
      </xdr:nvSpPr>
      <xdr:spPr>
        <a:xfrm>
          <a:off x="3276600" y="1351216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38735</xdr:rowOff>
    </xdr:from>
    <xdr:to>
      <xdr:col>15</xdr:col>
      <xdr:colOff>101600</xdr:colOff>
      <xdr:row>78</xdr:row>
      <xdr:rowOff>136525</xdr:rowOff>
    </xdr:to>
    <xdr:sp macro="" textlink="">
      <xdr:nvSpPr>
        <xdr:cNvPr id="197" name="楕円 196"/>
        <xdr:cNvSpPr/>
      </xdr:nvSpPr>
      <xdr:spPr>
        <a:xfrm>
          <a:off x="2619375"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127635</xdr:rowOff>
    </xdr:from>
    <xdr:ext cx="464185" cy="247650"/>
    <xdr:sp macro="" textlink="">
      <xdr:nvSpPr>
        <xdr:cNvPr id="198" name="テキスト ボックス 197"/>
        <xdr:cNvSpPr txBox="1"/>
      </xdr:nvSpPr>
      <xdr:spPr>
        <a:xfrm>
          <a:off x="2451100" y="1350073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41275</xdr:rowOff>
    </xdr:from>
    <xdr:to>
      <xdr:col>10</xdr:col>
      <xdr:colOff>165100</xdr:colOff>
      <xdr:row>78</xdr:row>
      <xdr:rowOff>139065</xdr:rowOff>
    </xdr:to>
    <xdr:sp macro="" textlink="">
      <xdr:nvSpPr>
        <xdr:cNvPr id="199" name="楕円 198"/>
        <xdr:cNvSpPr/>
      </xdr:nvSpPr>
      <xdr:spPr>
        <a:xfrm>
          <a:off x="1809750" y="13414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130810</xdr:rowOff>
    </xdr:from>
    <xdr:ext cx="464185" cy="249555"/>
    <xdr:sp macro="" textlink="">
      <xdr:nvSpPr>
        <xdr:cNvPr id="200" name="テキスト ボックス 199"/>
        <xdr:cNvSpPr txBox="1"/>
      </xdr:nvSpPr>
      <xdr:spPr>
        <a:xfrm>
          <a:off x="1641475" y="1350391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42545</xdr:rowOff>
    </xdr:from>
    <xdr:to>
      <xdr:col>6</xdr:col>
      <xdr:colOff>38100</xdr:colOff>
      <xdr:row>78</xdr:row>
      <xdr:rowOff>140335</xdr:rowOff>
    </xdr:to>
    <xdr:sp macro="" textlink="">
      <xdr:nvSpPr>
        <xdr:cNvPr id="201" name="楕円 200"/>
        <xdr:cNvSpPr/>
      </xdr:nvSpPr>
      <xdr:spPr>
        <a:xfrm>
          <a:off x="1000125" y="13415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132080</xdr:rowOff>
    </xdr:from>
    <xdr:ext cx="464185" cy="245745"/>
    <xdr:sp macro="" textlink="">
      <xdr:nvSpPr>
        <xdr:cNvPr id="202" name="テキスト ボックス 201"/>
        <xdr:cNvSpPr txBox="1"/>
      </xdr:nvSpPr>
      <xdr:spPr>
        <a:xfrm>
          <a:off x="831850" y="1350518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3" name="正方形/長方形 202"/>
        <xdr:cNvSpPr/>
      </xdr:nvSpPr>
      <xdr:spPr>
        <a:xfrm>
          <a:off x="698500" y="14285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4" name="正方形/長方形 203"/>
        <xdr:cNvSpPr/>
      </xdr:nvSpPr>
      <xdr:spPr>
        <a:xfrm>
          <a:off x="8255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86360</xdr:rowOff>
    </xdr:from>
    <xdr:to>
      <xdr:col>12</xdr:col>
      <xdr:colOff>127000</xdr:colOff>
      <xdr:row>88</xdr:row>
      <xdr:rowOff>0</xdr:rowOff>
    </xdr:to>
    <xdr:sp macro="" textlink="">
      <xdr:nvSpPr>
        <xdr:cNvPr id="205" name="正方形/長方形 204"/>
        <xdr:cNvSpPr/>
      </xdr:nvSpPr>
      <xdr:spPr>
        <a:xfrm>
          <a:off x="8255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6" name="正方形/長方形 205"/>
        <xdr:cNvSpPr/>
      </xdr:nvSpPr>
      <xdr:spPr>
        <a:xfrm>
          <a:off x="1746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86360</xdr:rowOff>
    </xdr:from>
    <xdr:to>
      <xdr:col>18</xdr:col>
      <xdr:colOff>0</xdr:colOff>
      <xdr:row>88</xdr:row>
      <xdr:rowOff>0</xdr:rowOff>
    </xdr:to>
    <xdr:sp macro="" textlink="">
      <xdr:nvSpPr>
        <xdr:cNvPr id="207" name="正方形/長方形 206"/>
        <xdr:cNvSpPr/>
      </xdr:nvSpPr>
      <xdr:spPr>
        <a:xfrm>
          <a:off x="1746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08" name="正方形/長方形 207"/>
        <xdr:cNvSpPr/>
      </xdr:nvSpPr>
      <xdr:spPr>
        <a:xfrm>
          <a:off x="2794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86360</xdr:rowOff>
    </xdr:from>
    <xdr:to>
      <xdr:col>24</xdr:col>
      <xdr:colOff>0</xdr:colOff>
      <xdr:row>88</xdr:row>
      <xdr:rowOff>0</xdr:rowOff>
    </xdr:to>
    <xdr:sp macro="" textlink="">
      <xdr:nvSpPr>
        <xdr:cNvPr id="209" name="正方形/長方形 208"/>
        <xdr:cNvSpPr/>
      </xdr:nvSpPr>
      <xdr:spPr>
        <a:xfrm>
          <a:off x="2794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985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17170"/>
    <xdr:sp macro="" textlink="">
      <xdr:nvSpPr>
        <xdr:cNvPr id="211" name="テキスト ボックス 210"/>
        <xdr:cNvSpPr txBox="1"/>
      </xdr:nvSpPr>
      <xdr:spPr>
        <a:xfrm>
          <a:off x="67627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5780" cy="253365"/>
    <xdr:sp macro="" textlink="">
      <xdr:nvSpPr>
        <xdr:cNvPr id="213" name="テキスト ボックス 212"/>
        <xdr:cNvSpPr txBox="1"/>
      </xdr:nvSpPr>
      <xdr:spPr>
        <a:xfrm>
          <a:off x="214630" y="17256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5780" cy="259080"/>
    <xdr:sp macro="" textlink="">
      <xdr:nvSpPr>
        <xdr:cNvPr id="215" name="テキスト ボックス 214"/>
        <xdr:cNvSpPr txBox="1"/>
      </xdr:nvSpPr>
      <xdr:spPr>
        <a:xfrm>
          <a:off x="214630" y="1687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5780" cy="259080"/>
    <xdr:sp macro="" textlink="">
      <xdr:nvSpPr>
        <xdr:cNvPr id="217" name="テキスト ボックス 216"/>
        <xdr:cNvSpPr txBox="1"/>
      </xdr:nvSpPr>
      <xdr:spPr>
        <a:xfrm>
          <a:off x="214630"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3365"/>
    <xdr:sp macro="" textlink="">
      <xdr:nvSpPr>
        <xdr:cNvPr id="219" name="テキスト ボックス 218"/>
        <xdr:cNvSpPr txBox="1"/>
      </xdr:nvSpPr>
      <xdr:spPr>
        <a:xfrm>
          <a:off x="166370" y="16113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1" name="テキスト ボックス 220"/>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2" name="直線コネクタ 221"/>
        <xdr:cNvCxnSpPr/>
      </xdr:nvCxnSpPr>
      <xdr:spPr>
        <a:xfrm>
          <a:off x="698500" y="15491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8285"/>
    <xdr:sp macro="" textlink="">
      <xdr:nvSpPr>
        <xdr:cNvPr id="223" name="テキスト ボックス 222"/>
        <xdr:cNvSpPr txBox="1"/>
      </xdr:nvSpPr>
      <xdr:spPr>
        <a:xfrm>
          <a:off x="166370"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xdr:cNvCxnSpPr/>
      </xdr:nvCxnSpPr>
      <xdr:spPr>
        <a:xfrm>
          <a:off x="6985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3840"/>
    <xdr:sp macro="" textlink="">
      <xdr:nvSpPr>
        <xdr:cNvPr id="225" name="テキスト ボックス 224"/>
        <xdr:cNvSpPr txBox="1"/>
      </xdr:nvSpPr>
      <xdr:spPr>
        <a:xfrm>
          <a:off x="16637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扶助費グラフ枠"/>
        <xdr:cNvSpPr/>
      </xdr:nvSpPr>
      <xdr:spPr>
        <a:xfrm>
          <a:off x="6985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99</xdr:row>
      <xdr:rowOff>29210</xdr:rowOff>
    </xdr:to>
    <xdr:cxnSp macro="">
      <xdr:nvCxnSpPr>
        <xdr:cNvPr id="227" name="直線コネクタ 226"/>
        <xdr:cNvCxnSpPr/>
      </xdr:nvCxnSpPr>
      <xdr:spPr>
        <a:xfrm flipV="1">
          <a:off x="4252595" y="1554035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3365"/>
    <xdr:sp macro="" textlink="">
      <xdr:nvSpPr>
        <xdr:cNvPr id="228" name="扶助費最小値テキスト"/>
        <xdr:cNvSpPr txBox="1"/>
      </xdr:nvSpPr>
      <xdr:spPr>
        <a:xfrm>
          <a:off x="4305300" y="17005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xdr:cNvCxnSpPr/>
      </xdr:nvCxnSpPr>
      <xdr:spPr>
        <a:xfrm>
          <a:off x="4181475" y="17002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59055</xdr:rowOff>
    </xdr:from>
    <xdr:ext cx="598805" cy="247650"/>
    <xdr:sp macro="" textlink="">
      <xdr:nvSpPr>
        <xdr:cNvPr id="230" name="扶助費最大値テキスト"/>
        <xdr:cNvSpPr txBox="1"/>
      </xdr:nvSpPr>
      <xdr:spPr>
        <a:xfrm>
          <a:off x="4305300" y="1531810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1" name="直線コネクタ 230"/>
        <xdr:cNvCxnSpPr/>
      </xdr:nvCxnSpPr>
      <xdr:spPr>
        <a:xfrm>
          <a:off x="4181475" y="1554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95</xdr:row>
      <xdr:rowOff>58420</xdr:rowOff>
    </xdr:from>
    <xdr:to>
      <xdr:col>24</xdr:col>
      <xdr:colOff>63500</xdr:colOff>
      <xdr:row>96</xdr:row>
      <xdr:rowOff>62230</xdr:rowOff>
    </xdr:to>
    <xdr:cxnSp macro="">
      <xdr:nvCxnSpPr>
        <xdr:cNvPr id="232" name="直線コネクタ 231"/>
        <xdr:cNvCxnSpPr/>
      </xdr:nvCxnSpPr>
      <xdr:spPr>
        <a:xfrm>
          <a:off x="3492500" y="16346170"/>
          <a:ext cx="762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52070</xdr:rowOff>
    </xdr:from>
    <xdr:ext cx="534670" cy="253365"/>
    <xdr:sp macro="" textlink="">
      <xdr:nvSpPr>
        <xdr:cNvPr id="233" name="扶助費平均値テキスト"/>
        <xdr:cNvSpPr txBox="1"/>
      </xdr:nvSpPr>
      <xdr:spPr>
        <a:xfrm>
          <a:off x="4305300" y="165112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xdr:cNvSpPr/>
      </xdr:nvSpPr>
      <xdr:spPr>
        <a:xfrm>
          <a:off x="4203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58420</xdr:rowOff>
    </xdr:from>
    <xdr:to>
      <xdr:col>19</xdr:col>
      <xdr:colOff>174625</xdr:colOff>
      <xdr:row>97</xdr:row>
      <xdr:rowOff>3175</xdr:rowOff>
    </xdr:to>
    <xdr:cxnSp macro="">
      <xdr:nvCxnSpPr>
        <xdr:cNvPr id="235" name="直線コネクタ 234"/>
        <xdr:cNvCxnSpPr/>
      </xdr:nvCxnSpPr>
      <xdr:spPr>
        <a:xfrm flipV="1">
          <a:off x="2670175" y="16346170"/>
          <a:ext cx="82232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xdr:cNvSpPr/>
      </xdr:nvSpPr>
      <xdr:spPr>
        <a:xfrm>
          <a:off x="3444875" y="163861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19685</xdr:rowOff>
    </xdr:from>
    <xdr:ext cx="598805" cy="253365"/>
    <xdr:sp macro="" textlink="">
      <xdr:nvSpPr>
        <xdr:cNvPr id="237" name="テキスト ボックス 236"/>
        <xdr:cNvSpPr txBox="1"/>
      </xdr:nvSpPr>
      <xdr:spPr>
        <a:xfrm>
          <a:off x="3211830" y="164788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3175</xdr:rowOff>
    </xdr:from>
    <xdr:to>
      <xdr:col>15</xdr:col>
      <xdr:colOff>50800</xdr:colOff>
      <xdr:row>97</xdr:row>
      <xdr:rowOff>50800</xdr:rowOff>
    </xdr:to>
    <xdr:cxnSp macro="">
      <xdr:nvCxnSpPr>
        <xdr:cNvPr id="238" name="直線コネクタ 237"/>
        <xdr:cNvCxnSpPr/>
      </xdr:nvCxnSpPr>
      <xdr:spPr>
        <a:xfrm flipV="1">
          <a:off x="1860550" y="1663382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xdr:cNvSpPr/>
      </xdr:nvSpPr>
      <xdr:spPr>
        <a:xfrm>
          <a:off x="2619375"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129540</xdr:rowOff>
    </xdr:from>
    <xdr:ext cx="528955" cy="259080"/>
    <xdr:sp macro="" textlink="">
      <xdr:nvSpPr>
        <xdr:cNvPr id="240" name="テキスト ボックス 239"/>
        <xdr:cNvSpPr txBox="1"/>
      </xdr:nvSpPr>
      <xdr:spPr>
        <a:xfrm>
          <a:off x="2434590" y="16760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50800</xdr:rowOff>
    </xdr:from>
    <xdr:to>
      <xdr:col>10</xdr:col>
      <xdr:colOff>114300</xdr:colOff>
      <xdr:row>97</xdr:row>
      <xdr:rowOff>112395</xdr:rowOff>
    </xdr:to>
    <xdr:cxnSp macro="">
      <xdr:nvCxnSpPr>
        <xdr:cNvPr id="241" name="直線コネクタ 240"/>
        <xdr:cNvCxnSpPr/>
      </xdr:nvCxnSpPr>
      <xdr:spPr>
        <a:xfrm flipV="1">
          <a:off x="1047750" y="1668145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55245</xdr:rowOff>
    </xdr:from>
    <xdr:to>
      <xdr:col>10</xdr:col>
      <xdr:colOff>165100</xdr:colOff>
      <xdr:row>97</xdr:row>
      <xdr:rowOff>156845</xdr:rowOff>
    </xdr:to>
    <xdr:sp macro="" textlink="">
      <xdr:nvSpPr>
        <xdr:cNvPr id="242" name="フローチャート: 判断 241"/>
        <xdr:cNvSpPr/>
      </xdr:nvSpPr>
      <xdr:spPr>
        <a:xfrm>
          <a:off x="180975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147955</xdr:rowOff>
    </xdr:from>
    <xdr:ext cx="528955" cy="258445"/>
    <xdr:sp macro="" textlink="">
      <xdr:nvSpPr>
        <xdr:cNvPr id="243" name="テキスト ボックス 242"/>
        <xdr:cNvSpPr txBox="1"/>
      </xdr:nvSpPr>
      <xdr:spPr>
        <a:xfrm>
          <a:off x="1609090" y="167786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44" name="フローチャート: 判断 243"/>
        <xdr:cNvSpPr/>
      </xdr:nvSpPr>
      <xdr:spPr>
        <a:xfrm>
          <a:off x="1000125" y="16736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26670</xdr:rowOff>
    </xdr:from>
    <xdr:ext cx="528955" cy="259080"/>
    <xdr:sp macro="" textlink="">
      <xdr:nvSpPr>
        <xdr:cNvPr id="245" name="テキスト ボックス 244"/>
        <xdr:cNvSpPr txBox="1"/>
      </xdr:nvSpPr>
      <xdr:spPr>
        <a:xfrm>
          <a:off x="799465" y="16828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51" name="楕円 250"/>
        <xdr:cNvSpPr/>
      </xdr:nvSpPr>
      <xdr:spPr>
        <a:xfrm>
          <a:off x="42037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34290</xdr:rowOff>
    </xdr:from>
    <xdr:ext cx="534670" cy="259080"/>
    <xdr:sp macro="" textlink="">
      <xdr:nvSpPr>
        <xdr:cNvPr id="252" name="扶助費該当値テキスト"/>
        <xdr:cNvSpPr txBox="1"/>
      </xdr:nvSpPr>
      <xdr:spPr>
        <a:xfrm>
          <a:off x="4305300" y="1632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7620</xdr:rowOff>
    </xdr:from>
    <xdr:to>
      <xdr:col>20</xdr:col>
      <xdr:colOff>38100</xdr:colOff>
      <xdr:row>95</xdr:row>
      <xdr:rowOff>109220</xdr:rowOff>
    </xdr:to>
    <xdr:sp macro="" textlink="">
      <xdr:nvSpPr>
        <xdr:cNvPr id="253" name="楕円 252"/>
        <xdr:cNvSpPr/>
      </xdr:nvSpPr>
      <xdr:spPr>
        <a:xfrm>
          <a:off x="3444875" y="16295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125730</xdr:rowOff>
    </xdr:from>
    <xdr:ext cx="598805" cy="259080"/>
    <xdr:sp macro="" textlink="">
      <xdr:nvSpPr>
        <xdr:cNvPr id="254" name="テキスト ボックス 253"/>
        <xdr:cNvSpPr txBox="1"/>
      </xdr:nvSpPr>
      <xdr:spPr>
        <a:xfrm>
          <a:off x="3211830" y="1607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123825</xdr:rowOff>
    </xdr:from>
    <xdr:to>
      <xdr:col>15</xdr:col>
      <xdr:colOff>101600</xdr:colOff>
      <xdr:row>97</xdr:row>
      <xdr:rowOff>53975</xdr:rowOff>
    </xdr:to>
    <xdr:sp macro="" textlink="">
      <xdr:nvSpPr>
        <xdr:cNvPr id="255" name="楕円 254"/>
        <xdr:cNvSpPr/>
      </xdr:nvSpPr>
      <xdr:spPr>
        <a:xfrm>
          <a:off x="2619375"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70485</xdr:rowOff>
    </xdr:from>
    <xdr:ext cx="528955" cy="259080"/>
    <xdr:sp macro="" textlink="">
      <xdr:nvSpPr>
        <xdr:cNvPr id="256" name="テキスト ボックス 255"/>
        <xdr:cNvSpPr txBox="1"/>
      </xdr:nvSpPr>
      <xdr:spPr>
        <a:xfrm>
          <a:off x="2434590" y="16358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171450</xdr:rowOff>
    </xdr:from>
    <xdr:to>
      <xdr:col>10</xdr:col>
      <xdr:colOff>165100</xdr:colOff>
      <xdr:row>97</xdr:row>
      <xdr:rowOff>101600</xdr:rowOff>
    </xdr:to>
    <xdr:sp macro="" textlink="">
      <xdr:nvSpPr>
        <xdr:cNvPr id="257" name="楕円 256"/>
        <xdr:cNvSpPr/>
      </xdr:nvSpPr>
      <xdr:spPr>
        <a:xfrm>
          <a:off x="180975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118110</xdr:rowOff>
    </xdr:from>
    <xdr:ext cx="528955" cy="259080"/>
    <xdr:sp macro="" textlink="">
      <xdr:nvSpPr>
        <xdr:cNvPr id="258" name="テキスト ボックス 257"/>
        <xdr:cNvSpPr txBox="1"/>
      </xdr:nvSpPr>
      <xdr:spPr>
        <a:xfrm>
          <a:off x="1609090" y="1640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61595</xdr:rowOff>
    </xdr:from>
    <xdr:to>
      <xdr:col>6</xdr:col>
      <xdr:colOff>38100</xdr:colOff>
      <xdr:row>97</xdr:row>
      <xdr:rowOff>163195</xdr:rowOff>
    </xdr:to>
    <xdr:sp macro="" textlink="">
      <xdr:nvSpPr>
        <xdr:cNvPr id="259" name="楕円 258"/>
        <xdr:cNvSpPr/>
      </xdr:nvSpPr>
      <xdr:spPr>
        <a:xfrm>
          <a:off x="1000125" y="16692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8255</xdr:rowOff>
    </xdr:from>
    <xdr:ext cx="528955" cy="253365"/>
    <xdr:sp macro="" textlink="">
      <xdr:nvSpPr>
        <xdr:cNvPr id="260" name="テキスト ボックス 259"/>
        <xdr:cNvSpPr txBox="1"/>
      </xdr:nvSpPr>
      <xdr:spPr>
        <a:xfrm>
          <a:off x="799465" y="16467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1" name="正方形/長方形 260"/>
        <xdr:cNvSpPr/>
      </xdr:nvSpPr>
      <xdr:spPr>
        <a:xfrm>
          <a:off x="6064250" y="3998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2" name="正方形/長方形 261"/>
        <xdr:cNvSpPr/>
      </xdr:nvSpPr>
      <xdr:spPr>
        <a:xfrm>
          <a:off x="61753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86360</xdr:rowOff>
    </xdr:from>
    <xdr:to>
      <xdr:col>43</xdr:col>
      <xdr:colOff>63500</xdr:colOff>
      <xdr:row>28</xdr:row>
      <xdr:rowOff>0</xdr:rowOff>
    </xdr:to>
    <xdr:sp macro="" textlink="">
      <xdr:nvSpPr>
        <xdr:cNvPr id="263" name="正方形/長方形 262"/>
        <xdr:cNvSpPr/>
      </xdr:nvSpPr>
      <xdr:spPr>
        <a:xfrm>
          <a:off x="61753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4" name="正方形/長方形 263"/>
        <xdr:cNvSpPr/>
      </xdr:nvSpPr>
      <xdr:spPr>
        <a:xfrm>
          <a:off x="7112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86360</xdr:rowOff>
    </xdr:from>
    <xdr:to>
      <xdr:col>48</xdr:col>
      <xdr:colOff>127000</xdr:colOff>
      <xdr:row>28</xdr:row>
      <xdr:rowOff>0</xdr:rowOff>
    </xdr:to>
    <xdr:sp macro="" textlink="">
      <xdr:nvSpPr>
        <xdr:cNvPr id="265" name="正方形/長方形 264"/>
        <xdr:cNvSpPr/>
      </xdr:nvSpPr>
      <xdr:spPr>
        <a:xfrm>
          <a:off x="7112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6" name="正方形/長方形 265"/>
        <xdr:cNvSpPr/>
      </xdr:nvSpPr>
      <xdr:spPr>
        <a:xfrm>
          <a:off x="8159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86360</xdr:rowOff>
    </xdr:from>
    <xdr:to>
      <xdr:col>54</xdr:col>
      <xdr:colOff>127000</xdr:colOff>
      <xdr:row>28</xdr:row>
      <xdr:rowOff>0</xdr:rowOff>
    </xdr:to>
    <xdr:sp macro="" textlink="">
      <xdr:nvSpPr>
        <xdr:cNvPr id="267" name="正方形/長方形 266"/>
        <xdr:cNvSpPr/>
      </xdr:nvSpPr>
      <xdr:spPr>
        <a:xfrm>
          <a:off x="8159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68" name="正方形/長方形 267"/>
        <xdr:cNvSpPr/>
      </xdr:nvSpPr>
      <xdr:spPr>
        <a:xfrm>
          <a:off x="6064250" y="4825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17170"/>
    <xdr:sp macro="" textlink="">
      <xdr:nvSpPr>
        <xdr:cNvPr id="269" name="テキスト ボックス 268"/>
        <xdr:cNvSpPr txBox="1"/>
      </xdr:nvSpPr>
      <xdr:spPr>
        <a:xfrm>
          <a:off x="602615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0" name="直線コネクタ 269"/>
        <xdr:cNvCxnSpPr/>
      </xdr:nvCxnSpPr>
      <xdr:spPr>
        <a:xfrm>
          <a:off x="6064250" y="710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107315</xdr:rowOff>
    </xdr:from>
    <xdr:ext cx="248920" cy="249555"/>
    <xdr:sp macro="" textlink="">
      <xdr:nvSpPr>
        <xdr:cNvPr id="271" name="テキスト ボックス 270"/>
        <xdr:cNvSpPr txBox="1"/>
      </xdr:nvSpPr>
      <xdr:spPr>
        <a:xfrm>
          <a:off x="5831205" y="6965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95250</xdr:rowOff>
    </xdr:from>
    <xdr:to>
      <xdr:col>59</xdr:col>
      <xdr:colOff>50800</xdr:colOff>
      <xdr:row>39</xdr:row>
      <xdr:rowOff>95250</xdr:rowOff>
    </xdr:to>
    <xdr:cxnSp macro="">
      <xdr:nvCxnSpPr>
        <xdr:cNvPr id="272" name="直線コネクタ 271"/>
        <xdr:cNvCxnSpPr/>
      </xdr:nvCxnSpPr>
      <xdr:spPr>
        <a:xfrm>
          <a:off x="6064250" y="678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123825</xdr:rowOff>
    </xdr:from>
    <xdr:ext cx="525780" cy="243840"/>
    <xdr:sp macro="" textlink="">
      <xdr:nvSpPr>
        <xdr:cNvPr id="273" name="テキスト ボックス 272"/>
        <xdr:cNvSpPr txBox="1"/>
      </xdr:nvSpPr>
      <xdr:spPr>
        <a:xfrm>
          <a:off x="5580380" y="663892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4" name="直線コネクタ 273"/>
        <xdr:cNvCxnSpPr/>
      </xdr:nvCxnSpPr>
      <xdr:spPr>
        <a:xfrm>
          <a:off x="6064250" y="6454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138430</xdr:rowOff>
    </xdr:from>
    <xdr:ext cx="525780" cy="249555"/>
    <xdr:sp macro="" textlink="">
      <xdr:nvSpPr>
        <xdr:cNvPr id="275" name="テキスト ボックス 274"/>
        <xdr:cNvSpPr txBox="1"/>
      </xdr:nvSpPr>
      <xdr:spPr>
        <a:xfrm>
          <a:off x="5580380" y="6310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76" name="直線コネクタ 275"/>
        <xdr:cNvCxnSpPr/>
      </xdr:nvCxnSpPr>
      <xdr:spPr>
        <a:xfrm>
          <a:off x="6064250" y="6127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154940</xdr:rowOff>
    </xdr:from>
    <xdr:ext cx="525780" cy="243840"/>
    <xdr:sp macro="" textlink="">
      <xdr:nvSpPr>
        <xdr:cNvPr id="277" name="テキスト ボックス 276"/>
        <xdr:cNvSpPr txBox="1"/>
      </xdr:nvSpPr>
      <xdr:spPr>
        <a:xfrm>
          <a:off x="5580380" y="5984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78" name="直線コネクタ 277"/>
        <xdr:cNvCxnSpPr/>
      </xdr:nvCxnSpPr>
      <xdr:spPr>
        <a:xfrm>
          <a:off x="6064250" y="58000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5630" cy="245745"/>
    <xdr:sp macro="" textlink="">
      <xdr:nvSpPr>
        <xdr:cNvPr id="279" name="テキスト ボックス 278"/>
        <xdr:cNvSpPr txBox="1"/>
      </xdr:nvSpPr>
      <xdr:spPr>
        <a:xfrm>
          <a:off x="5516245" y="566420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0" name="直線コネクタ 279"/>
        <xdr:cNvCxnSpPr/>
      </xdr:nvCxnSpPr>
      <xdr:spPr>
        <a:xfrm>
          <a:off x="6064250" y="5473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43205"/>
    <xdr:sp macro="" textlink="">
      <xdr:nvSpPr>
        <xdr:cNvPr id="281" name="テキスト ボックス 280"/>
        <xdr:cNvSpPr txBox="1"/>
      </xdr:nvSpPr>
      <xdr:spPr>
        <a:xfrm>
          <a:off x="5516245" y="5336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2" name="直線コネクタ 281"/>
        <xdr:cNvCxnSpPr/>
      </xdr:nvCxnSpPr>
      <xdr:spPr>
        <a:xfrm>
          <a:off x="6064250" y="51517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5630" cy="249555"/>
    <xdr:sp macro="" textlink="">
      <xdr:nvSpPr>
        <xdr:cNvPr id="283" name="テキスト ボックス 282"/>
        <xdr:cNvSpPr txBox="1"/>
      </xdr:nvSpPr>
      <xdr:spPr>
        <a:xfrm>
          <a:off x="5516245" y="5008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6064250" y="4825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3840"/>
    <xdr:sp macro="" textlink="">
      <xdr:nvSpPr>
        <xdr:cNvPr id="285" name="テキスト ボックス 284"/>
        <xdr:cNvSpPr txBox="1"/>
      </xdr:nvSpPr>
      <xdr:spPr>
        <a:xfrm>
          <a:off x="5516245" y="4681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6" name="補助費等グラフ枠"/>
        <xdr:cNvSpPr/>
      </xdr:nvSpPr>
      <xdr:spPr>
        <a:xfrm>
          <a:off x="6064250" y="4825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160020</xdr:rowOff>
    </xdr:from>
    <xdr:to>
      <xdr:col>54</xdr:col>
      <xdr:colOff>174625</xdr:colOff>
      <xdr:row>39</xdr:row>
      <xdr:rowOff>19685</xdr:rowOff>
    </xdr:to>
    <xdr:cxnSp macro="">
      <xdr:nvCxnSpPr>
        <xdr:cNvPr id="287" name="直線コネクタ 286"/>
        <xdr:cNvCxnSpPr/>
      </xdr:nvCxnSpPr>
      <xdr:spPr>
        <a:xfrm flipV="1">
          <a:off x="9604375" y="5303520"/>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23495</xdr:rowOff>
    </xdr:from>
    <xdr:ext cx="534670" cy="247650"/>
    <xdr:sp macro="" textlink="">
      <xdr:nvSpPr>
        <xdr:cNvPr id="288" name="補助費等最小値テキスト"/>
        <xdr:cNvSpPr txBox="1"/>
      </xdr:nvSpPr>
      <xdr:spPr>
        <a:xfrm>
          <a:off x="9655175" y="67100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19685</xdr:rowOff>
    </xdr:from>
    <xdr:to>
      <xdr:col>55</xdr:col>
      <xdr:colOff>88900</xdr:colOff>
      <xdr:row>39</xdr:row>
      <xdr:rowOff>19685</xdr:rowOff>
    </xdr:to>
    <xdr:cxnSp macro="">
      <xdr:nvCxnSpPr>
        <xdr:cNvPr id="289" name="直線コネクタ 288"/>
        <xdr:cNvCxnSpPr/>
      </xdr:nvCxnSpPr>
      <xdr:spPr>
        <a:xfrm>
          <a:off x="9531350" y="6706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107950</xdr:rowOff>
    </xdr:from>
    <xdr:ext cx="598805" cy="249555"/>
    <xdr:sp macro="" textlink="">
      <xdr:nvSpPr>
        <xdr:cNvPr id="290" name="補助費等最大値テキスト"/>
        <xdr:cNvSpPr txBox="1"/>
      </xdr:nvSpPr>
      <xdr:spPr>
        <a:xfrm>
          <a:off x="9655175" y="50800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160020</xdr:rowOff>
    </xdr:from>
    <xdr:to>
      <xdr:col>55</xdr:col>
      <xdr:colOff>88900</xdr:colOff>
      <xdr:row>30</xdr:row>
      <xdr:rowOff>160020</xdr:rowOff>
    </xdr:to>
    <xdr:cxnSp macro="">
      <xdr:nvCxnSpPr>
        <xdr:cNvPr id="291" name="直線コネクタ 290"/>
        <xdr:cNvCxnSpPr/>
      </xdr:nvCxnSpPr>
      <xdr:spPr>
        <a:xfrm>
          <a:off x="9531350" y="5303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154940</xdr:rowOff>
    </xdr:from>
    <xdr:to>
      <xdr:col>55</xdr:col>
      <xdr:colOff>0</xdr:colOff>
      <xdr:row>37</xdr:row>
      <xdr:rowOff>52705</xdr:rowOff>
    </xdr:to>
    <xdr:cxnSp macro="">
      <xdr:nvCxnSpPr>
        <xdr:cNvPr id="292" name="直線コネクタ 291"/>
        <xdr:cNvCxnSpPr/>
      </xdr:nvCxnSpPr>
      <xdr:spPr>
        <a:xfrm flipV="1">
          <a:off x="8845550" y="6327140"/>
          <a:ext cx="7588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137795</xdr:rowOff>
    </xdr:from>
    <xdr:ext cx="534670" cy="249555"/>
    <xdr:sp macro="" textlink="">
      <xdr:nvSpPr>
        <xdr:cNvPr id="293" name="補助費等平均値テキスト"/>
        <xdr:cNvSpPr txBox="1"/>
      </xdr:nvSpPr>
      <xdr:spPr>
        <a:xfrm>
          <a:off x="9655175" y="59670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116205</xdr:rowOff>
    </xdr:from>
    <xdr:to>
      <xdr:col>55</xdr:col>
      <xdr:colOff>50800</xdr:colOff>
      <xdr:row>36</xdr:row>
      <xdr:rowOff>48895</xdr:rowOff>
    </xdr:to>
    <xdr:sp macro="" textlink="">
      <xdr:nvSpPr>
        <xdr:cNvPr id="294" name="フローチャート: 判断 293"/>
        <xdr:cNvSpPr/>
      </xdr:nvSpPr>
      <xdr:spPr>
        <a:xfrm>
          <a:off x="9569450" y="611695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31</xdr:row>
      <xdr:rowOff>13335</xdr:rowOff>
    </xdr:from>
    <xdr:to>
      <xdr:col>50</xdr:col>
      <xdr:colOff>114300</xdr:colOff>
      <xdr:row>37</xdr:row>
      <xdr:rowOff>52705</xdr:rowOff>
    </xdr:to>
    <xdr:cxnSp macro="">
      <xdr:nvCxnSpPr>
        <xdr:cNvPr id="295" name="直線コネクタ 294"/>
        <xdr:cNvCxnSpPr/>
      </xdr:nvCxnSpPr>
      <xdr:spPr>
        <a:xfrm>
          <a:off x="8032750" y="5328285"/>
          <a:ext cx="812800" cy="1068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8255</xdr:rowOff>
    </xdr:from>
    <xdr:to>
      <xdr:col>50</xdr:col>
      <xdr:colOff>165100</xdr:colOff>
      <xdr:row>36</xdr:row>
      <xdr:rowOff>106045</xdr:rowOff>
    </xdr:to>
    <xdr:sp macro="" textlink="">
      <xdr:nvSpPr>
        <xdr:cNvPr id="296" name="フローチャート: 判断 295"/>
        <xdr:cNvSpPr/>
      </xdr:nvSpPr>
      <xdr:spPr>
        <a:xfrm>
          <a:off x="8794750" y="618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122555</xdr:rowOff>
    </xdr:from>
    <xdr:ext cx="528955" cy="243840"/>
    <xdr:sp macro="" textlink="">
      <xdr:nvSpPr>
        <xdr:cNvPr id="297" name="テキスト ボックス 296"/>
        <xdr:cNvSpPr txBox="1"/>
      </xdr:nvSpPr>
      <xdr:spPr>
        <a:xfrm>
          <a:off x="8594090" y="595185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13335</xdr:rowOff>
    </xdr:from>
    <xdr:to>
      <xdr:col>45</xdr:col>
      <xdr:colOff>174625</xdr:colOff>
      <xdr:row>38</xdr:row>
      <xdr:rowOff>8890</xdr:rowOff>
    </xdr:to>
    <xdr:cxnSp macro="">
      <xdr:nvCxnSpPr>
        <xdr:cNvPr id="298" name="直線コネクタ 297"/>
        <xdr:cNvCxnSpPr/>
      </xdr:nvCxnSpPr>
      <xdr:spPr>
        <a:xfrm flipV="1">
          <a:off x="7210425" y="5328285"/>
          <a:ext cx="822325" cy="1195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65405</xdr:rowOff>
    </xdr:from>
    <xdr:to>
      <xdr:col>46</xdr:col>
      <xdr:colOff>38100</xdr:colOff>
      <xdr:row>29</xdr:row>
      <xdr:rowOff>163195</xdr:rowOff>
    </xdr:to>
    <xdr:sp macro="" textlink="">
      <xdr:nvSpPr>
        <xdr:cNvPr id="299" name="フローチャート: 判断 298"/>
        <xdr:cNvSpPr/>
      </xdr:nvSpPr>
      <xdr:spPr>
        <a:xfrm>
          <a:off x="7985125" y="5037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13970</xdr:rowOff>
    </xdr:from>
    <xdr:ext cx="598805" cy="249555"/>
    <xdr:sp macro="" textlink="">
      <xdr:nvSpPr>
        <xdr:cNvPr id="300" name="テキスト ボックス 299"/>
        <xdr:cNvSpPr txBox="1"/>
      </xdr:nvSpPr>
      <xdr:spPr>
        <a:xfrm>
          <a:off x="7752080" y="48145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8890</xdr:rowOff>
    </xdr:from>
    <xdr:to>
      <xdr:col>41</xdr:col>
      <xdr:colOff>50800</xdr:colOff>
      <xdr:row>38</xdr:row>
      <xdr:rowOff>52070</xdr:rowOff>
    </xdr:to>
    <xdr:cxnSp macro="">
      <xdr:nvCxnSpPr>
        <xdr:cNvPr id="301" name="直線コネクタ 300"/>
        <xdr:cNvCxnSpPr/>
      </xdr:nvCxnSpPr>
      <xdr:spPr>
        <a:xfrm flipV="1">
          <a:off x="6400800" y="652399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141605</xdr:rowOff>
    </xdr:from>
    <xdr:to>
      <xdr:col>41</xdr:col>
      <xdr:colOff>101600</xdr:colOff>
      <xdr:row>37</xdr:row>
      <xdr:rowOff>74930</xdr:rowOff>
    </xdr:to>
    <xdr:sp macro="" textlink="">
      <xdr:nvSpPr>
        <xdr:cNvPr id="302" name="フローチャート: 判断 301"/>
        <xdr:cNvSpPr/>
      </xdr:nvSpPr>
      <xdr:spPr>
        <a:xfrm>
          <a:off x="7159625" y="631380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90805</xdr:rowOff>
    </xdr:from>
    <xdr:ext cx="528955" cy="247015"/>
    <xdr:sp macro="" textlink="">
      <xdr:nvSpPr>
        <xdr:cNvPr id="303" name="テキスト ボックス 302"/>
        <xdr:cNvSpPr txBox="1"/>
      </xdr:nvSpPr>
      <xdr:spPr>
        <a:xfrm>
          <a:off x="6974840" y="609155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41910</xdr:rowOff>
    </xdr:from>
    <xdr:to>
      <xdr:col>36</xdr:col>
      <xdr:colOff>165100</xdr:colOff>
      <xdr:row>37</xdr:row>
      <xdr:rowOff>139700</xdr:rowOff>
    </xdr:to>
    <xdr:sp macro="" textlink="">
      <xdr:nvSpPr>
        <xdr:cNvPr id="304" name="フローチャート: 判断 303"/>
        <xdr:cNvSpPr/>
      </xdr:nvSpPr>
      <xdr:spPr>
        <a:xfrm>
          <a:off x="6350000" y="6385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156845</xdr:rowOff>
    </xdr:from>
    <xdr:ext cx="528955" cy="243840"/>
    <xdr:sp macro="" textlink="">
      <xdr:nvSpPr>
        <xdr:cNvPr id="305" name="テキスト ボックス 304"/>
        <xdr:cNvSpPr txBox="1"/>
      </xdr:nvSpPr>
      <xdr:spPr>
        <a:xfrm>
          <a:off x="6149340" y="615759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6" name="テキスト ボックス 305"/>
        <xdr:cNvSpPr txBox="1"/>
      </xdr:nvSpPr>
      <xdr:spPr>
        <a:xfrm>
          <a:off x="94297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7" name="テキスト ボックス 306"/>
        <xdr:cNvSpPr txBox="1"/>
      </xdr:nvSpPr>
      <xdr:spPr>
        <a:xfrm>
          <a:off x="8670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8" name="テキスト ボックス 307"/>
        <xdr:cNvSpPr txBox="1"/>
      </xdr:nvSpPr>
      <xdr:spPr>
        <a:xfrm>
          <a:off x="7858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9" name="テキスト ボックス 308"/>
        <xdr:cNvSpPr txBox="1"/>
      </xdr:nvSpPr>
      <xdr:spPr>
        <a:xfrm>
          <a:off x="7035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0" name="テキスト ボックス 309"/>
        <xdr:cNvSpPr txBox="1"/>
      </xdr:nvSpPr>
      <xdr:spPr>
        <a:xfrm>
          <a:off x="6226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104775</xdr:rowOff>
    </xdr:from>
    <xdr:to>
      <xdr:col>55</xdr:col>
      <xdr:colOff>50800</xdr:colOff>
      <xdr:row>37</xdr:row>
      <xdr:rowOff>38100</xdr:rowOff>
    </xdr:to>
    <xdr:sp macro="" textlink="">
      <xdr:nvSpPr>
        <xdr:cNvPr id="311" name="楕円 310"/>
        <xdr:cNvSpPr/>
      </xdr:nvSpPr>
      <xdr:spPr>
        <a:xfrm>
          <a:off x="9569450" y="6276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84455</xdr:rowOff>
    </xdr:from>
    <xdr:ext cx="534670" cy="247650"/>
    <xdr:sp macro="" textlink="">
      <xdr:nvSpPr>
        <xdr:cNvPr id="312" name="補助費等該当値テキスト"/>
        <xdr:cNvSpPr txBox="1"/>
      </xdr:nvSpPr>
      <xdr:spPr>
        <a:xfrm>
          <a:off x="9655175" y="62566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3810</xdr:rowOff>
    </xdr:from>
    <xdr:to>
      <xdr:col>50</xdr:col>
      <xdr:colOff>165100</xdr:colOff>
      <xdr:row>37</xdr:row>
      <xdr:rowOff>101600</xdr:rowOff>
    </xdr:to>
    <xdr:sp macro="" textlink="">
      <xdr:nvSpPr>
        <xdr:cNvPr id="313" name="楕円 312"/>
        <xdr:cNvSpPr/>
      </xdr:nvSpPr>
      <xdr:spPr>
        <a:xfrm>
          <a:off x="8794750" y="634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93345</xdr:rowOff>
    </xdr:from>
    <xdr:ext cx="528955" cy="247650"/>
    <xdr:sp macro="" textlink="">
      <xdr:nvSpPr>
        <xdr:cNvPr id="314" name="テキスト ボックス 313"/>
        <xdr:cNvSpPr txBox="1"/>
      </xdr:nvSpPr>
      <xdr:spPr>
        <a:xfrm>
          <a:off x="8594090" y="643699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129540</xdr:rowOff>
    </xdr:from>
    <xdr:to>
      <xdr:col>46</xdr:col>
      <xdr:colOff>38100</xdr:colOff>
      <xdr:row>31</xdr:row>
      <xdr:rowOff>62230</xdr:rowOff>
    </xdr:to>
    <xdr:sp macro="" textlink="">
      <xdr:nvSpPr>
        <xdr:cNvPr id="315" name="楕円 314"/>
        <xdr:cNvSpPr/>
      </xdr:nvSpPr>
      <xdr:spPr>
        <a:xfrm>
          <a:off x="7985125" y="52730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53975</xdr:rowOff>
    </xdr:from>
    <xdr:ext cx="598805" cy="243840"/>
    <xdr:sp macro="" textlink="">
      <xdr:nvSpPr>
        <xdr:cNvPr id="316" name="テキスト ボックス 315"/>
        <xdr:cNvSpPr txBox="1"/>
      </xdr:nvSpPr>
      <xdr:spPr>
        <a:xfrm>
          <a:off x="7752080" y="536892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125730</xdr:rowOff>
    </xdr:from>
    <xdr:to>
      <xdr:col>41</xdr:col>
      <xdr:colOff>101600</xdr:colOff>
      <xdr:row>38</xdr:row>
      <xdr:rowOff>58420</xdr:rowOff>
    </xdr:to>
    <xdr:sp macro="" textlink="">
      <xdr:nvSpPr>
        <xdr:cNvPr id="317" name="楕円 316"/>
        <xdr:cNvSpPr/>
      </xdr:nvSpPr>
      <xdr:spPr>
        <a:xfrm>
          <a:off x="7159625" y="64693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50165</xdr:rowOff>
    </xdr:from>
    <xdr:ext cx="528955" cy="247650"/>
    <xdr:sp macro="" textlink="">
      <xdr:nvSpPr>
        <xdr:cNvPr id="318" name="テキスト ボックス 317"/>
        <xdr:cNvSpPr txBox="1"/>
      </xdr:nvSpPr>
      <xdr:spPr>
        <a:xfrm>
          <a:off x="6974840" y="656526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3175</xdr:rowOff>
    </xdr:from>
    <xdr:to>
      <xdr:col>36</xdr:col>
      <xdr:colOff>165100</xdr:colOff>
      <xdr:row>38</xdr:row>
      <xdr:rowOff>100965</xdr:rowOff>
    </xdr:to>
    <xdr:sp macro="" textlink="">
      <xdr:nvSpPr>
        <xdr:cNvPr id="319" name="楕円 318"/>
        <xdr:cNvSpPr/>
      </xdr:nvSpPr>
      <xdr:spPr>
        <a:xfrm>
          <a:off x="6350000" y="6518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92710</xdr:rowOff>
    </xdr:from>
    <xdr:ext cx="528955" cy="247650"/>
    <xdr:sp macro="" textlink="">
      <xdr:nvSpPr>
        <xdr:cNvPr id="320" name="テキスト ボックス 319"/>
        <xdr:cNvSpPr txBox="1"/>
      </xdr:nvSpPr>
      <xdr:spPr>
        <a:xfrm>
          <a:off x="6149340" y="660781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1" name="正方形/長方形 320"/>
        <xdr:cNvSpPr/>
      </xdr:nvSpPr>
      <xdr:spPr>
        <a:xfrm>
          <a:off x="6064250" y="7427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2" name="正方形/長方形 321"/>
        <xdr:cNvSpPr/>
      </xdr:nvSpPr>
      <xdr:spPr>
        <a:xfrm>
          <a:off x="61753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86360</xdr:rowOff>
    </xdr:from>
    <xdr:to>
      <xdr:col>43</xdr:col>
      <xdr:colOff>63500</xdr:colOff>
      <xdr:row>48</xdr:row>
      <xdr:rowOff>0</xdr:rowOff>
    </xdr:to>
    <xdr:sp macro="" textlink="">
      <xdr:nvSpPr>
        <xdr:cNvPr id="323" name="正方形/長方形 322"/>
        <xdr:cNvSpPr/>
      </xdr:nvSpPr>
      <xdr:spPr>
        <a:xfrm>
          <a:off x="61753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4" name="正方形/長方形 323"/>
        <xdr:cNvSpPr/>
      </xdr:nvSpPr>
      <xdr:spPr>
        <a:xfrm>
          <a:off x="7112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86360</xdr:rowOff>
    </xdr:from>
    <xdr:to>
      <xdr:col>48</xdr:col>
      <xdr:colOff>127000</xdr:colOff>
      <xdr:row>48</xdr:row>
      <xdr:rowOff>0</xdr:rowOff>
    </xdr:to>
    <xdr:sp macro="" textlink="">
      <xdr:nvSpPr>
        <xdr:cNvPr id="325" name="正方形/長方形 324"/>
        <xdr:cNvSpPr/>
      </xdr:nvSpPr>
      <xdr:spPr>
        <a:xfrm>
          <a:off x="7112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6" name="正方形/長方形 325"/>
        <xdr:cNvSpPr/>
      </xdr:nvSpPr>
      <xdr:spPr>
        <a:xfrm>
          <a:off x="8159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86360</xdr:rowOff>
    </xdr:from>
    <xdr:to>
      <xdr:col>54</xdr:col>
      <xdr:colOff>127000</xdr:colOff>
      <xdr:row>48</xdr:row>
      <xdr:rowOff>0</xdr:rowOff>
    </xdr:to>
    <xdr:sp macro="" textlink="">
      <xdr:nvSpPr>
        <xdr:cNvPr id="327" name="正方形/長方形 326"/>
        <xdr:cNvSpPr/>
      </xdr:nvSpPr>
      <xdr:spPr>
        <a:xfrm>
          <a:off x="8159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8" name="正方形/長方形 327"/>
        <xdr:cNvSpPr/>
      </xdr:nvSpPr>
      <xdr:spPr>
        <a:xfrm>
          <a:off x="6064250" y="8254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17170"/>
    <xdr:sp macro="" textlink="">
      <xdr:nvSpPr>
        <xdr:cNvPr id="329" name="テキスト ボックス 328"/>
        <xdr:cNvSpPr txBox="1"/>
      </xdr:nvSpPr>
      <xdr:spPr>
        <a:xfrm>
          <a:off x="602615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0" name="直線コネクタ 329"/>
        <xdr:cNvCxnSpPr/>
      </xdr:nvCxnSpPr>
      <xdr:spPr>
        <a:xfrm>
          <a:off x="6064250" y="10537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1" name="直線コネクタ 330"/>
        <xdr:cNvCxnSpPr/>
      </xdr:nvCxnSpPr>
      <xdr:spPr>
        <a:xfrm>
          <a:off x="6064250" y="1015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2" name="テキスト ボックス 331"/>
        <xdr:cNvSpPr txBox="1"/>
      </xdr:nvSpPr>
      <xdr:spPr>
        <a:xfrm>
          <a:off x="5831205" y="10015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5780" cy="249555"/>
    <xdr:sp macro="" textlink="">
      <xdr:nvSpPr>
        <xdr:cNvPr id="334" name="テキスト ボックス 333"/>
        <xdr:cNvSpPr txBox="1"/>
      </xdr:nvSpPr>
      <xdr:spPr>
        <a:xfrm>
          <a:off x="5580380"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5" name="直線コネクタ 334"/>
        <xdr:cNvCxnSpPr/>
      </xdr:nvCxnSpPr>
      <xdr:spPr>
        <a:xfrm>
          <a:off x="6064250" y="939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162560</xdr:rowOff>
    </xdr:from>
    <xdr:ext cx="595630" cy="247650"/>
    <xdr:sp macro="" textlink="">
      <xdr:nvSpPr>
        <xdr:cNvPr id="336" name="テキスト ボックス 335"/>
        <xdr:cNvSpPr txBox="1"/>
      </xdr:nvSpPr>
      <xdr:spPr>
        <a:xfrm>
          <a:off x="5516245" y="92494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7" name="直線コネクタ 336"/>
        <xdr:cNvCxnSpPr/>
      </xdr:nvCxnSpPr>
      <xdr:spPr>
        <a:xfrm>
          <a:off x="6064250" y="9013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126365</xdr:rowOff>
    </xdr:from>
    <xdr:ext cx="595630" cy="247650"/>
    <xdr:sp macro="" textlink="">
      <xdr:nvSpPr>
        <xdr:cNvPr id="338" name="テキスト ボックス 337"/>
        <xdr:cNvSpPr txBox="1"/>
      </xdr:nvSpPr>
      <xdr:spPr>
        <a:xfrm>
          <a:off x="5516245" y="887031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39" name="直線コネクタ 338"/>
        <xdr:cNvCxnSpPr/>
      </xdr:nvCxnSpPr>
      <xdr:spPr>
        <a:xfrm>
          <a:off x="6064250" y="8633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3840"/>
    <xdr:sp macro="" textlink="">
      <xdr:nvSpPr>
        <xdr:cNvPr id="340" name="テキスト ボックス 339"/>
        <xdr:cNvSpPr txBox="1"/>
      </xdr:nvSpPr>
      <xdr:spPr>
        <a:xfrm>
          <a:off x="5516245" y="8490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xdr:cNvCxnSpPr/>
      </xdr:nvCxnSpPr>
      <xdr:spPr>
        <a:xfrm>
          <a:off x="6064250" y="8254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3840"/>
    <xdr:sp macro="" textlink="">
      <xdr:nvSpPr>
        <xdr:cNvPr id="342" name="テキスト ボックス 341"/>
        <xdr:cNvSpPr txBox="1"/>
      </xdr:nvSpPr>
      <xdr:spPr>
        <a:xfrm>
          <a:off x="5516245"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3" name="普通建設事業費グラフ枠"/>
        <xdr:cNvSpPr/>
      </xdr:nvSpPr>
      <xdr:spPr>
        <a:xfrm>
          <a:off x="6064250" y="8254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110490</xdr:rowOff>
    </xdr:from>
    <xdr:to>
      <xdr:col>54</xdr:col>
      <xdr:colOff>174625</xdr:colOff>
      <xdr:row>58</xdr:row>
      <xdr:rowOff>43180</xdr:rowOff>
    </xdr:to>
    <xdr:cxnSp macro="">
      <xdr:nvCxnSpPr>
        <xdr:cNvPr id="344" name="直線コネクタ 343"/>
        <xdr:cNvCxnSpPr/>
      </xdr:nvCxnSpPr>
      <xdr:spPr>
        <a:xfrm flipV="1">
          <a:off x="9604375" y="868299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46990</xdr:rowOff>
    </xdr:from>
    <xdr:ext cx="534670" cy="249555"/>
    <xdr:sp macro="" textlink="">
      <xdr:nvSpPr>
        <xdr:cNvPr id="345" name="普通建設事業費最小値テキスト"/>
        <xdr:cNvSpPr txBox="1"/>
      </xdr:nvSpPr>
      <xdr:spPr>
        <a:xfrm>
          <a:off x="9655175" y="99910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43180</xdr:rowOff>
    </xdr:from>
    <xdr:to>
      <xdr:col>55</xdr:col>
      <xdr:colOff>88900</xdr:colOff>
      <xdr:row>58</xdr:row>
      <xdr:rowOff>43180</xdr:rowOff>
    </xdr:to>
    <xdr:cxnSp macro="">
      <xdr:nvCxnSpPr>
        <xdr:cNvPr id="346" name="直線コネクタ 345"/>
        <xdr:cNvCxnSpPr/>
      </xdr:nvCxnSpPr>
      <xdr:spPr>
        <a:xfrm>
          <a:off x="9531350" y="9987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59690</xdr:rowOff>
    </xdr:from>
    <xdr:ext cx="598805" cy="247650"/>
    <xdr:sp macro="" textlink="">
      <xdr:nvSpPr>
        <xdr:cNvPr id="347" name="普通建設事業費最大値テキスト"/>
        <xdr:cNvSpPr txBox="1"/>
      </xdr:nvSpPr>
      <xdr:spPr>
        <a:xfrm>
          <a:off x="9655175" y="846074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110490</xdr:rowOff>
    </xdr:from>
    <xdr:to>
      <xdr:col>55</xdr:col>
      <xdr:colOff>88900</xdr:colOff>
      <xdr:row>50</xdr:row>
      <xdr:rowOff>110490</xdr:rowOff>
    </xdr:to>
    <xdr:cxnSp macro="">
      <xdr:nvCxnSpPr>
        <xdr:cNvPr id="348" name="直線コネクタ 347"/>
        <xdr:cNvCxnSpPr/>
      </xdr:nvCxnSpPr>
      <xdr:spPr>
        <a:xfrm>
          <a:off x="9531350" y="8682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37465</xdr:rowOff>
    </xdr:from>
    <xdr:to>
      <xdr:col>55</xdr:col>
      <xdr:colOff>0</xdr:colOff>
      <xdr:row>55</xdr:row>
      <xdr:rowOff>86360</xdr:rowOff>
    </xdr:to>
    <xdr:cxnSp macro="">
      <xdr:nvCxnSpPr>
        <xdr:cNvPr id="349" name="直線コネクタ 348"/>
        <xdr:cNvCxnSpPr/>
      </xdr:nvCxnSpPr>
      <xdr:spPr>
        <a:xfrm flipV="1">
          <a:off x="8845550" y="9467215"/>
          <a:ext cx="7588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132080</xdr:rowOff>
    </xdr:from>
    <xdr:ext cx="534670" cy="245110"/>
    <xdr:sp macro="" textlink="">
      <xdr:nvSpPr>
        <xdr:cNvPr id="350" name="普通建設事業費平均値テキスト"/>
        <xdr:cNvSpPr txBox="1"/>
      </xdr:nvSpPr>
      <xdr:spPr>
        <a:xfrm>
          <a:off x="9655175" y="9561830"/>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152400</xdr:rowOff>
    </xdr:from>
    <xdr:to>
      <xdr:col>55</xdr:col>
      <xdr:colOff>50800</xdr:colOff>
      <xdr:row>56</xdr:row>
      <xdr:rowOff>85090</xdr:rowOff>
    </xdr:to>
    <xdr:sp macro="" textlink="">
      <xdr:nvSpPr>
        <xdr:cNvPr id="351" name="フローチャート: 判断 350"/>
        <xdr:cNvSpPr/>
      </xdr:nvSpPr>
      <xdr:spPr>
        <a:xfrm>
          <a:off x="9569450" y="95821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55</xdr:row>
      <xdr:rowOff>86360</xdr:rowOff>
    </xdr:from>
    <xdr:to>
      <xdr:col>50</xdr:col>
      <xdr:colOff>114300</xdr:colOff>
      <xdr:row>57</xdr:row>
      <xdr:rowOff>71120</xdr:rowOff>
    </xdr:to>
    <xdr:cxnSp macro="">
      <xdr:nvCxnSpPr>
        <xdr:cNvPr id="352" name="直線コネクタ 351"/>
        <xdr:cNvCxnSpPr/>
      </xdr:nvCxnSpPr>
      <xdr:spPr>
        <a:xfrm flipV="1">
          <a:off x="8032750" y="9516110"/>
          <a:ext cx="8128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143510</xdr:rowOff>
    </xdr:from>
    <xdr:to>
      <xdr:col>50</xdr:col>
      <xdr:colOff>165100</xdr:colOff>
      <xdr:row>56</xdr:row>
      <xdr:rowOff>76200</xdr:rowOff>
    </xdr:to>
    <xdr:sp macro="" textlink="">
      <xdr:nvSpPr>
        <xdr:cNvPr id="353" name="フローチャート: 判断 352"/>
        <xdr:cNvSpPr/>
      </xdr:nvSpPr>
      <xdr:spPr>
        <a:xfrm>
          <a:off x="8794750" y="95732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67945</xdr:rowOff>
    </xdr:from>
    <xdr:ext cx="528955" cy="247015"/>
    <xdr:sp macro="" textlink="">
      <xdr:nvSpPr>
        <xdr:cNvPr id="354" name="テキスト ボックス 353"/>
        <xdr:cNvSpPr txBox="1"/>
      </xdr:nvSpPr>
      <xdr:spPr>
        <a:xfrm>
          <a:off x="8594090" y="966914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117475</xdr:rowOff>
    </xdr:from>
    <xdr:to>
      <xdr:col>45</xdr:col>
      <xdr:colOff>174625</xdr:colOff>
      <xdr:row>57</xdr:row>
      <xdr:rowOff>71120</xdr:rowOff>
    </xdr:to>
    <xdr:cxnSp macro="">
      <xdr:nvCxnSpPr>
        <xdr:cNvPr id="355" name="直線コネクタ 354"/>
        <xdr:cNvCxnSpPr/>
      </xdr:nvCxnSpPr>
      <xdr:spPr>
        <a:xfrm>
          <a:off x="7210425" y="9718675"/>
          <a:ext cx="82232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93980</xdr:rowOff>
    </xdr:from>
    <xdr:to>
      <xdr:col>46</xdr:col>
      <xdr:colOff>38100</xdr:colOff>
      <xdr:row>56</xdr:row>
      <xdr:rowOff>27305</xdr:rowOff>
    </xdr:to>
    <xdr:sp macro="" textlink="">
      <xdr:nvSpPr>
        <xdr:cNvPr id="356" name="フローチャート: 判断 355"/>
        <xdr:cNvSpPr/>
      </xdr:nvSpPr>
      <xdr:spPr>
        <a:xfrm>
          <a:off x="7985125" y="9523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42545</xdr:rowOff>
    </xdr:from>
    <xdr:ext cx="528955" cy="249555"/>
    <xdr:sp macro="" textlink="">
      <xdr:nvSpPr>
        <xdr:cNvPr id="357" name="テキスト ボックス 356"/>
        <xdr:cNvSpPr txBox="1"/>
      </xdr:nvSpPr>
      <xdr:spPr>
        <a:xfrm>
          <a:off x="7784465" y="93008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117475</xdr:rowOff>
    </xdr:from>
    <xdr:to>
      <xdr:col>41</xdr:col>
      <xdr:colOff>50800</xdr:colOff>
      <xdr:row>57</xdr:row>
      <xdr:rowOff>8890</xdr:rowOff>
    </xdr:to>
    <xdr:cxnSp macro="">
      <xdr:nvCxnSpPr>
        <xdr:cNvPr id="358" name="直線コネクタ 357"/>
        <xdr:cNvCxnSpPr/>
      </xdr:nvCxnSpPr>
      <xdr:spPr>
        <a:xfrm flipV="1">
          <a:off x="6400800" y="971867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106680</xdr:rowOff>
    </xdr:from>
    <xdr:to>
      <xdr:col>41</xdr:col>
      <xdr:colOff>101600</xdr:colOff>
      <xdr:row>56</xdr:row>
      <xdr:rowOff>39370</xdr:rowOff>
    </xdr:to>
    <xdr:sp macro="" textlink="">
      <xdr:nvSpPr>
        <xdr:cNvPr id="359" name="フローチャート: 判断 358"/>
        <xdr:cNvSpPr/>
      </xdr:nvSpPr>
      <xdr:spPr>
        <a:xfrm>
          <a:off x="7159625" y="95364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55880</xdr:rowOff>
    </xdr:from>
    <xdr:ext cx="528955" cy="247650"/>
    <xdr:sp macro="" textlink="">
      <xdr:nvSpPr>
        <xdr:cNvPr id="360" name="テキスト ボックス 359"/>
        <xdr:cNvSpPr txBox="1"/>
      </xdr:nvSpPr>
      <xdr:spPr>
        <a:xfrm>
          <a:off x="6974840" y="93141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142240</xdr:rowOff>
    </xdr:from>
    <xdr:to>
      <xdr:col>36</xdr:col>
      <xdr:colOff>165100</xdr:colOff>
      <xdr:row>56</xdr:row>
      <xdr:rowOff>74930</xdr:rowOff>
    </xdr:to>
    <xdr:sp macro="" textlink="">
      <xdr:nvSpPr>
        <xdr:cNvPr id="361" name="フローチャート: 判断 360"/>
        <xdr:cNvSpPr/>
      </xdr:nvSpPr>
      <xdr:spPr>
        <a:xfrm>
          <a:off x="6350000" y="9571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91440</xdr:rowOff>
    </xdr:from>
    <xdr:ext cx="528955" cy="247650"/>
    <xdr:sp macro="" textlink="">
      <xdr:nvSpPr>
        <xdr:cNvPr id="362" name="テキスト ボックス 361"/>
        <xdr:cNvSpPr txBox="1"/>
      </xdr:nvSpPr>
      <xdr:spPr>
        <a:xfrm>
          <a:off x="6149340" y="934974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3" name="テキスト ボックス 362"/>
        <xdr:cNvSpPr txBox="1"/>
      </xdr:nvSpPr>
      <xdr:spPr>
        <a:xfrm>
          <a:off x="94297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4" name="テキスト ボックス 363"/>
        <xdr:cNvSpPr txBox="1"/>
      </xdr:nvSpPr>
      <xdr:spPr>
        <a:xfrm>
          <a:off x="8670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5" name="テキスト ボックス 364"/>
        <xdr:cNvSpPr txBox="1"/>
      </xdr:nvSpPr>
      <xdr:spPr>
        <a:xfrm>
          <a:off x="7858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6" name="テキスト ボックス 365"/>
        <xdr:cNvSpPr txBox="1"/>
      </xdr:nvSpPr>
      <xdr:spPr>
        <a:xfrm>
          <a:off x="7035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7" name="テキスト ボックス 366"/>
        <xdr:cNvSpPr txBox="1"/>
      </xdr:nvSpPr>
      <xdr:spPr>
        <a:xfrm>
          <a:off x="6226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153670</xdr:rowOff>
    </xdr:from>
    <xdr:to>
      <xdr:col>55</xdr:col>
      <xdr:colOff>50800</xdr:colOff>
      <xdr:row>55</xdr:row>
      <xdr:rowOff>86360</xdr:rowOff>
    </xdr:to>
    <xdr:sp macro="" textlink="">
      <xdr:nvSpPr>
        <xdr:cNvPr id="368" name="楕円 367"/>
        <xdr:cNvSpPr/>
      </xdr:nvSpPr>
      <xdr:spPr>
        <a:xfrm>
          <a:off x="9569450" y="941197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10160</xdr:rowOff>
    </xdr:from>
    <xdr:ext cx="534670" cy="247650"/>
    <xdr:sp macro="" textlink="">
      <xdr:nvSpPr>
        <xdr:cNvPr id="369" name="普通建設事業費該当値テキスト"/>
        <xdr:cNvSpPr txBox="1"/>
      </xdr:nvSpPr>
      <xdr:spPr>
        <a:xfrm>
          <a:off x="9655175" y="926846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37465</xdr:rowOff>
    </xdr:from>
    <xdr:to>
      <xdr:col>50</xdr:col>
      <xdr:colOff>165100</xdr:colOff>
      <xdr:row>55</xdr:row>
      <xdr:rowOff>135255</xdr:rowOff>
    </xdr:to>
    <xdr:sp macro="" textlink="">
      <xdr:nvSpPr>
        <xdr:cNvPr id="370" name="楕円 369"/>
        <xdr:cNvSpPr/>
      </xdr:nvSpPr>
      <xdr:spPr>
        <a:xfrm>
          <a:off x="8794750" y="946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151130</xdr:rowOff>
    </xdr:from>
    <xdr:ext cx="528955" cy="247650"/>
    <xdr:sp macro="" textlink="">
      <xdr:nvSpPr>
        <xdr:cNvPr id="371" name="テキスト ボックス 370"/>
        <xdr:cNvSpPr txBox="1"/>
      </xdr:nvSpPr>
      <xdr:spPr>
        <a:xfrm>
          <a:off x="8594090" y="92379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22225</xdr:rowOff>
    </xdr:from>
    <xdr:to>
      <xdr:col>46</xdr:col>
      <xdr:colOff>38100</xdr:colOff>
      <xdr:row>57</xdr:row>
      <xdr:rowOff>120650</xdr:rowOff>
    </xdr:to>
    <xdr:sp macro="" textlink="">
      <xdr:nvSpPr>
        <xdr:cNvPr id="372" name="楕円 371"/>
        <xdr:cNvSpPr/>
      </xdr:nvSpPr>
      <xdr:spPr>
        <a:xfrm>
          <a:off x="7985125" y="979487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111125</xdr:rowOff>
    </xdr:from>
    <xdr:ext cx="528955" cy="249555"/>
    <xdr:sp macro="" textlink="">
      <xdr:nvSpPr>
        <xdr:cNvPr id="373" name="テキスト ボックス 372"/>
        <xdr:cNvSpPr txBox="1"/>
      </xdr:nvSpPr>
      <xdr:spPr>
        <a:xfrm>
          <a:off x="7784465" y="988377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68580</xdr:rowOff>
    </xdr:from>
    <xdr:to>
      <xdr:col>41</xdr:col>
      <xdr:colOff>101600</xdr:colOff>
      <xdr:row>57</xdr:row>
      <xdr:rowOff>1270</xdr:rowOff>
    </xdr:to>
    <xdr:sp macro="" textlink="">
      <xdr:nvSpPr>
        <xdr:cNvPr id="374" name="楕円 373"/>
        <xdr:cNvSpPr/>
      </xdr:nvSpPr>
      <xdr:spPr>
        <a:xfrm>
          <a:off x="7159625" y="96697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158115</xdr:rowOff>
    </xdr:from>
    <xdr:ext cx="528955" cy="243840"/>
    <xdr:sp macro="" textlink="">
      <xdr:nvSpPr>
        <xdr:cNvPr id="375" name="テキスト ボックス 374"/>
        <xdr:cNvSpPr txBox="1"/>
      </xdr:nvSpPr>
      <xdr:spPr>
        <a:xfrm>
          <a:off x="6974840" y="975931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125730</xdr:rowOff>
    </xdr:from>
    <xdr:to>
      <xdr:col>36</xdr:col>
      <xdr:colOff>165100</xdr:colOff>
      <xdr:row>57</xdr:row>
      <xdr:rowOff>58420</xdr:rowOff>
    </xdr:to>
    <xdr:sp macro="" textlink="">
      <xdr:nvSpPr>
        <xdr:cNvPr id="376" name="楕円 375"/>
        <xdr:cNvSpPr/>
      </xdr:nvSpPr>
      <xdr:spPr>
        <a:xfrm>
          <a:off x="6350000" y="97269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50165</xdr:rowOff>
    </xdr:from>
    <xdr:ext cx="528955" cy="247650"/>
    <xdr:sp macro="" textlink="">
      <xdr:nvSpPr>
        <xdr:cNvPr id="377" name="テキスト ボックス 376"/>
        <xdr:cNvSpPr txBox="1"/>
      </xdr:nvSpPr>
      <xdr:spPr>
        <a:xfrm>
          <a:off x="6149340" y="982281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8" name="正方形/長方形 377"/>
        <xdr:cNvSpPr/>
      </xdr:nvSpPr>
      <xdr:spPr>
        <a:xfrm>
          <a:off x="6064250" y="10856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9" name="正方形/長方形 378"/>
        <xdr:cNvSpPr/>
      </xdr:nvSpPr>
      <xdr:spPr>
        <a:xfrm>
          <a:off x="61753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86360</xdr:rowOff>
    </xdr:from>
    <xdr:to>
      <xdr:col>43</xdr:col>
      <xdr:colOff>63500</xdr:colOff>
      <xdr:row>68</xdr:row>
      <xdr:rowOff>0</xdr:rowOff>
    </xdr:to>
    <xdr:sp macro="" textlink="">
      <xdr:nvSpPr>
        <xdr:cNvPr id="380" name="正方形/長方形 379"/>
        <xdr:cNvSpPr/>
      </xdr:nvSpPr>
      <xdr:spPr>
        <a:xfrm>
          <a:off x="61753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1" name="正方形/長方形 380"/>
        <xdr:cNvSpPr/>
      </xdr:nvSpPr>
      <xdr:spPr>
        <a:xfrm>
          <a:off x="7112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86360</xdr:rowOff>
    </xdr:from>
    <xdr:to>
      <xdr:col>48</xdr:col>
      <xdr:colOff>127000</xdr:colOff>
      <xdr:row>68</xdr:row>
      <xdr:rowOff>0</xdr:rowOff>
    </xdr:to>
    <xdr:sp macro="" textlink="">
      <xdr:nvSpPr>
        <xdr:cNvPr id="382" name="正方形/長方形 381"/>
        <xdr:cNvSpPr/>
      </xdr:nvSpPr>
      <xdr:spPr>
        <a:xfrm>
          <a:off x="7112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3" name="正方形/長方形 382"/>
        <xdr:cNvSpPr/>
      </xdr:nvSpPr>
      <xdr:spPr>
        <a:xfrm>
          <a:off x="81597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86360</xdr:rowOff>
    </xdr:from>
    <xdr:to>
      <xdr:col>54</xdr:col>
      <xdr:colOff>127000</xdr:colOff>
      <xdr:row>68</xdr:row>
      <xdr:rowOff>0</xdr:rowOff>
    </xdr:to>
    <xdr:sp macro="" textlink="">
      <xdr:nvSpPr>
        <xdr:cNvPr id="384" name="正方形/長方形 383"/>
        <xdr:cNvSpPr/>
      </xdr:nvSpPr>
      <xdr:spPr>
        <a:xfrm>
          <a:off x="81597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5" name="正方形/長方形 384"/>
        <xdr:cNvSpPr/>
      </xdr:nvSpPr>
      <xdr:spPr>
        <a:xfrm>
          <a:off x="6064250" y="11683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17170"/>
    <xdr:sp macro="" textlink="">
      <xdr:nvSpPr>
        <xdr:cNvPr id="386" name="テキスト ボックス 385"/>
        <xdr:cNvSpPr txBox="1"/>
      </xdr:nvSpPr>
      <xdr:spPr>
        <a:xfrm>
          <a:off x="602615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7" name="直線コネクタ 386"/>
        <xdr:cNvCxnSpPr/>
      </xdr:nvCxnSpPr>
      <xdr:spPr>
        <a:xfrm>
          <a:off x="6064250" y="1396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8" name="直線コネクタ 387"/>
        <xdr:cNvCxnSpPr/>
      </xdr:nvCxnSpPr>
      <xdr:spPr>
        <a:xfrm>
          <a:off x="6064250" y="13639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3840"/>
    <xdr:sp macro="" textlink="">
      <xdr:nvSpPr>
        <xdr:cNvPr id="389" name="テキスト ボックス 388"/>
        <xdr:cNvSpPr txBox="1"/>
      </xdr:nvSpPr>
      <xdr:spPr>
        <a:xfrm>
          <a:off x="5831205" y="1349692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90" name="直線コネクタ 389"/>
        <xdr:cNvCxnSpPr/>
      </xdr:nvCxnSpPr>
      <xdr:spPr>
        <a:xfrm>
          <a:off x="6064250" y="13312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25780" cy="249555"/>
    <xdr:sp macro="" textlink="">
      <xdr:nvSpPr>
        <xdr:cNvPr id="391" name="テキスト ボックス 390"/>
        <xdr:cNvSpPr txBox="1"/>
      </xdr:nvSpPr>
      <xdr:spPr>
        <a:xfrm>
          <a:off x="5580380" y="13168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2" name="直線コネクタ 391"/>
        <xdr:cNvCxnSpPr/>
      </xdr:nvCxnSpPr>
      <xdr:spPr>
        <a:xfrm>
          <a:off x="6064250" y="12985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25780" cy="243840"/>
    <xdr:sp macro="" textlink="">
      <xdr:nvSpPr>
        <xdr:cNvPr id="393" name="テキスト ボックス 392"/>
        <xdr:cNvSpPr txBox="1"/>
      </xdr:nvSpPr>
      <xdr:spPr>
        <a:xfrm>
          <a:off x="5580380" y="12842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4" name="直線コネクタ 393"/>
        <xdr:cNvCxnSpPr/>
      </xdr:nvCxnSpPr>
      <xdr:spPr>
        <a:xfrm>
          <a:off x="6064250" y="126580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25780" cy="245745"/>
    <xdr:sp macro="" textlink="">
      <xdr:nvSpPr>
        <xdr:cNvPr id="395" name="テキスト ボックス 394"/>
        <xdr:cNvSpPr txBox="1"/>
      </xdr:nvSpPr>
      <xdr:spPr>
        <a:xfrm>
          <a:off x="5580380" y="12522200"/>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6" name="直線コネクタ 395"/>
        <xdr:cNvCxnSpPr/>
      </xdr:nvCxnSpPr>
      <xdr:spPr>
        <a:xfrm>
          <a:off x="6064250" y="12331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43205"/>
    <xdr:sp macro="" textlink="">
      <xdr:nvSpPr>
        <xdr:cNvPr id="397" name="テキスト ボックス 396"/>
        <xdr:cNvSpPr txBox="1"/>
      </xdr:nvSpPr>
      <xdr:spPr>
        <a:xfrm>
          <a:off x="5516245" y="12194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8" name="直線コネクタ 397"/>
        <xdr:cNvCxnSpPr/>
      </xdr:nvCxnSpPr>
      <xdr:spPr>
        <a:xfrm>
          <a:off x="6064250" y="120097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36830</xdr:rowOff>
    </xdr:from>
    <xdr:ext cx="595630" cy="249555"/>
    <xdr:sp macro="" textlink="">
      <xdr:nvSpPr>
        <xdr:cNvPr id="399" name="テキスト ボックス 398"/>
        <xdr:cNvSpPr txBox="1"/>
      </xdr:nvSpPr>
      <xdr:spPr>
        <a:xfrm>
          <a:off x="5516245" y="11866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xdr:cNvCxnSpPr/>
      </xdr:nvCxnSpPr>
      <xdr:spPr>
        <a:xfrm>
          <a:off x="6064250" y="11683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3840"/>
    <xdr:sp macro="" textlink="">
      <xdr:nvSpPr>
        <xdr:cNvPr id="401" name="テキスト ボックス 400"/>
        <xdr:cNvSpPr txBox="1"/>
      </xdr:nvSpPr>
      <xdr:spPr>
        <a:xfrm>
          <a:off x="5516245"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2" name="普通建設事業費 （ うち新規整備　）グラフ枠"/>
        <xdr:cNvSpPr/>
      </xdr:nvSpPr>
      <xdr:spPr>
        <a:xfrm>
          <a:off x="6064250" y="11683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54610</xdr:rowOff>
    </xdr:from>
    <xdr:to>
      <xdr:col>54</xdr:col>
      <xdr:colOff>174625</xdr:colOff>
      <xdr:row>79</xdr:row>
      <xdr:rowOff>95250</xdr:rowOff>
    </xdr:to>
    <xdr:cxnSp macro="">
      <xdr:nvCxnSpPr>
        <xdr:cNvPr id="403" name="直線コネクタ 402"/>
        <xdr:cNvCxnSpPr/>
      </xdr:nvCxnSpPr>
      <xdr:spPr>
        <a:xfrm flipV="1">
          <a:off x="9604375" y="1222756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99060</xdr:rowOff>
    </xdr:from>
    <xdr:ext cx="249555" cy="245745"/>
    <xdr:sp macro="" textlink="">
      <xdr:nvSpPr>
        <xdr:cNvPr id="404" name="普通建設事業費 （ うち新規整備　）最小値テキスト"/>
        <xdr:cNvSpPr txBox="1"/>
      </xdr:nvSpPr>
      <xdr:spPr>
        <a:xfrm>
          <a:off x="9655175" y="1364361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95250</xdr:rowOff>
    </xdr:from>
    <xdr:to>
      <xdr:col>55</xdr:col>
      <xdr:colOff>88900</xdr:colOff>
      <xdr:row>79</xdr:row>
      <xdr:rowOff>95250</xdr:rowOff>
    </xdr:to>
    <xdr:cxnSp macro="">
      <xdr:nvCxnSpPr>
        <xdr:cNvPr id="405" name="直線コネクタ 404"/>
        <xdr:cNvCxnSpPr/>
      </xdr:nvCxnSpPr>
      <xdr:spPr>
        <a:xfrm>
          <a:off x="9531350" y="1363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805" cy="249555"/>
    <xdr:sp macro="" textlink="">
      <xdr:nvSpPr>
        <xdr:cNvPr id="406" name="普通建設事業費 （ うち新規整備　）最大値テキスト"/>
        <xdr:cNvSpPr txBox="1"/>
      </xdr:nvSpPr>
      <xdr:spPr>
        <a:xfrm>
          <a:off x="9655175" y="12004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54610</xdr:rowOff>
    </xdr:from>
    <xdr:to>
      <xdr:col>55</xdr:col>
      <xdr:colOff>88900</xdr:colOff>
      <xdr:row>71</xdr:row>
      <xdr:rowOff>54610</xdr:rowOff>
    </xdr:to>
    <xdr:cxnSp macro="">
      <xdr:nvCxnSpPr>
        <xdr:cNvPr id="407" name="直線コネクタ 406"/>
        <xdr:cNvCxnSpPr/>
      </xdr:nvCxnSpPr>
      <xdr:spPr>
        <a:xfrm>
          <a:off x="9531350" y="12227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26035</xdr:rowOff>
    </xdr:from>
    <xdr:to>
      <xdr:col>55</xdr:col>
      <xdr:colOff>0</xdr:colOff>
      <xdr:row>76</xdr:row>
      <xdr:rowOff>73025</xdr:rowOff>
    </xdr:to>
    <xdr:cxnSp macro="">
      <xdr:nvCxnSpPr>
        <xdr:cNvPr id="408" name="直線コネクタ 407"/>
        <xdr:cNvCxnSpPr/>
      </xdr:nvCxnSpPr>
      <xdr:spPr>
        <a:xfrm flipV="1">
          <a:off x="8845550" y="12884785"/>
          <a:ext cx="758825"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534670" cy="245745"/>
    <xdr:sp macro="" textlink="">
      <xdr:nvSpPr>
        <xdr:cNvPr id="409" name="普通建設事業費 （ うち新規整備　）平均値テキスト"/>
        <xdr:cNvSpPr txBox="1"/>
      </xdr:nvSpPr>
      <xdr:spPr>
        <a:xfrm>
          <a:off x="9655175" y="13379450"/>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27940</xdr:rowOff>
    </xdr:from>
    <xdr:to>
      <xdr:col>55</xdr:col>
      <xdr:colOff>50800</xdr:colOff>
      <xdr:row>78</xdr:row>
      <xdr:rowOff>125730</xdr:rowOff>
    </xdr:to>
    <xdr:sp macro="" textlink="">
      <xdr:nvSpPr>
        <xdr:cNvPr id="410" name="フローチャート: 判断 409"/>
        <xdr:cNvSpPr/>
      </xdr:nvSpPr>
      <xdr:spPr>
        <a:xfrm>
          <a:off x="9569450" y="13401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76</xdr:row>
      <xdr:rowOff>73025</xdr:rowOff>
    </xdr:from>
    <xdr:to>
      <xdr:col>50</xdr:col>
      <xdr:colOff>114300</xdr:colOff>
      <xdr:row>78</xdr:row>
      <xdr:rowOff>100330</xdr:rowOff>
    </xdr:to>
    <xdr:cxnSp macro="">
      <xdr:nvCxnSpPr>
        <xdr:cNvPr id="411" name="直線コネクタ 410"/>
        <xdr:cNvCxnSpPr/>
      </xdr:nvCxnSpPr>
      <xdr:spPr>
        <a:xfrm flipV="1">
          <a:off x="8032750" y="13103225"/>
          <a:ext cx="8128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xdr:rowOff>
    </xdr:from>
    <xdr:to>
      <xdr:col>50</xdr:col>
      <xdr:colOff>165100</xdr:colOff>
      <xdr:row>78</xdr:row>
      <xdr:rowOff>105410</xdr:rowOff>
    </xdr:to>
    <xdr:sp macro="" textlink="">
      <xdr:nvSpPr>
        <xdr:cNvPr id="412" name="フローチャート: 判断 411"/>
        <xdr:cNvSpPr/>
      </xdr:nvSpPr>
      <xdr:spPr>
        <a:xfrm>
          <a:off x="8794750" y="13380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97790</xdr:rowOff>
    </xdr:from>
    <xdr:ext cx="528955" cy="243840"/>
    <xdr:sp macro="" textlink="">
      <xdr:nvSpPr>
        <xdr:cNvPr id="413" name="テキスト ボックス 412"/>
        <xdr:cNvSpPr txBox="1"/>
      </xdr:nvSpPr>
      <xdr:spPr>
        <a:xfrm>
          <a:off x="8594090" y="1347089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149225</xdr:rowOff>
    </xdr:from>
    <xdr:to>
      <xdr:col>45</xdr:col>
      <xdr:colOff>174625</xdr:colOff>
      <xdr:row>78</xdr:row>
      <xdr:rowOff>100330</xdr:rowOff>
    </xdr:to>
    <xdr:cxnSp macro="">
      <xdr:nvCxnSpPr>
        <xdr:cNvPr id="414" name="直線コネクタ 413"/>
        <xdr:cNvCxnSpPr/>
      </xdr:nvCxnSpPr>
      <xdr:spPr>
        <a:xfrm>
          <a:off x="7210425" y="13350875"/>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151130</xdr:rowOff>
    </xdr:from>
    <xdr:to>
      <xdr:col>46</xdr:col>
      <xdr:colOff>38100</xdr:colOff>
      <xdr:row>78</xdr:row>
      <xdr:rowOff>83820</xdr:rowOff>
    </xdr:to>
    <xdr:sp macro="" textlink="">
      <xdr:nvSpPr>
        <xdr:cNvPr id="415" name="フローチャート: 判断 414"/>
        <xdr:cNvSpPr/>
      </xdr:nvSpPr>
      <xdr:spPr>
        <a:xfrm>
          <a:off x="7985125" y="1335278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99695</xdr:rowOff>
    </xdr:from>
    <xdr:ext cx="528955" cy="249555"/>
    <xdr:sp macro="" textlink="">
      <xdr:nvSpPr>
        <xdr:cNvPr id="416" name="テキスト ボックス 415"/>
        <xdr:cNvSpPr txBox="1"/>
      </xdr:nvSpPr>
      <xdr:spPr>
        <a:xfrm>
          <a:off x="7784465" y="131298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149225</xdr:rowOff>
    </xdr:from>
    <xdr:to>
      <xdr:col>41</xdr:col>
      <xdr:colOff>50800</xdr:colOff>
      <xdr:row>79</xdr:row>
      <xdr:rowOff>8255</xdr:rowOff>
    </xdr:to>
    <xdr:cxnSp macro="">
      <xdr:nvCxnSpPr>
        <xdr:cNvPr id="417" name="直線コネクタ 416"/>
        <xdr:cNvCxnSpPr/>
      </xdr:nvCxnSpPr>
      <xdr:spPr>
        <a:xfrm flipV="1">
          <a:off x="6400800" y="13350875"/>
          <a:ext cx="809625"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159385</xdr:rowOff>
    </xdr:from>
    <xdr:to>
      <xdr:col>41</xdr:col>
      <xdr:colOff>101600</xdr:colOff>
      <xdr:row>78</xdr:row>
      <xdr:rowOff>92075</xdr:rowOff>
    </xdr:to>
    <xdr:sp macro="" textlink="">
      <xdr:nvSpPr>
        <xdr:cNvPr id="418" name="フローチャート: 判断 417"/>
        <xdr:cNvSpPr/>
      </xdr:nvSpPr>
      <xdr:spPr>
        <a:xfrm>
          <a:off x="7159625" y="13361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83185</xdr:rowOff>
    </xdr:from>
    <xdr:ext cx="528955" cy="247650"/>
    <xdr:sp macro="" textlink="">
      <xdr:nvSpPr>
        <xdr:cNvPr id="419" name="テキスト ボックス 418"/>
        <xdr:cNvSpPr txBox="1"/>
      </xdr:nvSpPr>
      <xdr:spPr>
        <a:xfrm>
          <a:off x="6974840" y="1345628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161925</xdr:rowOff>
    </xdr:from>
    <xdr:to>
      <xdr:col>36</xdr:col>
      <xdr:colOff>165100</xdr:colOff>
      <xdr:row>78</xdr:row>
      <xdr:rowOff>94615</xdr:rowOff>
    </xdr:to>
    <xdr:sp macro="" textlink="">
      <xdr:nvSpPr>
        <xdr:cNvPr id="420" name="フローチャート: 判断 419"/>
        <xdr:cNvSpPr/>
      </xdr:nvSpPr>
      <xdr:spPr>
        <a:xfrm>
          <a:off x="6350000" y="13363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110490</xdr:rowOff>
    </xdr:from>
    <xdr:ext cx="528955" cy="245745"/>
    <xdr:sp macro="" textlink="">
      <xdr:nvSpPr>
        <xdr:cNvPr id="421" name="テキスト ボックス 420"/>
        <xdr:cNvSpPr txBox="1"/>
      </xdr:nvSpPr>
      <xdr:spPr>
        <a:xfrm>
          <a:off x="6149340" y="1314069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2" name="テキスト ボックス 421"/>
        <xdr:cNvSpPr txBox="1"/>
      </xdr:nvSpPr>
      <xdr:spPr>
        <a:xfrm>
          <a:off x="94297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3" name="テキスト ボックス 422"/>
        <xdr:cNvSpPr txBox="1"/>
      </xdr:nvSpPr>
      <xdr:spPr>
        <a:xfrm>
          <a:off x="8670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4" name="テキスト ボックス 423"/>
        <xdr:cNvSpPr txBox="1"/>
      </xdr:nvSpPr>
      <xdr:spPr>
        <a:xfrm>
          <a:off x="7858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5" name="テキスト ボックス 424"/>
        <xdr:cNvSpPr txBox="1"/>
      </xdr:nvSpPr>
      <xdr:spPr>
        <a:xfrm>
          <a:off x="7035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6" name="テキスト ボックス 425"/>
        <xdr:cNvSpPr txBox="1"/>
      </xdr:nvSpPr>
      <xdr:spPr>
        <a:xfrm>
          <a:off x="6226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141605</xdr:rowOff>
    </xdr:from>
    <xdr:to>
      <xdr:col>55</xdr:col>
      <xdr:colOff>50800</xdr:colOff>
      <xdr:row>75</xdr:row>
      <xdr:rowOff>74930</xdr:rowOff>
    </xdr:to>
    <xdr:sp macro="" textlink="">
      <xdr:nvSpPr>
        <xdr:cNvPr id="427" name="楕円 426"/>
        <xdr:cNvSpPr/>
      </xdr:nvSpPr>
      <xdr:spPr>
        <a:xfrm>
          <a:off x="9569450" y="12828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163830</xdr:rowOff>
    </xdr:from>
    <xdr:ext cx="534670" cy="249555"/>
    <xdr:sp macro="" textlink="">
      <xdr:nvSpPr>
        <xdr:cNvPr id="428" name="普通建設事業費 （ うち新規整備　）該当値テキスト"/>
        <xdr:cNvSpPr txBox="1"/>
      </xdr:nvSpPr>
      <xdr:spPr>
        <a:xfrm>
          <a:off x="9655175" y="126796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24765</xdr:rowOff>
    </xdr:from>
    <xdr:to>
      <xdr:col>50</xdr:col>
      <xdr:colOff>165100</xdr:colOff>
      <xdr:row>76</xdr:row>
      <xdr:rowOff>122555</xdr:rowOff>
    </xdr:to>
    <xdr:sp macro="" textlink="">
      <xdr:nvSpPr>
        <xdr:cNvPr id="429" name="楕円 428"/>
        <xdr:cNvSpPr/>
      </xdr:nvSpPr>
      <xdr:spPr>
        <a:xfrm>
          <a:off x="8794750" y="13054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137795</xdr:rowOff>
    </xdr:from>
    <xdr:ext cx="528955" cy="249555"/>
    <xdr:sp macro="" textlink="">
      <xdr:nvSpPr>
        <xdr:cNvPr id="430" name="テキスト ボックス 429"/>
        <xdr:cNvSpPr txBox="1"/>
      </xdr:nvSpPr>
      <xdr:spPr>
        <a:xfrm>
          <a:off x="8594090" y="128250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52070</xdr:rowOff>
    </xdr:from>
    <xdr:to>
      <xdr:col>46</xdr:col>
      <xdr:colOff>38100</xdr:colOff>
      <xdr:row>78</xdr:row>
      <xdr:rowOff>149225</xdr:rowOff>
    </xdr:to>
    <xdr:sp macro="" textlink="">
      <xdr:nvSpPr>
        <xdr:cNvPr id="431" name="楕円 430"/>
        <xdr:cNvSpPr/>
      </xdr:nvSpPr>
      <xdr:spPr>
        <a:xfrm>
          <a:off x="7985125" y="1342517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140335</xdr:rowOff>
    </xdr:from>
    <xdr:ext cx="528955" cy="249555"/>
    <xdr:sp macro="" textlink="">
      <xdr:nvSpPr>
        <xdr:cNvPr id="432" name="テキスト ボックス 431"/>
        <xdr:cNvSpPr txBox="1"/>
      </xdr:nvSpPr>
      <xdr:spPr>
        <a:xfrm>
          <a:off x="7784465" y="1351343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100330</xdr:rowOff>
    </xdr:from>
    <xdr:to>
      <xdr:col>41</xdr:col>
      <xdr:colOff>101600</xdr:colOff>
      <xdr:row>78</xdr:row>
      <xdr:rowOff>33020</xdr:rowOff>
    </xdr:to>
    <xdr:sp macro="" textlink="">
      <xdr:nvSpPr>
        <xdr:cNvPr id="433" name="楕円 432"/>
        <xdr:cNvSpPr/>
      </xdr:nvSpPr>
      <xdr:spPr>
        <a:xfrm>
          <a:off x="7159625" y="133019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48895</xdr:rowOff>
    </xdr:from>
    <xdr:ext cx="528955" cy="249555"/>
    <xdr:sp macro="" textlink="">
      <xdr:nvSpPr>
        <xdr:cNvPr id="434" name="テキスト ボックス 433"/>
        <xdr:cNvSpPr txBox="1"/>
      </xdr:nvSpPr>
      <xdr:spPr>
        <a:xfrm>
          <a:off x="6974840" y="1307909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125095</xdr:rowOff>
    </xdr:from>
    <xdr:to>
      <xdr:col>36</xdr:col>
      <xdr:colOff>165100</xdr:colOff>
      <xdr:row>79</xdr:row>
      <xdr:rowOff>57785</xdr:rowOff>
    </xdr:to>
    <xdr:sp macro="" textlink="">
      <xdr:nvSpPr>
        <xdr:cNvPr id="435" name="楕円 434"/>
        <xdr:cNvSpPr/>
      </xdr:nvSpPr>
      <xdr:spPr>
        <a:xfrm>
          <a:off x="6350000" y="134981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48895</xdr:rowOff>
    </xdr:from>
    <xdr:ext cx="464185" cy="249555"/>
    <xdr:sp macro="" textlink="">
      <xdr:nvSpPr>
        <xdr:cNvPr id="436" name="テキスト ボックス 435"/>
        <xdr:cNvSpPr txBox="1"/>
      </xdr:nvSpPr>
      <xdr:spPr>
        <a:xfrm>
          <a:off x="6181725" y="1359344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7" name="正方形/長方形 436"/>
        <xdr:cNvSpPr/>
      </xdr:nvSpPr>
      <xdr:spPr>
        <a:xfrm>
          <a:off x="6064250" y="14285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8" name="正方形/長方形 437"/>
        <xdr:cNvSpPr/>
      </xdr:nvSpPr>
      <xdr:spPr>
        <a:xfrm>
          <a:off x="61753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86360</xdr:rowOff>
    </xdr:from>
    <xdr:to>
      <xdr:col>43</xdr:col>
      <xdr:colOff>63500</xdr:colOff>
      <xdr:row>88</xdr:row>
      <xdr:rowOff>0</xdr:rowOff>
    </xdr:to>
    <xdr:sp macro="" textlink="">
      <xdr:nvSpPr>
        <xdr:cNvPr id="439" name="正方形/長方形 438"/>
        <xdr:cNvSpPr/>
      </xdr:nvSpPr>
      <xdr:spPr>
        <a:xfrm>
          <a:off x="61753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0" name="正方形/長方形 439"/>
        <xdr:cNvSpPr/>
      </xdr:nvSpPr>
      <xdr:spPr>
        <a:xfrm>
          <a:off x="7112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86360</xdr:rowOff>
    </xdr:from>
    <xdr:to>
      <xdr:col>48</xdr:col>
      <xdr:colOff>127000</xdr:colOff>
      <xdr:row>88</xdr:row>
      <xdr:rowOff>0</xdr:rowOff>
    </xdr:to>
    <xdr:sp macro="" textlink="">
      <xdr:nvSpPr>
        <xdr:cNvPr id="441" name="正方形/長方形 440"/>
        <xdr:cNvSpPr/>
      </xdr:nvSpPr>
      <xdr:spPr>
        <a:xfrm>
          <a:off x="7112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2" name="正方形/長方形 441"/>
        <xdr:cNvSpPr/>
      </xdr:nvSpPr>
      <xdr:spPr>
        <a:xfrm>
          <a:off x="81597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86360</xdr:rowOff>
    </xdr:from>
    <xdr:to>
      <xdr:col>54</xdr:col>
      <xdr:colOff>127000</xdr:colOff>
      <xdr:row>88</xdr:row>
      <xdr:rowOff>0</xdr:rowOff>
    </xdr:to>
    <xdr:sp macro="" textlink="">
      <xdr:nvSpPr>
        <xdr:cNvPr id="443" name="正方形/長方形 442"/>
        <xdr:cNvSpPr/>
      </xdr:nvSpPr>
      <xdr:spPr>
        <a:xfrm>
          <a:off x="81597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xdr:cNvSpPr/>
      </xdr:nvSpPr>
      <xdr:spPr>
        <a:xfrm>
          <a:off x="6064250" y="15112365"/>
          <a:ext cx="42894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17170"/>
    <xdr:sp macro="" textlink="">
      <xdr:nvSpPr>
        <xdr:cNvPr id="445" name="テキスト ボックス 444"/>
        <xdr:cNvSpPr txBox="1"/>
      </xdr:nvSpPr>
      <xdr:spPr>
        <a:xfrm>
          <a:off x="602615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064250" y="17113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8920" cy="253365"/>
    <xdr:sp macro="" textlink="">
      <xdr:nvSpPr>
        <xdr:cNvPr id="448" name="テキスト ボックス 447"/>
        <xdr:cNvSpPr txBox="1"/>
      </xdr:nvSpPr>
      <xdr:spPr>
        <a:xfrm>
          <a:off x="5831205" y="1697101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5780" cy="253365"/>
    <xdr:sp macro="" textlink="">
      <xdr:nvSpPr>
        <xdr:cNvPr id="450" name="テキスト ボックス 449"/>
        <xdr:cNvSpPr txBox="1"/>
      </xdr:nvSpPr>
      <xdr:spPr>
        <a:xfrm>
          <a:off x="5580380" y="166852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064250" y="16541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5780" cy="253365"/>
    <xdr:sp macro="" textlink="">
      <xdr:nvSpPr>
        <xdr:cNvPr id="452" name="テキスト ボックス 451"/>
        <xdr:cNvSpPr txBox="1"/>
      </xdr:nvSpPr>
      <xdr:spPr>
        <a:xfrm>
          <a:off x="5580380" y="1639951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780" cy="253365"/>
    <xdr:sp macro="" textlink="">
      <xdr:nvSpPr>
        <xdr:cNvPr id="454" name="テキスト ボックス 453"/>
        <xdr:cNvSpPr txBox="1"/>
      </xdr:nvSpPr>
      <xdr:spPr>
        <a:xfrm>
          <a:off x="5580380"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064250" y="15970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25780" cy="253365"/>
    <xdr:sp macro="" textlink="">
      <xdr:nvSpPr>
        <xdr:cNvPr id="456" name="テキスト ボックス 455"/>
        <xdr:cNvSpPr txBox="1"/>
      </xdr:nvSpPr>
      <xdr:spPr>
        <a:xfrm>
          <a:off x="5580380" y="1582801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107315</xdr:rowOff>
    </xdr:from>
    <xdr:ext cx="595630" cy="256540"/>
    <xdr:sp macro="" textlink="">
      <xdr:nvSpPr>
        <xdr:cNvPr id="458" name="テキスト ボックス 457"/>
        <xdr:cNvSpPr txBox="1"/>
      </xdr:nvSpPr>
      <xdr:spPr>
        <a:xfrm>
          <a:off x="5516245" y="1553781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134620</xdr:rowOff>
    </xdr:from>
    <xdr:to>
      <xdr:col>59</xdr:col>
      <xdr:colOff>50800</xdr:colOff>
      <xdr:row>89</xdr:row>
      <xdr:rowOff>134620</xdr:rowOff>
    </xdr:to>
    <xdr:cxnSp macro="">
      <xdr:nvCxnSpPr>
        <xdr:cNvPr id="459" name="直線コネクタ 458"/>
        <xdr:cNvCxnSpPr/>
      </xdr:nvCxnSpPr>
      <xdr:spPr>
        <a:xfrm>
          <a:off x="6064250" y="153936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162560</xdr:rowOff>
    </xdr:from>
    <xdr:ext cx="595630" cy="247650"/>
    <xdr:sp macro="" textlink="">
      <xdr:nvSpPr>
        <xdr:cNvPr id="460" name="テキスト ボックス 459"/>
        <xdr:cNvSpPr txBox="1"/>
      </xdr:nvSpPr>
      <xdr:spPr>
        <a:xfrm>
          <a:off x="5516245" y="1525016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1" name="直線コネクタ 460"/>
        <xdr:cNvCxnSpPr/>
      </xdr:nvCxnSpPr>
      <xdr:spPr>
        <a:xfrm>
          <a:off x="6064250" y="15112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3840"/>
    <xdr:sp macro="" textlink="">
      <xdr:nvSpPr>
        <xdr:cNvPr id="462" name="テキスト ボックス 461"/>
        <xdr:cNvSpPr txBox="1"/>
      </xdr:nvSpPr>
      <xdr:spPr>
        <a:xfrm>
          <a:off x="5516245"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3" name="普通建設事業費 （ うち更新整備　）グラフ枠"/>
        <xdr:cNvSpPr/>
      </xdr:nvSpPr>
      <xdr:spPr>
        <a:xfrm>
          <a:off x="6064250" y="15112365"/>
          <a:ext cx="42894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154940</xdr:rowOff>
    </xdr:from>
    <xdr:to>
      <xdr:col>54</xdr:col>
      <xdr:colOff>174625</xdr:colOff>
      <xdr:row>99</xdr:row>
      <xdr:rowOff>16510</xdr:rowOff>
    </xdr:to>
    <xdr:cxnSp macro="">
      <xdr:nvCxnSpPr>
        <xdr:cNvPr id="464" name="直線コネクタ 463"/>
        <xdr:cNvCxnSpPr/>
      </xdr:nvCxnSpPr>
      <xdr:spPr>
        <a:xfrm flipV="1">
          <a:off x="9604375" y="1558544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3365"/>
    <xdr:sp macro="" textlink="">
      <xdr:nvSpPr>
        <xdr:cNvPr id="465" name="普通建設事業費 （ うち更新整備　）最小値テキスト"/>
        <xdr:cNvSpPr txBox="1"/>
      </xdr:nvSpPr>
      <xdr:spPr>
        <a:xfrm>
          <a:off x="9655175" y="16993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6" name="直線コネクタ 465"/>
        <xdr:cNvCxnSpPr/>
      </xdr:nvCxnSpPr>
      <xdr:spPr>
        <a:xfrm>
          <a:off x="9531350" y="1699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103505</xdr:rowOff>
    </xdr:from>
    <xdr:ext cx="598805" cy="250190"/>
    <xdr:sp macro="" textlink="">
      <xdr:nvSpPr>
        <xdr:cNvPr id="467" name="普通建設事業費 （ うち更新整備　）最大値テキスト"/>
        <xdr:cNvSpPr txBox="1"/>
      </xdr:nvSpPr>
      <xdr:spPr>
        <a:xfrm>
          <a:off x="9655175" y="153625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154940</xdr:rowOff>
    </xdr:from>
    <xdr:to>
      <xdr:col>55</xdr:col>
      <xdr:colOff>88900</xdr:colOff>
      <xdr:row>90</xdr:row>
      <xdr:rowOff>154940</xdr:rowOff>
    </xdr:to>
    <xdr:cxnSp macro="">
      <xdr:nvCxnSpPr>
        <xdr:cNvPr id="468" name="直線コネクタ 467"/>
        <xdr:cNvCxnSpPr/>
      </xdr:nvCxnSpPr>
      <xdr:spPr>
        <a:xfrm>
          <a:off x="9531350" y="1558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111760</xdr:rowOff>
    </xdr:from>
    <xdr:to>
      <xdr:col>55</xdr:col>
      <xdr:colOff>0</xdr:colOff>
      <xdr:row>98</xdr:row>
      <xdr:rowOff>109220</xdr:rowOff>
    </xdr:to>
    <xdr:cxnSp macro="">
      <xdr:nvCxnSpPr>
        <xdr:cNvPr id="469" name="直線コネクタ 468"/>
        <xdr:cNvCxnSpPr/>
      </xdr:nvCxnSpPr>
      <xdr:spPr>
        <a:xfrm>
          <a:off x="8845550" y="16742410"/>
          <a:ext cx="75882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46355</xdr:rowOff>
    </xdr:from>
    <xdr:ext cx="534670" cy="259080"/>
    <xdr:sp macro="" textlink="">
      <xdr:nvSpPr>
        <xdr:cNvPr id="470" name="普通建設事業費 （ うち更新整備　）平均値テキスト"/>
        <xdr:cNvSpPr txBox="1"/>
      </xdr:nvSpPr>
      <xdr:spPr>
        <a:xfrm>
          <a:off x="9655175"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71" name="フローチャート: 判断 470"/>
        <xdr:cNvSpPr/>
      </xdr:nvSpPr>
      <xdr:spPr>
        <a:xfrm>
          <a:off x="9569450" y="16482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111760</xdr:rowOff>
    </xdr:from>
    <xdr:to>
      <xdr:col>50</xdr:col>
      <xdr:colOff>114300</xdr:colOff>
      <xdr:row>98</xdr:row>
      <xdr:rowOff>68580</xdr:rowOff>
    </xdr:to>
    <xdr:cxnSp macro="">
      <xdr:nvCxnSpPr>
        <xdr:cNvPr id="472" name="直線コネクタ 471"/>
        <xdr:cNvCxnSpPr/>
      </xdr:nvCxnSpPr>
      <xdr:spPr>
        <a:xfrm flipV="1">
          <a:off x="8032750" y="16742410"/>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3" name="フローチャート: 判断 472"/>
        <xdr:cNvSpPr/>
      </xdr:nvSpPr>
      <xdr:spPr>
        <a:xfrm>
          <a:off x="879475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169545</xdr:rowOff>
    </xdr:from>
    <xdr:ext cx="528955" cy="253365"/>
    <xdr:sp macro="" textlink="">
      <xdr:nvSpPr>
        <xdr:cNvPr id="474" name="テキスト ボックス 473"/>
        <xdr:cNvSpPr txBox="1"/>
      </xdr:nvSpPr>
      <xdr:spPr>
        <a:xfrm>
          <a:off x="8594090" y="162858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46990</xdr:rowOff>
    </xdr:from>
    <xdr:to>
      <xdr:col>45</xdr:col>
      <xdr:colOff>174625</xdr:colOff>
      <xdr:row>98</xdr:row>
      <xdr:rowOff>68580</xdr:rowOff>
    </xdr:to>
    <xdr:cxnSp macro="">
      <xdr:nvCxnSpPr>
        <xdr:cNvPr id="475" name="直線コネクタ 474"/>
        <xdr:cNvCxnSpPr/>
      </xdr:nvCxnSpPr>
      <xdr:spPr>
        <a:xfrm>
          <a:off x="7210425" y="1684909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156210</xdr:rowOff>
    </xdr:from>
    <xdr:to>
      <xdr:col>46</xdr:col>
      <xdr:colOff>38100</xdr:colOff>
      <xdr:row>96</xdr:row>
      <xdr:rowOff>86360</xdr:rowOff>
    </xdr:to>
    <xdr:sp macro="" textlink="">
      <xdr:nvSpPr>
        <xdr:cNvPr id="476" name="フローチャート: 判断 475"/>
        <xdr:cNvSpPr/>
      </xdr:nvSpPr>
      <xdr:spPr>
        <a:xfrm>
          <a:off x="7985125" y="16443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102870</xdr:rowOff>
    </xdr:from>
    <xdr:ext cx="528955" cy="259080"/>
    <xdr:sp macro="" textlink="">
      <xdr:nvSpPr>
        <xdr:cNvPr id="477" name="テキスト ボックス 476"/>
        <xdr:cNvSpPr txBox="1"/>
      </xdr:nvSpPr>
      <xdr:spPr>
        <a:xfrm>
          <a:off x="7784465" y="16219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53975</xdr:rowOff>
    </xdr:from>
    <xdr:to>
      <xdr:col>41</xdr:col>
      <xdr:colOff>50800</xdr:colOff>
      <xdr:row>98</xdr:row>
      <xdr:rowOff>46990</xdr:rowOff>
    </xdr:to>
    <xdr:cxnSp macro="">
      <xdr:nvCxnSpPr>
        <xdr:cNvPr id="478" name="直線コネクタ 477"/>
        <xdr:cNvCxnSpPr/>
      </xdr:nvCxnSpPr>
      <xdr:spPr>
        <a:xfrm>
          <a:off x="6400800" y="16684625"/>
          <a:ext cx="8096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158750</xdr:rowOff>
    </xdr:from>
    <xdr:to>
      <xdr:col>41</xdr:col>
      <xdr:colOff>101600</xdr:colOff>
      <xdr:row>96</xdr:row>
      <xdr:rowOff>88900</xdr:rowOff>
    </xdr:to>
    <xdr:sp macro="" textlink="">
      <xdr:nvSpPr>
        <xdr:cNvPr id="479" name="フローチャート: 判断 478"/>
        <xdr:cNvSpPr/>
      </xdr:nvSpPr>
      <xdr:spPr>
        <a:xfrm>
          <a:off x="7159625"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105410</xdr:rowOff>
    </xdr:from>
    <xdr:ext cx="528955" cy="259080"/>
    <xdr:sp macro="" textlink="">
      <xdr:nvSpPr>
        <xdr:cNvPr id="480" name="テキスト ボックス 479"/>
        <xdr:cNvSpPr txBox="1"/>
      </xdr:nvSpPr>
      <xdr:spPr>
        <a:xfrm>
          <a:off x="6974840" y="16221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165100</xdr:colOff>
      <xdr:row>96</xdr:row>
      <xdr:rowOff>161290</xdr:rowOff>
    </xdr:to>
    <xdr:sp macro="" textlink="">
      <xdr:nvSpPr>
        <xdr:cNvPr id="481" name="フローチャート: 判断 480"/>
        <xdr:cNvSpPr/>
      </xdr:nvSpPr>
      <xdr:spPr>
        <a:xfrm>
          <a:off x="63500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xdr:rowOff>
    </xdr:from>
    <xdr:ext cx="528955" cy="253365"/>
    <xdr:sp macro="" textlink="">
      <xdr:nvSpPr>
        <xdr:cNvPr id="482" name="テキスト ボックス 481"/>
        <xdr:cNvSpPr txBox="1"/>
      </xdr:nvSpPr>
      <xdr:spPr>
        <a:xfrm>
          <a:off x="6149340" y="16294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5" name="テキスト ボックス 484"/>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58420</xdr:rowOff>
    </xdr:from>
    <xdr:to>
      <xdr:col>55</xdr:col>
      <xdr:colOff>50800</xdr:colOff>
      <xdr:row>98</xdr:row>
      <xdr:rowOff>160020</xdr:rowOff>
    </xdr:to>
    <xdr:sp macro="" textlink="">
      <xdr:nvSpPr>
        <xdr:cNvPr id="488" name="楕円 487"/>
        <xdr:cNvSpPr/>
      </xdr:nvSpPr>
      <xdr:spPr>
        <a:xfrm>
          <a:off x="9569450" y="16860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144780</xdr:rowOff>
    </xdr:from>
    <xdr:ext cx="534670" cy="253365"/>
    <xdr:sp macro="" textlink="">
      <xdr:nvSpPr>
        <xdr:cNvPr id="489" name="普通建設事業費 （ うち更新整備　）該当値テキスト"/>
        <xdr:cNvSpPr txBox="1"/>
      </xdr:nvSpPr>
      <xdr:spPr>
        <a:xfrm>
          <a:off x="9655175" y="16775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60960</xdr:rowOff>
    </xdr:from>
    <xdr:to>
      <xdr:col>50</xdr:col>
      <xdr:colOff>165100</xdr:colOff>
      <xdr:row>97</xdr:row>
      <xdr:rowOff>162560</xdr:rowOff>
    </xdr:to>
    <xdr:sp macro="" textlink="">
      <xdr:nvSpPr>
        <xdr:cNvPr id="490" name="楕円 489"/>
        <xdr:cNvSpPr/>
      </xdr:nvSpPr>
      <xdr:spPr>
        <a:xfrm>
          <a:off x="879475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153670</xdr:rowOff>
    </xdr:from>
    <xdr:ext cx="528955" cy="259080"/>
    <xdr:sp macro="" textlink="">
      <xdr:nvSpPr>
        <xdr:cNvPr id="491" name="テキスト ボックス 490"/>
        <xdr:cNvSpPr txBox="1"/>
      </xdr:nvSpPr>
      <xdr:spPr>
        <a:xfrm>
          <a:off x="8594090" y="16784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17780</xdr:rowOff>
    </xdr:from>
    <xdr:to>
      <xdr:col>46</xdr:col>
      <xdr:colOff>38100</xdr:colOff>
      <xdr:row>98</xdr:row>
      <xdr:rowOff>119380</xdr:rowOff>
    </xdr:to>
    <xdr:sp macro="" textlink="">
      <xdr:nvSpPr>
        <xdr:cNvPr id="492" name="楕円 491"/>
        <xdr:cNvSpPr/>
      </xdr:nvSpPr>
      <xdr:spPr>
        <a:xfrm>
          <a:off x="7985125" y="16819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110490</xdr:rowOff>
    </xdr:from>
    <xdr:ext cx="528955" cy="253365"/>
    <xdr:sp macro="" textlink="">
      <xdr:nvSpPr>
        <xdr:cNvPr id="493" name="テキスト ボックス 492"/>
        <xdr:cNvSpPr txBox="1"/>
      </xdr:nvSpPr>
      <xdr:spPr>
        <a:xfrm>
          <a:off x="7784465" y="16912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167640</xdr:rowOff>
    </xdr:from>
    <xdr:to>
      <xdr:col>41</xdr:col>
      <xdr:colOff>101600</xdr:colOff>
      <xdr:row>98</xdr:row>
      <xdr:rowOff>97790</xdr:rowOff>
    </xdr:to>
    <xdr:sp macro="" textlink="">
      <xdr:nvSpPr>
        <xdr:cNvPr id="494" name="楕円 493"/>
        <xdr:cNvSpPr/>
      </xdr:nvSpPr>
      <xdr:spPr>
        <a:xfrm>
          <a:off x="7159625"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88900</xdr:rowOff>
    </xdr:from>
    <xdr:ext cx="528955" cy="253365"/>
    <xdr:sp macro="" textlink="">
      <xdr:nvSpPr>
        <xdr:cNvPr id="495" name="テキスト ボックス 494"/>
        <xdr:cNvSpPr txBox="1"/>
      </xdr:nvSpPr>
      <xdr:spPr>
        <a:xfrm>
          <a:off x="6974840" y="16891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96" name="楕円 495"/>
        <xdr:cNvSpPr/>
      </xdr:nvSpPr>
      <xdr:spPr>
        <a:xfrm>
          <a:off x="63500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95885</xdr:rowOff>
    </xdr:from>
    <xdr:ext cx="528955" cy="259080"/>
    <xdr:sp macro="" textlink="">
      <xdr:nvSpPr>
        <xdr:cNvPr id="497" name="テキスト ボックス 496"/>
        <xdr:cNvSpPr txBox="1"/>
      </xdr:nvSpPr>
      <xdr:spPr>
        <a:xfrm>
          <a:off x="6149340" y="16726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8" name="正方形/長方形 497"/>
        <xdr:cNvSpPr/>
      </xdr:nvSpPr>
      <xdr:spPr>
        <a:xfrm>
          <a:off x="11414125" y="3998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9" name="正方形/長方形 498"/>
        <xdr:cNvSpPr/>
      </xdr:nvSpPr>
      <xdr:spPr>
        <a:xfrm>
          <a:off x="11525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86360</xdr:rowOff>
    </xdr:from>
    <xdr:to>
      <xdr:col>74</xdr:col>
      <xdr:colOff>0</xdr:colOff>
      <xdr:row>28</xdr:row>
      <xdr:rowOff>0</xdr:rowOff>
    </xdr:to>
    <xdr:sp macro="" textlink="">
      <xdr:nvSpPr>
        <xdr:cNvPr id="500" name="正方形/長方形 499"/>
        <xdr:cNvSpPr/>
      </xdr:nvSpPr>
      <xdr:spPr>
        <a:xfrm>
          <a:off x="11525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501" name="正方形/長方形 500"/>
        <xdr:cNvSpPr/>
      </xdr:nvSpPr>
      <xdr:spPr>
        <a:xfrm>
          <a:off x="124618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86360</xdr:rowOff>
    </xdr:from>
    <xdr:to>
      <xdr:col>79</xdr:col>
      <xdr:colOff>63500</xdr:colOff>
      <xdr:row>28</xdr:row>
      <xdr:rowOff>0</xdr:rowOff>
    </xdr:to>
    <xdr:sp macro="" textlink="">
      <xdr:nvSpPr>
        <xdr:cNvPr id="502" name="正方形/長方形 501"/>
        <xdr:cNvSpPr/>
      </xdr:nvSpPr>
      <xdr:spPr>
        <a:xfrm>
          <a:off x="124618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3" name="正方形/長方形 502"/>
        <xdr:cNvSpPr/>
      </xdr:nvSpPr>
      <xdr:spPr>
        <a:xfrm>
          <a:off x="1350962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86360</xdr:rowOff>
    </xdr:from>
    <xdr:to>
      <xdr:col>85</xdr:col>
      <xdr:colOff>63500</xdr:colOff>
      <xdr:row>28</xdr:row>
      <xdr:rowOff>0</xdr:rowOff>
    </xdr:to>
    <xdr:sp macro="" textlink="">
      <xdr:nvSpPr>
        <xdr:cNvPr id="504" name="正方形/長方形 503"/>
        <xdr:cNvSpPr/>
      </xdr:nvSpPr>
      <xdr:spPr>
        <a:xfrm>
          <a:off x="1350962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5" name="正方形/長方形 504"/>
        <xdr:cNvSpPr/>
      </xdr:nvSpPr>
      <xdr:spPr>
        <a:xfrm>
          <a:off x="11414125" y="4825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17170"/>
    <xdr:sp macro="" textlink="">
      <xdr:nvSpPr>
        <xdr:cNvPr id="506" name="テキスト ボックス 505"/>
        <xdr:cNvSpPr txBox="1"/>
      </xdr:nvSpPr>
      <xdr:spPr>
        <a:xfrm>
          <a:off x="1137602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7" name="直線コネクタ 506"/>
        <xdr:cNvCxnSpPr/>
      </xdr:nvCxnSpPr>
      <xdr:spPr>
        <a:xfrm>
          <a:off x="11414125" y="710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508" name="直線コネクタ 507"/>
        <xdr:cNvCxnSpPr/>
      </xdr:nvCxnSpPr>
      <xdr:spPr>
        <a:xfrm>
          <a:off x="11414125" y="6649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7650"/>
    <xdr:sp macro="" textlink="">
      <xdr:nvSpPr>
        <xdr:cNvPr id="509" name="テキスト ボックス 508"/>
        <xdr:cNvSpPr txBox="1"/>
      </xdr:nvSpPr>
      <xdr:spPr>
        <a:xfrm>
          <a:off x="11181080" y="6506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10" name="直線コネクタ 509"/>
        <xdr:cNvCxnSpPr/>
      </xdr:nvCxnSpPr>
      <xdr:spPr>
        <a:xfrm>
          <a:off x="11414125" y="6196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25780" cy="243840"/>
    <xdr:sp macro="" textlink="">
      <xdr:nvSpPr>
        <xdr:cNvPr id="511" name="テキスト ボックス 510"/>
        <xdr:cNvSpPr txBox="1"/>
      </xdr:nvSpPr>
      <xdr:spPr>
        <a:xfrm>
          <a:off x="10930255" y="6053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12" name="直線コネクタ 511"/>
        <xdr:cNvCxnSpPr/>
      </xdr:nvCxnSpPr>
      <xdr:spPr>
        <a:xfrm>
          <a:off x="11414125" y="5737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107315</xdr:rowOff>
    </xdr:from>
    <xdr:ext cx="525780" cy="249555"/>
    <xdr:sp macro="" textlink="">
      <xdr:nvSpPr>
        <xdr:cNvPr id="513" name="テキスト ボックス 512"/>
        <xdr:cNvSpPr txBox="1"/>
      </xdr:nvSpPr>
      <xdr:spPr>
        <a:xfrm>
          <a:off x="10930255" y="5593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14" name="直線コネクタ 513"/>
        <xdr:cNvCxnSpPr/>
      </xdr:nvCxnSpPr>
      <xdr:spPr>
        <a:xfrm>
          <a:off x="11414125" y="52781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162560</xdr:rowOff>
    </xdr:from>
    <xdr:ext cx="525780" cy="247650"/>
    <xdr:sp macro="" textlink="">
      <xdr:nvSpPr>
        <xdr:cNvPr id="515" name="テキスト ボックス 514"/>
        <xdr:cNvSpPr txBox="1"/>
      </xdr:nvSpPr>
      <xdr:spPr>
        <a:xfrm>
          <a:off x="10930255" y="5134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6" name="直線コネクタ 515"/>
        <xdr:cNvCxnSpPr/>
      </xdr:nvCxnSpPr>
      <xdr:spPr>
        <a:xfrm>
          <a:off x="11414125" y="4825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5780" cy="243840"/>
    <xdr:sp macro="" textlink="">
      <xdr:nvSpPr>
        <xdr:cNvPr id="517" name="テキスト ボックス 516"/>
        <xdr:cNvSpPr txBox="1"/>
      </xdr:nvSpPr>
      <xdr:spPr>
        <a:xfrm>
          <a:off x="10930255" y="4681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8" name="災害復旧事業費グラフ枠"/>
        <xdr:cNvSpPr/>
      </xdr:nvSpPr>
      <xdr:spPr>
        <a:xfrm>
          <a:off x="11414125" y="4825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97790</xdr:rowOff>
    </xdr:from>
    <xdr:to>
      <xdr:col>85</xdr:col>
      <xdr:colOff>126365</xdr:colOff>
      <xdr:row>38</xdr:row>
      <xdr:rowOff>134620</xdr:rowOff>
    </xdr:to>
    <xdr:cxnSp macro="">
      <xdr:nvCxnSpPr>
        <xdr:cNvPr id="519" name="直線コネクタ 518"/>
        <xdr:cNvCxnSpPr/>
      </xdr:nvCxnSpPr>
      <xdr:spPr>
        <a:xfrm flipV="1">
          <a:off x="14968220" y="541274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137795</xdr:rowOff>
    </xdr:from>
    <xdr:ext cx="249555" cy="249555"/>
    <xdr:sp macro="" textlink="">
      <xdr:nvSpPr>
        <xdr:cNvPr id="520" name="災害復旧事業費最小値テキスト"/>
        <xdr:cNvSpPr txBox="1"/>
      </xdr:nvSpPr>
      <xdr:spPr>
        <a:xfrm>
          <a:off x="15017750" y="66528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21" name="直線コネクタ 520"/>
        <xdr:cNvCxnSpPr/>
      </xdr:nvCxnSpPr>
      <xdr:spPr>
        <a:xfrm>
          <a:off x="14881225" y="6649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45720</xdr:rowOff>
    </xdr:from>
    <xdr:ext cx="534670" cy="249555"/>
    <xdr:sp macro="" textlink="">
      <xdr:nvSpPr>
        <xdr:cNvPr id="522" name="災害復旧事業費最大値テキスト"/>
        <xdr:cNvSpPr txBox="1"/>
      </xdr:nvSpPr>
      <xdr:spPr>
        <a:xfrm>
          <a:off x="15017750" y="51892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97790</xdr:rowOff>
    </xdr:from>
    <xdr:to>
      <xdr:col>86</xdr:col>
      <xdr:colOff>25400</xdr:colOff>
      <xdr:row>31</xdr:row>
      <xdr:rowOff>97790</xdr:rowOff>
    </xdr:to>
    <xdr:cxnSp macro="">
      <xdr:nvCxnSpPr>
        <xdr:cNvPr id="523" name="直線コネクタ 522"/>
        <xdr:cNvCxnSpPr/>
      </xdr:nvCxnSpPr>
      <xdr:spPr>
        <a:xfrm>
          <a:off x="14881225" y="5412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134620</xdr:rowOff>
    </xdr:from>
    <xdr:to>
      <xdr:col>85</xdr:col>
      <xdr:colOff>127000</xdr:colOff>
      <xdr:row>38</xdr:row>
      <xdr:rowOff>134620</xdr:rowOff>
    </xdr:to>
    <xdr:cxnSp macro="">
      <xdr:nvCxnSpPr>
        <xdr:cNvPr id="524" name="直線コネクタ 523"/>
        <xdr:cNvCxnSpPr/>
      </xdr:nvCxnSpPr>
      <xdr:spPr>
        <a:xfrm>
          <a:off x="14195425" y="66497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120650</xdr:rowOff>
    </xdr:from>
    <xdr:ext cx="469900" cy="243840"/>
    <xdr:sp macro="" textlink="">
      <xdr:nvSpPr>
        <xdr:cNvPr id="525" name="災害復旧事業費平均値テキスト"/>
        <xdr:cNvSpPr txBox="1"/>
      </xdr:nvSpPr>
      <xdr:spPr>
        <a:xfrm>
          <a:off x="15017750" y="6292850"/>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97790</xdr:rowOff>
    </xdr:from>
    <xdr:to>
      <xdr:col>85</xdr:col>
      <xdr:colOff>174625</xdr:colOff>
      <xdr:row>38</xdr:row>
      <xdr:rowOff>30480</xdr:rowOff>
    </xdr:to>
    <xdr:sp macro="" textlink="">
      <xdr:nvSpPr>
        <xdr:cNvPr id="526" name="フローチャート: 判断 525"/>
        <xdr:cNvSpPr/>
      </xdr:nvSpPr>
      <xdr:spPr>
        <a:xfrm>
          <a:off x="14919325" y="6441440"/>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134620</xdr:rowOff>
    </xdr:from>
    <xdr:to>
      <xdr:col>81</xdr:col>
      <xdr:colOff>50800</xdr:colOff>
      <xdr:row>38</xdr:row>
      <xdr:rowOff>134620</xdr:rowOff>
    </xdr:to>
    <xdr:cxnSp macro="">
      <xdr:nvCxnSpPr>
        <xdr:cNvPr id="527" name="直線コネクタ 526"/>
        <xdr:cNvCxnSpPr/>
      </xdr:nvCxnSpPr>
      <xdr:spPr>
        <a:xfrm>
          <a:off x="13385800" y="66497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71755</xdr:rowOff>
    </xdr:from>
    <xdr:to>
      <xdr:col>81</xdr:col>
      <xdr:colOff>101600</xdr:colOff>
      <xdr:row>38</xdr:row>
      <xdr:rowOff>4445</xdr:rowOff>
    </xdr:to>
    <xdr:sp macro="" textlink="">
      <xdr:nvSpPr>
        <xdr:cNvPr id="528" name="フローチャート: 判断 527"/>
        <xdr:cNvSpPr/>
      </xdr:nvSpPr>
      <xdr:spPr>
        <a:xfrm>
          <a:off x="14144625" y="64154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20320</xdr:rowOff>
    </xdr:from>
    <xdr:ext cx="464185" cy="243840"/>
    <xdr:sp macro="" textlink="">
      <xdr:nvSpPr>
        <xdr:cNvPr id="529" name="テキスト ボックス 528"/>
        <xdr:cNvSpPr txBox="1"/>
      </xdr:nvSpPr>
      <xdr:spPr>
        <a:xfrm>
          <a:off x="13976350" y="619252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127635</xdr:rowOff>
    </xdr:from>
    <xdr:to>
      <xdr:col>76</xdr:col>
      <xdr:colOff>114300</xdr:colOff>
      <xdr:row>38</xdr:row>
      <xdr:rowOff>134620</xdr:rowOff>
    </xdr:to>
    <xdr:cxnSp macro="">
      <xdr:nvCxnSpPr>
        <xdr:cNvPr id="530" name="直線コネクタ 529"/>
        <xdr:cNvCxnSpPr/>
      </xdr:nvCxnSpPr>
      <xdr:spPr>
        <a:xfrm>
          <a:off x="12573000" y="66427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64770</xdr:rowOff>
    </xdr:to>
    <xdr:sp macro="" textlink="">
      <xdr:nvSpPr>
        <xdr:cNvPr id="531" name="フローチャート: 判断 530"/>
        <xdr:cNvSpPr/>
      </xdr:nvSpPr>
      <xdr:spPr>
        <a:xfrm>
          <a:off x="13335000" y="6304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80645</xdr:rowOff>
    </xdr:from>
    <xdr:ext cx="464185" cy="249555"/>
    <xdr:sp macro="" textlink="">
      <xdr:nvSpPr>
        <xdr:cNvPr id="532" name="テキスト ボックス 531"/>
        <xdr:cNvSpPr txBox="1"/>
      </xdr:nvSpPr>
      <xdr:spPr>
        <a:xfrm>
          <a:off x="13166725" y="60813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127635</xdr:rowOff>
    </xdr:from>
    <xdr:to>
      <xdr:col>71</xdr:col>
      <xdr:colOff>174625</xdr:colOff>
      <xdr:row>38</xdr:row>
      <xdr:rowOff>132080</xdr:rowOff>
    </xdr:to>
    <xdr:cxnSp macro="">
      <xdr:nvCxnSpPr>
        <xdr:cNvPr id="533" name="直線コネクタ 532"/>
        <xdr:cNvCxnSpPr/>
      </xdr:nvCxnSpPr>
      <xdr:spPr>
        <a:xfrm flipV="1">
          <a:off x="11750675" y="664273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133350</xdr:rowOff>
    </xdr:from>
    <xdr:to>
      <xdr:col>72</xdr:col>
      <xdr:colOff>38100</xdr:colOff>
      <xdr:row>37</xdr:row>
      <xdr:rowOff>66040</xdr:rowOff>
    </xdr:to>
    <xdr:sp macro="" textlink="">
      <xdr:nvSpPr>
        <xdr:cNvPr id="534" name="フローチャート: 判断 533"/>
        <xdr:cNvSpPr/>
      </xdr:nvSpPr>
      <xdr:spPr>
        <a:xfrm>
          <a:off x="12525375" y="63055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83185</xdr:rowOff>
    </xdr:from>
    <xdr:ext cx="464185" cy="247650"/>
    <xdr:sp macro="" textlink="">
      <xdr:nvSpPr>
        <xdr:cNvPr id="535" name="テキスト ボックス 534"/>
        <xdr:cNvSpPr txBox="1"/>
      </xdr:nvSpPr>
      <xdr:spPr>
        <a:xfrm>
          <a:off x="12357100" y="608393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xdr:rowOff>
    </xdr:from>
    <xdr:to>
      <xdr:col>67</xdr:col>
      <xdr:colOff>101600</xdr:colOff>
      <xdr:row>37</xdr:row>
      <xdr:rowOff>99060</xdr:rowOff>
    </xdr:to>
    <xdr:sp macro="" textlink="">
      <xdr:nvSpPr>
        <xdr:cNvPr id="536" name="フローチャート: 判断 535"/>
        <xdr:cNvSpPr/>
      </xdr:nvSpPr>
      <xdr:spPr>
        <a:xfrm>
          <a:off x="11699875" y="6344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114935</xdr:rowOff>
    </xdr:from>
    <xdr:ext cx="464185" cy="249555"/>
    <xdr:sp macro="" textlink="">
      <xdr:nvSpPr>
        <xdr:cNvPr id="537" name="テキスト ボックス 536"/>
        <xdr:cNvSpPr txBox="1"/>
      </xdr:nvSpPr>
      <xdr:spPr>
        <a:xfrm>
          <a:off x="11531600" y="611568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8" name="テキスト ボックス 537"/>
        <xdr:cNvSpPr txBox="1"/>
      </xdr:nvSpPr>
      <xdr:spPr>
        <a:xfrm>
          <a:off x="147955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9" name="テキスト ボックス 538"/>
        <xdr:cNvSpPr txBox="1"/>
      </xdr:nvSpPr>
      <xdr:spPr>
        <a:xfrm>
          <a:off x="1402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0" name="テキスト ボックス 539"/>
        <xdr:cNvSpPr txBox="1"/>
      </xdr:nvSpPr>
      <xdr:spPr>
        <a:xfrm>
          <a:off x="13211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1" name="テキスト ボックス 540"/>
        <xdr:cNvSpPr txBox="1"/>
      </xdr:nvSpPr>
      <xdr:spPr>
        <a:xfrm>
          <a:off x="12398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2" name="テキスト ボックス 541"/>
        <xdr:cNvSpPr txBox="1"/>
      </xdr:nvSpPr>
      <xdr:spPr>
        <a:xfrm>
          <a:off x="11576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86360</xdr:rowOff>
    </xdr:from>
    <xdr:to>
      <xdr:col>85</xdr:col>
      <xdr:colOff>174625</xdr:colOff>
      <xdr:row>39</xdr:row>
      <xdr:rowOff>18415</xdr:rowOff>
    </xdr:to>
    <xdr:sp macro="" textlink="">
      <xdr:nvSpPr>
        <xdr:cNvPr id="543" name="楕円 542"/>
        <xdr:cNvSpPr/>
      </xdr:nvSpPr>
      <xdr:spPr>
        <a:xfrm>
          <a:off x="14919325" y="660146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3810</xdr:rowOff>
    </xdr:from>
    <xdr:ext cx="249555" cy="249555"/>
    <xdr:sp macro="" textlink="">
      <xdr:nvSpPr>
        <xdr:cNvPr id="544" name="災害復旧事業費該当値テキスト"/>
        <xdr:cNvSpPr txBox="1"/>
      </xdr:nvSpPr>
      <xdr:spPr>
        <a:xfrm>
          <a:off x="15017750" y="65189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86360</xdr:rowOff>
    </xdr:from>
    <xdr:to>
      <xdr:col>81</xdr:col>
      <xdr:colOff>101600</xdr:colOff>
      <xdr:row>39</xdr:row>
      <xdr:rowOff>18415</xdr:rowOff>
    </xdr:to>
    <xdr:sp macro="" textlink="">
      <xdr:nvSpPr>
        <xdr:cNvPr id="545" name="楕円 544"/>
        <xdr:cNvSpPr/>
      </xdr:nvSpPr>
      <xdr:spPr>
        <a:xfrm>
          <a:off x="14144625" y="6601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9525</xdr:rowOff>
    </xdr:from>
    <xdr:ext cx="243840" cy="248285"/>
    <xdr:sp macro="" textlink="">
      <xdr:nvSpPr>
        <xdr:cNvPr id="546" name="テキスト ボックス 545"/>
        <xdr:cNvSpPr txBox="1"/>
      </xdr:nvSpPr>
      <xdr:spPr>
        <a:xfrm>
          <a:off x="14086840" y="66960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86360</xdr:rowOff>
    </xdr:from>
    <xdr:to>
      <xdr:col>76</xdr:col>
      <xdr:colOff>165100</xdr:colOff>
      <xdr:row>39</xdr:row>
      <xdr:rowOff>18415</xdr:rowOff>
    </xdr:to>
    <xdr:sp macro="" textlink="">
      <xdr:nvSpPr>
        <xdr:cNvPr id="547" name="楕円 546"/>
        <xdr:cNvSpPr/>
      </xdr:nvSpPr>
      <xdr:spPr>
        <a:xfrm>
          <a:off x="13335000" y="6601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9525</xdr:rowOff>
    </xdr:from>
    <xdr:ext cx="249555" cy="248285"/>
    <xdr:sp macro="" textlink="">
      <xdr:nvSpPr>
        <xdr:cNvPr id="548" name="テキスト ボックス 547"/>
        <xdr:cNvSpPr txBox="1"/>
      </xdr:nvSpPr>
      <xdr:spPr>
        <a:xfrm>
          <a:off x="13271500" y="66960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78740</xdr:rowOff>
    </xdr:from>
    <xdr:to>
      <xdr:col>72</xdr:col>
      <xdr:colOff>38100</xdr:colOff>
      <xdr:row>39</xdr:row>
      <xdr:rowOff>11430</xdr:rowOff>
    </xdr:to>
    <xdr:sp macro="" textlink="">
      <xdr:nvSpPr>
        <xdr:cNvPr id="549" name="楕円 548"/>
        <xdr:cNvSpPr/>
      </xdr:nvSpPr>
      <xdr:spPr>
        <a:xfrm>
          <a:off x="12525375" y="65938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39</xdr:row>
      <xdr:rowOff>3175</xdr:rowOff>
    </xdr:from>
    <xdr:ext cx="378460" cy="249555"/>
    <xdr:sp macro="" textlink="">
      <xdr:nvSpPr>
        <xdr:cNvPr id="550" name="テキスト ボックス 549"/>
        <xdr:cNvSpPr txBox="1"/>
      </xdr:nvSpPr>
      <xdr:spPr>
        <a:xfrm>
          <a:off x="12398375" y="66897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15240</xdr:rowOff>
    </xdr:to>
    <xdr:sp macro="" textlink="">
      <xdr:nvSpPr>
        <xdr:cNvPr id="551" name="楕円 550"/>
        <xdr:cNvSpPr/>
      </xdr:nvSpPr>
      <xdr:spPr>
        <a:xfrm>
          <a:off x="11699875" y="65982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6350</xdr:rowOff>
    </xdr:from>
    <xdr:ext cx="313690" cy="245745"/>
    <xdr:sp macro="" textlink="">
      <xdr:nvSpPr>
        <xdr:cNvPr id="552" name="テキスト ボックス 551"/>
        <xdr:cNvSpPr txBox="1"/>
      </xdr:nvSpPr>
      <xdr:spPr>
        <a:xfrm>
          <a:off x="11609705" y="6692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3" name="正方形/長方形 552"/>
        <xdr:cNvSpPr/>
      </xdr:nvSpPr>
      <xdr:spPr>
        <a:xfrm>
          <a:off x="11414125" y="7427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4" name="正方形/長方形 553"/>
        <xdr:cNvSpPr/>
      </xdr:nvSpPr>
      <xdr:spPr>
        <a:xfrm>
          <a:off x="11525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86360</xdr:rowOff>
    </xdr:from>
    <xdr:to>
      <xdr:col>74</xdr:col>
      <xdr:colOff>0</xdr:colOff>
      <xdr:row>48</xdr:row>
      <xdr:rowOff>0</xdr:rowOff>
    </xdr:to>
    <xdr:sp macro="" textlink="">
      <xdr:nvSpPr>
        <xdr:cNvPr id="555" name="正方形/長方形 554"/>
        <xdr:cNvSpPr/>
      </xdr:nvSpPr>
      <xdr:spPr>
        <a:xfrm>
          <a:off x="11525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6" name="正方形/長方形 555"/>
        <xdr:cNvSpPr/>
      </xdr:nvSpPr>
      <xdr:spPr>
        <a:xfrm>
          <a:off x="124618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86360</xdr:rowOff>
    </xdr:from>
    <xdr:to>
      <xdr:col>79</xdr:col>
      <xdr:colOff>63500</xdr:colOff>
      <xdr:row>48</xdr:row>
      <xdr:rowOff>0</xdr:rowOff>
    </xdr:to>
    <xdr:sp macro="" textlink="">
      <xdr:nvSpPr>
        <xdr:cNvPr id="557" name="正方形/長方形 556"/>
        <xdr:cNvSpPr/>
      </xdr:nvSpPr>
      <xdr:spPr>
        <a:xfrm>
          <a:off x="124618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8" name="正方形/長方形 557"/>
        <xdr:cNvSpPr/>
      </xdr:nvSpPr>
      <xdr:spPr>
        <a:xfrm>
          <a:off x="1350962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86360</xdr:rowOff>
    </xdr:from>
    <xdr:to>
      <xdr:col>85</xdr:col>
      <xdr:colOff>63500</xdr:colOff>
      <xdr:row>48</xdr:row>
      <xdr:rowOff>0</xdr:rowOff>
    </xdr:to>
    <xdr:sp macro="" textlink="">
      <xdr:nvSpPr>
        <xdr:cNvPr id="559" name="正方形/長方形 558"/>
        <xdr:cNvSpPr/>
      </xdr:nvSpPr>
      <xdr:spPr>
        <a:xfrm>
          <a:off x="1350962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0" name="正方形/長方形 559"/>
        <xdr:cNvSpPr/>
      </xdr:nvSpPr>
      <xdr:spPr>
        <a:xfrm>
          <a:off x="11414125" y="8254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17170"/>
    <xdr:sp macro="" textlink="">
      <xdr:nvSpPr>
        <xdr:cNvPr id="561" name="テキスト ボックス 560"/>
        <xdr:cNvSpPr txBox="1"/>
      </xdr:nvSpPr>
      <xdr:spPr>
        <a:xfrm>
          <a:off x="1137602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2" name="直線コネクタ 561"/>
        <xdr:cNvCxnSpPr/>
      </xdr:nvCxnSpPr>
      <xdr:spPr>
        <a:xfrm>
          <a:off x="11414125" y="1053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63" name="直線コネクタ 562"/>
        <xdr:cNvCxnSpPr/>
      </xdr:nvCxnSpPr>
      <xdr:spPr>
        <a:xfrm>
          <a:off x="11414125" y="939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7650"/>
    <xdr:sp macro="" textlink="">
      <xdr:nvSpPr>
        <xdr:cNvPr id="564" name="テキスト ボックス 563"/>
        <xdr:cNvSpPr txBox="1"/>
      </xdr:nvSpPr>
      <xdr:spPr>
        <a:xfrm>
          <a:off x="11181080" y="92494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5" name="直線コネクタ 564"/>
        <xdr:cNvCxnSpPr/>
      </xdr:nvCxnSpPr>
      <xdr:spPr>
        <a:xfrm>
          <a:off x="11414125" y="8254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3840"/>
    <xdr:sp macro="" textlink="">
      <xdr:nvSpPr>
        <xdr:cNvPr id="566" name="テキスト ボックス 565"/>
        <xdr:cNvSpPr txBox="1"/>
      </xdr:nvSpPr>
      <xdr:spPr>
        <a:xfrm>
          <a:off x="11181080" y="81108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7" name="失業対策事業費グラフ枠"/>
        <xdr:cNvSpPr/>
      </xdr:nvSpPr>
      <xdr:spPr>
        <a:xfrm>
          <a:off x="11414125" y="8254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8" name="直線コネクタ 567"/>
        <xdr:cNvCxnSpPr/>
      </xdr:nvCxnSpPr>
      <xdr:spPr>
        <a:xfrm>
          <a:off x="14968220" y="9392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8285"/>
    <xdr:sp macro="" textlink="">
      <xdr:nvSpPr>
        <xdr:cNvPr id="569" name="失業対策事業費最小値テキスト"/>
        <xdr:cNvSpPr txBox="1"/>
      </xdr:nvSpPr>
      <xdr:spPr>
        <a:xfrm>
          <a:off x="1501775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0" name="直線コネクタ 569"/>
        <xdr:cNvCxnSpPr/>
      </xdr:nvCxnSpPr>
      <xdr:spPr>
        <a:xfrm>
          <a:off x="1488122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8285"/>
    <xdr:sp macro="" textlink="">
      <xdr:nvSpPr>
        <xdr:cNvPr id="571" name="失業対策事業費最大値テキスト"/>
        <xdr:cNvSpPr txBox="1"/>
      </xdr:nvSpPr>
      <xdr:spPr>
        <a:xfrm>
          <a:off x="15017750" y="90963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2" name="直線コネクタ 571"/>
        <xdr:cNvCxnSpPr/>
      </xdr:nvCxnSpPr>
      <xdr:spPr>
        <a:xfrm>
          <a:off x="1488122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3" name="直線コネクタ 572"/>
        <xdr:cNvCxnSpPr/>
      </xdr:nvCxnSpPr>
      <xdr:spPr>
        <a:xfrm>
          <a:off x="14195425" y="93929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5745"/>
    <xdr:sp macro="" textlink="">
      <xdr:nvSpPr>
        <xdr:cNvPr id="574" name="失業対策事業費平均値テキスト"/>
        <xdr:cNvSpPr txBox="1"/>
      </xdr:nvSpPr>
      <xdr:spPr>
        <a:xfrm>
          <a:off x="15017750" y="9323070"/>
          <a:ext cx="2495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86360</xdr:rowOff>
    </xdr:from>
    <xdr:to>
      <xdr:col>85</xdr:col>
      <xdr:colOff>174625</xdr:colOff>
      <xdr:row>55</xdr:row>
      <xdr:rowOff>18415</xdr:rowOff>
    </xdr:to>
    <xdr:sp macro="" textlink="">
      <xdr:nvSpPr>
        <xdr:cNvPr id="575" name="フローチャート: 判断 574"/>
        <xdr:cNvSpPr/>
      </xdr:nvSpPr>
      <xdr:spPr>
        <a:xfrm>
          <a:off x="14919325" y="9344660"/>
          <a:ext cx="984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6" name="直線コネクタ 575"/>
        <xdr:cNvCxnSpPr/>
      </xdr:nvCxnSpPr>
      <xdr:spPr>
        <a:xfrm>
          <a:off x="13385800" y="93929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86360</xdr:rowOff>
    </xdr:from>
    <xdr:to>
      <xdr:col>81</xdr:col>
      <xdr:colOff>101600</xdr:colOff>
      <xdr:row>55</xdr:row>
      <xdr:rowOff>18415</xdr:rowOff>
    </xdr:to>
    <xdr:sp macro="" textlink="">
      <xdr:nvSpPr>
        <xdr:cNvPr id="577" name="フローチャート: 判断 576"/>
        <xdr:cNvSpPr/>
      </xdr:nvSpPr>
      <xdr:spPr>
        <a:xfrm>
          <a:off x="14144625"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3840" cy="248285"/>
    <xdr:sp macro="" textlink="">
      <xdr:nvSpPr>
        <xdr:cNvPr id="578" name="テキスト ボックス 577"/>
        <xdr:cNvSpPr txBox="1"/>
      </xdr:nvSpPr>
      <xdr:spPr>
        <a:xfrm>
          <a:off x="14086840"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9" name="直線コネクタ 578"/>
        <xdr:cNvCxnSpPr/>
      </xdr:nvCxnSpPr>
      <xdr:spPr>
        <a:xfrm>
          <a:off x="12573000" y="93929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86360</xdr:rowOff>
    </xdr:from>
    <xdr:to>
      <xdr:col>76</xdr:col>
      <xdr:colOff>165100</xdr:colOff>
      <xdr:row>55</xdr:row>
      <xdr:rowOff>18415</xdr:rowOff>
    </xdr:to>
    <xdr:sp macro="" textlink="">
      <xdr:nvSpPr>
        <xdr:cNvPr id="580" name="フローチャート: 判断 579"/>
        <xdr:cNvSpPr/>
      </xdr:nvSpPr>
      <xdr:spPr>
        <a:xfrm>
          <a:off x="133350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8285"/>
    <xdr:sp macro="" textlink="">
      <xdr:nvSpPr>
        <xdr:cNvPr id="581" name="テキスト ボックス 580"/>
        <xdr:cNvSpPr txBox="1"/>
      </xdr:nvSpPr>
      <xdr:spPr>
        <a:xfrm>
          <a:off x="1327150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82" name="直線コネクタ 581"/>
        <xdr:cNvCxnSpPr/>
      </xdr:nvCxnSpPr>
      <xdr:spPr>
        <a:xfrm>
          <a:off x="11750675" y="939292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86360</xdr:rowOff>
    </xdr:from>
    <xdr:to>
      <xdr:col>72</xdr:col>
      <xdr:colOff>38100</xdr:colOff>
      <xdr:row>55</xdr:row>
      <xdr:rowOff>18415</xdr:rowOff>
    </xdr:to>
    <xdr:sp macro="" textlink="">
      <xdr:nvSpPr>
        <xdr:cNvPr id="583" name="フローチャート: 判断 582"/>
        <xdr:cNvSpPr/>
      </xdr:nvSpPr>
      <xdr:spPr>
        <a:xfrm>
          <a:off x="12525375" y="934466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3840" cy="248285"/>
    <xdr:sp macro="" textlink="">
      <xdr:nvSpPr>
        <xdr:cNvPr id="584" name="テキスト ボックス 583"/>
        <xdr:cNvSpPr txBox="1"/>
      </xdr:nvSpPr>
      <xdr:spPr>
        <a:xfrm>
          <a:off x="12451715"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86360</xdr:rowOff>
    </xdr:from>
    <xdr:to>
      <xdr:col>67</xdr:col>
      <xdr:colOff>101600</xdr:colOff>
      <xdr:row>55</xdr:row>
      <xdr:rowOff>18415</xdr:rowOff>
    </xdr:to>
    <xdr:sp macro="" textlink="">
      <xdr:nvSpPr>
        <xdr:cNvPr id="585" name="フローチャート: 判断 584"/>
        <xdr:cNvSpPr/>
      </xdr:nvSpPr>
      <xdr:spPr>
        <a:xfrm>
          <a:off x="11699875"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3840" cy="248285"/>
    <xdr:sp macro="" textlink="">
      <xdr:nvSpPr>
        <xdr:cNvPr id="586" name="テキスト ボックス 585"/>
        <xdr:cNvSpPr txBox="1"/>
      </xdr:nvSpPr>
      <xdr:spPr>
        <a:xfrm>
          <a:off x="11642090"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7" name="テキスト ボックス 586"/>
        <xdr:cNvSpPr txBox="1"/>
      </xdr:nvSpPr>
      <xdr:spPr>
        <a:xfrm>
          <a:off x="147955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8" name="テキスト ボックス 587"/>
        <xdr:cNvSpPr txBox="1"/>
      </xdr:nvSpPr>
      <xdr:spPr>
        <a:xfrm>
          <a:off x="1402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9" name="テキスト ボックス 588"/>
        <xdr:cNvSpPr txBox="1"/>
      </xdr:nvSpPr>
      <xdr:spPr>
        <a:xfrm>
          <a:off x="13211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0" name="テキスト ボックス 589"/>
        <xdr:cNvSpPr txBox="1"/>
      </xdr:nvSpPr>
      <xdr:spPr>
        <a:xfrm>
          <a:off x="12398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1" name="テキスト ボックス 590"/>
        <xdr:cNvSpPr txBox="1"/>
      </xdr:nvSpPr>
      <xdr:spPr>
        <a:xfrm>
          <a:off x="11576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86360</xdr:rowOff>
    </xdr:from>
    <xdr:to>
      <xdr:col>85</xdr:col>
      <xdr:colOff>174625</xdr:colOff>
      <xdr:row>55</xdr:row>
      <xdr:rowOff>18415</xdr:rowOff>
    </xdr:to>
    <xdr:sp macro="" textlink="">
      <xdr:nvSpPr>
        <xdr:cNvPr id="592" name="楕円 591"/>
        <xdr:cNvSpPr/>
      </xdr:nvSpPr>
      <xdr:spPr>
        <a:xfrm>
          <a:off x="14919325" y="934466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120650</xdr:rowOff>
    </xdr:from>
    <xdr:ext cx="249555" cy="243840"/>
    <xdr:sp macro="" textlink="">
      <xdr:nvSpPr>
        <xdr:cNvPr id="593" name="失業対策事業費該当値テキスト"/>
        <xdr:cNvSpPr txBox="1"/>
      </xdr:nvSpPr>
      <xdr:spPr>
        <a:xfrm>
          <a:off x="15017750" y="920750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86360</xdr:rowOff>
    </xdr:from>
    <xdr:to>
      <xdr:col>81</xdr:col>
      <xdr:colOff>101600</xdr:colOff>
      <xdr:row>55</xdr:row>
      <xdr:rowOff>18415</xdr:rowOff>
    </xdr:to>
    <xdr:sp macro="" textlink="">
      <xdr:nvSpPr>
        <xdr:cNvPr id="594" name="楕円 593"/>
        <xdr:cNvSpPr/>
      </xdr:nvSpPr>
      <xdr:spPr>
        <a:xfrm>
          <a:off x="14144625"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3840" cy="249555"/>
    <xdr:sp macro="" textlink="">
      <xdr:nvSpPr>
        <xdr:cNvPr id="595" name="テキスト ボックス 594"/>
        <xdr:cNvSpPr txBox="1"/>
      </xdr:nvSpPr>
      <xdr:spPr>
        <a:xfrm>
          <a:off x="14086840"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86360</xdr:rowOff>
    </xdr:from>
    <xdr:to>
      <xdr:col>76</xdr:col>
      <xdr:colOff>165100</xdr:colOff>
      <xdr:row>55</xdr:row>
      <xdr:rowOff>18415</xdr:rowOff>
    </xdr:to>
    <xdr:sp macro="" textlink="">
      <xdr:nvSpPr>
        <xdr:cNvPr id="596" name="楕円 595"/>
        <xdr:cNvSpPr/>
      </xdr:nvSpPr>
      <xdr:spPr>
        <a:xfrm>
          <a:off x="133350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7" name="テキスト ボックス 596"/>
        <xdr:cNvSpPr txBox="1"/>
      </xdr:nvSpPr>
      <xdr:spPr>
        <a:xfrm>
          <a:off x="13271500" y="912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86360</xdr:rowOff>
    </xdr:from>
    <xdr:to>
      <xdr:col>72</xdr:col>
      <xdr:colOff>38100</xdr:colOff>
      <xdr:row>55</xdr:row>
      <xdr:rowOff>18415</xdr:rowOff>
    </xdr:to>
    <xdr:sp macro="" textlink="">
      <xdr:nvSpPr>
        <xdr:cNvPr id="598" name="楕円 597"/>
        <xdr:cNvSpPr/>
      </xdr:nvSpPr>
      <xdr:spPr>
        <a:xfrm>
          <a:off x="12525375" y="934466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3840" cy="249555"/>
    <xdr:sp macro="" textlink="">
      <xdr:nvSpPr>
        <xdr:cNvPr id="599" name="テキスト ボックス 598"/>
        <xdr:cNvSpPr txBox="1"/>
      </xdr:nvSpPr>
      <xdr:spPr>
        <a:xfrm>
          <a:off x="12451715"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86360</xdr:rowOff>
    </xdr:from>
    <xdr:to>
      <xdr:col>67</xdr:col>
      <xdr:colOff>101600</xdr:colOff>
      <xdr:row>55</xdr:row>
      <xdr:rowOff>18415</xdr:rowOff>
    </xdr:to>
    <xdr:sp macro="" textlink="">
      <xdr:nvSpPr>
        <xdr:cNvPr id="600" name="楕円 599"/>
        <xdr:cNvSpPr/>
      </xdr:nvSpPr>
      <xdr:spPr>
        <a:xfrm>
          <a:off x="11699875"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3840" cy="249555"/>
    <xdr:sp macro="" textlink="">
      <xdr:nvSpPr>
        <xdr:cNvPr id="601" name="テキスト ボックス 600"/>
        <xdr:cNvSpPr txBox="1"/>
      </xdr:nvSpPr>
      <xdr:spPr>
        <a:xfrm>
          <a:off x="11642090"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2" name="正方形/長方形 601"/>
        <xdr:cNvSpPr/>
      </xdr:nvSpPr>
      <xdr:spPr>
        <a:xfrm>
          <a:off x="11414125" y="10856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3" name="正方形/長方形 602"/>
        <xdr:cNvSpPr/>
      </xdr:nvSpPr>
      <xdr:spPr>
        <a:xfrm>
          <a:off x="11525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86360</xdr:rowOff>
    </xdr:from>
    <xdr:to>
      <xdr:col>74</xdr:col>
      <xdr:colOff>0</xdr:colOff>
      <xdr:row>68</xdr:row>
      <xdr:rowOff>0</xdr:rowOff>
    </xdr:to>
    <xdr:sp macro="" textlink="">
      <xdr:nvSpPr>
        <xdr:cNvPr id="604" name="正方形/長方形 603"/>
        <xdr:cNvSpPr/>
      </xdr:nvSpPr>
      <xdr:spPr>
        <a:xfrm>
          <a:off x="11525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5" name="正方形/長方形 604"/>
        <xdr:cNvSpPr/>
      </xdr:nvSpPr>
      <xdr:spPr>
        <a:xfrm>
          <a:off x="124618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86360</xdr:rowOff>
    </xdr:from>
    <xdr:to>
      <xdr:col>79</xdr:col>
      <xdr:colOff>63500</xdr:colOff>
      <xdr:row>68</xdr:row>
      <xdr:rowOff>0</xdr:rowOff>
    </xdr:to>
    <xdr:sp macro="" textlink="">
      <xdr:nvSpPr>
        <xdr:cNvPr id="606" name="正方形/長方形 605"/>
        <xdr:cNvSpPr/>
      </xdr:nvSpPr>
      <xdr:spPr>
        <a:xfrm>
          <a:off x="124618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7" name="正方形/長方形 606"/>
        <xdr:cNvSpPr/>
      </xdr:nvSpPr>
      <xdr:spPr>
        <a:xfrm>
          <a:off x="1350962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86360</xdr:rowOff>
    </xdr:from>
    <xdr:to>
      <xdr:col>85</xdr:col>
      <xdr:colOff>63500</xdr:colOff>
      <xdr:row>68</xdr:row>
      <xdr:rowOff>0</xdr:rowOff>
    </xdr:to>
    <xdr:sp macro="" textlink="">
      <xdr:nvSpPr>
        <xdr:cNvPr id="608" name="正方形/長方形 607"/>
        <xdr:cNvSpPr/>
      </xdr:nvSpPr>
      <xdr:spPr>
        <a:xfrm>
          <a:off x="1350962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9" name="正方形/長方形 608"/>
        <xdr:cNvSpPr/>
      </xdr:nvSpPr>
      <xdr:spPr>
        <a:xfrm>
          <a:off x="11414125" y="11683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17170"/>
    <xdr:sp macro="" textlink="">
      <xdr:nvSpPr>
        <xdr:cNvPr id="610" name="テキスト ボックス 609"/>
        <xdr:cNvSpPr txBox="1"/>
      </xdr:nvSpPr>
      <xdr:spPr>
        <a:xfrm>
          <a:off x="1137602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1" name="直線コネクタ 610"/>
        <xdr:cNvCxnSpPr/>
      </xdr:nvCxnSpPr>
      <xdr:spPr>
        <a:xfrm>
          <a:off x="11414125" y="1396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12" name="直線コネクタ 611"/>
        <xdr:cNvCxnSpPr/>
      </xdr:nvCxnSpPr>
      <xdr:spPr>
        <a:xfrm>
          <a:off x="11414125" y="13587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13" name="テキスト ボックス 612"/>
        <xdr:cNvSpPr txBox="1"/>
      </xdr:nvSpPr>
      <xdr:spPr>
        <a:xfrm>
          <a:off x="11181080" y="13444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174625</xdr:colOff>
      <xdr:row>77</xdr:row>
      <xdr:rowOff>6350</xdr:rowOff>
    </xdr:to>
    <xdr:cxnSp macro="">
      <xdr:nvCxnSpPr>
        <xdr:cNvPr id="614" name="直線コネクタ 613"/>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5780" cy="249555"/>
    <xdr:sp macro="" textlink="">
      <xdr:nvSpPr>
        <xdr:cNvPr id="615" name="テキスト ボックス 614"/>
        <xdr:cNvSpPr txBox="1"/>
      </xdr:nvSpPr>
      <xdr:spPr>
        <a:xfrm>
          <a:off x="10930255" y="13064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6" name="直線コネクタ 615"/>
        <xdr:cNvCxnSpPr/>
      </xdr:nvCxnSpPr>
      <xdr:spPr>
        <a:xfrm>
          <a:off x="11414125" y="12821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5780" cy="247650"/>
    <xdr:sp macro="" textlink="">
      <xdr:nvSpPr>
        <xdr:cNvPr id="617" name="テキスト ボックス 616"/>
        <xdr:cNvSpPr txBox="1"/>
      </xdr:nvSpPr>
      <xdr:spPr>
        <a:xfrm>
          <a:off x="10930255" y="12678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18" name="直線コネクタ 617"/>
        <xdr:cNvCxnSpPr/>
      </xdr:nvCxnSpPr>
      <xdr:spPr>
        <a:xfrm>
          <a:off x="11414125" y="12442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5780" cy="247650"/>
    <xdr:sp macro="" textlink="">
      <xdr:nvSpPr>
        <xdr:cNvPr id="619" name="テキスト ボックス 618"/>
        <xdr:cNvSpPr txBox="1"/>
      </xdr:nvSpPr>
      <xdr:spPr>
        <a:xfrm>
          <a:off x="10930255" y="12299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20" name="直線コネクタ 619"/>
        <xdr:cNvCxnSpPr/>
      </xdr:nvCxnSpPr>
      <xdr:spPr>
        <a:xfrm>
          <a:off x="11414125" y="12062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3840"/>
    <xdr:sp macro="" textlink="">
      <xdr:nvSpPr>
        <xdr:cNvPr id="621" name="テキスト ボックス 620"/>
        <xdr:cNvSpPr txBox="1"/>
      </xdr:nvSpPr>
      <xdr:spPr>
        <a:xfrm>
          <a:off x="10866120" y="11919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2" name="直線コネクタ 621"/>
        <xdr:cNvCxnSpPr/>
      </xdr:nvCxnSpPr>
      <xdr:spPr>
        <a:xfrm>
          <a:off x="11414125" y="11683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3840"/>
    <xdr:sp macro="" textlink="">
      <xdr:nvSpPr>
        <xdr:cNvPr id="623" name="テキスト ボックス 622"/>
        <xdr:cNvSpPr txBox="1"/>
      </xdr:nvSpPr>
      <xdr:spPr>
        <a:xfrm>
          <a:off x="10866120"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4" name="公債費グラフ枠"/>
        <xdr:cNvSpPr/>
      </xdr:nvSpPr>
      <xdr:spPr>
        <a:xfrm>
          <a:off x="11414125" y="11683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156210</xdr:rowOff>
    </xdr:from>
    <xdr:to>
      <xdr:col>85</xdr:col>
      <xdr:colOff>126365</xdr:colOff>
      <xdr:row>78</xdr:row>
      <xdr:rowOff>59690</xdr:rowOff>
    </xdr:to>
    <xdr:cxnSp macro="">
      <xdr:nvCxnSpPr>
        <xdr:cNvPr id="625" name="直線コネクタ 624"/>
        <xdr:cNvCxnSpPr/>
      </xdr:nvCxnSpPr>
      <xdr:spPr>
        <a:xfrm flipV="1">
          <a:off x="14968220" y="1215771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63500</xdr:rowOff>
    </xdr:from>
    <xdr:ext cx="534670" cy="243840"/>
    <xdr:sp macro="" textlink="">
      <xdr:nvSpPr>
        <xdr:cNvPr id="626" name="公債費最小値テキスト"/>
        <xdr:cNvSpPr txBox="1"/>
      </xdr:nvSpPr>
      <xdr:spPr>
        <a:xfrm>
          <a:off x="15017750" y="1343660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59690</xdr:rowOff>
    </xdr:from>
    <xdr:to>
      <xdr:col>86</xdr:col>
      <xdr:colOff>25400</xdr:colOff>
      <xdr:row>78</xdr:row>
      <xdr:rowOff>59690</xdr:rowOff>
    </xdr:to>
    <xdr:cxnSp macro="">
      <xdr:nvCxnSpPr>
        <xdr:cNvPr id="627" name="直線コネクタ 626"/>
        <xdr:cNvCxnSpPr/>
      </xdr:nvCxnSpPr>
      <xdr:spPr>
        <a:xfrm>
          <a:off x="14881225" y="13432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104775</xdr:rowOff>
    </xdr:from>
    <xdr:ext cx="598805" cy="249555"/>
    <xdr:sp macro="" textlink="">
      <xdr:nvSpPr>
        <xdr:cNvPr id="628" name="公債費最大値テキスト"/>
        <xdr:cNvSpPr txBox="1"/>
      </xdr:nvSpPr>
      <xdr:spPr>
        <a:xfrm>
          <a:off x="15017750" y="119348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156210</xdr:rowOff>
    </xdr:from>
    <xdr:to>
      <xdr:col>86</xdr:col>
      <xdr:colOff>25400</xdr:colOff>
      <xdr:row>70</xdr:row>
      <xdr:rowOff>156210</xdr:rowOff>
    </xdr:to>
    <xdr:cxnSp macro="">
      <xdr:nvCxnSpPr>
        <xdr:cNvPr id="629" name="直線コネクタ 628"/>
        <xdr:cNvCxnSpPr/>
      </xdr:nvCxnSpPr>
      <xdr:spPr>
        <a:xfrm>
          <a:off x="14881225" y="12157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164465</xdr:rowOff>
    </xdr:from>
    <xdr:to>
      <xdr:col>85</xdr:col>
      <xdr:colOff>127000</xdr:colOff>
      <xdr:row>76</xdr:row>
      <xdr:rowOff>1905</xdr:rowOff>
    </xdr:to>
    <xdr:cxnSp macro="">
      <xdr:nvCxnSpPr>
        <xdr:cNvPr id="630" name="直線コネクタ 629"/>
        <xdr:cNvCxnSpPr/>
      </xdr:nvCxnSpPr>
      <xdr:spPr>
        <a:xfrm>
          <a:off x="14195425" y="1302321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73</xdr:row>
      <xdr:rowOff>154940</xdr:rowOff>
    </xdr:from>
    <xdr:ext cx="534670" cy="243840"/>
    <xdr:sp macro="" textlink="">
      <xdr:nvSpPr>
        <xdr:cNvPr id="631" name="公債費平均値テキスト"/>
        <xdr:cNvSpPr txBox="1"/>
      </xdr:nvSpPr>
      <xdr:spPr>
        <a:xfrm>
          <a:off x="15017750" y="1267079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132080</xdr:rowOff>
    </xdr:from>
    <xdr:to>
      <xdr:col>85</xdr:col>
      <xdr:colOff>174625</xdr:colOff>
      <xdr:row>75</xdr:row>
      <xdr:rowOff>64770</xdr:rowOff>
    </xdr:to>
    <xdr:sp macro="" textlink="">
      <xdr:nvSpPr>
        <xdr:cNvPr id="632" name="フローチャート: 判断 631"/>
        <xdr:cNvSpPr/>
      </xdr:nvSpPr>
      <xdr:spPr>
        <a:xfrm>
          <a:off x="14919325" y="12819380"/>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164465</xdr:rowOff>
    </xdr:from>
    <xdr:to>
      <xdr:col>81</xdr:col>
      <xdr:colOff>50800</xdr:colOff>
      <xdr:row>76</xdr:row>
      <xdr:rowOff>35560</xdr:rowOff>
    </xdr:to>
    <xdr:cxnSp macro="">
      <xdr:nvCxnSpPr>
        <xdr:cNvPr id="633" name="直線コネクタ 632"/>
        <xdr:cNvCxnSpPr/>
      </xdr:nvCxnSpPr>
      <xdr:spPr>
        <a:xfrm flipV="1">
          <a:off x="13385800" y="1302321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137795</xdr:rowOff>
    </xdr:from>
    <xdr:to>
      <xdr:col>81</xdr:col>
      <xdr:colOff>101600</xdr:colOff>
      <xdr:row>75</xdr:row>
      <xdr:rowOff>70485</xdr:rowOff>
    </xdr:to>
    <xdr:sp macro="" textlink="">
      <xdr:nvSpPr>
        <xdr:cNvPr id="634" name="フローチャート: 判断 633"/>
        <xdr:cNvSpPr/>
      </xdr:nvSpPr>
      <xdr:spPr>
        <a:xfrm>
          <a:off x="14144625" y="128250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86360</xdr:rowOff>
    </xdr:from>
    <xdr:ext cx="528955" cy="243840"/>
    <xdr:sp macro="" textlink="">
      <xdr:nvSpPr>
        <xdr:cNvPr id="635" name="テキスト ボックス 634"/>
        <xdr:cNvSpPr txBox="1"/>
      </xdr:nvSpPr>
      <xdr:spPr>
        <a:xfrm>
          <a:off x="13959840" y="1260221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35560</xdr:rowOff>
    </xdr:from>
    <xdr:to>
      <xdr:col>76</xdr:col>
      <xdr:colOff>114300</xdr:colOff>
      <xdr:row>76</xdr:row>
      <xdr:rowOff>43815</xdr:rowOff>
    </xdr:to>
    <xdr:cxnSp macro="">
      <xdr:nvCxnSpPr>
        <xdr:cNvPr id="636" name="直線コネクタ 635"/>
        <xdr:cNvCxnSpPr/>
      </xdr:nvCxnSpPr>
      <xdr:spPr>
        <a:xfrm flipV="1">
          <a:off x="12573000" y="1306576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149225</xdr:rowOff>
    </xdr:from>
    <xdr:to>
      <xdr:col>76</xdr:col>
      <xdr:colOff>165100</xdr:colOff>
      <xdr:row>75</xdr:row>
      <xdr:rowOff>81280</xdr:rowOff>
    </xdr:to>
    <xdr:sp macro="" textlink="">
      <xdr:nvSpPr>
        <xdr:cNvPr id="637" name="フローチャート: 判断 636"/>
        <xdr:cNvSpPr/>
      </xdr:nvSpPr>
      <xdr:spPr>
        <a:xfrm>
          <a:off x="13335000" y="128365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97790</xdr:rowOff>
    </xdr:from>
    <xdr:ext cx="528955" cy="243840"/>
    <xdr:sp macro="" textlink="">
      <xdr:nvSpPr>
        <xdr:cNvPr id="638" name="テキスト ボックス 637"/>
        <xdr:cNvSpPr txBox="1"/>
      </xdr:nvSpPr>
      <xdr:spPr>
        <a:xfrm>
          <a:off x="13134340" y="1261364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43815</xdr:rowOff>
    </xdr:from>
    <xdr:to>
      <xdr:col>71</xdr:col>
      <xdr:colOff>174625</xdr:colOff>
      <xdr:row>76</xdr:row>
      <xdr:rowOff>62230</xdr:rowOff>
    </xdr:to>
    <xdr:cxnSp macro="">
      <xdr:nvCxnSpPr>
        <xdr:cNvPr id="639" name="直線コネクタ 638"/>
        <xdr:cNvCxnSpPr/>
      </xdr:nvCxnSpPr>
      <xdr:spPr>
        <a:xfrm flipV="1">
          <a:off x="11750675" y="13074015"/>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24765</xdr:rowOff>
    </xdr:from>
    <xdr:to>
      <xdr:col>72</xdr:col>
      <xdr:colOff>38100</xdr:colOff>
      <xdr:row>75</xdr:row>
      <xdr:rowOff>122555</xdr:rowOff>
    </xdr:to>
    <xdr:sp macro="" textlink="">
      <xdr:nvSpPr>
        <xdr:cNvPr id="640" name="フローチャート: 判断 639"/>
        <xdr:cNvSpPr/>
      </xdr:nvSpPr>
      <xdr:spPr>
        <a:xfrm>
          <a:off x="12525375" y="12883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137795</xdr:rowOff>
    </xdr:from>
    <xdr:ext cx="528955" cy="249555"/>
    <xdr:sp macro="" textlink="">
      <xdr:nvSpPr>
        <xdr:cNvPr id="641" name="テキスト ボックス 640"/>
        <xdr:cNvSpPr txBox="1"/>
      </xdr:nvSpPr>
      <xdr:spPr>
        <a:xfrm>
          <a:off x="12324715" y="126536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38735</xdr:rowOff>
    </xdr:from>
    <xdr:to>
      <xdr:col>67</xdr:col>
      <xdr:colOff>101600</xdr:colOff>
      <xdr:row>75</xdr:row>
      <xdr:rowOff>136525</xdr:rowOff>
    </xdr:to>
    <xdr:sp macro="" textlink="">
      <xdr:nvSpPr>
        <xdr:cNvPr id="642" name="フローチャート: 判断 641"/>
        <xdr:cNvSpPr/>
      </xdr:nvSpPr>
      <xdr:spPr>
        <a:xfrm>
          <a:off x="11699875" y="12897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152400</xdr:rowOff>
    </xdr:from>
    <xdr:ext cx="528955" cy="247650"/>
    <xdr:sp macro="" textlink="">
      <xdr:nvSpPr>
        <xdr:cNvPr id="643" name="テキスト ボックス 642"/>
        <xdr:cNvSpPr txBox="1"/>
      </xdr:nvSpPr>
      <xdr:spPr>
        <a:xfrm>
          <a:off x="11515090" y="1266825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4" name="テキスト ボックス 643"/>
        <xdr:cNvSpPr txBox="1"/>
      </xdr:nvSpPr>
      <xdr:spPr>
        <a:xfrm>
          <a:off x="147955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5" name="テキスト ボックス 644"/>
        <xdr:cNvSpPr txBox="1"/>
      </xdr:nvSpPr>
      <xdr:spPr>
        <a:xfrm>
          <a:off x="1402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6" name="テキスト ボックス 645"/>
        <xdr:cNvSpPr txBox="1"/>
      </xdr:nvSpPr>
      <xdr:spPr>
        <a:xfrm>
          <a:off x="13211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7" name="テキスト ボックス 646"/>
        <xdr:cNvSpPr txBox="1"/>
      </xdr:nvSpPr>
      <xdr:spPr>
        <a:xfrm>
          <a:off x="12398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8" name="テキスト ボックス 647"/>
        <xdr:cNvSpPr txBox="1"/>
      </xdr:nvSpPr>
      <xdr:spPr>
        <a:xfrm>
          <a:off x="115760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118110</xdr:rowOff>
    </xdr:from>
    <xdr:to>
      <xdr:col>85</xdr:col>
      <xdr:colOff>174625</xdr:colOff>
      <xdr:row>76</xdr:row>
      <xdr:rowOff>50800</xdr:rowOff>
    </xdr:to>
    <xdr:sp macro="" textlink="">
      <xdr:nvSpPr>
        <xdr:cNvPr id="649" name="楕円 648"/>
        <xdr:cNvSpPr/>
      </xdr:nvSpPr>
      <xdr:spPr>
        <a:xfrm>
          <a:off x="14919325" y="12976860"/>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97790</xdr:rowOff>
    </xdr:from>
    <xdr:ext cx="534670" cy="243840"/>
    <xdr:sp macro="" textlink="">
      <xdr:nvSpPr>
        <xdr:cNvPr id="650" name="公債費該当値テキスト"/>
        <xdr:cNvSpPr txBox="1"/>
      </xdr:nvSpPr>
      <xdr:spPr>
        <a:xfrm>
          <a:off x="15017750" y="129565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116205</xdr:rowOff>
    </xdr:from>
    <xdr:to>
      <xdr:col>81</xdr:col>
      <xdr:colOff>101600</xdr:colOff>
      <xdr:row>76</xdr:row>
      <xdr:rowOff>48260</xdr:rowOff>
    </xdr:to>
    <xdr:sp macro="" textlink="">
      <xdr:nvSpPr>
        <xdr:cNvPr id="651" name="楕円 650"/>
        <xdr:cNvSpPr/>
      </xdr:nvSpPr>
      <xdr:spPr>
        <a:xfrm>
          <a:off x="14144625" y="129749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39370</xdr:rowOff>
    </xdr:from>
    <xdr:ext cx="528955" cy="249555"/>
    <xdr:sp macro="" textlink="">
      <xdr:nvSpPr>
        <xdr:cNvPr id="652" name="テキスト ボックス 651"/>
        <xdr:cNvSpPr txBox="1"/>
      </xdr:nvSpPr>
      <xdr:spPr>
        <a:xfrm>
          <a:off x="13959840" y="130695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151765</xdr:rowOff>
    </xdr:from>
    <xdr:to>
      <xdr:col>76</xdr:col>
      <xdr:colOff>165100</xdr:colOff>
      <xdr:row>76</xdr:row>
      <xdr:rowOff>84455</xdr:rowOff>
    </xdr:to>
    <xdr:sp macro="" textlink="">
      <xdr:nvSpPr>
        <xdr:cNvPr id="653" name="楕円 652"/>
        <xdr:cNvSpPr/>
      </xdr:nvSpPr>
      <xdr:spPr>
        <a:xfrm>
          <a:off x="13335000" y="130105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75565</xdr:rowOff>
    </xdr:from>
    <xdr:ext cx="528955" cy="245745"/>
    <xdr:sp macro="" textlink="">
      <xdr:nvSpPr>
        <xdr:cNvPr id="654" name="テキスト ボックス 653"/>
        <xdr:cNvSpPr txBox="1"/>
      </xdr:nvSpPr>
      <xdr:spPr>
        <a:xfrm>
          <a:off x="13134340" y="13105765"/>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160020</xdr:rowOff>
    </xdr:from>
    <xdr:to>
      <xdr:col>72</xdr:col>
      <xdr:colOff>38100</xdr:colOff>
      <xdr:row>76</xdr:row>
      <xdr:rowOff>93345</xdr:rowOff>
    </xdr:to>
    <xdr:sp macro="" textlink="">
      <xdr:nvSpPr>
        <xdr:cNvPr id="655" name="楕円 654"/>
        <xdr:cNvSpPr/>
      </xdr:nvSpPr>
      <xdr:spPr>
        <a:xfrm>
          <a:off x="12525375" y="13018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84455</xdr:rowOff>
    </xdr:from>
    <xdr:ext cx="528955" cy="247650"/>
    <xdr:sp macro="" textlink="">
      <xdr:nvSpPr>
        <xdr:cNvPr id="656" name="テキスト ボックス 655"/>
        <xdr:cNvSpPr txBox="1"/>
      </xdr:nvSpPr>
      <xdr:spPr>
        <a:xfrm>
          <a:off x="12324715" y="1311465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13335</xdr:rowOff>
    </xdr:from>
    <xdr:to>
      <xdr:col>67</xdr:col>
      <xdr:colOff>101600</xdr:colOff>
      <xdr:row>76</xdr:row>
      <xdr:rowOff>111125</xdr:rowOff>
    </xdr:to>
    <xdr:sp macro="" textlink="">
      <xdr:nvSpPr>
        <xdr:cNvPr id="657" name="楕円 656"/>
        <xdr:cNvSpPr/>
      </xdr:nvSpPr>
      <xdr:spPr>
        <a:xfrm>
          <a:off x="1169987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102870</xdr:rowOff>
    </xdr:from>
    <xdr:ext cx="528955" cy="249555"/>
    <xdr:sp macro="" textlink="">
      <xdr:nvSpPr>
        <xdr:cNvPr id="658" name="テキスト ボックス 657"/>
        <xdr:cNvSpPr txBox="1"/>
      </xdr:nvSpPr>
      <xdr:spPr>
        <a:xfrm>
          <a:off x="11515090" y="1313307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9" name="正方形/長方形 658"/>
        <xdr:cNvSpPr/>
      </xdr:nvSpPr>
      <xdr:spPr>
        <a:xfrm>
          <a:off x="11414125" y="14285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0" name="正方形/長方形 659"/>
        <xdr:cNvSpPr/>
      </xdr:nvSpPr>
      <xdr:spPr>
        <a:xfrm>
          <a:off x="11525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86360</xdr:rowOff>
    </xdr:from>
    <xdr:to>
      <xdr:col>74</xdr:col>
      <xdr:colOff>0</xdr:colOff>
      <xdr:row>88</xdr:row>
      <xdr:rowOff>0</xdr:rowOff>
    </xdr:to>
    <xdr:sp macro="" textlink="">
      <xdr:nvSpPr>
        <xdr:cNvPr id="661" name="正方形/長方形 660"/>
        <xdr:cNvSpPr/>
      </xdr:nvSpPr>
      <xdr:spPr>
        <a:xfrm>
          <a:off x="11525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2" name="正方形/長方形 661"/>
        <xdr:cNvSpPr/>
      </xdr:nvSpPr>
      <xdr:spPr>
        <a:xfrm>
          <a:off x="124618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86360</xdr:rowOff>
    </xdr:from>
    <xdr:to>
      <xdr:col>79</xdr:col>
      <xdr:colOff>63500</xdr:colOff>
      <xdr:row>88</xdr:row>
      <xdr:rowOff>0</xdr:rowOff>
    </xdr:to>
    <xdr:sp macro="" textlink="">
      <xdr:nvSpPr>
        <xdr:cNvPr id="663" name="正方形/長方形 662"/>
        <xdr:cNvSpPr/>
      </xdr:nvSpPr>
      <xdr:spPr>
        <a:xfrm>
          <a:off x="124618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4" name="正方形/長方形 663"/>
        <xdr:cNvSpPr/>
      </xdr:nvSpPr>
      <xdr:spPr>
        <a:xfrm>
          <a:off x="1350962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86360</xdr:rowOff>
    </xdr:from>
    <xdr:to>
      <xdr:col>85</xdr:col>
      <xdr:colOff>63500</xdr:colOff>
      <xdr:row>88</xdr:row>
      <xdr:rowOff>0</xdr:rowOff>
    </xdr:to>
    <xdr:sp macro="" textlink="">
      <xdr:nvSpPr>
        <xdr:cNvPr id="665" name="正方形/長方形 664"/>
        <xdr:cNvSpPr/>
      </xdr:nvSpPr>
      <xdr:spPr>
        <a:xfrm>
          <a:off x="1350962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6" name="正方形/長方形 665"/>
        <xdr:cNvSpPr/>
      </xdr:nvSpPr>
      <xdr:spPr>
        <a:xfrm>
          <a:off x="11414125" y="15112365"/>
          <a:ext cx="43021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17170"/>
    <xdr:sp macro="" textlink="">
      <xdr:nvSpPr>
        <xdr:cNvPr id="667" name="テキスト ボックス 666"/>
        <xdr:cNvSpPr txBox="1"/>
      </xdr:nvSpPr>
      <xdr:spPr>
        <a:xfrm>
          <a:off x="1137602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8" name="直線コネクタ 667"/>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69" name="直線コネクタ 668"/>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0" name="テキスト ボックス 669"/>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1" name="直線コネクタ 670"/>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780" cy="259080"/>
    <xdr:sp macro="" textlink="">
      <xdr:nvSpPr>
        <xdr:cNvPr id="672" name="テキスト ボックス 671"/>
        <xdr:cNvSpPr txBox="1"/>
      </xdr:nvSpPr>
      <xdr:spPr>
        <a:xfrm>
          <a:off x="1093025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73" name="直線コネクタ 672"/>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780" cy="253365"/>
    <xdr:sp macro="" textlink="">
      <xdr:nvSpPr>
        <xdr:cNvPr id="674" name="テキスト ボックス 673"/>
        <xdr:cNvSpPr txBox="1"/>
      </xdr:nvSpPr>
      <xdr:spPr>
        <a:xfrm>
          <a:off x="10930255"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75" name="直線コネクタ 674"/>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780" cy="259080"/>
    <xdr:sp macro="" textlink="">
      <xdr:nvSpPr>
        <xdr:cNvPr id="676" name="テキスト ボックス 675"/>
        <xdr:cNvSpPr txBox="1"/>
      </xdr:nvSpPr>
      <xdr:spPr>
        <a:xfrm>
          <a:off x="1093025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77" name="直線コネクタ 676"/>
        <xdr:cNvCxnSpPr/>
      </xdr:nvCxnSpPr>
      <xdr:spPr>
        <a:xfrm>
          <a:off x="11414125" y="15491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8285"/>
    <xdr:sp macro="" textlink="">
      <xdr:nvSpPr>
        <xdr:cNvPr id="678" name="テキスト ボックス 677"/>
        <xdr:cNvSpPr txBox="1"/>
      </xdr:nvSpPr>
      <xdr:spPr>
        <a:xfrm>
          <a:off x="10866120"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9" name="直線コネクタ 678"/>
        <xdr:cNvCxnSpPr/>
      </xdr:nvCxnSpPr>
      <xdr:spPr>
        <a:xfrm>
          <a:off x="11414125" y="15112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3840"/>
    <xdr:sp macro="" textlink="">
      <xdr:nvSpPr>
        <xdr:cNvPr id="680" name="テキスト ボックス 679"/>
        <xdr:cNvSpPr txBox="1"/>
      </xdr:nvSpPr>
      <xdr:spPr>
        <a:xfrm>
          <a:off x="1086612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1" name="積立金グラフ枠"/>
        <xdr:cNvSpPr/>
      </xdr:nvSpPr>
      <xdr:spPr>
        <a:xfrm>
          <a:off x="11414125" y="15112365"/>
          <a:ext cx="43021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82" name="直線コネクタ 681"/>
        <xdr:cNvCxnSpPr/>
      </xdr:nvCxnSpPr>
      <xdr:spPr>
        <a:xfrm flipV="1">
          <a:off x="14968220"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43815</xdr:rowOff>
    </xdr:from>
    <xdr:ext cx="378460" cy="253365"/>
    <xdr:sp macro="" textlink="">
      <xdr:nvSpPr>
        <xdr:cNvPr id="683" name="積立金最小値テキスト"/>
        <xdr:cNvSpPr txBox="1"/>
      </xdr:nvSpPr>
      <xdr:spPr>
        <a:xfrm>
          <a:off x="15017750" y="170173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xdr:cNvCxnSpPr/>
      </xdr:nvCxnSpPr>
      <xdr:spPr>
        <a:xfrm>
          <a:off x="14881225" y="17014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38735</xdr:rowOff>
    </xdr:from>
    <xdr:ext cx="598805" cy="254000"/>
    <xdr:sp macro="" textlink="">
      <xdr:nvSpPr>
        <xdr:cNvPr id="685" name="積立金最大値テキスト"/>
        <xdr:cNvSpPr txBox="1"/>
      </xdr:nvSpPr>
      <xdr:spPr>
        <a:xfrm>
          <a:off x="15017750" y="154692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6" name="直線コネクタ 685"/>
        <xdr:cNvCxnSpPr/>
      </xdr:nvCxnSpPr>
      <xdr:spPr>
        <a:xfrm>
          <a:off x="14881225" y="15695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64770</xdr:rowOff>
    </xdr:from>
    <xdr:to>
      <xdr:col>85</xdr:col>
      <xdr:colOff>127000</xdr:colOff>
      <xdr:row>97</xdr:row>
      <xdr:rowOff>97790</xdr:rowOff>
    </xdr:to>
    <xdr:cxnSp macro="">
      <xdr:nvCxnSpPr>
        <xdr:cNvPr id="687" name="直線コネクタ 686"/>
        <xdr:cNvCxnSpPr/>
      </xdr:nvCxnSpPr>
      <xdr:spPr>
        <a:xfrm flipV="1">
          <a:off x="14195425" y="1669542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27940</xdr:rowOff>
    </xdr:from>
    <xdr:ext cx="534670" cy="259080"/>
    <xdr:sp macro="" textlink="">
      <xdr:nvSpPr>
        <xdr:cNvPr id="688" name="積立金平均値テキスト"/>
        <xdr:cNvSpPr txBox="1"/>
      </xdr:nvSpPr>
      <xdr:spPr>
        <a:xfrm>
          <a:off x="1501775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174625</xdr:colOff>
      <xdr:row>97</xdr:row>
      <xdr:rowOff>106680</xdr:rowOff>
    </xdr:to>
    <xdr:sp macro="" textlink="">
      <xdr:nvSpPr>
        <xdr:cNvPr id="689" name="フローチャート: 判断 688"/>
        <xdr:cNvSpPr/>
      </xdr:nvSpPr>
      <xdr:spPr>
        <a:xfrm>
          <a:off x="14919325" y="166357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97790</xdr:rowOff>
    </xdr:from>
    <xdr:to>
      <xdr:col>81</xdr:col>
      <xdr:colOff>50800</xdr:colOff>
      <xdr:row>98</xdr:row>
      <xdr:rowOff>80010</xdr:rowOff>
    </xdr:to>
    <xdr:cxnSp macro="">
      <xdr:nvCxnSpPr>
        <xdr:cNvPr id="690" name="直線コネクタ 689"/>
        <xdr:cNvCxnSpPr/>
      </xdr:nvCxnSpPr>
      <xdr:spPr>
        <a:xfrm flipV="1">
          <a:off x="13385800" y="16728440"/>
          <a:ext cx="809625"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91" name="フローチャート: 判断 690"/>
        <xdr:cNvSpPr/>
      </xdr:nvSpPr>
      <xdr:spPr>
        <a:xfrm>
          <a:off x="14144625"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85090</xdr:rowOff>
    </xdr:from>
    <xdr:ext cx="528955" cy="259080"/>
    <xdr:sp macro="" textlink="">
      <xdr:nvSpPr>
        <xdr:cNvPr id="692" name="テキスト ボックス 691"/>
        <xdr:cNvSpPr txBox="1"/>
      </xdr:nvSpPr>
      <xdr:spPr>
        <a:xfrm>
          <a:off x="13959840" y="16372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80010</xdr:rowOff>
    </xdr:from>
    <xdr:to>
      <xdr:col>76</xdr:col>
      <xdr:colOff>114300</xdr:colOff>
      <xdr:row>98</xdr:row>
      <xdr:rowOff>152400</xdr:rowOff>
    </xdr:to>
    <xdr:cxnSp macro="">
      <xdr:nvCxnSpPr>
        <xdr:cNvPr id="693" name="直線コネクタ 692"/>
        <xdr:cNvCxnSpPr/>
      </xdr:nvCxnSpPr>
      <xdr:spPr>
        <a:xfrm flipV="1">
          <a:off x="12573000" y="16882110"/>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94" name="フローチャート: 判断 693"/>
        <xdr:cNvSpPr/>
      </xdr:nvSpPr>
      <xdr:spPr>
        <a:xfrm>
          <a:off x="133350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28955" cy="259080"/>
    <xdr:sp macro="" textlink="">
      <xdr:nvSpPr>
        <xdr:cNvPr id="695" name="テキスト ボックス 694"/>
        <xdr:cNvSpPr txBox="1"/>
      </xdr:nvSpPr>
      <xdr:spPr>
        <a:xfrm>
          <a:off x="13134340" y="16472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142240</xdr:rowOff>
    </xdr:from>
    <xdr:to>
      <xdr:col>71</xdr:col>
      <xdr:colOff>174625</xdr:colOff>
      <xdr:row>98</xdr:row>
      <xdr:rowOff>152400</xdr:rowOff>
    </xdr:to>
    <xdr:cxnSp macro="">
      <xdr:nvCxnSpPr>
        <xdr:cNvPr id="696" name="直線コネクタ 695"/>
        <xdr:cNvCxnSpPr/>
      </xdr:nvCxnSpPr>
      <xdr:spPr>
        <a:xfrm>
          <a:off x="11750675" y="1694434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141605</xdr:rowOff>
    </xdr:from>
    <xdr:to>
      <xdr:col>72</xdr:col>
      <xdr:colOff>38100</xdr:colOff>
      <xdr:row>98</xdr:row>
      <xdr:rowOff>71755</xdr:rowOff>
    </xdr:to>
    <xdr:sp macro="" textlink="">
      <xdr:nvSpPr>
        <xdr:cNvPr id="697" name="フローチャート: 判断 696"/>
        <xdr:cNvSpPr/>
      </xdr:nvSpPr>
      <xdr:spPr>
        <a:xfrm>
          <a:off x="12525375" y="167722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88265</xdr:rowOff>
    </xdr:from>
    <xdr:ext cx="528955" cy="253365"/>
    <xdr:sp macro="" textlink="">
      <xdr:nvSpPr>
        <xdr:cNvPr id="698" name="テキスト ボックス 697"/>
        <xdr:cNvSpPr txBox="1"/>
      </xdr:nvSpPr>
      <xdr:spPr>
        <a:xfrm>
          <a:off x="12324715" y="16547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99" name="フローチャート: 判断 698"/>
        <xdr:cNvSpPr/>
      </xdr:nvSpPr>
      <xdr:spPr>
        <a:xfrm>
          <a:off x="11699875"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116205</xdr:rowOff>
    </xdr:from>
    <xdr:ext cx="528955" cy="259080"/>
    <xdr:sp macro="" textlink="">
      <xdr:nvSpPr>
        <xdr:cNvPr id="700" name="テキスト ボックス 699"/>
        <xdr:cNvSpPr txBox="1"/>
      </xdr:nvSpPr>
      <xdr:spPr>
        <a:xfrm>
          <a:off x="11515090" y="16575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4" name="テキスト ボックス 70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13970</xdr:rowOff>
    </xdr:from>
    <xdr:to>
      <xdr:col>85</xdr:col>
      <xdr:colOff>174625</xdr:colOff>
      <xdr:row>97</xdr:row>
      <xdr:rowOff>115570</xdr:rowOff>
    </xdr:to>
    <xdr:sp macro="" textlink="">
      <xdr:nvSpPr>
        <xdr:cNvPr id="706" name="楕円 705"/>
        <xdr:cNvSpPr/>
      </xdr:nvSpPr>
      <xdr:spPr>
        <a:xfrm>
          <a:off x="14919325" y="166446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96</xdr:row>
      <xdr:rowOff>163830</xdr:rowOff>
    </xdr:from>
    <xdr:ext cx="534670" cy="259080"/>
    <xdr:sp macro="" textlink="">
      <xdr:nvSpPr>
        <xdr:cNvPr id="707" name="積立金該当値テキスト"/>
        <xdr:cNvSpPr txBox="1"/>
      </xdr:nvSpPr>
      <xdr:spPr>
        <a:xfrm>
          <a:off x="15017750" y="16623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46990</xdr:rowOff>
    </xdr:from>
    <xdr:to>
      <xdr:col>81</xdr:col>
      <xdr:colOff>101600</xdr:colOff>
      <xdr:row>97</xdr:row>
      <xdr:rowOff>148590</xdr:rowOff>
    </xdr:to>
    <xdr:sp macro="" textlink="">
      <xdr:nvSpPr>
        <xdr:cNvPr id="708" name="楕円 707"/>
        <xdr:cNvSpPr/>
      </xdr:nvSpPr>
      <xdr:spPr>
        <a:xfrm>
          <a:off x="14144625"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139700</xdr:rowOff>
    </xdr:from>
    <xdr:ext cx="528955" cy="259080"/>
    <xdr:sp macro="" textlink="">
      <xdr:nvSpPr>
        <xdr:cNvPr id="709" name="テキスト ボックス 708"/>
        <xdr:cNvSpPr txBox="1"/>
      </xdr:nvSpPr>
      <xdr:spPr>
        <a:xfrm>
          <a:off x="13959840" y="16770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130810</xdr:rowOff>
    </xdr:to>
    <xdr:sp macro="" textlink="">
      <xdr:nvSpPr>
        <xdr:cNvPr id="710" name="楕円 709"/>
        <xdr:cNvSpPr/>
      </xdr:nvSpPr>
      <xdr:spPr>
        <a:xfrm>
          <a:off x="133350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121920</xdr:rowOff>
    </xdr:from>
    <xdr:ext cx="528955" cy="253365"/>
    <xdr:sp macro="" textlink="">
      <xdr:nvSpPr>
        <xdr:cNvPr id="711" name="テキスト ボックス 710"/>
        <xdr:cNvSpPr txBox="1"/>
      </xdr:nvSpPr>
      <xdr:spPr>
        <a:xfrm>
          <a:off x="13134340" y="16924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101600</xdr:rowOff>
    </xdr:from>
    <xdr:to>
      <xdr:col>72</xdr:col>
      <xdr:colOff>38100</xdr:colOff>
      <xdr:row>99</xdr:row>
      <xdr:rowOff>31750</xdr:rowOff>
    </xdr:to>
    <xdr:sp macro="" textlink="">
      <xdr:nvSpPr>
        <xdr:cNvPr id="712" name="楕円 711"/>
        <xdr:cNvSpPr/>
      </xdr:nvSpPr>
      <xdr:spPr>
        <a:xfrm>
          <a:off x="12525375" y="1690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22860</xdr:rowOff>
    </xdr:from>
    <xdr:ext cx="464185" cy="259080"/>
    <xdr:sp macro="" textlink="">
      <xdr:nvSpPr>
        <xdr:cNvPr id="713" name="テキスト ボックス 712"/>
        <xdr:cNvSpPr txBox="1"/>
      </xdr:nvSpPr>
      <xdr:spPr>
        <a:xfrm>
          <a:off x="12357100" y="16996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91440</xdr:rowOff>
    </xdr:from>
    <xdr:to>
      <xdr:col>67</xdr:col>
      <xdr:colOff>101600</xdr:colOff>
      <xdr:row>99</xdr:row>
      <xdr:rowOff>21590</xdr:rowOff>
    </xdr:to>
    <xdr:sp macro="" textlink="">
      <xdr:nvSpPr>
        <xdr:cNvPr id="714" name="楕円 713"/>
        <xdr:cNvSpPr/>
      </xdr:nvSpPr>
      <xdr:spPr>
        <a:xfrm>
          <a:off x="11699875"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12700</xdr:rowOff>
    </xdr:from>
    <xdr:ext cx="464185" cy="259080"/>
    <xdr:sp macro="" textlink="">
      <xdr:nvSpPr>
        <xdr:cNvPr id="715" name="テキスト ボックス 714"/>
        <xdr:cNvSpPr txBox="1"/>
      </xdr:nvSpPr>
      <xdr:spPr>
        <a:xfrm>
          <a:off x="11531600" y="16986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6" name="正方形/長方形 715"/>
        <xdr:cNvSpPr/>
      </xdr:nvSpPr>
      <xdr:spPr>
        <a:xfrm>
          <a:off x="167640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7" name="正方形/長方形 716"/>
        <xdr:cNvSpPr/>
      </xdr:nvSpPr>
      <xdr:spPr>
        <a:xfrm>
          <a:off x="16891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86360</xdr:rowOff>
    </xdr:from>
    <xdr:to>
      <xdr:col>104</xdr:col>
      <xdr:colOff>127000</xdr:colOff>
      <xdr:row>28</xdr:row>
      <xdr:rowOff>0</xdr:rowOff>
    </xdr:to>
    <xdr:sp macro="" textlink="">
      <xdr:nvSpPr>
        <xdr:cNvPr id="718" name="正方形/長方形 717"/>
        <xdr:cNvSpPr/>
      </xdr:nvSpPr>
      <xdr:spPr>
        <a:xfrm>
          <a:off x="16891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9" name="正方形/長方形 718"/>
        <xdr:cNvSpPr/>
      </xdr:nvSpPr>
      <xdr:spPr>
        <a:xfrm>
          <a:off x="17811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86360</xdr:rowOff>
    </xdr:from>
    <xdr:to>
      <xdr:col>110</xdr:col>
      <xdr:colOff>0</xdr:colOff>
      <xdr:row>28</xdr:row>
      <xdr:rowOff>0</xdr:rowOff>
    </xdr:to>
    <xdr:sp macro="" textlink="">
      <xdr:nvSpPr>
        <xdr:cNvPr id="720" name="正方形/長方形 719"/>
        <xdr:cNvSpPr/>
      </xdr:nvSpPr>
      <xdr:spPr>
        <a:xfrm>
          <a:off x="17811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1" name="正方形/長方形 720"/>
        <xdr:cNvSpPr/>
      </xdr:nvSpPr>
      <xdr:spPr>
        <a:xfrm>
          <a:off x="18859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86360</xdr:rowOff>
    </xdr:from>
    <xdr:to>
      <xdr:col>116</xdr:col>
      <xdr:colOff>0</xdr:colOff>
      <xdr:row>28</xdr:row>
      <xdr:rowOff>0</xdr:rowOff>
    </xdr:to>
    <xdr:sp macro="" textlink="">
      <xdr:nvSpPr>
        <xdr:cNvPr id="722" name="正方形/長方形 721"/>
        <xdr:cNvSpPr/>
      </xdr:nvSpPr>
      <xdr:spPr>
        <a:xfrm>
          <a:off x="18859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3" name="正方形/長方形 722"/>
        <xdr:cNvSpPr/>
      </xdr:nvSpPr>
      <xdr:spPr>
        <a:xfrm>
          <a:off x="167640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17170"/>
    <xdr:sp macro="" textlink="">
      <xdr:nvSpPr>
        <xdr:cNvPr id="724" name="テキスト ボックス 723"/>
        <xdr:cNvSpPr txBox="1"/>
      </xdr:nvSpPr>
      <xdr:spPr>
        <a:xfrm>
          <a:off x="167417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5" name="直線コネクタ 724"/>
        <xdr:cNvCxnSpPr/>
      </xdr:nvCxnSpPr>
      <xdr:spPr>
        <a:xfrm>
          <a:off x="167640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95250</xdr:rowOff>
    </xdr:from>
    <xdr:to>
      <xdr:col>120</xdr:col>
      <xdr:colOff>114300</xdr:colOff>
      <xdr:row>39</xdr:row>
      <xdr:rowOff>95250</xdr:rowOff>
    </xdr:to>
    <xdr:cxnSp macro="">
      <xdr:nvCxnSpPr>
        <xdr:cNvPr id="726" name="直線コネクタ 725"/>
        <xdr:cNvCxnSpPr/>
      </xdr:nvCxnSpPr>
      <xdr:spPr>
        <a:xfrm>
          <a:off x="16764000" y="678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123825</xdr:rowOff>
    </xdr:from>
    <xdr:ext cx="248920" cy="243840"/>
    <xdr:sp macro="" textlink="">
      <xdr:nvSpPr>
        <xdr:cNvPr id="727" name="テキスト ボックス 726"/>
        <xdr:cNvSpPr txBox="1"/>
      </xdr:nvSpPr>
      <xdr:spPr>
        <a:xfrm>
          <a:off x="16546830" y="663892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110490</xdr:rowOff>
    </xdr:from>
    <xdr:to>
      <xdr:col>120</xdr:col>
      <xdr:colOff>114300</xdr:colOff>
      <xdr:row>37</xdr:row>
      <xdr:rowOff>110490</xdr:rowOff>
    </xdr:to>
    <xdr:cxnSp macro="">
      <xdr:nvCxnSpPr>
        <xdr:cNvPr id="728" name="直線コネクタ 727"/>
        <xdr:cNvCxnSpPr/>
      </xdr:nvCxnSpPr>
      <xdr:spPr>
        <a:xfrm>
          <a:off x="16764000" y="6454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138430</xdr:rowOff>
    </xdr:from>
    <xdr:ext cx="525780" cy="249555"/>
    <xdr:sp macro="" textlink="">
      <xdr:nvSpPr>
        <xdr:cNvPr id="729" name="テキスト ボックス 728"/>
        <xdr:cNvSpPr txBox="1"/>
      </xdr:nvSpPr>
      <xdr:spPr>
        <a:xfrm>
          <a:off x="16280130" y="63106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127000</xdr:rowOff>
    </xdr:from>
    <xdr:to>
      <xdr:col>120</xdr:col>
      <xdr:colOff>114300</xdr:colOff>
      <xdr:row>35</xdr:row>
      <xdr:rowOff>127000</xdr:rowOff>
    </xdr:to>
    <xdr:cxnSp macro="">
      <xdr:nvCxnSpPr>
        <xdr:cNvPr id="730" name="直線コネクタ 729"/>
        <xdr:cNvCxnSpPr/>
      </xdr:nvCxnSpPr>
      <xdr:spPr>
        <a:xfrm>
          <a:off x="16764000" y="6127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154940</xdr:rowOff>
    </xdr:from>
    <xdr:ext cx="525780" cy="243840"/>
    <xdr:sp macro="" textlink="">
      <xdr:nvSpPr>
        <xdr:cNvPr id="731" name="テキスト ボックス 730"/>
        <xdr:cNvSpPr txBox="1"/>
      </xdr:nvSpPr>
      <xdr:spPr>
        <a:xfrm>
          <a:off x="16280130" y="598424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142240</xdr:rowOff>
    </xdr:from>
    <xdr:to>
      <xdr:col>120</xdr:col>
      <xdr:colOff>114300</xdr:colOff>
      <xdr:row>33</xdr:row>
      <xdr:rowOff>142240</xdr:rowOff>
    </xdr:to>
    <xdr:cxnSp macro="">
      <xdr:nvCxnSpPr>
        <xdr:cNvPr id="732" name="直線コネクタ 731"/>
        <xdr:cNvCxnSpPr/>
      </xdr:nvCxnSpPr>
      <xdr:spPr>
        <a:xfrm>
          <a:off x="16764000" y="58000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25780" cy="245745"/>
    <xdr:sp macro="" textlink="">
      <xdr:nvSpPr>
        <xdr:cNvPr id="733" name="テキスト ボックス 732"/>
        <xdr:cNvSpPr txBox="1"/>
      </xdr:nvSpPr>
      <xdr:spPr>
        <a:xfrm>
          <a:off x="16280130" y="5664200"/>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158750</xdr:rowOff>
    </xdr:from>
    <xdr:to>
      <xdr:col>120</xdr:col>
      <xdr:colOff>114300</xdr:colOff>
      <xdr:row>31</xdr:row>
      <xdr:rowOff>158750</xdr:rowOff>
    </xdr:to>
    <xdr:cxnSp macro="">
      <xdr:nvCxnSpPr>
        <xdr:cNvPr id="734" name="直線コネクタ 733"/>
        <xdr:cNvCxnSpPr/>
      </xdr:nvCxnSpPr>
      <xdr:spPr>
        <a:xfrm>
          <a:off x="16764000" y="5473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25780" cy="243205"/>
    <xdr:sp macro="" textlink="">
      <xdr:nvSpPr>
        <xdr:cNvPr id="735" name="テキスト ボックス 734"/>
        <xdr:cNvSpPr txBox="1"/>
      </xdr:nvSpPr>
      <xdr:spPr>
        <a:xfrm>
          <a:off x="16280130" y="5336540"/>
          <a:ext cx="525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6" name="直線コネクタ 735"/>
        <xdr:cNvCxnSpPr/>
      </xdr:nvCxnSpPr>
      <xdr:spPr>
        <a:xfrm>
          <a:off x="16764000" y="5151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36830</xdr:rowOff>
    </xdr:from>
    <xdr:ext cx="525780" cy="249555"/>
    <xdr:sp macro="" textlink="">
      <xdr:nvSpPr>
        <xdr:cNvPr id="737" name="テキスト ボックス 736"/>
        <xdr:cNvSpPr txBox="1"/>
      </xdr:nvSpPr>
      <xdr:spPr>
        <a:xfrm>
          <a:off x="16280130" y="500888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xdr:cNvCxnSpPr/>
      </xdr:nvCxnSpPr>
      <xdr:spPr>
        <a:xfrm>
          <a:off x="167640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5780" cy="243840"/>
    <xdr:sp macro="" textlink="">
      <xdr:nvSpPr>
        <xdr:cNvPr id="739" name="テキスト ボックス 738"/>
        <xdr:cNvSpPr txBox="1"/>
      </xdr:nvSpPr>
      <xdr:spPr>
        <a:xfrm>
          <a:off x="16280130" y="4681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0" name="投資及び出資金グラフ枠"/>
        <xdr:cNvSpPr/>
      </xdr:nvSpPr>
      <xdr:spPr>
        <a:xfrm>
          <a:off x="167640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95250</xdr:rowOff>
    </xdr:to>
    <xdr:cxnSp macro="">
      <xdr:nvCxnSpPr>
        <xdr:cNvPr id="741" name="直線コネクタ 740"/>
        <xdr:cNvCxnSpPr/>
      </xdr:nvCxnSpPr>
      <xdr:spPr>
        <a:xfrm flipV="1">
          <a:off x="20318095" y="516128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45745"/>
    <xdr:sp macro="" textlink="">
      <xdr:nvSpPr>
        <xdr:cNvPr id="742" name="投資及び出資金最小値テキスト"/>
        <xdr:cNvSpPr txBox="1"/>
      </xdr:nvSpPr>
      <xdr:spPr>
        <a:xfrm>
          <a:off x="20370800" y="678561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95250</xdr:rowOff>
    </xdr:from>
    <xdr:to>
      <xdr:col>116</xdr:col>
      <xdr:colOff>152400</xdr:colOff>
      <xdr:row>39</xdr:row>
      <xdr:rowOff>95250</xdr:rowOff>
    </xdr:to>
    <xdr:cxnSp macro="">
      <xdr:nvCxnSpPr>
        <xdr:cNvPr id="743" name="直線コネクタ 742"/>
        <xdr:cNvCxnSpPr/>
      </xdr:nvCxnSpPr>
      <xdr:spPr>
        <a:xfrm>
          <a:off x="20246975" y="678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130810</xdr:rowOff>
    </xdr:from>
    <xdr:ext cx="534670" cy="249555"/>
    <xdr:sp macro="" textlink="">
      <xdr:nvSpPr>
        <xdr:cNvPr id="744" name="投資及び出資金最大値テキスト"/>
        <xdr:cNvSpPr txBox="1"/>
      </xdr:nvSpPr>
      <xdr:spPr>
        <a:xfrm>
          <a:off x="20370800" y="49314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5" name="直線コネクタ 744"/>
        <xdr:cNvCxnSpPr/>
      </xdr:nvCxnSpPr>
      <xdr:spPr>
        <a:xfrm>
          <a:off x="20246975" y="516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93345</xdr:rowOff>
    </xdr:from>
    <xdr:to>
      <xdr:col>116</xdr:col>
      <xdr:colOff>63500</xdr:colOff>
      <xdr:row>39</xdr:row>
      <xdr:rowOff>93345</xdr:rowOff>
    </xdr:to>
    <xdr:cxnSp macro="">
      <xdr:nvCxnSpPr>
        <xdr:cNvPr id="746" name="直線コネクタ 745"/>
        <xdr:cNvCxnSpPr/>
      </xdr:nvCxnSpPr>
      <xdr:spPr>
        <a:xfrm flipV="1">
          <a:off x="19558000" y="6779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57785</xdr:rowOff>
    </xdr:from>
    <xdr:ext cx="469900" cy="247650"/>
    <xdr:sp macro="" textlink="">
      <xdr:nvSpPr>
        <xdr:cNvPr id="747" name="投資及び出資金平均値テキスト"/>
        <xdr:cNvSpPr txBox="1"/>
      </xdr:nvSpPr>
      <xdr:spPr>
        <a:xfrm>
          <a:off x="20370800" y="640143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35560</xdr:rowOff>
    </xdr:from>
    <xdr:to>
      <xdr:col>116</xdr:col>
      <xdr:colOff>114300</xdr:colOff>
      <xdr:row>38</xdr:row>
      <xdr:rowOff>133350</xdr:rowOff>
    </xdr:to>
    <xdr:sp macro="" textlink="">
      <xdr:nvSpPr>
        <xdr:cNvPr id="748" name="フローチャート: 判断 747"/>
        <xdr:cNvSpPr/>
      </xdr:nvSpPr>
      <xdr:spPr>
        <a:xfrm>
          <a:off x="20269200" y="655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93345</xdr:rowOff>
    </xdr:from>
    <xdr:to>
      <xdr:col>111</xdr:col>
      <xdr:colOff>174625</xdr:colOff>
      <xdr:row>39</xdr:row>
      <xdr:rowOff>93345</xdr:rowOff>
    </xdr:to>
    <xdr:cxnSp macro="">
      <xdr:nvCxnSpPr>
        <xdr:cNvPr id="749" name="直線コネクタ 748"/>
        <xdr:cNvCxnSpPr/>
      </xdr:nvCxnSpPr>
      <xdr:spPr>
        <a:xfrm flipV="1">
          <a:off x="18735675" y="67798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52070</xdr:rowOff>
    </xdr:from>
    <xdr:to>
      <xdr:col>112</xdr:col>
      <xdr:colOff>38100</xdr:colOff>
      <xdr:row>38</xdr:row>
      <xdr:rowOff>149225</xdr:rowOff>
    </xdr:to>
    <xdr:sp macro="" textlink="">
      <xdr:nvSpPr>
        <xdr:cNvPr id="750" name="フローチャート: 判断 749"/>
        <xdr:cNvSpPr/>
      </xdr:nvSpPr>
      <xdr:spPr>
        <a:xfrm>
          <a:off x="19510375" y="656717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165100</xdr:rowOff>
    </xdr:from>
    <xdr:ext cx="464185" cy="249555"/>
    <xdr:sp macro="" textlink="">
      <xdr:nvSpPr>
        <xdr:cNvPr id="751" name="テキスト ボックス 750"/>
        <xdr:cNvSpPr txBox="1"/>
      </xdr:nvSpPr>
      <xdr:spPr>
        <a:xfrm>
          <a:off x="19342100" y="633730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91440</xdr:rowOff>
    </xdr:from>
    <xdr:to>
      <xdr:col>107</xdr:col>
      <xdr:colOff>50800</xdr:colOff>
      <xdr:row>39</xdr:row>
      <xdr:rowOff>93345</xdr:rowOff>
    </xdr:to>
    <xdr:cxnSp macro="">
      <xdr:nvCxnSpPr>
        <xdr:cNvPr id="752" name="直線コネクタ 751"/>
        <xdr:cNvCxnSpPr/>
      </xdr:nvCxnSpPr>
      <xdr:spPr>
        <a:xfrm>
          <a:off x="17926050" y="677799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66675</xdr:rowOff>
    </xdr:from>
    <xdr:to>
      <xdr:col>107</xdr:col>
      <xdr:colOff>101600</xdr:colOff>
      <xdr:row>38</xdr:row>
      <xdr:rowOff>164465</xdr:rowOff>
    </xdr:to>
    <xdr:sp macro="" textlink="">
      <xdr:nvSpPr>
        <xdr:cNvPr id="753" name="フローチャート: 判断 752"/>
        <xdr:cNvSpPr/>
      </xdr:nvSpPr>
      <xdr:spPr>
        <a:xfrm>
          <a:off x="18684875" y="6581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15240</xdr:rowOff>
    </xdr:from>
    <xdr:ext cx="464185" cy="249555"/>
    <xdr:sp macro="" textlink="">
      <xdr:nvSpPr>
        <xdr:cNvPr id="754" name="テキスト ボックス 753"/>
        <xdr:cNvSpPr txBox="1"/>
      </xdr:nvSpPr>
      <xdr:spPr>
        <a:xfrm>
          <a:off x="18516600" y="63588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90805</xdr:rowOff>
    </xdr:from>
    <xdr:to>
      <xdr:col>102</xdr:col>
      <xdr:colOff>114300</xdr:colOff>
      <xdr:row>39</xdr:row>
      <xdr:rowOff>91440</xdr:rowOff>
    </xdr:to>
    <xdr:cxnSp macro="">
      <xdr:nvCxnSpPr>
        <xdr:cNvPr id="755" name="直線コネクタ 754"/>
        <xdr:cNvCxnSpPr/>
      </xdr:nvCxnSpPr>
      <xdr:spPr>
        <a:xfrm>
          <a:off x="17113250" y="677735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6350</xdr:rowOff>
    </xdr:to>
    <xdr:sp macro="" textlink="">
      <xdr:nvSpPr>
        <xdr:cNvPr id="756" name="フローチャート: 判断 755"/>
        <xdr:cNvSpPr/>
      </xdr:nvSpPr>
      <xdr:spPr>
        <a:xfrm>
          <a:off x="17875250" y="65887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22860</xdr:rowOff>
    </xdr:from>
    <xdr:ext cx="464185" cy="247650"/>
    <xdr:sp macro="" textlink="">
      <xdr:nvSpPr>
        <xdr:cNvPr id="757" name="テキスト ボックス 756"/>
        <xdr:cNvSpPr txBox="1"/>
      </xdr:nvSpPr>
      <xdr:spPr>
        <a:xfrm>
          <a:off x="17706975" y="636651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114300</xdr:rowOff>
    </xdr:from>
    <xdr:to>
      <xdr:col>98</xdr:col>
      <xdr:colOff>38100</xdr:colOff>
      <xdr:row>39</xdr:row>
      <xdr:rowOff>46990</xdr:rowOff>
    </xdr:to>
    <xdr:sp macro="" textlink="">
      <xdr:nvSpPr>
        <xdr:cNvPr id="758" name="フローチャート: 判断 757"/>
        <xdr:cNvSpPr/>
      </xdr:nvSpPr>
      <xdr:spPr>
        <a:xfrm>
          <a:off x="17065625" y="662940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4185" cy="243840"/>
    <xdr:sp macro="" textlink="">
      <xdr:nvSpPr>
        <xdr:cNvPr id="759" name="テキスト ボックス 758"/>
        <xdr:cNvSpPr txBox="1"/>
      </xdr:nvSpPr>
      <xdr:spPr>
        <a:xfrm>
          <a:off x="16897350" y="640715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0" name="テキスト ボックス 759"/>
        <xdr:cNvSpPr txBox="1"/>
      </xdr:nvSpPr>
      <xdr:spPr>
        <a:xfrm>
          <a:off x="20145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1" name="テキスト ボックス 760"/>
        <xdr:cNvSpPr txBox="1"/>
      </xdr:nvSpPr>
      <xdr:spPr>
        <a:xfrm>
          <a:off x="19383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2" name="テキスト ボックス 761"/>
        <xdr:cNvSpPr txBox="1"/>
      </xdr:nvSpPr>
      <xdr:spPr>
        <a:xfrm>
          <a:off x="18561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3" name="テキスト ボックス 762"/>
        <xdr:cNvSpPr txBox="1"/>
      </xdr:nvSpPr>
      <xdr:spPr>
        <a:xfrm>
          <a:off x="177514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4" name="テキスト ボックス 763"/>
        <xdr:cNvSpPr txBox="1"/>
      </xdr:nvSpPr>
      <xdr:spPr>
        <a:xfrm>
          <a:off x="16938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43815</xdr:rowOff>
    </xdr:from>
    <xdr:to>
      <xdr:col>116</xdr:col>
      <xdr:colOff>114300</xdr:colOff>
      <xdr:row>39</xdr:row>
      <xdr:rowOff>141605</xdr:rowOff>
    </xdr:to>
    <xdr:sp macro="" textlink="">
      <xdr:nvSpPr>
        <xdr:cNvPr id="765" name="楕円 764"/>
        <xdr:cNvSpPr/>
      </xdr:nvSpPr>
      <xdr:spPr>
        <a:xfrm>
          <a:off x="20269200" y="673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313690" cy="247650"/>
    <xdr:sp macro="" textlink="">
      <xdr:nvSpPr>
        <xdr:cNvPr id="766" name="投資及び出資金該当値テキスト"/>
        <xdr:cNvSpPr txBox="1"/>
      </xdr:nvSpPr>
      <xdr:spPr>
        <a:xfrm>
          <a:off x="20370800" y="664210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43815</xdr:rowOff>
    </xdr:from>
    <xdr:to>
      <xdr:col>112</xdr:col>
      <xdr:colOff>38100</xdr:colOff>
      <xdr:row>39</xdr:row>
      <xdr:rowOff>141605</xdr:rowOff>
    </xdr:to>
    <xdr:sp macro="" textlink="">
      <xdr:nvSpPr>
        <xdr:cNvPr id="767" name="楕円 766"/>
        <xdr:cNvSpPr/>
      </xdr:nvSpPr>
      <xdr:spPr>
        <a:xfrm>
          <a:off x="19510375" y="6730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133350</xdr:rowOff>
    </xdr:from>
    <xdr:ext cx="313690" cy="245745"/>
    <xdr:sp macro="" textlink="">
      <xdr:nvSpPr>
        <xdr:cNvPr id="768" name="テキスト ボックス 767"/>
        <xdr:cNvSpPr txBox="1"/>
      </xdr:nvSpPr>
      <xdr:spPr>
        <a:xfrm>
          <a:off x="19404330" y="6819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43815</xdr:rowOff>
    </xdr:from>
    <xdr:to>
      <xdr:col>107</xdr:col>
      <xdr:colOff>101600</xdr:colOff>
      <xdr:row>39</xdr:row>
      <xdr:rowOff>141605</xdr:rowOff>
    </xdr:to>
    <xdr:sp macro="" textlink="">
      <xdr:nvSpPr>
        <xdr:cNvPr id="769" name="楕円 768"/>
        <xdr:cNvSpPr/>
      </xdr:nvSpPr>
      <xdr:spPr>
        <a:xfrm>
          <a:off x="18684875" y="673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133350</xdr:rowOff>
    </xdr:from>
    <xdr:ext cx="313690" cy="245745"/>
    <xdr:sp macro="" textlink="">
      <xdr:nvSpPr>
        <xdr:cNvPr id="770" name="テキスト ボックス 769"/>
        <xdr:cNvSpPr txBox="1"/>
      </xdr:nvSpPr>
      <xdr:spPr>
        <a:xfrm>
          <a:off x="18594705" y="6819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41910</xdr:rowOff>
    </xdr:from>
    <xdr:to>
      <xdr:col>102</xdr:col>
      <xdr:colOff>165100</xdr:colOff>
      <xdr:row>39</xdr:row>
      <xdr:rowOff>139700</xdr:rowOff>
    </xdr:to>
    <xdr:sp macro="" textlink="">
      <xdr:nvSpPr>
        <xdr:cNvPr id="771" name="楕円 770"/>
        <xdr:cNvSpPr/>
      </xdr:nvSpPr>
      <xdr:spPr>
        <a:xfrm>
          <a:off x="17875250" y="672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132080</xdr:rowOff>
    </xdr:from>
    <xdr:ext cx="372745" cy="245110"/>
    <xdr:sp macro="" textlink="">
      <xdr:nvSpPr>
        <xdr:cNvPr id="772" name="テキスト ボックス 771"/>
        <xdr:cNvSpPr txBox="1"/>
      </xdr:nvSpPr>
      <xdr:spPr>
        <a:xfrm>
          <a:off x="17752695" y="6818630"/>
          <a:ext cx="372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41275</xdr:rowOff>
    </xdr:from>
    <xdr:to>
      <xdr:col>98</xdr:col>
      <xdr:colOff>38100</xdr:colOff>
      <xdr:row>39</xdr:row>
      <xdr:rowOff>139065</xdr:rowOff>
    </xdr:to>
    <xdr:sp macro="" textlink="">
      <xdr:nvSpPr>
        <xdr:cNvPr id="773" name="楕円 772"/>
        <xdr:cNvSpPr/>
      </xdr:nvSpPr>
      <xdr:spPr>
        <a:xfrm>
          <a:off x="17065625" y="6727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39</xdr:row>
      <xdr:rowOff>130810</xdr:rowOff>
    </xdr:from>
    <xdr:ext cx="378460" cy="249555"/>
    <xdr:sp macro="" textlink="">
      <xdr:nvSpPr>
        <xdr:cNvPr id="774" name="テキスト ボックス 773"/>
        <xdr:cNvSpPr txBox="1"/>
      </xdr:nvSpPr>
      <xdr:spPr>
        <a:xfrm>
          <a:off x="16938625" y="68173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5" name="正方形/長方形 774"/>
        <xdr:cNvSpPr/>
      </xdr:nvSpPr>
      <xdr:spPr>
        <a:xfrm>
          <a:off x="167640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6" name="正方形/長方形 775"/>
        <xdr:cNvSpPr/>
      </xdr:nvSpPr>
      <xdr:spPr>
        <a:xfrm>
          <a:off x="16891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86360</xdr:rowOff>
    </xdr:from>
    <xdr:to>
      <xdr:col>104</xdr:col>
      <xdr:colOff>127000</xdr:colOff>
      <xdr:row>48</xdr:row>
      <xdr:rowOff>0</xdr:rowOff>
    </xdr:to>
    <xdr:sp macro="" textlink="">
      <xdr:nvSpPr>
        <xdr:cNvPr id="777" name="正方形/長方形 776"/>
        <xdr:cNvSpPr/>
      </xdr:nvSpPr>
      <xdr:spPr>
        <a:xfrm>
          <a:off x="16891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8" name="正方形/長方形 777"/>
        <xdr:cNvSpPr/>
      </xdr:nvSpPr>
      <xdr:spPr>
        <a:xfrm>
          <a:off x="17811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86360</xdr:rowOff>
    </xdr:from>
    <xdr:to>
      <xdr:col>110</xdr:col>
      <xdr:colOff>0</xdr:colOff>
      <xdr:row>48</xdr:row>
      <xdr:rowOff>0</xdr:rowOff>
    </xdr:to>
    <xdr:sp macro="" textlink="">
      <xdr:nvSpPr>
        <xdr:cNvPr id="779" name="正方形/長方形 778"/>
        <xdr:cNvSpPr/>
      </xdr:nvSpPr>
      <xdr:spPr>
        <a:xfrm>
          <a:off x="17811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0" name="正方形/長方形 779"/>
        <xdr:cNvSpPr/>
      </xdr:nvSpPr>
      <xdr:spPr>
        <a:xfrm>
          <a:off x="18859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86360</xdr:rowOff>
    </xdr:from>
    <xdr:to>
      <xdr:col>116</xdr:col>
      <xdr:colOff>0</xdr:colOff>
      <xdr:row>48</xdr:row>
      <xdr:rowOff>0</xdr:rowOff>
    </xdr:to>
    <xdr:sp macro="" textlink="">
      <xdr:nvSpPr>
        <xdr:cNvPr id="781" name="正方形/長方形 780"/>
        <xdr:cNvSpPr/>
      </xdr:nvSpPr>
      <xdr:spPr>
        <a:xfrm>
          <a:off x="18859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2" name="正方形/長方形 781"/>
        <xdr:cNvSpPr/>
      </xdr:nvSpPr>
      <xdr:spPr>
        <a:xfrm>
          <a:off x="167640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17170"/>
    <xdr:sp macro="" textlink="">
      <xdr:nvSpPr>
        <xdr:cNvPr id="783" name="テキスト ボックス 782"/>
        <xdr:cNvSpPr txBox="1"/>
      </xdr:nvSpPr>
      <xdr:spPr>
        <a:xfrm>
          <a:off x="167417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4" name="直線コネクタ 783"/>
        <xdr:cNvCxnSpPr/>
      </xdr:nvCxnSpPr>
      <xdr:spPr>
        <a:xfrm>
          <a:off x="167640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42545</xdr:rowOff>
    </xdr:from>
    <xdr:to>
      <xdr:col>120</xdr:col>
      <xdr:colOff>114300</xdr:colOff>
      <xdr:row>59</xdr:row>
      <xdr:rowOff>42545</xdr:rowOff>
    </xdr:to>
    <xdr:cxnSp macro="">
      <xdr:nvCxnSpPr>
        <xdr:cNvPr id="785" name="直線コネクタ 784"/>
        <xdr:cNvCxnSpPr/>
      </xdr:nvCxnSpPr>
      <xdr:spPr>
        <a:xfrm>
          <a:off x="16764000" y="1015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71120</xdr:rowOff>
    </xdr:from>
    <xdr:ext cx="248920" cy="249555"/>
    <xdr:sp macro="" textlink="">
      <xdr:nvSpPr>
        <xdr:cNvPr id="786" name="テキスト ボックス 785"/>
        <xdr:cNvSpPr txBox="1"/>
      </xdr:nvSpPr>
      <xdr:spPr>
        <a:xfrm>
          <a:off x="16546830" y="10015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25780" cy="249555"/>
    <xdr:sp macro="" textlink="">
      <xdr:nvSpPr>
        <xdr:cNvPr id="788" name="テキスト ボックス 787"/>
        <xdr:cNvSpPr txBox="1"/>
      </xdr:nvSpPr>
      <xdr:spPr>
        <a:xfrm>
          <a:off x="16280130"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134620</xdr:rowOff>
    </xdr:from>
    <xdr:to>
      <xdr:col>120</xdr:col>
      <xdr:colOff>114300</xdr:colOff>
      <xdr:row>54</xdr:row>
      <xdr:rowOff>134620</xdr:rowOff>
    </xdr:to>
    <xdr:cxnSp macro="">
      <xdr:nvCxnSpPr>
        <xdr:cNvPr id="789" name="直線コネクタ 788"/>
        <xdr:cNvCxnSpPr/>
      </xdr:nvCxnSpPr>
      <xdr:spPr>
        <a:xfrm>
          <a:off x="16764000" y="939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162560</xdr:rowOff>
    </xdr:from>
    <xdr:ext cx="525780" cy="247650"/>
    <xdr:sp macro="" textlink="">
      <xdr:nvSpPr>
        <xdr:cNvPr id="790" name="テキスト ボックス 789"/>
        <xdr:cNvSpPr txBox="1"/>
      </xdr:nvSpPr>
      <xdr:spPr>
        <a:xfrm>
          <a:off x="16280130" y="9249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97790</xdr:rowOff>
    </xdr:from>
    <xdr:to>
      <xdr:col>120</xdr:col>
      <xdr:colOff>114300</xdr:colOff>
      <xdr:row>52</xdr:row>
      <xdr:rowOff>97790</xdr:rowOff>
    </xdr:to>
    <xdr:cxnSp macro="">
      <xdr:nvCxnSpPr>
        <xdr:cNvPr id="791" name="直線コネクタ 790"/>
        <xdr:cNvCxnSpPr/>
      </xdr:nvCxnSpPr>
      <xdr:spPr>
        <a:xfrm>
          <a:off x="16764000" y="9013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126365</xdr:rowOff>
    </xdr:from>
    <xdr:ext cx="525780" cy="247650"/>
    <xdr:sp macro="" textlink="">
      <xdr:nvSpPr>
        <xdr:cNvPr id="792" name="テキスト ボックス 791"/>
        <xdr:cNvSpPr txBox="1"/>
      </xdr:nvSpPr>
      <xdr:spPr>
        <a:xfrm>
          <a:off x="16280130" y="8870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60960</xdr:rowOff>
    </xdr:from>
    <xdr:to>
      <xdr:col>120</xdr:col>
      <xdr:colOff>114300</xdr:colOff>
      <xdr:row>50</xdr:row>
      <xdr:rowOff>60960</xdr:rowOff>
    </xdr:to>
    <xdr:cxnSp macro="">
      <xdr:nvCxnSpPr>
        <xdr:cNvPr id="793" name="直線コネクタ 792"/>
        <xdr:cNvCxnSpPr/>
      </xdr:nvCxnSpPr>
      <xdr:spPr>
        <a:xfrm>
          <a:off x="16764000" y="8633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89535</xdr:rowOff>
    </xdr:from>
    <xdr:ext cx="525780" cy="243840"/>
    <xdr:sp macro="" textlink="">
      <xdr:nvSpPr>
        <xdr:cNvPr id="794" name="テキスト ボックス 793"/>
        <xdr:cNvSpPr txBox="1"/>
      </xdr:nvSpPr>
      <xdr:spPr>
        <a:xfrm>
          <a:off x="16280130" y="849058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xdr:cNvCxnSpPr/>
      </xdr:nvCxnSpPr>
      <xdr:spPr>
        <a:xfrm>
          <a:off x="167640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5780" cy="243840"/>
    <xdr:sp macro="" textlink="">
      <xdr:nvSpPr>
        <xdr:cNvPr id="796" name="テキスト ボックス 795"/>
        <xdr:cNvSpPr txBox="1"/>
      </xdr:nvSpPr>
      <xdr:spPr>
        <a:xfrm>
          <a:off x="16280130" y="8110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7" name="貸付金グラフ枠"/>
        <xdr:cNvSpPr/>
      </xdr:nvSpPr>
      <xdr:spPr>
        <a:xfrm>
          <a:off x="167640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111125</xdr:rowOff>
    </xdr:from>
    <xdr:to>
      <xdr:col>116</xdr:col>
      <xdr:colOff>62865</xdr:colOff>
      <xdr:row>59</xdr:row>
      <xdr:rowOff>42545</xdr:rowOff>
    </xdr:to>
    <xdr:cxnSp macro="">
      <xdr:nvCxnSpPr>
        <xdr:cNvPr id="798" name="直線コネクタ 797"/>
        <xdr:cNvCxnSpPr/>
      </xdr:nvCxnSpPr>
      <xdr:spPr>
        <a:xfrm flipV="1">
          <a:off x="20318095" y="8855075"/>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46355</xdr:rowOff>
    </xdr:from>
    <xdr:ext cx="249555" cy="249555"/>
    <xdr:sp macro="" textlink="">
      <xdr:nvSpPr>
        <xdr:cNvPr id="799" name="貸付金最小値テキスト"/>
        <xdr:cNvSpPr txBox="1"/>
      </xdr:nvSpPr>
      <xdr:spPr>
        <a:xfrm>
          <a:off x="20370800" y="101619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0" name="直線コネクタ 799"/>
        <xdr:cNvCxnSpPr/>
      </xdr:nvCxnSpPr>
      <xdr:spPr>
        <a:xfrm>
          <a:off x="20246975" y="1015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60325</xdr:rowOff>
    </xdr:from>
    <xdr:ext cx="534670" cy="247650"/>
    <xdr:sp macro="" textlink="">
      <xdr:nvSpPr>
        <xdr:cNvPr id="801" name="貸付金最大値テキスト"/>
        <xdr:cNvSpPr txBox="1"/>
      </xdr:nvSpPr>
      <xdr:spPr>
        <a:xfrm>
          <a:off x="20370800" y="86328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111125</xdr:rowOff>
    </xdr:from>
    <xdr:to>
      <xdr:col>116</xdr:col>
      <xdr:colOff>152400</xdr:colOff>
      <xdr:row>51</xdr:row>
      <xdr:rowOff>111125</xdr:rowOff>
    </xdr:to>
    <xdr:cxnSp macro="">
      <xdr:nvCxnSpPr>
        <xdr:cNvPr id="802" name="直線コネクタ 801"/>
        <xdr:cNvCxnSpPr/>
      </xdr:nvCxnSpPr>
      <xdr:spPr>
        <a:xfrm>
          <a:off x="20246975" y="885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33655</xdr:rowOff>
    </xdr:from>
    <xdr:to>
      <xdr:col>116</xdr:col>
      <xdr:colOff>63500</xdr:colOff>
      <xdr:row>59</xdr:row>
      <xdr:rowOff>34925</xdr:rowOff>
    </xdr:to>
    <xdr:cxnSp macro="">
      <xdr:nvCxnSpPr>
        <xdr:cNvPr id="803" name="直線コネクタ 802"/>
        <xdr:cNvCxnSpPr/>
      </xdr:nvCxnSpPr>
      <xdr:spPr>
        <a:xfrm>
          <a:off x="19558000" y="101492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155575</xdr:rowOff>
    </xdr:from>
    <xdr:ext cx="469900" cy="243840"/>
    <xdr:sp macro="" textlink="">
      <xdr:nvSpPr>
        <xdr:cNvPr id="804" name="貸付金平均値テキスト"/>
        <xdr:cNvSpPr txBox="1"/>
      </xdr:nvSpPr>
      <xdr:spPr>
        <a:xfrm>
          <a:off x="20370800" y="9756775"/>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133350</xdr:rowOff>
    </xdr:from>
    <xdr:to>
      <xdr:col>116</xdr:col>
      <xdr:colOff>114300</xdr:colOff>
      <xdr:row>58</xdr:row>
      <xdr:rowOff>66040</xdr:rowOff>
    </xdr:to>
    <xdr:sp macro="" textlink="">
      <xdr:nvSpPr>
        <xdr:cNvPr id="805" name="フローチャート: 判断 804"/>
        <xdr:cNvSpPr/>
      </xdr:nvSpPr>
      <xdr:spPr>
        <a:xfrm>
          <a:off x="20269200" y="9906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174625</xdr:colOff>
      <xdr:row>59</xdr:row>
      <xdr:rowOff>33655</xdr:rowOff>
    </xdr:to>
    <xdr:cxnSp macro="">
      <xdr:nvCxnSpPr>
        <xdr:cNvPr id="806" name="直線コネクタ 805"/>
        <xdr:cNvCxnSpPr/>
      </xdr:nvCxnSpPr>
      <xdr:spPr>
        <a:xfrm>
          <a:off x="18735675" y="1014793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102235</xdr:rowOff>
    </xdr:from>
    <xdr:to>
      <xdr:col>112</xdr:col>
      <xdr:colOff>38100</xdr:colOff>
      <xdr:row>58</xdr:row>
      <xdr:rowOff>34925</xdr:rowOff>
    </xdr:to>
    <xdr:sp macro="" textlink="">
      <xdr:nvSpPr>
        <xdr:cNvPr id="807" name="フローチャート: 判断 806"/>
        <xdr:cNvSpPr/>
      </xdr:nvSpPr>
      <xdr:spPr>
        <a:xfrm>
          <a:off x="19510375" y="987488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50800</xdr:rowOff>
    </xdr:from>
    <xdr:ext cx="464185" cy="247650"/>
    <xdr:sp macro="" textlink="">
      <xdr:nvSpPr>
        <xdr:cNvPr id="808" name="テキスト ボックス 807"/>
        <xdr:cNvSpPr txBox="1"/>
      </xdr:nvSpPr>
      <xdr:spPr>
        <a:xfrm>
          <a:off x="19342100" y="965200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31750</xdr:rowOff>
    </xdr:from>
    <xdr:to>
      <xdr:col>107</xdr:col>
      <xdr:colOff>50800</xdr:colOff>
      <xdr:row>59</xdr:row>
      <xdr:rowOff>32385</xdr:rowOff>
    </xdr:to>
    <xdr:cxnSp macro="">
      <xdr:nvCxnSpPr>
        <xdr:cNvPr id="809" name="直線コネクタ 808"/>
        <xdr:cNvCxnSpPr/>
      </xdr:nvCxnSpPr>
      <xdr:spPr>
        <a:xfrm>
          <a:off x="17926050" y="101473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105410</xdr:rowOff>
    </xdr:from>
    <xdr:to>
      <xdr:col>107</xdr:col>
      <xdr:colOff>101600</xdr:colOff>
      <xdr:row>58</xdr:row>
      <xdr:rowOff>38735</xdr:rowOff>
    </xdr:to>
    <xdr:sp macro="" textlink="">
      <xdr:nvSpPr>
        <xdr:cNvPr id="810" name="フローチャート: 判断 809"/>
        <xdr:cNvSpPr/>
      </xdr:nvSpPr>
      <xdr:spPr>
        <a:xfrm>
          <a:off x="18684875" y="987806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54610</xdr:rowOff>
    </xdr:from>
    <xdr:ext cx="464185" cy="243205"/>
    <xdr:sp macro="" textlink="">
      <xdr:nvSpPr>
        <xdr:cNvPr id="811" name="テキスト ボックス 810"/>
        <xdr:cNvSpPr txBox="1"/>
      </xdr:nvSpPr>
      <xdr:spPr>
        <a:xfrm>
          <a:off x="18516600" y="9655810"/>
          <a:ext cx="464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29845</xdr:rowOff>
    </xdr:from>
    <xdr:to>
      <xdr:col>102</xdr:col>
      <xdr:colOff>114300</xdr:colOff>
      <xdr:row>59</xdr:row>
      <xdr:rowOff>31750</xdr:rowOff>
    </xdr:to>
    <xdr:cxnSp macro="">
      <xdr:nvCxnSpPr>
        <xdr:cNvPr id="812" name="直線コネクタ 811"/>
        <xdr:cNvCxnSpPr/>
      </xdr:nvCxnSpPr>
      <xdr:spPr>
        <a:xfrm>
          <a:off x="17113250" y="1014539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142240</xdr:rowOff>
    </xdr:from>
    <xdr:to>
      <xdr:col>102</xdr:col>
      <xdr:colOff>165100</xdr:colOff>
      <xdr:row>58</xdr:row>
      <xdr:rowOff>74930</xdr:rowOff>
    </xdr:to>
    <xdr:sp macro="" textlink="">
      <xdr:nvSpPr>
        <xdr:cNvPr id="813" name="フローチャート: 判断 812"/>
        <xdr:cNvSpPr/>
      </xdr:nvSpPr>
      <xdr:spPr>
        <a:xfrm>
          <a:off x="17875250" y="99148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91440</xdr:rowOff>
    </xdr:from>
    <xdr:ext cx="464185" cy="247650"/>
    <xdr:sp macro="" textlink="">
      <xdr:nvSpPr>
        <xdr:cNvPr id="814" name="テキスト ボックス 813"/>
        <xdr:cNvSpPr txBox="1"/>
      </xdr:nvSpPr>
      <xdr:spPr>
        <a:xfrm>
          <a:off x="17706975" y="969264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140335</xdr:rowOff>
    </xdr:from>
    <xdr:to>
      <xdr:col>98</xdr:col>
      <xdr:colOff>38100</xdr:colOff>
      <xdr:row>58</xdr:row>
      <xdr:rowOff>73025</xdr:rowOff>
    </xdr:to>
    <xdr:sp macro="" textlink="">
      <xdr:nvSpPr>
        <xdr:cNvPr id="815" name="フローチャート: 判断 814"/>
        <xdr:cNvSpPr/>
      </xdr:nvSpPr>
      <xdr:spPr>
        <a:xfrm>
          <a:off x="17065625" y="991298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89535</xdr:rowOff>
    </xdr:from>
    <xdr:ext cx="464185" cy="243840"/>
    <xdr:sp macro="" textlink="">
      <xdr:nvSpPr>
        <xdr:cNvPr id="816" name="テキスト ボックス 815"/>
        <xdr:cNvSpPr txBox="1"/>
      </xdr:nvSpPr>
      <xdr:spPr>
        <a:xfrm>
          <a:off x="16897350" y="969073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7" name="テキスト ボックス 816"/>
        <xdr:cNvSpPr txBox="1"/>
      </xdr:nvSpPr>
      <xdr:spPr>
        <a:xfrm>
          <a:off x="20145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8" name="テキスト ボックス 817"/>
        <xdr:cNvSpPr txBox="1"/>
      </xdr:nvSpPr>
      <xdr:spPr>
        <a:xfrm>
          <a:off x="19383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9" name="テキスト ボックス 818"/>
        <xdr:cNvSpPr txBox="1"/>
      </xdr:nvSpPr>
      <xdr:spPr>
        <a:xfrm>
          <a:off x="18561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20" name="テキスト ボックス 819"/>
        <xdr:cNvSpPr txBox="1"/>
      </xdr:nvSpPr>
      <xdr:spPr>
        <a:xfrm>
          <a:off x="177514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1" name="テキスト ボックス 820"/>
        <xdr:cNvSpPr txBox="1"/>
      </xdr:nvSpPr>
      <xdr:spPr>
        <a:xfrm>
          <a:off x="16938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151130</xdr:rowOff>
    </xdr:from>
    <xdr:to>
      <xdr:col>116</xdr:col>
      <xdr:colOff>114300</xdr:colOff>
      <xdr:row>59</xdr:row>
      <xdr:rowOff>83820</xdr:rowOff>
    </xdr:to>
    <xdr:sp macro="" textlink="">
      <xdr:nvSpPr>
        <xdr:cNvPr id="822" name="楕円 821"/>
        <xdr:cNvSpPr/>
      </xdr:nvSpPr>
      <xdr:spPr>
        <a:xfrm>
          <a:off x="20269200" y="100952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69215</xdr:rowOff>
    </xdr:from>
    <xdr:ext cx="378460" cy="249555"/>
    <xdr:sp macro="" textlink="">
      <xdr:nvSpPr>
        <xdr:cNvPr id="823" name="貸付金該当値テキスト"/>
        <xdr:cNvSpPr txBox="1"/>
      </xdr:nvSpPr>
      <xdr:spPr>
        <a:xfrm>
          <a:off x="20370800" y="100133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149860</xdr:rowOff>
    </xdr:from>
    <xdr:to>
      <xdr:col>112</xdr:col>
      <xdr:colOff>38100</xdr:colOff>
      <xdr:row>59</xdr:row>
      <xdr:rowOff>83185</xdr:rowOff>
    </xdr:to>
    <xdr:sp macro="" textlink="">
      <xdr:nvSpPr>
        <xdr:cNvPr id="824" name="楕円 823"/>
        <xdr:cNvSpPr/>
      </xdr:nvSpPr>
      <xdr:spPr>
        <a:xfrm>
          <a:off x="19510375" y="10093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59</xdr:row>
      <xdr:rowOff>73660</xdr:rowOff>
    </xdr:from>
    <xdr:ext cx="378460" cy="249555"/>
    <xdr:sp macro="" textlink="">
      <xdr:nvSpPr>
        <xdr:cNvPr id="825" name="テキスト ボックス 824"/>
        <xdr:cNvSpPr txBox="1"/>
      </xdr:nvSpPr>
      <xdr:spPr>
        <a:xfrm>
          <a:off x="19383375" y="10189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149225</xdr:rowOff>
    </xdr:from>
    <xdr:to>
      <xdr:col>107</xdr:col>
      <xdr:colOff>101600</xdr:colOff>
      <xdr:row>59</xdr:row>
      <xdr:rowOff>81280</xdr:rowOff>
    </xdr:to>
    <xdr:sp macro="" textlink="">
      <xdr:nvSpPr>
        <xdr:cNvPr id="826" name="楕円 825"/>
        <xdr:cNvSpPr/>
      </xdr:nvSpPr>
      <xdr:spPr>
        <a:xfrm>
          <a:off x="18684875" y="100933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72390</xdr:rowOff>
    </xdr:from>
    <xdr:ext cx="372745" cy="249555"/>
    <xdr:sp macro="" textlink="">
      <xdr:nvSpPr>
        <xdr:cNvPr id="827" name="テキスト ボックス 826"/>
        <xdr:cNvSpPr txBox="1"/>
      </xdr:nvSpPr>
      <xdr:spPr>
        <a:xfrm>
          <a:off x="18562320" y="10187940"/>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147955</xdr:rowOff>
    </xdr:from>
    <xdr:to>
      <xdr:col>102</xdr:col>
      <xdr:colOff>165100</xdr:colOff>
      <xdr:row>59</xdr:row>
      <xdr:rowOff>80645</xdr:rowOff>
    </xdr:to>
    <xdr:sp macro="" textlink="">
      <xdr:nvSpPr>
        <xdr:cNvPr id="828" name="楕円 827"/>
        <xdr:cNvSpPr/>
      </xdr:nvSpPr>
      <xdr:spPr>
        <a:xfrm>
          <a:off x="17875250" y="100920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71755</xdr:rowOff>
    </xdr:from>
    <xdr:ext cx="372745" cy="249555"/>
    <xdr:sp macro="" textlink="">
      <xdr:nvSpPr>
        <xdr:cNvPr id="829" name="テキスト ボックス 828"/>
        <xdr:cNvSpPr txBox="1"/>
      </xdr:nvSpPr>
      <xdr:spPr>
        <a:xfrm>
          <a:off x="17752695" y="1018730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146050</xdr:rowOff>
    </xdr:from>
    <xdr:to>
      <xdr:col>98</xdr:col>
      <xdr:colOff>38100</xdr:colOff>
      <xdr:row>59</xdr:row>
      <xdr:rowOff>78740</xdr:rowOff>
    </xdr:to>
    <xdr:sp macro="" textlink="">
      <xdr:nvSpPr>
        <xdr:cNvPr id="830" name="楕円 829"/>
        <xdr:cNvSpPr/>
      </xdr:nvSpPr>
      <xdr:spPr>
        <a:xfrm>
          <a:off x="17065625" y="1009015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59</xdr:row>
      <xdr:rowOff>70485</xdr:rowOff>
    </xdr:from>
    <xdr:ext cx="378460" cy="249555"/>
    <xdr:sp macro="" textlink="">
      <xdr:nvSpPr>
        <xdr:cNvPr id="831" name="テキスト ボックス 830"/>
        <xdr:cNvSpPr txBox="1"/>
      </xdr:nvSpPr>
      <xdr:spPr>
        <a:xfrm>
          <a:off x="16938625" y="101860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32" name="正方形/長方形 831"/>
        <xdr:cNvSpPr/>
      </xdr:nvSpPr>
      <xdr:spPr>
        <a:xfrm>
          <a:off x="16764000" y="10856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33" name="正方形/長方形 832"/>
        <xdr:cNvSpPr/>
      </xdr:nvSpPr>
      <xdr:spPr>
        <a:xfrm>
          <a:off x="16891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86360</xdr:rowOff>
    </xdr:from>
    <xdr:to>
      <xdr:col>104</xdr:col>
      <xdr:colOff>127000</xdr:colOff>
      <xdr:row>68</xdr:row>
      <xdr:rowOff>0</xdr:rowOff>
    </xdr:to>
    <xdr:sp macro="" textlink="">
      <xdr:nvSpPr>
        <xdr:cNvPr id="834" name="正方形/長方形 833"/>
        <xdr:cNvSpPr/>
      </xdr:nvSpPr>
      <xdr:spPr>
        <a:xfrm>
          <a:off x="16891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35" name="正方形/長方形 834"/>
        <xdr:cNvSpPr/>
      </xdr:nvSpPr>
      <xdr:spPr>
        <a:xfrm>
          <a:off x="178117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86360</xdr:rowOff>
    </xdr:from>
    <xdr:to>
      <xdr:col>110</xdr:col>
      <xdr:colOff>0</xdr:colOff>
      <xdr:row>68</xdr:row>
      <xdr:rowOff>0</xdr:rowOff>
    </xdr:to>
    <xdr:sp macro="" textlink="">
      <xdr:nvSpPr>
        <xdr:cNvPr id="836" name="正方形/長方形 835"/>
        <xdr:cNvSpPr/>
      </xdr:nvSpPr>
      <xdr:spPr>
        <a:xfrm>
          <a:off x="178117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7" name="正方形/長方形 836"/>
        <xdr:cNvSpPr/>
      </xdr:nvSpPr>
      <xdr:spPr>
        <a:xfrm>
          <a:off x="188595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86360</xdr:rowOff>
    </xdr:from>
    <xdr:to>
      <xdr:col>116</xdr:col>
      <xdr:colOff>0</xdr:colOff>
      <xdr:row>68</xdr:row>
      <xdr:rowOff>0</xdr:rowOff>
    </xdr:to>
    <xdr:sp macro="" textlink="">
      <xdr:nvSpPr>
        <xdr:cNvPr id="838" name="正方形/長方形 837"/>
        <xdr:cNvSpPr/>
      </xdr:nvSpPr>
      <xdr:spPr>
        <a:xfrm>
          <a:off x="188595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9" name="正方形/長方形 838"/>
        <xdr:cNvSpPr/>
      </xdr:nvSpPr>
      <xdr:spPr>
        <a:xfrm>
          <a:off x="16764000" y="11683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17170"/>
    <xdr:sp macro="" textlink="">
      <xdr:nvSpPr>
        <xdr:cNvPr id="840" name="テキスト ボックス 839"/>
        <xdr:cNvSpPr txBox="1"/>
      </xdr:nvSpPr>
      <xdr:spPr>
        <a:xfrm>
          <a:off x="1674177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41" name="直線コネクタ 840"/>
        <xdr:cNvCxnSpPr/>
      </xdr:nvCxnSpPr>
      <xdr:spPr>
        <a:xfrm>
          <a:off x="16764000" y="1396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9555"/>
    <xdr:sp macro="" textlink="">
      <xdr:nvSpPr>
        <xdr:cNvPr id="842" name="テキスト ボックス 841"/>
        <xdr:cNvSpPr txBox="1"/>
      </xdr:nvSpPr>
      <xdr:spPr>
        <a:xfrm>
          <a:off x="16546830" y="13823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42545</xdr:rowOff>
    </xdr:from>
    <xdr:to>
      <xdr:col>120</xdr:col>
      <xdr:colOff>114300</xdr:colOff>
      <xdr:row>79</xdr:row>
      <xdr:rowOff>42545</xdr:rowOff>
    </xdr:to>
    <xdr:cxnSp macro="">
      <xdr:nvCxnSpPr>
        <xdr:cNvPr id="843" name="直線コネクタ 842"/>
        <xdr:cNvCxnSpPr/>
      </xdr:nvCxnSpPr>
      <xdr:spPr>
        <a:xfrm>
          <a:off x="16764000" y="13587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71120</xdr:rowOff>
    </xdr:from>
    <xdr:ext cx="525780" cy="249555"/>
    <xdr:sp macro="" textlink="">
      <xdr:nvSpPr>
        <xdr:cNvPr id="844" name="テキスト ボックス 843"/>
        <xdr:cNvSpPr txBox="1"/>
      </xdr:nvSpPr>
      <xdr:spPr>
        <a:xfrm>
          <a:off x="16280130" y="1344422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25780" cy="249555"/>
    <xdr:sp macro="" textlink="">
      <xdr:nvSpPr>
        <xdr:cNvPr id="846" name="テキスト ボックス 845"/>
        <xdr:cNvSpPr txBox="1"/>
      </xdr:nvSpPr>
      <xdr:spPr>
        <a:xfrm>
          <a:off x="16280130" y="13064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134620</xdr:rowOff>
    </xdr:from>
    <xdr:to>
      <xdr:col>120</xdr:col>
      <xdr:colOff>114300</xdr:colOff>
      <xdr:row>74</xdr:row>
      <xdr:rowOff>134620</xdr:rowOff>
    </xdr:to>
    <xdr:cxnSp macro="">
      <xdr:nvCxnSpPr>
        <xdr:cNvPr id="847" name="直線コネクタ 846"/>
        <xdr:cNvCxnSpPr/>
      </xdr:nvCxnSpPr>
      <xdr:spPr>
        <a:xfrm>
          <a:off x="16764000" y="12821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162560</xdr:rowOff>
    </xdr:from>
    <xdr:ext cx="525780" cy="247650"/>
    <xdr:sp macro="" textlink="">
      <xdr:nvSpPr>
        <xdr:cNvPr id="848" name="テキスト ボックス 847"/>
        <xdr:cNvSpPr txBox="1"/>
      </xdr:nvSpPr>
      <xdr:spPr>
        <a:xfrm>
          <a:off x="16280130" y="12678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97790</xdr:rowOff>
    </xdr:from>
    <xdr:to>
      <xdr:col>120</xdr:col>
      <xdr:colOff>114300</xdr:colOff>
      <xdr:row>72</xdr:row>
      <xdr:rowOff>97790</xdr:rowOff>
    </xdr:to>
    <xdr:cxnSp macro="">
      <xdr:nvCxnSpPr>
        <xdr:cNvPr id="849" name="直線コネクタ 848"/>
        <xdr:cNvCxnSpPr/>
      </xdr:nvCxnSpPr>
      <xdr:spPr>
        <a:xfrm>
          <a:off x="16764000" y="12442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126365</xdr:rowOff>
    </xdr:from>
    <xdr:ext cx="525780" cy="247650"/>
    <xdr:sp macro="" textlink="">
      <xdr:nvSpPr>
        <xdr:cNvPr id="850" name="テキスト ボックス 849"/>
        <xdr:cNvSpPr txBox="1"/>
      </xdr:nvSpPr>
      <xdr:spPr>
        <a:xfrm>
          <a:off x="16280130" y="12299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60960</xdr:rowOff>
    </xdr:from>
    <xdr:to>
      <xdr:col>120</xdr:col>
      <xdr:colOff>114300</xdr:colOff>
      <xdr:row>70</xdr:row>
      <xdr:rowOff>60960</xdr:rowOff>
    </xdr:to>
    <xdr:cxnSp macro="">
      <xdr:nvCxnSpPr>
        <xdr:cNvPr id="851" name="直線コネクタ 850"/>
        <xdr:cNvCxnSpPr/>
      </xdr:nvCxnSpPr>
      <xdr:spPr>
        <a:xfrm>
          <a:off x="16764000" y="12062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89535</xdr:rowOff>
    </xdr:from>
    <xdr:ext cx="595630" cy="243840"/>
    <xdr:sp macro="" textlink="">
      <xdr:nvSpPr>
        <xdr:cNvPr id="852" name="テキスト ボックス 851"/>
        <xdr:cNvSpPr txBox="1"/>
      </xdr:nvSpPr>
      <xdr:spPr>
        <a:xfrm>
          <a:off x="16231870" y="11919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3" name="直線コネクタ 852"/>
        <xdr:cNvCxnSpPr/>
      </xdr:nvCxnSpPr>
      <xdr:spPr>
        <a:xfrm>
          <a:off x="167640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3840"/>
    <xdr:sp macro="" textlink="">
      <xdr:nvSpPr>
        <xdr:cNvPr id="854" name="テキスト ボックス 853"/>
        <xdr:cNvSpPr txBox="1"/>
      </xdr:nvSpPr>
      <xdr:spPr>
        <a:xfrm>
          <a:off x="16231870"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5" name="繰出金グラフ枠"/>
        <xdr:cNvSpPr/>
      </xdr:nvSpPr>
      <xdr:spPr>
        <a:xfrm>
          <a:off x="16764000" y="11683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79</xdr:row>
      <xdr:rowOff>5080</xdr:rowOff>
    </xdr:to>
    <xdr:cxnSp macro="">
      <xdr:nvCxnSpPr>
        <xdr:cNvPr id="856" name="直線コネクタ 855"/>
        <xdr:cNvCxnSpPr/>
      </xdr:nvCxnSpPr>
      <xdr:spPr>
        <a:xfrm flipV="1">
          <a:off x="20318095" y="121183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8255</xdr:rowOff>
    </xdr:from>
    <xdr:ext cx="534670" cy="249555"/>
    <xdr:sp macro="" textlink="">
      <xdr:nvSpPr>
        <xdr:cNvPr id="857" name="繰出金最小値テキスト"/>
        <xdr:cNvSpPr txBox="1"/>
      </xdr:nvSpPr>
      <xdr:spPr>
        <a:xfrm>
          <a:off x="20370800" y="13552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8" name="直線コネクタ 857"/>
        <xdr:cNvCxnSpPr/>
      </xdr:nvCxnSpPr>
      <xdr:spPr>
        <a:xfrm>
          <a:off x="20246975" y="1354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65405</xdr:rowOff>
    </xdr:from>
    <xdr:ext cx="534670" cy="245110"/>
    <xdr:sp macro="" textlink="">
      <xdr:nvSpPr>
        <xdr:cNvPr id="859" name="繰出金最大値テキスト"/>
        <xdr:cNvSpPr txBox="1"/>
      </xdr:nvSpPr>
      <xdr:spPr>
        <a:xfrm>
          <a:off x="20370800" y="1189545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60" name="直線コネクタ 859"/>
        <xdr:cNvCxnSpPr/>
      </xdr:nvCxnSpPr>
      <xdr:spPr>
        <a:xfrm>
          <a:off x="20246975" y="1211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77</xdr:row>
      <xdr:rowOff>33655</xdr:rowOff>
    </xdr:from>
    <xdr:to>
      <xdr:col>116</xdr:col>
      <xdr:colOff>63500</xdr:colOff>
      <xdr:row>77</xdr:row>
      <xdr:rowOff>66675</xdr:rowOff>
    </xdr:to>
    <xdr:cxnSp macro="">
      <xdr:nvCxnSpPr>
        <xdr:cNvPr id="861" name="直線コネクタ 860"/>
        <xdr:cNvCxnSpPr/>
      </xdr:nvCxnSpPr>
      <xdr:spPr>
        <a:xfrm flipV="1">
          <a:off x="19558000" y="1323530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55245</xdr:rowOff>
    </xdr:from>
    <xdr:ext cx="534670" cy="243840"/>
    <xdr:sp macro="" textlink="">
      <xdr:nvSpPr>
        <xdr:cNvPr id="862" name="繰出金平均値テキスト"/>
        <xdr:cNvSpPr txBox="1"/>
      </xdr:nvSpPr>
      <xdr:spPr>
        <a:xfrm>
          <a:off x="20370800" y="1291399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33020</xdr:rowOff>
    </xdr:from>
    <xdr:to>
      <xdr:col>116</xdr:col>
      <xdr:colOff>114300</xdr:colOff>
      <xdr:row>76</xdr:row>
      <xdr:rowOff>130810</xdr:rowOff>
    </xdr:to>
    <xdr:sp macro="" textlink="">
      <xdr:nvSpPr>
        <xdr:cNvPr id="863" name="フローチャート: 判断 862"/>
        <xdr:cNvSpPr/>
      </xdr:nvSpPr>
      <xdr:spPr>
        <a:xfrm>
          <a:off x="20269200" y="1306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66675</xdr:rowOff>
    </xdr:from>
    <xdr:to>
      <xdr:col>111</xdr:col>
      <xdr:colOff>174625</xdr:colOff>
      <xdr:row>77</xdr:row>
      <xdr:rowOff>70485</xdr:rowOff>
    </xdr:to>
    <xdr:cxnSp macro="">
      <xdr:nvCxnSpPr>
        <xdr:cNvPr id="864" name="直線コネクタ 863"/>
        <xdr:cNvCxnSpPr/>
      </xdr:nvCxnSpPr>
      <xdr:spPr>
        <a:xfrm flipV="1">
          <a:off x="18735675" y="1326832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42545</xdr:rowOff>
    </xdr:from>
    <xdr:to>
      <xdr:col>112</xdr:col>
      <xdr:colOff>38100</xdr:colOff>
      <xdr:row>76</xdr:row>
      <xdr:rowOff>140335</xdr:rowOff>
    </xdr:to>
    <xdr:sp macro="" textlink="">
      <xdr:nvSpPr>
        <xdr:cNvPr id="865" name="フローチャート: 判断 864"/>
        <xdr:cNvSpPr/>
      </xdr:nvSpPr>
      <xdr:spPr>
        <a:xfrm>
          <a:off x="19510375" y="13072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156845</xdr:rowOff>
    </xdr:from>
    <xdr:ext cx="528955" cy="243840"/>
    <xdr:sp macro="" textlink="">
      <xdr:nvSpPr>
        <xdr:cNvPr id="866" name="テキスト ボックス 865"/>
        <xdr:cNvSpPr txBox="1"/>
      </xdr:nvSpPr>
      <xdr:spPr>
        <a:xfrm>
          <a:off x="19309715" y="1284414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53975</xdr:rowOff>
    </xdr:from>
    <xdr:to>
      <xdr:col>107</xdr:col>
      <xdr:colOff>50800</xdr:colOff>
      <xdr:row>77</xdr:row>
      <xdr:rowOff>70485</xdr:rowOff>
    </xdr:to>
    <xdr:cxnSp macro="">
      <xdr:nvCxnSpPr>
        <xdr:cNvPr id="867" name="直線コネクタ 866"/>
        <xdr:cNvCxnSpPr/>
      </xdr:nvCxnSpPr>
      <xdr:spPr>
        <a:xfrm>
          <a:off x="17926050" y="13084175"/>
          <a:ext cx="809625"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58420</xdr:rowOff>
    </xdr:from>
    <xdr:to>
      <xdr:col>107</xdr:col>
      <xdr:colOff>101600</xdr:colOff>
      <xdr:row>76</xdr:row>
      <xdr:rowOff>156210</xdr:rowOff>
    </xdr:to>
    <xdr:sp macro="" textlink="">
      <xdr:nvSpPr>
        <xdr:cNvPr id="868" name="フローチャート: 判断 867"/>
        <xdr:cNvSpPr/>
      </xdr:nvSpPr>
      <xdr:spPr>
        <a:xfrm>
          <a:off x="18684875" y="1308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6350</xdr:rowOff>
    </xdr:from>
    <xdr:ext cx="528955" cy="245745"/>
    <xdr:sp macro="" textlink="">
      <xdr:nvSpPr>
        <xdr:cNvPr id="869" name="テキスト ボックス 868"/>
        <xdr:cNvSpPr txBox="1"/>
      </xdr:nvSpPr>
      <xdr:spPr>
        <a:xfrm>
          <a:off x="18500090" y="1286510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76</xdr:row>
      <xdr:rowOff>53975</xdr:rowOff>
    </xdr:from>
    <xdr:to>
      <xdr:col>102</xdr:col>
      <xdr:colOff>114300</xdr:colOff>
      <xdr:row>76</xdr:row>
      <xdr:rowOff>103505</xdr:rowOff>
    </xdr:to>
    <xdr:cxnSp macro="">
      <xdr:nvCxnSpPr>
        <xdr:cNvPr id="870" name="直線コネクタ 869"/>
        <xdr:cNvCxnSpPr/>
      </xdr:nvCxnSpPr>
      <xdr:spPr>
        <a:xfrm flipV="1">
          <a:off x="17113250" y="1308417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128905</xdr:rowOff>
    </xdr:from>
    <xdr:to>
      <xdr:col>102</xdr:col>
      <xdr:colOff>165100</xdr:colOff>
      <xdr:row>76</xdr:row>
      <xdr:rowOff>61595</xdr:rowOff>
    </xdr:to>
    <xdr:sp macro="" textlink="">
      <xdr:nvSpPr>
        <xdr:cNvPr id="871" name="フローチャート: 判断 870"/>
        <xdr:cNvSpPr/>
      </xdr:nvSpPr>
      <xdr:spPr>
        <a:xfrm>
          <a:off x="17875250" y="129876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77470</xdr:rowOff>
    </xdr:from>
    <xdr:ext cx="528955" cy="248920"/>
    <xdr:sp macro="" textlink="">
      <xdr:nvSpPr>
        <xdr:cNvPr id="872" name="テキスト ボックス 871"/>
        <xdr:cNvSpPr txBox="1"/>
      </xdr:nvSpPr>
      <xdr:spPr>
        <a:xfrm>
          <a:off x="17674590" y="127647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106680</xdr:rowOff>
    </xdr:from>
    <xdr:to>
      <xdr:col>98</xdr:col>
      <xdr:colOff>38100</xdr:colOff>
      <xdr:row>76</xdr:row>
      <xdr:rowOff>39370</xdr:rowOff>
    </xdr:to>
    <xdr:sp macro="" textlink="">
      <xdr:nvSpPr>
        <xdr:cNvPr id="873" name="フローチャート: 判断 872"/>
        <xdr:cNvSpPr/>
      </xdr:nvSpPr>
      <xdr:spPr>
        <a:xfrm>
          <a:off x="17065625" y="1296543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55880</xdr:rowOff>
    </xdr:from>
    <xdr:ext cx="528955" cy="247650"/>
    <xdr:sp macro="" textlink="">
      <xdr:nvSpPr>
        <xdr:cNvPr id="874" name="テキスト ボックス 873"/>
        <xdr:cNvSpPr txBox="1"/>
      </xdr:nvSpPr>
      <xdr:spPr>
        <a:xfrm>
          <a:off x="16864965" y="127431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5" name="テキスト ボックス 874"/>
        <xdr:cNvSpPr txBox="1"/>
      </xdr:nvSpPr>
      <xdr:spPr>
        <a:xfrm>
          <a:off x="20145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6" name="テキスト ボックス 875"/>
        <xdr:cNvSpPr txBox="1"/>
      </xdr:nvSpPr>
      <xdr:spPr>
        <a:xfrm>
          <a:off x="19383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7" name="テキスト ボックス 876"/>
        <xdr:cNvSpPr txBox="1"/>
      </xdr:nvSpPr>
      <xdr:spPr>
        <a:xfrm>
          <a:off x="185610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8" name="テキスト ボックス 877"/>
        <xdr:cNvSpPr txBox="1"/>
      </xdr:nvSpPr>
      <xdr:spPr>
        <a:xfrm>
          <a:off x="177514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9" name="テキスト ボックス 878"/>
        <xdr:cNvSpPr txBox="1"/>
      </xdr:nvSpPr>
      <xdr:spPr>
        <a:xfrm>
          <a:off x="16938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149860</xdr:rowOff>
    </xdr:from>
    <xdr:to>
      <xdr:col>116</xdr:col>
      <xdr:colOff>114300</xdr:colOff>
      <xdr:row>77</xdr:row>
      <xdr:rowOff>83185</xdr:rowOff>
    </xdr:to>
    <xdr:sp macro="" textlink="">
      <xdr:nvSpPr>
        <xdr:cNvPr id="880" name="楕円 879"/>
        <xdr:cNvSpPr/>
      </xdr:nvSpPr>
      <xdr:spPr>
        <a:xfrm>
          <a:off x="20269200" y="131800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128905</xdr:rowOff>
    </xdr:from>
    <xdr:ext cx="534670" cy="247650"/>
    <xdr:sp macro="" textlink="">
      <xdr:nvSpPr>
        <xdr:cNvPr id="881" name="繰出金該当値テキスト"/>
        <xdr:cNvSpPr txBox="1"/>
      </xdr:nvSpPr>
      <xdr:spPr>
        <a:xfrm>
          <a:off x="20370800" y="1315910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17780</xdr:rowOff>
    </xdr:from>
    <xdr:to>
      <xdr:col>112</xdr:col>
      <xdr:colOff>38100</xdr:colOff>
      <xdr:row>77</xdr:row>
      <xdr:rowOff>116205</xdr:rowOff>
    </xdr:to>
    <xdr:sp macro="" textlink="">
      <xdr:nvSpPr>
        <xdr:cNvPr id="882" name="楕円 881"/>
        <xdr:cNvSpPr/>
      </xdr:nvSpPr>
      <xdr:spPr>
        <a:xfrm>
          <a:off x="19510375" y="13219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106680</xdr:rowOff>
    </xdr:from>
    <xdr:ext cx="528955" cy="249555"/>
    <xdr:sp macro="" textlink="">
      <xdr:nvSpPr>
        <xdr:cNvPr id="883" name="テキスト ボックス 882"/>
        <xdr:cNvSpPr txBox="1"/>
      </xdr:nvSpPr>
      <xdr:spPr>
        <a:xfrm>
          <a:off x="19309715" y="1330833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21590</xdr:rowOff>
    </xdr:from>
    <xdr:to>
      <xdr:col>107</xdr:col>
      <xdr:colOff>101600</xdr:colOff>
      <xdr:row>77</xdr:row>
      <xdr:rowOff>119380</xdr:rowOff>
    </xdr:to>
    <xdr:sp macro="" textlink="">
      <xdr:nvSpPr>
        <xdr:cNvPr id="884" name="楕円 883"/>
        <xdr:cNvSpPr/>
      </xdr:nvSpPr>
      <xdr:spPr>
        <a:xfrm>
          <a:off x="18684875"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110490</xdr:rowOff>
    </xdr:from>
    <xdr:ext cx="528955" cy="245745"/>
    <xdr:sp macro="" textlink="">
      <xdr:nvSpPr>
        <xdr:cNvPr id="885" name="テキスト ボックス 884"/>
        <xdr:cNvSpPr txBox="1"/>
      </xdr:nvSpPr>
      <xdr:spPr>
        <a:xfrm>
          <a:off x="18500090" y="1331214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5080</xdr:rowOff>
    </xdr:from>
    <xdr:to>
      <xdr:col>102</xdr:col>
      <xdr:colOff>165100</xdr:colOff>
      <xdr:row>76</xdr:row>
      <xdr:rowOff>102870</xdr:rowOff>
    </xdr:to>
    <xdr:sp macro="" textlink="">
      <xdr:nvSpPr>
        <xdr:cNvPr id="886" name="楕円 885"/>
        <xdr:cNvSpPr/>
      </xdr:nvSpPr>
      <xdr:spPr>
        <a:xfrm>
          <a:off x="17875250" y="1303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93980</xdr:rowOff>
    </xdr:from>
    <xdr:ext cx="528955" cy="247650"/>
    <xdr:sp macro="" textlink="">
      <xdr:nvSpPr>
        <xdr:cNvPr id="887" name="テキスト ボックス 886"/>
        <xdr:cNvSpPr txBox="1"/>
      </xdr:nvSpPr>
      <xdr:spPr>
        <a:xfrm>
          <a:off x="17674590" y="1312418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54610</xdr:rowOff>
    </xdr:from>
    <xdr:to>
      <xdr:col>98</xdr:col>
      <xdr:colOff>38100</xdr:colOff>
      <xdr:row>76</xdr:row>
      <xdr:rowOff>152400</xdr:rowOff>
    </xdr:to>
    <xdr:sp macro="" textlink="">
      <xdr:nvSpPr>
        <xdr:cNvPr id="888" name="楕円 887"/>
        <xdr:cNvSpPr/>
      </xdr:nvSpPr>
      <xdr:spPr>
        <a:xfrm>
          <a:off x="17065625" y="13084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143510</xdr:rowOff>
    </xdr:from>
    <xdr:ext cx="528955" cy="245745"/>
    <xdr:sp macro="" textlink="">
      <xdr:nvSpPr>
        <xdr:cNvPr id="889" name="テキスト ボックス 888"/>
        <xdr:cNvSpPr txBox="1"/>
      </xdr:nvSpPr>
      <xdr:spPr>
        <a:xfrm>
          <a:off x="16864965" y="1317371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90" name="正方形/長方形 889"/>
        <xdr:cNvSpPr/>
      </xdr:nvSpPr>
      <xdr:spPr>
        <a:xfrm>
          <a:off x="16764000" y="14285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91" name="正方形/長方形 890"/>
        <xdr:cNvSpPr/>
      </xdr:nvSpPr>
      <xdr:spPr>
        <a:xfrm>
          <a:off x="16891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86360</xdr:rowOff>
    </xdr:from>
    <xdr:to>
      <xdr:col>104</xdr:col>
      <xdr:colOff>127000</xdr:colOff>
      <xdr:row>88</xdr:row>
      <xdr:rowOff>0</xdr:rowOff>
    </xdr:to>
    <xdr:sp macro="" textlink="">
      <xdr:nvSpPr>
        <xdr:cNvPr id="892" name="正方形/長方形 891"/>
        <xdr:cNvSpPr/>
      </xdr:nvSpPr>
      <xdr:spPr>
        <a:xfrm>
          <a:off x="16891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93" name="正方形/長方形 892"/>
        <xdr:cNvSpPr/>
      </xdr:nvSpPr>
      <xdr:spPr>
        <a:xfrm>
          <a:off x="178117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86360</xdr:rowOff>
    </xdr:from>
    <xdr:to>
      <xdr:col>110</xdr:col>
      <xdr:colOff>0</xdr:colOff>
      <xdr:row>88</xdr:row>
      <xdr:rowOff>0</xdr:rowOff>
    </xdr:to>
    <xdr:sp macro="" textlink="">
      <xdr:nvSpPr>
        <xdr:cNvPr id="894" name="正方形/長方形 893"/>
        <xdr:cNvSpPr/>
      </xdr:nvSpPr>
      <xdr:spPr>
        <a:xfrm>
          <a:off x="178117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5" name="正方形/長方形 894"/>
        <xdr:cNvSpPr/>
      </xdr:nvSpPr>
      <xdr:spPr>
        <a:xfrm>
          <a:off x="188595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86360</xdr:rowOff>
    </xdr:from>
    <xdr:to>
      <xdr:col>116</xdr:col>
      <xdr:colOff>0</xdr:colOff>
      <xdr:row>88</xdr:row>
      <xdr:rowOff>0</xdr:rowOff>
    </xdr:to>
    <xdr:sp macro="" textlink="">
      <xdr:nvSpPr>
        <xdr:cNvPr id="896" name="正方形/長方形 895"/>
        <xdr:cNvSpPr/>
      </xdr:nvSpPr>
      <xdr:spPr>
        <a:xfrm>
          <a:off x="188595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7" name="正方形/長方形 896"/>
        <xdr:cNvSpPr/>
      </xdr:nvSpPr>
      <xdr:spPr>
        <a:xfrm>
          <a:off x="167640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17170"/>
    <xdr:sp macro="" textlink="">
      <xdr:nvSpPr>
        <xdr:cNvPr id="898" name="テキスト ボックス 897"/>
        <xdr:cNvSpPr txBox="1"/>
      </xdr:nvSpPr>
      <xdr:spPr>
        <a:xfrm>
          <a:off x="1674177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3365"/>
    <xdr:sp macro="" textlink="">
      <xdr:nvSpPr>
        <xdr:cNvPr id="901" name="テキスト ボックス 900"/>
        <xdr:cNvSpPr txBox="1"/>
      </xdr:nvSpPr>
      <xdr:spPr>
        <a:xfrm>
          <a:off x="16546830" y="16113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2" name="直線コネクタ 901"/>
        <xdr:cNvCxnSpPr/>
      </xdr:nvCxnSpPr>
      <xdr:spPr>
        <a:xfrm>
          <a:off x="167640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3840"/>
    <xdr:sp macro="" textlink="">
      <xdr:nvSpPr>
        <xdr:cNvPr id="903" name="テキスト ボックス 902"/>
        <xdr:cNvSpPr txBox="1"/>
      </xdr:nvSpPr>
      <xdr:spPr>
        <a:xfrm>
          <a:off x="16546830" y="149688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4" name="前年度繰上充用金グラフ枠"/>
        <xdr:cNvSpPr/>
      </xdr:nvSpPr>
      <xdr:spPr>
        <a:xfrm>
          <a:off x="167640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10" name="直線コネクタ 909"/>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3" name="直線コネクタ 912"/>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5" name="テキスト ボックス 914"/>
        <xdr:cNvSpPr txBox="1"/>
      </xdr:nvSpPr>
      <xdr:spPr>
        <a:xfrm>
          <a:off x="19436715"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8" name="テキスト ボックス 917"/>
        <xdr:cNvSpPr txBox="1"/>
      </xdr:nvSpPr>
      <xdr:spPr>
        <a:xfrm>
          <a:off x="1862709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9" name="直線コネクタ 918"/>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21" name="テキスト ボックス 920"/>
        <xdr:cNvSpPr txBox="1"/>
      </xdr:nvSpPr>
      <xdr:spPr>
        <a:xfrm>
          <a:off x="178117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3" name="テキスト ボックス 922"/>
        <xdr:cNvSpPr txBox="1"/>
      </xdr:nvSpPr>
      <xdr:spPr>
        <a:xfrm>
          <a:off x="16991965"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5" name="テキスト ボックス 924"/>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8" name="テキスト ボックス 927"/>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32" name="テキスト ボックス 931"/>
        <xdr:cNvSpPr txBox="1"/>
      </xdr:nvSpPr>
      <xdr:spPr>
        <a:xfrm>
          <a:off x="19436715"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4" name="テキスト ボックス 933"/>
        <xdr:cNvSpPr txBox="1"/>
      </xdr:nvSpPr>
      <xdr:spPr>
        <a:xfrm>
          <a:off x="1862709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6" name="テキスト ボックス 935"/>
        <xdr:cNvSpPr txBox="1"/>
      </xdr:nvSpPr>
      <xdr:spPr>
        <a:xfrm>
          <a:off x="178117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8" name="テキスト ボックス 937"/>
        <xdr:cNvSpPr txBox="1"/>
      </xdr:nvSpPr>
      <xdr:spPr>
        <a:xfrm>
          <a:off x="16991965"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505,962円となり、昨年度と比較すると、庁舎建設事業等が増加したことにより5,508円増加した。各項目のうち、扶助費及び普通建設事業を除く全ての項目で類似団体の平均を下回っており、本市ではおおむね効率的な行政運営ができているといえる。</a:t>
          </a:r>
        </a:p>
        <a:p>
          <a:r>
            <a:rPr kumimoji="1" lang="ja-JP" altLang="en-US" sz="1300">
              <a:latin typeface="ＭＳ Ｐゴシック"/>
              <a:ea typeface="ＭＳ Ｐゴシック"/>
            </a:rPr>
            <a:t>人件費では、時間外勤務手当の増等はあるものの、職員数及びラスパイレス指数が類似団体と比較して低く、また、ごみ処理及び消防に係る業務を一部事務組合において実施しているため、一人当たり1,059円増加はしたものの、類似団体と比較すると効果的な運用ができている。</a:t>
          </a:r>
        </a:p>
        <a:p>
          <a:r>
            <a:rPr kumimoji="1" lang="ja-JP" altLang="en-US" sz="1300">
              <a:latin typeface="ＭＳ Ｐゴシック"/>
              <a:ea typeface="ＭＳ Ｐゴシック"/>
            </a:rPr>
            <a:t>扶助費では、子育て世帯及び住民税非課税世帯に対する臨時特別給付金の減等により、一人当たり13,811円減少した。</a:t>
          </a:r>
        </a:p>
        <a:p>
          <a:r>
            <a:rPr kumimoji="1" lang="ja-JP" altLang="en-US" sz="1300">
              <a:latin typeface="ＭＳ Ｐゴシック"/>
              <a:ea typeface="ＭＳ Ｐゴシック"/>
            </a:rPr>
            <a:t>補助費等では、プレミアム付商品券発行事業交付金や水道事業会計繰出金の増等により、一人当たり6,098円増加した。</a:t>
          </a:r>
        </a:p>
        <a:p>
          <a:r>
            <a:rPr kumimoji="1" lang="ja-JP" altLang="en-US" sz="1300">
              <a:latin typeface="ＭＳ Ｐゴシック"/>
              <a:ea typeface="ＭＳ Ｐゴシック"/>
            </a:rPr>
            <a:t>普通建設事業では、庁舎等建設事業や下妻小学校プール大規模改修事業の増等により、一人当たり6,712円増加した。</a:t>
          </a:r>
        </a:p>
        <a:p>
          <a:r>
            <a:rPr kumimoji="1" lang="ja-JP" altLang="en-US" sz="1300">
              <a:latin typeface="ＭＳ Ｐゴシック"/>
              <a:ea typeface="ＭＳ Ｐゴシック"/>
            </a:rPr>
            <a:t>積立金では、財政調整基金や地域振興基金等の積立を行ったことにより、一人当たり2,647円増加した。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470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87730"/>
          <a:ext cx="9255125"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91821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91821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36625"/>
          <a:ext cx="18573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36625"/>
          <a:ext cx="1158875"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6350</xdr:rowOff>
    </xdr:to>
    <xdr:sp macro="" textlink="">
      <xdr:nvSpPr>
        <xdr:cNvPr id="15" name="正方形/長方形 14"/>
        <xdr:cNvSpPr/>
      </xdr:nvSpPr>
      <xdr:spPr>
        <a:xfrm>
          <a:off x="7747000" y="949325"/>
          <a:ext cx="587375"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714500"/>
          <a:ext cx="1857375"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714500"/>
          <a:ext cx="3492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87730"/>
          <a:ext cx="139700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6350</xdr:rowOff>
    </xdr:to>
    <xdr:sp macro="" textlink="">
      <xdr:nvSpPr>
        <xdr:cNvPr id="19" name="正方形/長方形 18"/>
        <xdr:cNvSpPr/>
      </xdr:nvSpPr>
      <xdr:spPr>
        <a:xfrm>
          <a:off x="10398125" y="949325"/>
          <a:ext cx="1333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218565"/>
          <a:ext cx="1333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122555</xdr:rowOff>
    </xdr:to>
    <xdr:sp macro="" textlink="">
      <xdr:nvSpPr>
        <xdr:cNvPr id="21" name="正方形/長方形 20"/>
        <xdr:cNvSpPr/>
      </xdr:nvSpPr>
      <xdr:spPr>
        <a:xfrm>
          <a:off x="10398125" y="1549400"/>
          <a:ext cx="1333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6553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86360</xdr:rowOff>
    </xdr:to>
    <xdr:sp macro="" textlink="">
      <xdr:nvSpPr>
        <xdr:cNvPr id="23" name="楕円 22"/>
        <xdr:cNvSpPr/>
      </xdr:nvSpPr>
      <xdr:spPr>
        <a:xfrm>
          <a:off x="10290175" y="1010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7952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51828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51828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6022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9043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5745"/>
    <xdr:sp macro="" textlink="">
      <xdr:nvSpPr>
        <xdr:cNvPr id="29" name="テキスト ボックス 28"/>
        <xdr:cNvSpPr txBox="1"/>
      </xdr:nvSpPr>
      <xdr:spPr>
        <a:xfrm>
          <a:off x="650875" y="2853055"/>
          <a:ext cx="88963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86360</xdr:rowOff>
    </xdr:from>
    <xdr:ext cx="6046470" cy="243840"/>
    <xdr:sp macro="" textlink="">
      <xdr:nvSpPr>
        <xdr:cNvPr id="30" name="テキスト ボックス 29"/>
        <xdr:cNvSpPr txBox="1"/>
      </xdr:nvSpPr>
      <xdr:spPr>
        <a:xfrm>
          <a:off x="650875" y="3172460"/>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7650"/>
    <xdr:sp macro="" textlink="">
      <xdr:nvSpPr>
        <xdr:cNvPr id="31" name="テキスト ボックス 30"/>
        <xdr:cNvSpPr txBox="1"/>
      </xdr:nvSpPr>
      <xdr:spPr>
        <a:xfrm>
          <a:off x="650875" y="3489960"/>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86360</xdr:rowOff>
    </xdr:from>
    <xdr:to>
      <xdr:col>12</xdr:col>
      <xdr:colOff>127000</xdr:colOff>
      <xdr:row>28</xdr:row>
      <xdr:rowOff>0</xdr:rowOff>
    </xdr:to>
    <xdr:sp macro="" textlink="">
      <xdr:nvSpPr>
        <xdr:cNvPr id="34" name="正方形/長方形 33"/>
        <xdr:cNvSpPr/>
      </xdr:nvSpPr>
      <xdr:spPr>
        <a:xfrm>
          <a:off x="825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86360</xdr:rowOff>
    </xdr:from>
    <xdr:to>
      <xdr:col>18</xdr:col>
      <xdr:colOff>0</xdr:colOff>
      <xdr:row>28</xdr:row>
      <xdr:rowOff>0</xdr:rowOff>
    </xdr:to>
    <xdr:sp macro="" textlink="">
      <xdr:nvSpPr>
        <xdr:cNvPr id="36" name="正方形/長方形 35"/>
        <xdr:cNvSpPr/>
      </xdr:nvSpPr>
      <xdr:spPr>
        <a:xfrm>
          <a:off x="1746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86360</xdr:rowOff>
    </xdr:from>
    <xdr:to>
      <xdr:col>24</xdr:col>
      <xdr:colOff>0</xdr:colOff>
      <xdr:row>28</xdr:row>
      <xdr:rowOff>0</xdr:rowOff>
    </xdr:to>
    <xdr:sp macro="" textlink="">
      <xdr:nvSpPr>
        <xdr:cNvPr id="38" name="正方形/長方形 37"/>
        <xdr:cNvSpPr/>
      </xdr:nvSpPr>
      <xdr:spPr>
        <a:xfrm>
          <a:off x="2794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17170"/>
    <xdr:sp macro="" textlink="">
      <xdr:nvSpPr>
        <xdr:cNvPr id="40" name="テキスト ボックス 39"/>
        <xdr:cNvSpPr txBox="1"/>
      </xdr:nvSpPr>
      <xdr:spPr>
        <a:xfrm>
          <a:off x="6762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1645" cy="249555"/>
    <xdr:sp macro="" textlink="">
      <xdr:nvSpPr>
        <xdr:cNvPr id="42" name="テキスト ボックス 41"/>
        <xdr:cNvSpPr txBox="1"/>
      </xdr:nvSpPr>
      <xdr:spPr>
        <a:xfrm>
          <a:off x="278765" y="696531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98500" y="672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1645" cy="249555"/>
    <xdr:sp macro="" textlink="">
      <xdr:nvSpPr>
        <xdr:cNvPr id="44" name="テキスト ボックス 43"/>
        <xdr:cNvSpPr txBox="1"/>
      </xdr:nvSpPr>
      <xdr:spPr>
        <a:xfrm>
          <a:off x="278765" y="658622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1645" cy="249555"/>
    <xdr:sp macro="" textlink="">
      <xdr:nvSpPr>
        <xdr:cNvPr id="46" name="テキスト ボックス 45"/>
        <xdr:cNvSpPr txBox="1"/>
      </xdr:nvSpPr>
      <xdr:spPr>
        <a:xfrm>
          <a:off x="278765" y="620649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xdr:cNvCxnSpPr/>
      </xdr:nvCxnSpPr>
      <xdr:spPr>
        <a:xfrm>
          <a:off x="698500" y="5963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1645" cy="247650"/>
    <xdr:sp macro="" textlink="">
      <xdr:nvSpPr>
        <xdr:cNvPr id="48" name="テキスト ボックス 47"/>
        <xdr:cNvSpPr txBox="1"/>
      </xdr:nvSpPr>
      <xdr:spPr>
        <a:xfrm>
          <a:off x="278765" y="582041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xdr:cNvCxnSpPr/>
      </xdr:nvCxnSpPr>
      <xdr:spPr>
        <a:xfrm>
          <a:off x="698500" y="5584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126365</xdr:rowOff>
    </xdr:from>
    <xdr:ext cx="461645" cy="247650"/>
    <xdr:sp macro="" textlink="">
      <xdr:nvSpPr>
        <xdr:cNvPr id="50" name="テキスト ボックス 49"/>
        <xdr:cNvSpPr txBox="1"/>
      </xdr:nvSpPr>
      <xdr:spPr>
        <a:xfrm>
          <a:off x="278765" y="544131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698500" y="520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89535</xdr:rowOff>
    </xdr:from>
    <xdr:ext cx="461645" cy="243840"/>
    <xdr:sp macro="" textlink="">
      <xdr:nvSpPr>
        <xdr:cNvPr id="52" name="テキスト ボックス 51"/>
        <xdr:cNvSpPr txBox="1"/>
      </xdr:nvSpPr>
      <xdr:spPr>
        <a:xfrm>
          <a:off x="278765" y="506158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985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1645" cy="243840"/>
    <xdr:sp macro="" textlink="">
      <xdr:nvSpPr>
        <xdr:cNvPr id="54" name="テキスト ボックス 53"/>
        <xdr:cNvSpPr txBox="1"/>
      </xdr:nvSpPr>
      <xdr:spPr>
        <a:xfrm>
          <a:off x="278765" y="46818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xdr:cNvSpPr/>
      </xdr:nvSpPr>
      <xdr:spPr>
        <a:xfrm>
          <a:off x="6985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109855</xdr:rowOff>
    </xdr:to>
    <xdr:cxnSp macro="">
      <xdr:nvCxnSpPr>
        <xdr:cNvPr id="56" name="直線コネクタ 55"/>
        <xdr:cNvCxnSpPr/>
      </xdr:nvCxnSpPr>
      <xdr:spPr>
        <a:xfrm flipV="1">
          <a:off x="4252595" y="514350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113665</xdr:rowOff>
    </xdr:from>
    <xdr:ext cx="469900" cy="247015"/>
    <xdr:sp macro="" textlink="">
      <xdr:nvSpPr>
        <xdr:cNvPr id="57" name="議会費最小値テキスト"/>
        <xdr:cNvSpPr txBox="1"/>
      </xdr:nvSpPr>
      <xdr:spPr>
        <a:xfrm>
          <a:off x="4305300" y="66287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109855</xdr:rowOff>
    </xdr:from>
    <xdr:to>
      <xdr:col>24</xdr:col>
      <xdr:colOff>152400</xdr:colOff>
      <xdr:row>38</xdr:row>
      <xdr:rowOff>109855</xdr:rowOff>
    </xdr:to>
    <xdr:cxnSp macro="">
      <xdr:nvCxnSpPr>
        <xdr:cNvPr id="58" name="直線コネクタ 57"/>
        <xdr:cNvCxnSpPr/>
      </xdr:nvCxnSpPr>
      <xdr:spPr>
        <a:xfrm>
          <a:off x="4181475" y="6624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113665</xdr:rowOff>
    </xdr:from>
    <xdr:ext cx="469900" cy="247015"/>
    <xdr:sp macro="" textlink="">
      <xdr:nvSpPr>
        <xdr:cNvPr id="59" name="議会費最大値テキスト"/>
        <xdr:cNvSpPr txBox="1"/>
      </xdr:nvSpPr>
      <xdr:spPr>
        <a:xfrm>
          <a:off x="4305300" y="49142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xdr:cNvCxnSpPr/>
      </xdr:nvCxnSpPr>
      <xdr:spPr>
        <a:xfrm>
          <a:off x="4181475" y="51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117475</xdr:rowOff>
    </xdr:from>
    <xdr:to>
      <xdr:col>24</xdr:col>
      <xdr:colOff>63500</xdr:colOff>
      <xdr:row>35</xdr:row>
      <xdr:rowOff>118745</xdr:rowOff>
    </xdr:to>
    <xdr:cxnSp macro="">
      <xdr:nvCxnSpPr>
        <xdr:cNvPr id="61" name="直線コネクタ 60"/>
        <xdr:cNvCxnSpPr/>
      </xdr:nvCxnSpPr>
      <xdr:spPr>
        <a:xfrm>
          <a:off x="3492500" y="611822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50800</xdr:rowOff>
    </xdr:from>
    <xdr:ext cx="469900" cy="247650"/>
    <xdr:sp macro="" textlink="">
      <xdr:nvSpPr>
        <xdr:cNvPr id="62" name="議会費平均値テキスト"/>
        <xdr:cNvSpPr txBox="1"/>
      </xdr:nvSpPr>
      <xdr:spPr>
        <a:xfrm>
          <a:off x="4305300" y="605155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71755</xdr:rowOff>
    </xdr:from>
    <xdr:to>
      <xdr:col>24</xdr:col>
      <xdr:colOff>114300</xdr:colOff>
      <xdr:row>36</xdr:row>
      <xdr:rowOff>4445</xdr:rowOff>
    </xdr:to>
    <xdr:sp macro="" textlink="">
      <xdr:nvSpPr>
        <xdr:cNvPr id="63" name="フローチャート: 判断 62"/>
        <xdr:cNvSpPr/>
      </xdr:nvSpPr>
      <xdr:spPr>
        <a:xfrm>
          <a:off x="4203700" y="60725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117475</xdr:rowOff>
    </xdr:from>
    <xdr:to>
      <xdr:col>19</xdr:col>
      <xdr:colOff>174625</xdr:colOff>
      <xdr:row>35</xdr:row>
      <xdr:rowOff>140335</xdr:rowOff>
    </xdr:to>
    <xdr:cxnSp macro="">
      <xdr:nvCxnSpPr>
        <xdr:cNvPr id="64" name="直線コネクタ 63"/>
        <xdr:cNvCxnSpPr/>
      </xdr:nvCxnSpPr>
      <xdr:spPr>
        <a:xfrm flipV="1">
          <a:off x="2670175" y="611822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60325</xdr:rowOff>
    </xdr:from>
    <xdr:to>
      <xdr:col>20</xdr:col>
      <xdr:colOff>38100</xdr:colOff>
      <xdr:row>35</xdr:row>
      <xdr:rowOff>158115</xdr:rowOff>
    </xdr:to>
    <xdr:sp macro="" textlink="">
      <xdr:nvSpPr>
        <xdr:cNvPr id="65" name="フローチャート: 判断 64"/>
        <xdr:cNvSpPr/>
      </xdr:nvSpPr>
      <xdr:spPr>
        <a:xfrm>
          <a:off x="3444875" y="606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8255</xdr:rowOff>
    </xdr:from>
    <xdr:ext cx="464185" cy="249555"/>
    <xdr:sp macro="" textlink="">
      <xdr:nvSpPr>
        <xdr:cNvPr id="66" name="テキスト ボックス 65"/>
        <xdr:cNvSpPr txBox="1"/>
      </xdr:nvSpPr>
      <xdr:spPr>
        <a:xfrm>
          <a:off x="3276600" y="583755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124460</xdr:rowOff>
    </xdr:from>
    <xdr:to>
      <xdr:col>15</xdr:col>
      <xdr:colOff>50800</xdr:colOff>
      <xdr:row>35</xdr:row>
      <xdr:rowOff>140335</xdr:rowOff>
    </xdr:to>
    <xdr:cxnSp macro="">
      <xdr:nvCxnSpPr>
        <xdr:cNvPr id="67" name="直線コネクタ 66"/>
        <xdr:cNvCxnSpPr/>
      </xdr:nvCxnSpPr>
      <xdr:spPr>
        <a:xfrm>
          <a:off x="1860550" y="612521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92710</xdr:rowOff>
    </xdr:from>
    <xdr:to>
      <xdr:col>15</xdr:col>
      <xdr:colOff>101600</xdr:colOff>
      <xdr:row>36</xdr:row>
      <xdr:rowOff>25400</xdr:rowOff>
    </xdr:to>
    <xdr:sp macro="" textlink="">
      <xdr:nvSpPr>
        <xdr:cNvPr id="68" name="フローチャート: 判断 67"/>
        <xdr:cNvSpPr/>
      </xdr:nvSpPr>
      <xdr:spPr>
        <a:xfrm>
          <a:off x="2619375" y="60934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17780</xdr:rowOff>
    </xdr:from>
    <xdr:ext cx="464185" cy="243840"/>
    <xdr:sp macro="" textlink="">
      <xdr:nvSpPr>
        <xdr:cNvPr id="69" name="テキスト ボックス 68"/>
        <xdr:cNvSpPr txBox="1"/>
      </xdr:nvSpPr>
      <xdr:spPr>
        <a:xfrm>
          <a:off x="2451100" y="618998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35</xdr:row>
      <xdr:rowOff>99695</xdr:rowOff>
    </xdr:from>
    <xdr:to>
      <xdr:col>10</xdr:col>
      <xdr:colOff>114300</xdr:colOff>
      <xdr:row>35</xdr:row>
      <xdr:rowOff>124460</xdr:rowOff>
    </xdr:to>
    <xdr:cxnSp macro="">
      <xdr:nvCxnSpPr>
        <xdr:cNvPr id="70" name="直線コネクタ 69"/>
        <xdr:cNvCxnSpPr/>
      </xdr:nvCxnSpPr>
      <xdr:spPr>
        <a:xfrm>
          <a:off x="1047750" y="610044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35560</xdr:rowOff>
    </xdr:from>
    <xdr:to>
      <xdr:col>10</xdr:col>
      <xdr:colOff>165100</xdr:colOff>
      <xdr:row>35</xdr:row>
      <xdr:rowOff>133350</xdr:rowOff>
    </xdr:to>
    <xdr:sp macro="" textlink="">
      <xdr:nvSpPr>
        <xdr:cNvPr id="71" name="フローチャート: 判断 70"/>
        <xdr:cNvSpPr/>
      </xdr:nvSpPr>
      <xdr:spPr>
        <a:xfrm>
          <a:off x="1809750" y="6036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149225</xdr:rowOff>
    </xdr:from>
    <xdr:ext cx="464185" cy="247650"/>
    <xdr:sp macro="" textlink="">
      <xdr:nvSpPr>
        <xdr:cNvPr id="72" name="テキスト ボックス 71"/>
        <xdr:cNvSpPr txBox="1"/>
      </xdr:nvSpPr>
      <xdr:spPr>
        <a:xfrm>
          <a:off x="1641475" y="580707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44450</xdr:rowOff>
    </xdr:from>
    <xdr:to>
      <xdr:col>6</xdr:col>
      <xdr:colOff>38100</xdr:colOff>
      <xdr:row>35</xdr:row>
      <xdr:rowOff>142240</xdr:rowOff>
    </xdr:to>
    <xdr:sp macro="" textlink="">
      <xdr:nvSpPr>
        <xdr:cNvPr id="73" name="フローチャート: 判断 72"/>
        <xdr:cNvSpPr/>
      </xdr:nvSpPr>
      <xdr:spPr>
        <a:xfrm>
          <a:off x="1000125" y="6045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158750</xdr:rowOff>
    </xdr:from>
    <xdr:ext cx="464185" cy="247650"/>
    <xdr:sp macro="" textlink="">
      <xdr:nvSpPr>
        <xdr:cNvPr id="74" name="テキスト ボックス 73"/>
        <xdr:cNvSpPr txBox="1"/>
      </xdr:nvSpPr>
      <xdr:spPr>
        <a:xfrm>
          <a:off x="831850" y="581660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xdr:cNvSpPr txBox="1"/>
      </xdr:nvSpPr>
      <xdr:spPr>
        <a:xfrm>
          <a:off x="4079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xdr:cNvSpPr txBox="1"/>
      </xdr:nvSpPr>
      <xdr:spPr>
        <a:xfrm>
          <a:off x="33178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xdr:cNvSpPr txBox="1"/>
      </xdr:nvSpPr>
      <xdr:spPr>
        <a:xfrm>
          <a:off x="24955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xdr:cNvSpPr txBox="1"/>
      </xdr:nvSpPr>
      <xdr:spPr>
        <a:xfrm>
          <a:off x="1685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xdr:cNvSpPr txBox="1"/>
      </xdr:nvSpPr>
      <xdr:spPr>
        <a:xfrm>
          <a:off x="873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69850</xdr:rowOff>
    </xdr:from>
    <xdr:to>
      <xdr:col>24</xdr:col>
      <xdr:colOff>114300</xdr:colOff>
      <xdr:row>36</xdr:row>
      <xdr:rowOff>2540</xdr:rowOff>
    </xdr:to>
    <xdr:sp macro="" textlink="">
      <xdr:nvSpPr>
        <xdr:cNvPr id="80" name="楕円 79"/>
        <xdr:cNvSpPr/>
      </xdr:nvSpPr>
      <xdr:spPr>
        <a:xfrm>
          <a:off x="4203700" y="60706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92075</xdr:rowOff>
    </xdr:from>
    <xdr:ext cx="469900" cy="247650"/>
    <xdr:sp macro="" textlink="">
      <xdr:nvSpPr>
        <xdr:cNvPr id="81" name="議会費該当値テキスト"/>
        <xdr:cNvSpPr txBox="1"/>
      </xdr:nvSpPr>
      <xdr:spPr>
        <a:xfrm>
          <a:off x="4305300" y="59213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68580</xdr:rowOff>
    </xdr:from>
    <xdr:to>
      <xdr:col>20</xdr:col>
      <xdr:colOff>38100</xdr:colOff>
      <xdr:row>36</xdr:row>
      <xdr:rowOff>1270</xdr:rowOff>
    </xdr:to>
    <xdr:sp macro="" textlink="">
      <xdr:nvSpPr>
        <xdr:cNvPr id="82" name="楕円 81"/>
        <xdr:cNvSpPr/>
      </xdr:nvSpPr>
      <xdr:spPr>
        <a:xfrm>
          <a:off x="3444875" y="606933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158115</xdr:rowOff>
    </xdr:from>
    <xdr:ext cx="464185" cy="243840"/>
    <xdr:sp macro="" textlink="">
      <xdr:nvSpPr>
        <xdr:cNvPr id="83" name="テキスト ボックス 82"/>
        <xdr:cNvSpPr txBox="1"/>
      </xdr:nvSpPr>
      <xdr:spPr>
        <a:xfrm>
          <a:off x="3276600" y="615886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92075</xdr:rowOff>
    </xdr:from>
    <xdr:to>
      <xdr:col>15</xdr:col>
      <xdr:colOff>101600</xdr:colOff>
      <xdr:row>36</xdr:row>
      <xdr:rowOff>24765</xdr:rowOff>
    </xdr:to>
    <xdr:sp macro="" textlink="">
      <xdr:nvSpPr>
        <xdr:cNvPr id="84" name="楕円 83"/>
        <xdr:cNvSpPr/>
      </xdr:nvSpPr>
      <xdr:spPr>
        <a:xfrm>
          <a:off x="2619375" y="6092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40640</xdr:rowOff>
    </xdr:from>
    <xdr:ext cx="464185" cy="245745"/>
    <xdr:sp macro="" textlink="">
      <xdr:nvSpPr>
        <xdr:cNvPr id="85" name="テキスト ボックス 84"/>
        <xdr:cNvSpPr txBox="1"/>
      </xdr:nvSpPr>
      <xdr:spPr>
        <a:xfrm>
          <a:off x="2451100" y="586994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74930</xdr:rowOff>
    </xdr:from>
    <xdr:to>
      <xdr:col>10</xdr:col>
      <xdr:colOff>165100</xdr:colOff>
      <xdr:row>36</xdr:row>
      <xdr:rowOff>7620</xdr:rowOff>
    </xdr:to>
    <xdr:sp macro="" textlink="">
      <xdr:nvSpPr>
        <xdr:cNvPr id="86" name="楕円 85"/>
        <xdr:cNvSpPr/>
      </xdr:nvSpPr>
      <xdr:spPr>
        <a:xfrm>
          <a:off x="1809750" y="60756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164465</xdr:rowOff>
    </xdr:from>
    <xdr:ext cx="464185" cy="248920"/>
    <xdr:sp macro="" textlink="">
      <xdr:nvSpPr>
        <xdr:cNvPr id="87" name="テキスト ボックス 86"/>
        <xdr:cNvSpPr txBox="1"/>
      </xdr:nvSpPr>
      <xdr:spPr>
        <a:xfrm>
          <a:off x="1641475" y="616521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50800</xdr:rowOff>
    </xdr:from>
    <xdr:to>
      <xdr:col>6</xdr:col>
      <xdr:colOff>38100</xdr:colOff>
      <xdr:row>35</xdr:row>
      <xdr:rowOff>149225</xdr:rowOff>
    </xdr:to>
    <xdr:sp macro="" textlink="">
      <xdr:nvSpPr>
        <xdr:cNvPr id="88" name="楕円 87"/>
        <xdr:cNvSpPr/>
      </xdr:nvSpPr>
      <xdr:spPr>
        <a:xfrm>
          <a:off x="1000125" y="60515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139700</xdr:rowOff>
    </xdr:from>
    <xdr:ext cx="464185" cy="249555"/>
    <xdr:sp macro="" textlink="">
      <xdr:nvSpPr>
        <xdr:cNvPr id="89" name="テキスト ボックス 88"/>
        <xdr:cNvSpPr txBox="1"/>
      </xdr:nvSpPr>
      <xdr:spPr>
        <a:xfrm>
          <a:off x="831850" y="61404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6985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xdr:cNvSpPr/>
      </xdr:nvSpPr>
      <xdr:spPr>
        <a:xfrm>
          <a:off x="825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86360</xdr:rowOff>
    </xdr:from>
    <xdr:to>
      <xdr:col>12</xdr:col>
      <xdr:colOff>127000</xdr:colOff>
      <xdr:row>48</xdr:row>
      <xdr:rowOff>0</xdr:rowOff>
    </xdr:to>
    <xdr:sp macro="" textlink="">
      <xdr:nvSpPr>
        <xdr:cNvPr id="92" name="正方形/長方形 91"/>
        <xdr:cNvSpPr/>
      </xdr:nvSpPr>
      <xdr:spPr>
        <a:xfrm>
          <a:off x="825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xdr:cNvSpPr/>
      </xdr:nvSpPr>
      <xdr:spPr>
        <a:xfrm>
          <a:off x="1746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86360</xdr:rowOff>
    </xdr:from>
    <xdr:to>
      <xdr:col>18</xdr:col>
      <xdr:colOff>0</xdr:colOff>
      <xdr:row>48</xdr:row>
      <xdr:rowOff>0</xdr:rowOff>
    </xdr:to>
    <xdr:sp macro="" textlink="">
      <xdr:nvSpPr>
        <xdr:cNvPr id="94" name="正方形/長方形 93"/>
        <xdr:cNvSpPr/>
      </xdr:nvSpPr>
      <xdr:spPr>
        <a:xfrm>
          <a:off x="1746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xdr:cNvSpPr/>
      </xdr:nvSpPr>
      <xdr:spPr>
        <a:xfrm>
          <a:off x="2794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86360</xdr:rowOff>
    </xdr:from>
    <xdr:to>
      <xdr:col>24</xdr:col>
      <xdr:colOff>0</xdr:colOff>
      <xdr:row>48</xdr:row>
      <xdr:rowOff>0</xdr:rowOff>
    </xdr:to>
    <xdr:sp macro="" textlink="">
      <xdr:nvSpPr>
        <xdr:cNvPr id="96" name="正方形/長方形 95"/>
        <xdr:cNvSpPr/>
      </xdr:nvSpPr>
      <xdr:spPr>
        <a:xfrm>
          <a:off x="2794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xdr:cNvSpPr/>
      </xdr:nvSpPr>
      <xdr:spPr>
        <a:xfrm>
          <a:off x="6985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17170"/>
    <xdr:sp macro="" textlink="">
      <xdr:nvSpPr>
        <xdr:cNvPr id="98" name="テキスト ボックス 97"/>
        <xdr:cNvSpPr txBox="1"/>
      </xdr:nvSpPr>
      <xdr:spPr>
        <a:xfrm>
          <a:off x="6762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xdr:cNvCxnSpPr/>
      </xdr:nvCxnSpPr>
      <xdr:spPr>
        <a:xfrm>
          <a:off x="6985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134620</xdr:rowOff>
    </xdr:from>
    <xdr:to>
      <xdr:col>28</xdr:col>
      <xdr:colOff>114300</xdr:colOff>
      <xdr:row>58</xdr:row>
      <xdr:rowOff>134620</xdr:rowOff>
    </xdr:to>
    <xdr:cxnSp macro="">
      <xdr:nvCxnSpPr>
        <xdr:cNvPr id="100" name="直線コネクタ 99"/>
        <xdr:cNvCxnSpPr/>
      </xdr:nvCxnSpPr>
      <xdr:spPr>
        <a:xfrm>
          <a:off x="698500" y="10078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162560</xdr:rowOff>
    </xdr:from>
    <xdr:ext cx="248920" cy="247650"/>
    <xdr:sp macro="" textlink="">
      <xdr:nvSpPr>
        <xdr:cNvPr id="101" name="テキスト ボックス 100"/>
        <xdr:cNvSpPr txBox="1"/>
      </xdr:nvSpPr>
      <xdr:spPr>
        <a:xfrm>
          <a:off x="481330" y="9935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xdr:cNvCxnSpPr/>
      </xdr:nvCxnSpPr>
      <xdr:spPr>
        <a:xfrm>
          <a:off x="698500" y="9625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3840"/>
    <xdr:sp macro="" textlink="">
      <xdr:nvSpPr>
        <xdr:cNvPr id="103" name="テキスト ボックス 102"/>
        <xdr:cNvSpPr txBox="1"/>
      </xdr:nvSpPr>
      <xdr:spPr>
        <a:xfrm>
          <a:off x="166370" y="94824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79375</xdr:rowOff>
    </xdr:from>
    <xdr:to>
      <xdr:col>28</xdr:col>
      <xdr:colOff>114300</xdr:colOff>
      <xdr:row>53</xdr:row>
      <xdr:rowOff>79375</xdr:rowOff>
    </xdr:to>
    <xdr:cxnSp macro="">
      <xdr:nvCxnSpPr>
        <xdr:cNvPr id="104" name="直線コネクタ 103"/>
        <xdr:cNvCxnSpPr/>
      </xdr:nvCxnSpPr>
      <xdr:spPr>
        <a:xfrm>
          <a:off x="698500" y="9166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107315</xdr:rowOff>
    </xdr:from>
    <xdr:ext cx="595630" cy="249555"/>
    <xdr:sp macro="" textlink="">
      <xdr:nvSpPr>
        <xdr:cNvPr id="105" name="テキスト ボックス 104"/>
        <xdr:cNvSpPr txBox="1"/>
      </xdr:nvSpPr>
      <xdr:spPr>
        <a:xfrm>
          <a:off x="166370" y="9022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134620</xdr:rowOff>
    </xdr:from>
    <xdr:to>
      <xdr:col>28</xdr:col>
      <xdr:colOff>114300</xdr:colOff>
      <xdr:row>50</xdr:row>
      <xdr:rowOff>134620</xdr:rowOff>
    </xdr:to>
    <xdr:cxnSp macro="">
      <xdr:nvCxnSpPr>
        <xdr:cNvPr id="106" name="直線コネクタ 105"/>
        <xdr:cNvCxnSpPr/>
      </xdr:nvCxnSpPr>
      <xdr:spPr>
        <a:xfrm>
          <a:off x="698500" y="87071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162560</xdr:rowOff>
    </xdr:from>
    <xdr:ext cx="595630" cy="247650"/>
    <xdr:sp macro="" textlink="">
      <xdr:nvSpPr>
        <xdr:cNvPr id="107" name="テキスト ボックス 106"/>
        <xdr:cNvSpPr txBox="1"/>
      </xdr:nvSpPr>
      <xdr:spPr>
        <a:xfrm>
          <a:off x="166370" y="85636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xdr:cNvCxnSpPr/>
      </xdr:nvCxnSpPr>
      <xdr:spPr>
        <a:xfrm>
          <a:off x="6985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3840"/>
    <xdr:sp macro="" textlink="">
      <xdr:nvSpPr>
        <xdr:cNvPr id="109" name="テキスト ボックス 108"/>
        <xdr:cNvSpPr txBox="1"/>
      </xdr:nvSpPr>
      <xdr:spPr>
        <a:xfrm>
          <a:off x="166370"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0" name="総務費グラフ枠"/>
        <xdr:cNvSpPr/>
      </xdr:nvSpPr>
      <xdr:spPr>
        <a:xfrm>
          <a:off x="6985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57785</xdr:rowOff>
    </xdr:from>
    <xdr:to>
      <xdr:col>24</xdr:col>
      <xdr:colOff>62865</xdr:colOff>
      <xdr:row>57</xdr:row>
      <xdr:rowOff>121920</xdr:rowOff>
    </xdr:to>
    <xdr:cxnSp macro="">
      <xdr:nvCxnSpPr>
        <xdr:cNvPr id="111" name="直線コネクタ 110"/>
        <xdr:cNvCxnSpPr/>
      </xdr:nvCxnSpPr>
      <xdr:spPr>
        <a:xfrm flipV="1">
          <a:off x="4252595" y="863028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125730</xdr:rowOff>
    </xdr:from>
    <xdr:ext cx="534670" cy="247650"/>
    <xdr:sp macro="" textlink="">
      <xdr:nvSpPr>
        <xdr:cNvPr id="112" name="総務費最小値テキスト"/>
        <xdr:cNvSpPr txBox="1"/>
      </xdr:nvSpPr>
      <xdr:spPr>
        <a:xfrm>
          <a:off x="4305300" y="98983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121920</xdr:rowOff>
    </xdr:from>
    <xdr:to>
      <xdr:col>24</xdr:col>
      <xdr:colOff>152400</xdr:colOff>
      <xdr:row>57</xdr:row>
      <xdr:rowOff>121920</xdr:rowOff>
    </xdr:to>
    <xdr:cxnSp macro="">
      <xdr:nvCxnSpPr>
        <xdr:cNvPr id="113" name="直線コネクタ 112"/>
        <xdr:cNvCxnSpPr/>
      </xdr:nvCxnSpPr>
      <xdr:spPr>
        <a:xfrm>
          <a:off x="4181475" y="9894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45745"/>
    <xdr:sp macro="" textlink="">
      <xdr:nvSpPr>
        <xdr:cNvPr id="114" name="総務費最大値テキスト"/>
        <xdr:cNvSpPr txBox="1"/>
      </xdr:nvSpPr>
      <xdr:spPr>
        <a:xfrm>
          <a:off x="4305300" y="840740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57785</xdr:rowOff>
    </xdr:from>
    <xdr:to>
      <xdr:col>24</xdr:col>
      <xdr:colOff>152400</xdr:colOff>
      <xdr:row>50</xdr:row>
      <xdr:rowOff>57785</xdr:rowOff>
    </xdr:to>
    <xdr:cxnSp macro="">
      <xdr:nvCxnSpPr>
        <xdr:cNvPr id="115" name="直線コネクタ 114"/>
        <xdr:cNvCxnSpPr/>
      </xdr:nvCxnSpPr>
      <xdr:spPr>
        <a:xfrm>
          <a:off x="4181475" y="8630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55</xdr:row>
      <xdr:rowOff>3810</xdr:rowOff>
    </xdr:from>
    <xdr:to>
      <xdr:col>24</xdr:col>
      <xdr:colOff>63500</xdr:colOff>
      <xdr:row>55</xdr:row>
      <xdr:rowOff>119380</xdr:rowOff>
    </xdr:to>
    <xdr:cxnSp macro="">
      <xdr:nvCxnSpPr>
        <xdr:cNvPr id="116" name="直線コネクタ 115"/>
        <xdr:cNvCxnSpPr/>
      </xdr:nvCxnSpPr>
      <xdr:spPr>
        <a:xfrm flipV="1">
          <a:off x="3492500" y="9433560"/>
          <a:ext cx="762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149225</xdr:rowOff>
    </xdr:from>
    <xdr:ext cx="534670" cy="247650"/>
    <xdr:sp macro="" textlink="">
      <xdr:nvSpPr>
        <xdr:cNvPr id="117" name="総務費平均値テキスト"/>
        <xdr:cNvSpPr txBox="1"/>
      </xdr:nvSpPr>
      <xdr:spPr>
        <a:xfrm>
          <a:off x="4305300" y="957897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102235</xdr:rowOff>
    </xdr:to>
    <xdr:sp macro="" textlink="">
      <xdr:nvSpPr>
        <xdr:cNvPr id="118" name="フローチャート: 判断 117"/>
        <xdr:cNvSpPr/>
      </xdr:nvSpPr>
      <xdr:spPr>
        <a:xfrm>
          <a:off x="4203700" y="9605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93345</xdr:rowOff>
    </xdr:from>
    <xdr:to>
      <xdr:col>19</xdr:col>
      <xdr:colOff>174625</xdr:colOff>
      <xdr:row>55</xdr:row>
      <xdr:rowOff>119380</xdr:rowOff>
    </xdr:to>
    <xdr:cxnSp macro="">
      <xdr:nvCxnSpPr>
        <xdr:cNvPr id="119" name="直線コネクタ 118"/>
        <xdr:cNvCxnSpPr/>
      </xdr:nvCxnSpPr>
      <xdr:spPr>
        <a:xfrm>
          <a:off x="2670175" y="9351645"/>
          <a:ext cx="822325"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20955</xdr:rowOff>
    </xdr:from>
    <xdr:to>
      <xdr:col>20</xdr:col>
      <xdr:colOff>38100</xdr:colOff>
      <xdr:row>56</xdr:row>
      <xdr:rowOff>118745</xdr:rowOff>
    </xdr:to>
    <xdr:sp macro="" textlink="">
      <xdr:nvSpPr>
        <xdr:cNvPr id="120" name="フローチャート: 判断 119"/>
        <xdr:cNvSpPr/>
      </xdr:nvSpPr>
      <xdr:spPr>
        <a:xfrm>
          <a:off x="3444875" y="9622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109855</xdr:rowOff>
    </xdr:from>
    <xdr:ext cx="528955" cy="245745"/>
    <xdr:sp macro="" textlink="">
      <xdr:nvSpPr>
        <xdr:cNvPr id="121" name="テキスト ボックス 120"/>
        <xdr:cNvSpPr txBox="1"/>
      </xdr:nvSpPr>
      <xdr:spPr>
        <a:xfrm>
          <a:off x="3244215" y="9711055"/>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93345</xdr:rowOff>
    </xdr:from>
    <xdr:to>
      <xdr:col>15</xdr:col>
      <xdr:colOff>50800</xdr:colOff>
      <xdr:row>57</xdr:row>
      <xdr:rowOff>93980</xdr:rowOff>
    </xdr:to>
    <xdr:cxnSp macro="">
      <xdr:nvCxnSpPr>
        <xdr:cNvPr id="122" name="直線コネクタ 121"/>
        <xdr:cNvCxnSpPr/>
      </xdr:nvCxnSpPr>
      <xdr:spPr>
        <a:xfrm flipV="1">
          <a:off x="1860550" y="9351645"/>
          <a:ext cx="809625"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89535</xdr:rowOff>
    </xdr:from>
    <xdr:to>
      <xdr:col>15</xdr:col>
      <xdr:colOff>101600</xdr:colOff>
      <xdr:row>54</xdr:row>
      <xdr:rowOff>22225</xdr:rowOff>
    </xdr:to>
    <xdr:sp macro="" textlink="">
      <xdr:nvSpPr>
        <xdr:cNvPr id="123" name="フローチャート: 判断 122"/>
        <xdr:cNvSpPr/>
      </xdr:nvSpPr>
      <xdr:spPr>
        <a:xfrm>
          <a:off x="2619375" y="91763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38735</xdr:rowOff>
    </xdr:from>
    <xdr:ext cx="598805" cy="249555"/>
    <xdr:sp macro="" textlink="">
      <xdr:nvSpPr>
        <xdr:cNvPr id="124" name="テキスト ボックス 123"/>
        <xdr:cNvSpPr txBox="1"/>
      </xdr:nvSpPr>
      <xdr:spPr>
        <a:xfrm>
          <a:off x="2402205" y="8954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93980</xdr:rowOff>
    </xdr:from>
    <xdr:to>
      <xdr:col>10</xdr:col>
      <xdr:colOff>114300</xdr:colOff>
      <xdr:row>57</xdr:row>
      <xdr:rowOff>105410</xdr:rowOff>
    </xdr:to>
    <xdr:cxnSp macro="">
      <xdr:nvCxnSpPr>
        <xdr:cNvPr id="125" name="直線コネクタ 124"/>
        <xdr:cNvCxnSpPr/>
      </xdr:nvCxnSpPr>
      <xdr:spPr>
        <a:xfrm flipV="1">
          <a:off x="1047750" y="98666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81280</xdr:rowOff>
    </xdr:from>
    <xdr:to>
      <xdr:col>10</xdr:col>
      <xdr:colOff>165100</xdr:colOff>
      <xdr:row>57</xdr:row>
      <xdr:rowOff>13970</xdr:rowOff>
    </xdr:to>
    <xdr:sp macro="" textlink="">
      <xdr:nvSpPr>
        <xdr:cNvPr id="126" name="フローチャート: 判断 125"/>
        <xdr:cNvSpPr/>
      </xdr:nvSpPr>
      <xdr:spPr>
        <a:xfrm>
          <a:off x="1809750" y="96824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29845</xdr:rowOff>
    </xdr:from>
    <xdr:ext cx="528955" cy="243840"/>
    <xdr:sp macro="" textlink="">
      <xdr:nvSpPr>
        <xdr:cNvPr id="127" name="テキスト ボックス 126"/>
        <xdr:cNvSpPr txBox="1"/>
      </xdr:nvSpPr>
      <xdr:spPr>
        <a:xfrm>
          <a:off x="1609090" y="9459595"/>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117475</xdr:rowOff>
    </xdr:from>
    <xdr:to>
      <xdr:col>6</xdr:col>
      <xdr:colOff>38100</xdr:colOff>
      <xdr:row>57</xdr:row>
      <xdr:rowOff>50165</xdr:rowOff>
    </xdr:to>
    <xdr:sp macro="" textlink="">
      <xdr:nvSpPr>
        <xdr:cNvPr id="128" name="フローチャート: 判断 127"/>
        <xdr:cNvSpPr/>
      </xdr:nvSpPr>
      <xdr:spPr>
        <a:xfrm>
          <a:off x="1000125" y="971867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66040</xdr:rowOff>
    </xdr:from>
    <xdr:ext cx="528955" cy="248920"/>
    <xdr:sp macro="" textlink="">
      <xdr:nvSpPr>
        <xdr:cNvPr id="129" name="テキスト ボックス 128"/>
        <xdr:cNvSpPr txBox="1"/>
      </xdr:nvSpPr>
      <xdr:spPr>
        <a:xfrm>
          <a:off x="799465" y="949579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0" name="テキスト ボックス 129"/>
        <xdr:cNvSpPr txBox="1"/>
      </xdr:nvSpPr>
      <xdr:spPr>
        <a:xfrm>
          <a:off x="4079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1" name="テキスト ボックス 130"/>
        <xdr:cNvSpPr txBox="1"/>
      </xdr:nvSpPr>
      <xdr:spPr>
        <a:xfrm>
          <a:off x="33178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2" name="テキスト ボックス 131"/>
        <xdr:cNvSpPr txBox="1"/>
      </xdr:nvSpPr>
      <xdr:spPr>
        <a:xfrm>
          <a:off x="24955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3" name="テキスト ボックス 132"/>
        <xdr:cNvSpPr txBox="1"/>
      </xdr:nvSpPr>
      <xdr:spPr>
        <a:xfrm>
          <a:off x="1685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4" name="テキスト ボックス 133"/>
        <xdr:cNvSpPr txBox="1"/>
      </xdr:nvSpPr>
      <xdr:spPr>
        <a:xfrm>
          <a:off x="873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120650</xdr:rowOff>
    </xdr:from>
    <xdr:to>
      <xdr:col>24</xdr:col>
      <xdr:colOff>114300</xdr:colOff>
      <xdr:row>55</xdr:row>
      <xdr:rowOff>52705</xdr:rowOff>
    </xdr:to>
    <xdr:sp macro="" textlink="">
      <xdr:nvSpPr>
        <xdr:cNvPr id="135" name="楕円 134"/>
        <xdr:cNvSpPr/>
      </xdr:nvSpPr>
      <xdr:spPr>
        <a:xfrm>
          <a:off x="4203700" y="93789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141605</xdr:rowOff>
    </xdr:from>
    <xdr:ext cx="598805" cy="249555"/>
    <xdr:sp macro="" textlink="">
      <xdr:nvSpPr>
        <xdr:cNvPr id="136" name="総務費該当値テキスト"/>
        <xdr:cNvSpPr txBox="1"/>
      </xdr:nvSpPr>
      <xdr:spPr>
        <a:xfrm>
          <a:off x="4305300" y="9228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70485</xdr:rowOff>
    </xdr:from>
    <xdr:to>
      <xdr:col>20</xdr:col>
      <xdr:colOff>38100</xdr:colOff>
      <xdr:row>56</xdr:row>
      <xdr:rowOff>3175</xdr:rowOff>
    </xdr:to>
    <xdr:sp macro="" textlink="">
      <xdr:nvSpPr>
        <xdr:cNvPr id="137" name="楕円 136"/>
        <xdr:cNvSpPr/>
      </xdr:nvSpPr>
      <xdr:spPr>
        <a:xfrm>
          <a:off x="3444875" y="950023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19050</xdr:rowOff>
    </xdr:from>
    <xdr:ext cx="598805" cy="243840"/>
    <xdr:sp macro="" textlink="">
      <xdr:nvSpPr>
        <xdr:cNvPr id="138" name="テキスト ボックス 137"/>
        <xdr:cNvSpPr txBox="1"/>
      </xdr:nvSpPr>
      <xdr:spPr>
        <a:xfrm>
          <a:off x="3211830" y="927735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43815</xdr:rowOff>
    </xdr:from>
    <xdr:to>
      <xdr:col>15</xdr:col>
      <xdr:colOff>101600</xdr:colOff>
      <xdr:row>54</xdr:row>
      <xdr:rowOff>141605</xdr:rowOff>
    </xdr:to>
    <xdr:sp macro="" textlink="">
      <xdr:nvSpPr>
        <xdr:cNvPr id="139" name="楕円 138"/>
        <xdr:cNvSpPr/>
      </xdr:nvSpPr>
      <xdr:spPr>
        <a:xfrm>
          <a:off x="2619375" y="9302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133350</xdr:rowOff>
    </xdr:from>
    <xdr:ext cx="598805" cy="245745"/>
    <xdr:sp macro="" textlink="">
      <xdr:nvSpPr>
        <xdr:cNvPr id="140" name="テキスト ボックス 139"/>
        <xdr:cNvSpPr txBox="1"/>
      </xdr:nvSpPr>
      <xdr:spPr>
        <a:xfrm>
          <a:off x="2402205" y="939165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45085</xdr:rowOff>
    </xdr:from>
    <xdr:to>
      <xdr:col>10</xdr:col>
      <xdr:colOff>165100</xdr:colOff>
      <xdr:row>57</xdr:row>
      <xdr:rowOff>143510</xdr:rowOff>
    </xdr:to>
    <xdr:sp macro="" textlink="">
      <xdr:nvSpPr>
        <xdr:cNvPr id="141" name="楕円 140"/>
        <xdr:cNvSpPr/>
      </xdr:nvSpPr>
      <xdr:spPr>
        <a:xfrm>
          <a:off x="1809750" y="98177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134620</xdr:rowOff>
    </xdr:from>
    <xdr:ext cx="528955" cy="248920"/>
    <xdr:sp macro="" textlink="">
      <xdr:nvSpPr>
        <xdr:cNvPr id="142" name="テキスト ボックス 141"/>
        <xdr:cNvSpPr txBox="1"/>
      </xdr:nvSpPr>
      <xdr:spPr>
        <a:xfrm>
          <a:off x="1609090" y="99072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57150</xdr:rowOff>
    </xdr:from>
    <xdr:to>
      <xdr:col>6</xdr:col>
      <xdr:colOff>38100</xdr:colOff>
      <xdr:row>57</xdr:row>
      <xdr:rowOff>154940</xdr:rowOff>
    </xdr:to>
    <xdr:sp macro="" textlink="">
      <xdr:nvSpPr>
        <xdr:cNvPr id="143" name="楕円 142"/>
        <xdr:cNvSpPr/>
      </xdr:nvSpPr>
      <xdr:spPr>
        <a:xfrm>
          <a:off x="1000125" y="9829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146050</xdr:rowOff>
    </xdr:from>
    <xdr:ext cx="528955" cy="248920"/>
    <xdr:sp macro="" textlink="">
      <xdr:nvSpPr>
        <xdr:cNvPr id="144" name="テキスト ボックス 143"/>
        <xdr:cNvSpPr txBox="1"/>
      </xdr:nvSpPr>
      <xdr:spPr>
        <a:xfrm>
          <a:off x="799465" y="991870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5" name="正方形/長方形 144"/>
        <xdr:cNvSpPr/>
      </xdr:nvSpPr>
      <xdr:spPr>
        <a:xfrm>
          <a:off x="698500" y="10856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6" name="正方形/長方形 145"/>
        <xdr:cNvSpPr/>
      </xdr:nvSpPr>
      <xdr:spPr>
        <a:xfrm>
          <a:off x="8255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86360</xdr:rowOff>
    </xdr:from>
    <xdr:to>
      <xdr:col>12</xdr:col>
      <xdr:colOff>127000</xdr:colOff>
      <xdr:row>68</xdr:row>
      <xdr:rowOff>0</xdr:rowOff>
    </xdr:to>
    <xdr:sp macro="" textlink="">
      <xdr:nvSpPr>
        <xdr:cNvPr id="147" name="正方形/長方形 146"/>
        <xdr:cNvSpPr/>
      </xdr:nvSpPr>
      <xdr:spPr>
        <a:xfrm>
          <a:off x="8255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48" name="正方形/長方形 147"/>
        <xdr:cNvSpPr/>
      </xdr:nvSpPr>
      <xdr:spPr>
        <a:xfrm>
          <a:off x="1746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86360</xdr:rowOff>
    </xdr:from>
    <xdr:to>
      <xdr:col>18</xdr:col>
      <xdr:colOff>0</xdr:colOff>
      <xdr:row>68</xdr:row>
      <xdr:rowOff>0</xdr:rowOff>
    </xdr:to>
    <xdr:sp macro="" textlink="">
      <xdr:nvSpPr>
        <xdr:cNvPr id="149" name="正方形/長方形 148"/>
        <xdr:cNvSpPr/>
      </xdr:nvSpPr>
      <xdr:spPr>
        <a:xfrm>
          <a:off x="1746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0" name="正方形/長方形 149"/>
        <xdr:cNvSpPr/>
      </xdr:nvSpPr>
      <xdr:spPr>
        <a:xfrm>
          <a:off x="2794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86360</xdr:rowOff>
    </xdr:from>
    <xdr:to>
      <xdr:col>24</xdr:col>
      <xdr:colOff>0</xdr:colOff>
      <xdr:row>68</xdr:row>
      <xdr:rowOff>0</xdr:rowOff>
    </xdr:to>
    <xdr:sp macro="" textlink="">
      <xdr:nvSpPr>
        <xdr:cNvPr id="151" name="正方形/長方形 150"/>
        <xdr:cNvSpPr/>
      </xdr:nvSpPr>
      <xdr:spPr>
        <a:xfrm>
          <a:off x="2794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2" name="正方形/長方形 151"/>
        <xdr:cNvSpPr/>
      </xdr:nvSpPr>
      <xdr:spPr>
        <a:xfrm>
          <a:off x="698500" y="11683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17170"/>
    <xdr:sp macro="" textlink="">
      <xdr:nvSpPr>
        <xdr:cNvPr id="153" name="テキスト ボックス 152"/>
        <xdr:cNvSpPr txBox="1"/>
      </xdr:nvSpPr>
      <xdr:spPr>
        <a:xfrm>
          <a:off x="67627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4" name="直線コネクタ 153"/>
        <xdr:cNvCxnSpPr/>
      </xdr:nvCxnSpPr>
      <xdr:spPr>
        <a:xfrm>
          <a:off x="698500" y="1396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5780" cy="249555"/>
    <xdr:sp macro="" textlink="">
      <xdr:nvSpPr>
        <xdr:cNvPr id="155" name="テキスト ボックス 154"/>
        <xdr:cNvSpPr txBox="1"/>
      </xdr:nvSpPr>
      <xdr:spPr>
        <a:xfrm>
          <a:off x="214630" y="138233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95250</xdr:rowOff>
    </xdr:from>
    <xdr:to>
      <xdr:col>28</xdr:col>
      <xdr:colOff>114300</xdr:colOff>
      <xdr:row>79</xdr:row>
      <xdr:rowOff>95250</xdr:rowOff>
    </xdr:to>
    <xdr:cxnSp macro="">
      <xdr:nvCxnSpPr>
        <xdr:cNvPr id="156" name="直線コネクタ 155"/>
        <xdr:cNvCxnSpPr/>
      </xdr:nvCxnSpPr>
      <xdr:spPr>
        <a:xfrm>
          <a:off x="698500" y="13639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123825</xdr:rowOff>
    </xdr:from>
    <xdr:ext cx="595630" cy="243840"/>
    <xdr:sp macro="" textlink="">
      <xdr:nvSpPr>
        <xdr:cNvPr id="157" name="テキスト ボックス 156"/>
        <xdr:cNvSpPr txBox="1"/>
      </xdr:nvSpPr>
      <xdr:spPr>
        <a:xfrm>
          <a:off x="166370" y="1349692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58" name="直線コネクタ 157"/>
        <xdr:cNvCxnSpPr/>
      </xdr:nvCxnSpPr>
      <xdr:spPr>
        <a:xfrm>
          <a:off x="698500" y="13312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138430</xdr:rowOff>
    </xdr:from>
    <xdr:ext cx="595630" cy="249555"/>
    <xdr:sp macro="" textlink="">
      <xdr:nvSpPr>
        <xdr:cNvPr id="159" name="テキスト ボックス 158"/>
        <xdr:cNvSpPr txBox="1"/>
      </xdr:nvSpPr>
      <xdr:spPr>
        <a:xfrm>
          <a:off x="166370" y="13168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0" name="直線コネクタ 159"/>
        <xdr:cNvCxnSpPr/>
      </xdr:nvCxnSpPr>
      <xdr:spPr>
        <a:xfrm>
          <a:off x="698500" y="12985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154940</xdr:rowOff>
    </xdr:from>
    <xdr:ext cx="595630" cy="243840"/>
    <xdr:sp macro="" textlink="">
      <xdr:nvSpPr>
        <xdr:cNvPr id="161" name="テキスト ボックス 160"/>
        <xdr:cNvSpPr txBox="1"/>
      </xdr:nvSpPr>
      <xdr:spPr>
        <a:xfrm>
          <a:off x="166370" y="128422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2" name="直線コネクタ 161"/>
        <xdr:cNvCxnSpPr/>
      </xdr:nvCxnSpPr>
      <xdr:spPr>
        <a:xfrm>
          <a:off x="698500" y="126580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45745"/>
    <xdr:sp macro="" textlink="">
      <xdr:nvSpPr>
        <xdr:cNvPr id="163" name="テキスト ボックス 162"/>
        <xdr:cNvSpPr txBox="1"/>
      </xdr:nvSpPr>
      <xdr:spPr>
        <a:xfrm>
          <a:off x="166370" y="1252220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4" name="直線コネクタ 163"/>
        <xdr:cNvCxnSpPr/>
      </xdr:nvCxnSpPr>
      <xdr:spPr>
        <a:xfrm>
          <a:off x="698500" y="12331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43205"/>
    <xdr:sp macro="" textlink="">
      <xdr:nvSpPr>
        <xdr:cNvPr id="165" name="テキスト ボックス 164"/>
        <xdr:cNvSpPr txBox="1"/>
      </xdr:nvSpPr>
      <xdr:spPr>
        <a:xfrm>
          <a:off x="166370" y="121945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6" name="直線コネクタ 165"/>
        <xdr:cNvCxnSpPr/>
      </xdr:nvCxnSpPr>
      <xdr:spPr>
        <a:xfrm>
          <a:off x="698500" y="12009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9555"/>
    <xdr:sp macro="" textlink="">
      <xdr:nvSpPr>
        <xdr:cNvPr id="167" name="テキスト ボックス 166"/>
        <xdr:cNvSpPr txBox="1"/>
      </xdr:nvSpPr>
      <xdr:spPr>
        <a:xfrm>
          <a:off x="166370" y="11866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xdr:cNvCxnSpPr/>
      </xdr:nvCxnSpPr>
      <xdr:spPr>
        <a:xfrm>
          <a:off x="6985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3840"/>
    <xdr:sp macro="" textlink="">
      <xdr:nvSpPr>
        <xdr:cNvPr id="169" name="テキスト ボックス 168"/>
        <xdr:cNvSpPr txBox="1"/>
      </xdr:nvSpPr>
      <xdr:spPr>
        <a:xfrm>
          <a:off x="166370" y="11539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0" name="民生費グラフ枠"/>
        <xdr:cNvSpPr/>
      </xdr:nvSpPr>
      <xdr:spPr>
        <a:xfrm>
          <a:off x="698500" y="11683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88265</xdr:rowOff>
    </xdr:from>
    <xdr:to>
      <xdr:col>24</xdr:col>
      <xdr:colOff>62865</xdr:colOff>
      <xdr:row>78</xdr:row>
      <xdr:rowOff>137795</xdr:rowOff>
    </xdr:to>
    <xdr:cxnSp macro="">
      <xdr:nvCxnSpPr>
        <xdr:cNvPr id="171" name="直線コネクタ 170"/>
        <xdr:cNvCxnSpPr/>
      </xdr:nvCxnSpPr>
      <xdr:spPr>
        <a:xfrm flipV="1">
          <a:off x="4252595" y="1208976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598805" cy="249555"/>
    <xdr:sp macro="" textlink="">
      <xdr:nvSpPr>
        <xdr:cNvPr id="172" name="民生費最小値テキスト"/>
        <xdr:cNvSpPr txBox="1"/>
      </xdr:nvSpPr>
      <xdr:spPr>
        <a:xfrm>
          <a:off x="4305300" y="135140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73" name="直線コネクタ 172"/>
        <xdr:cNvCxnSpPr/>
      </xdr:nvCxnSpPr>
      <xdr:spPr>
        <a:xfrm>
          <a:off x="4181475" y="1351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36830</xdr:rowOff>
    </xdr:from>
    <xdr:ext cx="598805" cy="249555"/>
    <xdr:sp macro="" textlink="">
      <xdr:nvSpPr>
        <xdr:cNvPr id="174" name="民生費最大値テキスト"/>
        <xdr:cNvSpPr txBox="1"/>
      </xdr:nvSpPr>
      <xdr:spPr>
        <a:xfrm>
          <a:off x="4305300" y="11866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88265</xdr:rowOff>
    </xdr:from>
    <xdr:to>
      <xdr:col>24</xdr:col>
      <xdr:colOff>152400</xdr:colOff>
      <xdr:row>70</xdr:row>
      <xdr:rowOff>88265</xdr:rowOff>
    </xdr:to>
    <xdr:cxnSp macro="">
      <xdr:nvCxnSpPr>
        <xdr:cNvPr id="175" name="直線コネクタ 174"/>
        <xdr:cNvCxnSpPr/>
      </xdr:nvCxnSpPr>
      <xdr:spPr>
        <a:xfrm>
          <a:off x="4181475" y="12089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160655</xdr:rowOff>
    </xdr:from>
    <xdr:to>
      <xdr:col>24</xdr:col>
      <xdr:colOff>63500</xdr:colOff>
      <xdr:row>77</xdr:row>
      <xdr:rowOff>111760</xdr:rowOff>
    </xdr:to>
    <xdr:cxnSp macro="">
      <xdr:nvCxnSpPr>
        <xdr:cNvPr id="176" name="直線コネクタ 175"/>
        <xdr:cNvCxnSpPr/>
      </xdr:nvCxnSpPr>
      <xdr:spPr>
        <a:xfrm>
          <a:off x="3492500" y="13190855"/>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13970</xdr:rowOff>
    </xdr:from>
    <xdr:ext cx="598805" cy="249555"/>
    <xdr:sp macro="" textlink="">
      <xdr:nvSpPr>
        <xdr:cNvPr id="177" name="民生費平均値テキスト"/>
        <xdr:cNvSpPr txBox="1"/>
      </xdr:nvSpPr>
      <xdr:spPr>
        <a:xfrm>
          <a:off x="4305300" y="128727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157480</xdr:rowOff>
    </xdr:from>
    <xdr:to>
      <xdr:col>24</xdr:col>
      <xdr:colOff>114300</xdr:colOff>
      <xdr:row>76</xdr:row>
      <xdr:rowOff>90170</xdr:rowOff>
    </xdr:to>
    <xdr:sp macro="" textlink="">
      <xdr:nvSpPr>
        <xdr:cNvPr id="178" name="フローチャート: 判断 177"/>
        <xdr:cNvSpPr/>
      </xdr:nvSpPr>
      <xdr:spPr>
        <a:xfrm>
          <a:off x="4203700" y="130162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160655</xdr:rowOff>
    </xdr:from>
    <xdr:to>
      <xdr:col>19</xdr:col>
      <xdr:colOff>174625</xdr:colOff>
      <xdr:row>78</xdr:row>
      <xdr:rowOff>72390</xdr:rowOff>
    </xdr:to>
    <xdr:cxnSp macro="">
      <xdr:nvCxnSpPr>
        <xdr:cNvPr id="179" name="直線コネクタ 178"/>
        <xdr:cNvCxnSpPr/>
      </xdr:nvCxnSpPr>
      <xdr:spPr>
        <a:xfrm flipV="1">
          <a:off x="2670175" y="13190855"/>
          <a:ext cx="822325"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59055</xdr:rowOff>
    </xdr:from>
    <xdr:to>
      <xdr:col>20</xdr:col>
      <xdr:colOff>38100</xdr:colOff>
      <xdr:row>75</xdr:row>
      <xdr:rowOff>156845</xdr:rowOff>
    </xdr:to>
    <xdr:sp macro="" textlink="">
      <xdr:nvSpPr>
        <xdr:cNvPr id="180" name="フローチャート: 判断 179"/>
        <xdr:cNvSpPr/>
      </xdr:nvSpPr>
      <xdr:spPr>
        <a:xfrm>
          <a:off x="3444875" y="12917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6985</xdr:rowOff>
    </xdr:from>
    <xdr:ext cx="598805" cy="245745"/>
    <xdr:sp macro="" textlink="">
      <xdr:nvSpPr>
        <xdr:cNvPr id="181" name="テキスト ボックス 180"/>
        <xdr:cNvSpPr txBox="1"/>
      </xdr:nvSpPr>
      <xdr:spPr>
        <a:xfrm>
          <a:off x="3211830" y="1269428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72390</xdr:rowOff>
    </xdr:from>
    <xdr:to>
      <xdr:col>15</xdr:col>
      <xdr:colOff>50800</xdr:colOff>
      <xdr:row>78</xdr:row>
      <xdr:rowOff>102870</xdr:rowOff>
    </xdr:to>
    <xdr:cxnSp macro="">
      <xdr:nvCxnSpPr>
        <xdr:cNvPr id="182" name="直線コネクタ 181"/>
        <xdr:cNvCxnSpPr/>
      </xdr:nvCxnSpPr>
      <xdr:spPr>
        <a:xfrm flipV="1">
          <a:off x="1860550" y="1344549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154940</xdr:rowOff>
    </xdr:from>
    <xdr:to>
      <xdr:col>15</xdr:col>
      <xdr:colOff>101600</xdr:colOff>
      <xdr:row>77</xdr:row>
      <xdr:rowOff>87630</xdr:rowOff>
    </xdr:to>
    <xdr:sp macro="" textlink="">
      <xdr:nvSpPr>
        <xdr:cNvPr id="183" name="フローチャート: 判断 182"/>
        <xdr:cNvSpPr/>
      </xdr:nvSpPr>
      <xdr:spPr>
        <a:xfrm>
          <a:off x="2619375" y="131851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103505</xdr:rowOff>
    </xdr:from>
    <xdr:ext cx="598805" cy="249555"/>
    <xdr:sp macro="" textlink="">
      <xdr:nvSpPr>
        <xdr:cNvPr id="184" name="テキスト ボックス 183"/>
        <xdr:cNvSpPr txBox="1"/>
      </xdr:nvSpPr>
      <xdr:spPr>
        <a:xfrm>
          <a:off x="2402205" y="12962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102870</xdr:rowOff>
    </xdr:from>
    <xdr:to>
      <xdr:col>10</xdr:col>
      <xdr:colOff>114300</xdr:colOff>
      <xdr:row>79</xdr:row>
      <xdr:rowOff>52705</xdr:rowOff>
    </xdr:to>
    <xdr:cxnSp macro="">
      <xdr:nvCxnSpPr>
        <xdr:cNvPr id="185" name="直線コネクタ 184"/>
        <xdr:cNvCxnSpPr/>
      </xdr:nvCxnSpPr>
      <xdr:spPr>
        <a:xfrm flipV="1">
          <a:off x="1047750" y="13475970"/>
          <a:ext cx="812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46355</xdr:rowOff>
    </xdr:from>
    <xdr:to>
      <xdr:col>10</xdr:col>
      <xdr:colOff>165100</xdr:colOff>
      <xdr:row>77</xdr:row>
      <xdr:rowOff>144145</xdr:rowOff>
    </xdr:to>
    <xdr:sp macro="" textlink="">
      <xdr:nvSpPr>
        <xdr:cNvPr id="186" name="フローチャート: 判断 185"/>
        <xdr:cNvSpPr/>
      </xdr:nvSpPr>
      <xdr:spPr>
        <a:xfrm>
          <a:off x="1809750" y="13248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160020</xdr:rowOff>
    </xdr:from>
    <xdr:ext cx="598805" cy="247650"/>
    <xdr:sp macro="" textlink="">
      <xdr:nvSpPr>
        <xdr:cNvPr id="187" name="テキスト ボックス 186"/>
        <xdr:cNvSpPr txBox="1"/>
      </xdr:nvSpPr>
      <xdr:spPr>
        <a:xfrm>
          <a:off x="1576705" y="1301877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95885</xdr:rowOff>
    </xdr:from>
    <xdr:to>
      <xdr:col>6</xdr:col>
      <xdr:colOff>38100</xdr:colOff>
      <xdr:row>78</xdr:row>
      <xdr:rowOff>29210</xdr:rowOff>
    </xdr:to>
    <xdr:sp macro="" textlink="">
      <xdr:nvSpPr>
        <xdr:cNvPr id="188" name="フローチャート: 判断 187"/>
        <xdr:cNvSpPr/>
      </xdr:nvSpPr>
      <xdr:spPr>
        <a:xfrm>
          <a:off x="1000125" y="132975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44450</xdr:rowOff>
    </xdr:from>
    <xdr:ext cx="598805" cy="247650"/>
    <xdr:sp macro="" textlink="">
      <xdr:nvSpPr>
        <xdr:cNvPr id="189" name="テキスト ボックス 188"/>
        <xdr:cNvSpPr txBox="1"/>
      </xdr:nvSpPr>
      <xdr:spPr>
        <a:xfrm>
          <a:off x="767080" y="1307465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0" name="テキスト ボックス 189"/>
        <xdr:cNvSpPr txBox="1"/>
      </xdr:nvSpPr>
      <xdr:spPr>
        <a:xfrm>
          <a:off x="4079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1" name="テキスト ボックス 190"/>
        <xdr:cNvSpPr txBox="1"/>
      </xdr:nvSpPr>
      <xdr:spPr>
        <a:xfrm>
          <a:off x="33178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2" name="テキスト ボックス 191"/>
        <xdr:cNvSpPr txBox="1"/>
      </xdr:nvSpPr>
      <xdr:spPr>
        <a:xfrm>
          <a:off x="24955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3" name="テキスト ボックス 192"/>
        <xdr:cNvSpPr txBox="1"/>
      </xdr:nvSpPr>
      <xdr:spPr>
        <a:xfrm>
          <a:off x="1685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4" name="テキスト ボックス 193"/>
        <xdr:cNvSpPr txBox="1"/>
      </xdr:nvSpPr>
      <xdr:spPr>
        <a:xfrm>
          <a:off x="873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160655</xdr:rowOff>
    </xdr:to>
    <xdr:sp macro="" textlink="">
      <xdr:nvSpPr>
        <xdr:cNvPr id="195" name="楕円 194"/>
        <xdr:cNvSpPr/>
      </xdr:nvSpPr>
      <xdr:spPr>
        <a:xfrm>
          <a:off x="4203700" y="132651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41910</xdr:rowOff>
    </xdr:from>
    <xdr:ext cx="598805" cy="245745"/>
    <xdr:sp macro="" textlink="">
      <xdr:nvSpPr>
        <xdr:cNvPr id="196" name="民生費該当値テキスト"/>
        <xdr:cNvSpPr txBox="1"/>
      </xdr:nvSpPr>
      <xdr:spPr>
        <a:xfrm>
          <a:off x="4305300" y="1324356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149,886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111760</xdr:rowOff>
    </xdr:from>
    <xdr:to>
      <xdr:col>20</xdr:col>
      <xdr:colOff>38100</xdr:colOff>
      <xdr:row>77</xdr:row>
      <xdr:rowOff>44450</xdr:rowOff>
    </xdr:to>
    <xdr:sp macro="" textlink="">
      <xdr:nvSpPr>
        <xdr:cNvPr id="197" name="楕円 196"/>
        <xdr:cNvSpPr/>
      </xdr:nvSpPr>
      <xdr:spPr>
        <a:xfrm>
          <a:off x="3444875" y="1314196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36195</xdr:rowOff>
    </xdr:from>
    <xdr:ext cx="598805" cy="249555"/>
    <xdr:sp macro="" textlink="">
      <xdr:nvSpPr>
        <xdr:cNvPr id="198" name="テキスト ボックス 197"/>
        <xdr:cNvSpPr txBox="1"/>
      </xdr:nvSpPr>
      <xdr:spPr>
        <a:xfrm>
          <a:off x="3211830" y="13237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24130</xdr:rowOff>
    </xdr:from>
    <xdr:to>
      <xdr:col>15</xdr:col>
      <xdr:colOff>101600</xdr:colOff>
      <xdr:row>78</xdr:row>
      <xdr:rowOff>121920</xdr:rowOff>
    </xdr:to>
    <xdr:sp macro="" textlink="">
      <xdr:nvSpPr>
        <xdr:cNvPr id="199" name="楕円 198"/>
        <xdr:cNvSpPr/>
      </xdr:nvSpPr>
      <xdr:spPr>
        <a:xfrm>
          <a:off x="2619375" y="13397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113030</xdr:rowOff>
    </xdr:from>
    <xdr:ext cx="598805" cy="247650"/>
    <xdr:sp macro="" textlink="">
      <xdr:nvSpPr>
        <xdr:cNvPr id="200" name="テキスト ボックス 199"/>
        <xdr:cNvSpPr txBox="1"/>
      </xdr:nvSpPr>
      <xdr:spPr>
        <a:xfrm>
          <a:off x="2402205" y="1348613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53975</xdr:rowOff>
    </xdr:from>
    <xdr:to>
      <xdr:col>10</xdr:col>
      <xdr:colOff>165100</xdr:colOff>
      <xdr:row>78</xdr:row>
      <xdr:rowOff>151765</xdr:rowOff>
    </xdr:to>
    <xdr:sp macro="" textlink="">
      <xdr:nvSpPr>
        <xdr:cNvPr id="201" name="楕円 200"/>
        <xdr:cNvSpPr/>
      </xdr:nvSpPr>
      <xdr:spPr>
        <a:xfrm>
          <a:off x="1809750" y="1342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143510</xdr:rowOff>
    </xdr:from>
    <xdr:ext cx="598805" cy="245745"/>
    <xdr:sp macro="" textlink="">
      <xdr:nvSpPr>
        <xdr:cNvPr id="202" name="テキスト ボックス 201"/>
        <xdr:cNvSpPr txBox="1"/>
      </xdr:nvSpPr>
      <xdr:spPr>
        <a:xfrm>
          <a:off x="1576705" y="1351661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3810</xdr:rowOff>
    </xdr:from>
    <xdr:to>
      <xdr:col>6</xdr:col>
      <xdr:colOff>38100</xdr:colOff>
      <xdr:row>79</xdr:row>
      <xdr:rowOff>101600</xdr:rowOff>
    </xdr:to>
    <xdr:sp macro="" textlink="">
      <xdr:nvSpPr>
        <xdr:cNvPr id="203" name="楕円 202"/>
        <xdr:cNvSpPr/>
      </xdr:nvSpPr>
      <xdr:spPr>
        <a:xfrm>
          <a:off x="1000125" y="13548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93345</xdr:rowOff>
    </xdr:from>
    <xdr:ext cx="598805" cy="247650"/>
    <xdr:sp macro="" textlink="">
      <xdr:nvSpPr>
        <xdr:cNvPr id="204" name="テキスト ボックス 203"/>
        <xdr:cNvSpPr txBox="1"/>
      </xdr:nvSpPr>
      <xdr:spPr>
        <a:xfrm>
          <a:off x="767080" y="1363789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5" name="正方形/長方形 204"/>
        <xdr:cNvSpPr/>
      </xdr:nvSpPr>
      <xdr:spPr>
        <a:xfrm>
          <a:off x="698500" y="14285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6" name="正方形/長方形 205"/>
        <xdr:cNvSpPr/>
      </xdr:nvSpPr>
      <xdr:spPr>
        <a:xfrm>
          <a:off x="8255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86360</xdr:rowOff>
    </xdr:from>
    <xdr:to>
      <xdr:col>12</xdr:col>
      <xdr:colOff>127000</xdr:colOff>
      <xdr:row>88</xdr:row>
      <xdr:rowOff>0</xdr:rowOff>
    </xdr:to>
    <xdr:sp macro="" textlink="">
      <xdr:nvSpPr>
        <xdr:cNvPr id="207" name="正方形/長方形 206"/>
        <xdr:cNvSpPr/>
      </xdr:nvSpPr>
      <xdr:spPr>
        <a:xfrm>
          <a:off x="8255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8" name="正方形/長方形 207"/>
        <xdr:cNvSpPr/>
      </xdr:nvSpPr>
      <xdr:spPr>
        <a:xfrm>
          <a:off x="1746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86360</xdr:rowOff>
    </xdr:from>
    <xdr:to>
      <xdr:col>18</xdr:col>
      <xdr:colOff>0</xdr:colOff>
      <xdr:row>88</xdr:row>
      <xdr:rowOff>0</xdr:rowOff>
    </xdr:to>
    <xdr:sp macro="" textlink="">
      <xdr:nvSpPr>
        <xdr:cNvPr id="209" name="正方形/長方形 208"/>
        <xdr:cNvSpPr/>
      </xdr:nvSpPr>
      <xdr:spPr>
        <a:xfrm>
          <a:off x="1746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0" name="正方形/長方形 209"/>
        <xdr:cNvSpPr/>
      </xdr:nvSpPr>
      <xdr:spPr>
        <a:xfrm>
          <a:off x="2794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86360</xdr:rowOff>
    </xdr:from>
    <xdr:to>
      <xdr:col>24</xdr:col>
      <xdr:colOff>0</xdr:colOff>
      <xdr:row>88</xdr:row>
      <xdr:rowOff>0</xdr:rowOff>
    </xdr:to>
    <xdr:sp macro="" textlink="">
      <xdr:nvSpPr>
        <xdr:cNvPr id="211" name="正方形/長方形 210"/>
        <xdr:cNvSpPr/>
      </xdr:nvSpPr>
      <xdr:spPr>
        <a:xfrm>
          <a:off x="2794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xdr:cNvSpPr/>
      </xdr:nvSpPr>
      <xdr:spPr>
        <a:xfrm>
          <a:off x="6985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17170"/>
    <xdr:sp macro="" textlink="">
      <xdr:nvSpPr>
        <xdr:cNvPr id="213" name="テキスト ボックス 212"/>
        <xdr:cNvSpPr txBox="1"/>
      </xdr:nvSpPr>
      <xdr:spPr>
        <a:xfrm>
          <a:off x="67627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3365"/>
    <xdr:sp macro="" textlink="">
      <xdr:nvSpPr>
        <xdr:cNvPr id="215" name="テキスト ボックス 214"/>
        <xdr:cNvSpPr txBox="1"/>
      </xdr:nvSpPr>
      <xdr:spPr>
        <a:xfrm>
          <a:off x="481330" y="17256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5780" cy="259080"/>
    <xdr:sp macro="" textlink="">
      <xdr:nvSpPr>
        <xdr:cNvPr id="217" name="テキスト ボックス 216"/>
        <xdr:cNvSpPr txBox="1"/>
      </xdr:nvSpPr>
      <xdr:spPr>
        <a:xfrm>
          <a:off x="214630" y="16930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5780" cy="253365"/>
    <xdr:sp macro="" textlink="">
      <xdr:nvSpPr>
        <xdr:cNvPr id="219" name="テキスト ボックス 218"/>
        <xdr:cNvSpPr txBox="1"/>
      </xdr:nvSpPr>
      <xdr:spPr>
        <a:xfrm>
          <a:off x="214630" y="1660334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5780" cy="259080"/>
    <xdr:sp macro="" textlink="">
      <xdr:nvSpPr>
        <xdr:cNvPr id="221" name="テキスト ボックス 220"/>
        <xdr:cNvSpPr txBox="1"/>
      </xdr:nvSpPr>
      <xdr:spPr>
        <a:xfrm>
          <a:off x="214630" y="16276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3365"/>
    <xdr:sp macro="" textlink="">
      <xdr:nvSpPr>
        <xdr:cNvPr id="223" name="テキスト ボックス 222"/>
        <xdr:cNvSpPr txBox="1"/>
      </xdr:nvSpPr>
      <xdr:spPr>
        <a:xfrm>
          <a:off x="166370" y="15951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xdr:cNvCxnSpPr/>
      </xdr:nvCxnSpPr>
      <xdr:spPr>
        <a:xfrm>
          <a:off x="698500" y="15438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7" name="テキスト ボックス 226"/>
        <xdr:cNvSpPr txBox="1"/>
      </xdr:nvSpPr>
      <xdr:spPr>
        <a:xfrm>
          <a:off x="166370" y="152958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xdr:cNvCxnSpPr/>
      </xdr:nvCxnSpPr>
      <xdr:spPr>
        <a:xfrm>
          <a:off x="6985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3840"/>
    <xdr:sp macro="" textlink="">
      <xdr:nvSpPr>
        <xdr:cNvPr id="229" name="テキスト ボックス 228"/>
        <xdr:cNvSpPr txBox="1"/>
      </xdr:nvSpPr>
      <xdr:spPr>
        <a:xfrm>
          <a:off x="16637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xdr:cNvSpPr/>
      </xdr:nvSpPr>
      <xdr:spPr>
        <a:xfrm>
          <a:off x="6985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107315</xdr:rowOff>
    </xdr:from>
    <xdr:to>
      <xdr:col>24</xdr:col>
      <xdr:colOff>62865</xdr:colOff>
      <xdr:row>99</xdr:row>
      <xdr:rowOff>93980</xdr:rowOff>
    </xdr:to>
    <xdr:cxnSp macro="">
      <xdr:nvCxnSpPr>
        <xdr:cNvPr id="231" name="直線コネクタ 230"/>
        <xdr:cNvCxnSpPr/>
      </xdr:nvCxnSpPr>
      <xdr:spPr>
        <a:xfrm flipV="1">
          <a:off x="4252595" y="1553781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3365"/>
    <xdr:sp macro="" textlink="">
      <xdr:nvSpPr>
        <xdr:cNvPr id="232" name="衛生費最小値テキスト"/>
        <xdr:cNvSpPr txBox="1"/>
      </xdr:nvSpPr>
      <xdr:spPr>
        <a:xfrm>
          <a:off x="4305300" y="170713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xdr:cNvCxnSpPr/>
      </xdr:nvCxnSpPr>
      <xdr:spPr>
        <a:xfrm>
          <a:off x="4181475" y="17067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47015"/>
    <xdr:sp macro="" textlink="">
      <xdr:nvSpPr>
        <xdr:cNvPr id="234" name="衛生費最大値テキスト"/>
        <xdr:cNvSpPr txBox="1"/>
      </xdr:nvSpPr>
      <xdr:spPr>
        <a:xfrm>
          <a:off x="4305300" y="1531556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107315</xdr:rowOff>
    </xdr:from>
    <xdr:to>
      <xdr:col>24</xdr:col>
      <xdr:colOff>152400</xdr:colOff>
      <xdr:row>90</xdr:row>
      <xdr:rowOff>107315</xdr:rowOff>
    </xdr:to>
    <xdr:cxnSp macro="">
      <xdr:nvCxnSpPr>
        <xdr:cNvPr id="235" name="直線コネクタ 234"/>
        <xdr:cNvCxnSpPr/>
      </xdr:nvCxnSpPr>
      <xdr:spPr>
        <a:xfrm>
          <a:off x="4181475" y="1553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99</xdr:row>
      <xdr:rowOff>35560</xdr:rowOff>
    </xdr:from>
    <xdr:to>
      <xdr:col>24</xdr:col>
      <xdr:colOff>63500</xdr:colOff>
      <xdr:row>99</xdr:row>
      <xdr:rowOff>75565</xdr:rowOff>
    </xdr:to>
    <xdr:cxnSp macro="">
      <xdr:nvCxnSpPr>
        <xdr:cNvPr id="236" name="直線コネクタ 235"/>
        <xdr:cNvCxnSpPr/>
      </xdr:nvCxnSpPr>
      <xdr:spPr>
        <a:xfrm flipV="1">
          <a:off x="3492500" y="1700911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53365"/>
    <xdr:sp macro="" textlink="">
      <xdr:nvSpPr>
        <xdr:cNvPr id="237" name="衛生費平均値テキスト"/>
        <xdr:cNvSpPr txBox="1"/>
      </xdr:nvSpPr>
      <xdr:spPr>
        <a:xfrm>
          <a:off x="4305300" y="16570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xdr:cNvSpPr/>
      </xdr:nvSpPr>
      <xdr:spPr>
        <a:xfrm>
          <a:off x="4203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75565</xdr:rowOff>
    </xdr:from>
    <xdr:to>
      <xdr:col>19</xdr:col>
      <xdr:colOff>174625</xdr:colOff>
      <xdr:row>99</xdr:row>
      <xdr:rowOff>150495</xdr:rowOff>
    </xdr:to>
    <xdr:cxnSp macro="">
      <xdr:nvCxnSpPr>
        <xdr:cNvPr id="239" name="直線コネクタ 238"/>
        <xdr:cNvCxnSpPr/>
      </xdr:nvCxnSpPr>
      <xdr:spPr>
        <a:xfrm flipV="1">
          <a:off x="2670175" y="17049115"/>
          <a:ext cx="8223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xdr:cNvSpPr/>
      </xdr:nvSpPr>
      <xdr:spPr>
        <a:xfrm>
          <a:off x="3444875" y="16739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28955" cy="259080"/>
    <xdr:sp macro="" textlink="">
      <xdr:nvSpPr>
        <xdr:cNvPr id="241" name="テキスト ボックス 240"/>
        <xdr:cNvSpPr txBox="1"/>
      </xdr:nvSpPr>
      <xdr:spPr>
        <a:xfrm>
          <a:off x="3244215" y="16515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69215</xdr:rowOff>
    </xdr:from>
    <xdr:to>
      <xdr:col>15</xdr:col>
      <xdr:colOff>50800</xdr:colOff>
      <xdr:row>99</xdr:row>
      <xdr:rowOff>150495</xdr:rowOff>
    </xdr:to>
    <xdr:cxnSp macro="">
      <xdr:nvCxnSpPr>
        <xdr:cNvPr id="242" name="直線コネクタ 241"/>
        <xdr:cNvCxnSpPr/>
      </xdr:nvCxnSpPr>
      <xdr:spPr>
        <a:xfrm>
          <a:off x="1860550" y="17042765"/>
          <a:ext cx="8096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xdr:cNvSpPr/>
      </xdr:nvSpPr>
      <xdr:spPr>
        <a:xfrm>
          <a:off x="2619375"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139700</xdr:rowOff>
    </xdr:from>
    <xdr:ext cx="528955" cy="259080"/>
    <xdr:sp macro="" textlink="">
      <xdr:nvSpPr>
        <xdr:cNvPr id="244" name="テキスト ボックス 243"/>
        <xdr:cNvSpPr txBox="1"/>
      </xdr:nvSpPr>
      <xdr:spPr>
        <a:xfrm>
          <a:off x="2434590" y="16598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99</xdr:row>
      <xdr:rowOff>69215</xdr:rowOff>
    </xdr:from>
    <xdr:to>
      <xdr:col>10</xdr:col>
      <xdr:colOff>114300</xdr:colOff>
      <xdr:row>99</xdr:row>
      <xdr:rowOff>88900</xdr:rowOff>
    </xdr:to>
    <xdr:cxnSp macro="">
      <xdr:nvCxnSpPr>
        <xdr:cNvPr id="245" name="直線コネクタ 244"/>
        <xdr:cNvCxnSpPr/>
      </xdr:nvCxnSpPr>
      <xdr:spPr>
        <a:xfrm flipV="1">
          <a:off x="1047750" y="1704276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29210</xdr:rowOff>
    </xdr:from>
    <xdr:to>
      <xdr:col>10</xdr:col>
      <xdr:colOff>165100</xdr:colOff>
      <xdr:row>98</xdr:row>
      <xdr:rowOff>130175</xdr:rowOff>
    </xdr:to>
    <xdr:sp macro="" textlink="">
      <xdr:nvSpPr>
        <xdr:cNvPr id="246" name="フローチャート: 判断 245"/>
        <xdr:cNvSpPr/>
      </xdr:nvSpPr>
      <xdr:spPr>
        <a:xfrm>
          <a:off x="180975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28955" cy="253365"/>
    <xdr:sp macro="" textlink="">
      <xdr:nvSpPr>
        <xdr:cNvPr id="247" name="テキスト ボックス 246"/>
        <xdr:cNvSpPr txBox="1"/>
      </xdr:nvSpPr>
      <xdr:spPr>
        <a:xfrm>
          <a:off x="1609090" y="16605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66040</xdr:rowOff>
    </xdr:from>
    <xdr:to>
      <xdr:col>6</xdr:col>
      <xdr:colOff>38100</xdr:colOff>
      <xdr:row>98</xdr:row>
      <xdr:rowOff>167640</xdr:rowOff>
    </xdr:to>
    <xdr:sp macro="" textlink="">
      <xdr:nvSpPr>
        <xdr:cNvPr id="248" name="フローチャート: 判断 247"/>
        <xdr:cNvSpPr/>
      </xdr:nvSpPr>
      <xdr:spPr>
        <a:xfrm>
          <a:off x="1000125" y="16868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12700</xdr:rowOff>
    </xdr:from>
    <xdr:ext cx="528955" cy="259080"/>
    <xdr:sp macro="" textlink="">
      <xdr:nvSpPr>
        <xdr:cNvPr id="249" name="テキスト ボックス 248"/>
        <xdr:cNvSpPr txBox="1"/>
      </xdr:nvSpPr>
      <xdr:spPr>
        <a:xfrm>
          <a:off x="799465" y="16643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156210</xdr:rowOff>
    </xdr:from>
    <xdr:to>
      <xdr:col>24</xdr:col>
      <xdr:colOff>114300</xdr:colOff>
      <xdr:row>99</xdr:row>
      <xdr:rowOff>86360</xdr:rowOff>
    </xdr:to>
    <xdr:sp macro="" textlink="">
      <xdr:nvSpPr>
        <xdr:cNvPr id="255" name="楕円 254"/>
        <xdr:cNvSpPr/>
      </xdr:nvSpPr>
      <xdr:spPr>
        <a:xfrm>
          <a:off x="42037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71120</xdr:rowOff>
    </xdr:from>
    <xdr:ext cx="534670" cy="259080"/>
    <xdr:sp macro="" textlink="">
      <xdr:nvSpPr>
        <xdr:cNvPr id="256" name="衛生費該当値テキスト"/>
        <xdr:cNvSpPr txBox="1"/>
      </xdr:nvSpPr>
      <xdr:spPr>
        <a:xfrm>
          <a:off x="4305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24765</xdr:rowOff>
    </xdr:from>
    <xdr:to>
      <xdr:col>20</xdr:col>
      <xdr:colOff>38100</xdr:colOff>
      <xdr:row>99</xdr:row>
      <xdr:rowOff>126365</xdr:rowOff>
    </xdr:to>
    <xdr:sp macro="" textlink="">
      <xdr:nvSpPr>
        <xdr:cNvPr id="257" name="楕円 256"/>
        <xdr:cNvSpPr/>
      </xdr:nvSpPr>
      <xdr:spPr>
        <a:xfrm>
          <a:off x="3444875" y="16998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117475</xdr:rowOff>
    </xdr:from>
    <xdr:ext cx="528955" cy="259080"/>
    <xdr:sp macro="" textlink="">
      <xdr:nvSpPr>
        <xdr:cNvPr id="258" name="テキスト ボックス 257"/>
        <xdr:cNvSpPr txBox="1"/>
      </xdr:nvSpPr>
      <xdr:spPr>
        <a:xfrm>
          <a:off x="3244215" y="170910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99695</xdr:rowOff>
    </xdr:from>
    <xdr:to>
      <xdr:col>15</xdr:col>
      <xdr:colOff>101600</xdr:colOff>
      <xdr:row>100</xdr:row>
      <xdr:rowOff>29845</xdr:rowOff>
    </xdr:to>
    <xdr:sp macro="" textlink="">
      <xdr:nvSpPr>
        <xdr:cNvPr id="259" name="楕円 258"/>
        <xdr:cNvSpPr/>
      </xdr:nvSpPr>
      <xdr:spPr>
        <a:xfrm>
          <a:off x="2619375"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100</xdr:row>
      <xdr:rowOff>20955</xdr:rowOff>
    </xdr:from>
    <xdr:ext cx="528955" cy="253365"/>
    <xdr:sp macro="" textlink="">
      <xdr:nvSpPr>
        <xdr:cNvPr id="260" name="テキスト ボックス 259"/>
        <xdr:cNvSpPr txBox="1"/>
      </xdr:nvSpPr>
      <xdr:spPr>
        <a:xfrm>
          <a:off x="2434590" y="17165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18415</xdr:rowOff>
    </xdr:from>
    <xdr:to>
      <xdr:col>10</xdr:col>
      <xdr:colOff>165100</xdr:colOff>
      <xdr:row>99</xdr:row>
      <xdr:rowOff>120650</xdr:rowOff>
    </xdr:to>
    <xdr:sp macro="" textlink="">
      <xdr:nvSpPr>
        <xdr:cNvPr id="261" name="楕円 260"/>
        <xdr:cNvSpPr/>
      </xdr:nvSpPr>
      <xdr:spPr>
        <a:xfrm>
          <a:off x="1809750" y="1699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111125</xdr:rowOff>
    </xdr:from>
    <xdr:ext cx="528955" cy="253365"/>
    <xdr:sp macro="" textlink="">
      <xdr:nvSpPr>
        <xdr:cNvPr id="262" name="テキスト ボックス 261"/>
        <xdr:cNvSpPr txBox="1"/>
      </xdr:nvSpPr>
      <xdr:spPr>
        <a:xfrm>
          <a:off x="1609090" y="170846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38100</xdr:rowOff>
    </xdr:from>
    <xdr:to>
      <xdr:col>6</xdr:col>
      <xdr:colOff>38100</xdr:colOff>
      <xdr:row>99</xdr:row>
      <xdr:rowOff>139700</xdr:rowOff>
    </xdr:to>
    <xdr:sp macro="" textlink="">
      <xdr:nvSpPr>
        <xdr:cNvPr id="263" name="楕円 262"/>
        <xdr:cNvSpPr/>
      </xdr:nvSpPr>
      <xdr:spPr>
        <a:xfrm>
          <a:off x="1000125" y="17011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132080</xdr:rowOff>
    </xdr:from>
    <xdr:ext cx="528955" cy="253365"/>
    <xdr:sp macro="" textlink="">
      <xdr:nvSpPr>
        <xdr:cNvPr id="264" name="テキスト ボックス 263"/>
        <xdr:cNvSpPr txBox="1"/>
      </xdr:nvSpPr>
      <xdr:spPr>
        <a:xfrm>
          <a:off x="799465" y="171056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5" name="正方形/長方形 264"/>
        <xdr:cNvSpPr/>
      </xdr:nvSpPr>
      <xdr:spPr>
        <a:xfrm>
          <a:off x="6064250" y="3998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6" name="正方形/長方形 265"/>
        <xdr:cNvSpPr/>
      </xdr:nvSpPr>
      <xdr:spPr>
        <a:xfrm>
          <a:off x="61753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86360</xdr:rowOff>
    </xdr:from>
    <xdr:to>
      <xdr:col>43</xdr:col>
      <xdr:colOff>63500</xdr:colOff>
      <xdr:row>28</xdr:row>
      <xdr:rowOff>0</xdr:rowOff>
    </xdr:to>
    <xdr:sp macro="" textlink="">
      <xdr:nvSpPr>
        <xdr:cNvPr id="267" name="正方形/長方形 266"/>
        <xdr:cNvSpPr/>
      </xdr:nvSpPr>
      <xdr:spPr>
        <a:xfrm>
          <a:off x="61753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8" name="正方形/長方形 267"/>
        <xdr:cNvSpPr/>
      </xdr:nvSpPr>
      <xdr:spPr>
        <a:xfrm>
          <a:off x="7112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86360</xdr:rowOff>
    </xdr:from>
    <xdr:to>
      <xdr:col>48</xdr:col>
      <xdr:colOff>127000</xdr:colOff>
      <xdr:row>28</xdr:row>
      <xdr:rowOff>0</xdr:rowOff>
    </xdr:to>
    <xdr:sp macro="" textlink="">
      <xdr:nvSpPr>
        <xdr:cNvPr id="269" name="正方形/長方形 268"/>
        <xdr:cNvSpPr/>
      </xdr:nvSpPr>
      <xdr:spPr>
        <a:xfrm>
          <a:off x="7112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0" name="正方形/長方形 269"/>
        <xdr:cNvSpPr/>
      </xdr:nvSpPr>
      <xdr:spPr>
        <a:xfrm>
          <a:off x="8159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86360</xdr:rowOff>
    </xdr:from>
    <xdr:to>
      <xdr:col>54</xdr:col>
      <xdr:colOff>127000</xdr:colOff>
      <xdr:row>28</xdr:row>
      <xdr:rowOff>0</xdr:rowOff>
    </xdr:to>
    <xdr:sp macro="" textlink="">
      <xdr:nvSpPr>
        <xdr:cNvPr id="271" name="正方形/長方形 270"/>
        <xdr:cNvSpPr/>
      </xdr:nvSpPr>
      <xdr:spPr>
        <a:xfrm>
          <a:off x="8159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2" name="正方形/長方形 271"/>
        <xdr:cNvSpPr/>
      </xdr:nvSpPr>
      <xdr:spPr>
        <a:xfrm>
          <a:off x="6064250" y="4825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17170"/>
    <xdr:sp macro="" textlink="">
      <xdr:nvSpPr>
        <xdr:cNvPr id="273" name="テキスト ボックス 272"/>
        <xdr:cNvSpPr txBox="1"/>
      </xdr:nvSpPr>
      <xdr:spPr>
        <a:xfrm>
          <a:off x="602615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4" name="直線コネクタ 273"/>
        <xdr:cNvCxnSpPr/>
      </xdr:nvCxnSpPr>
      <xdr:spPr>
        <a:xfrm>
          <a:off x="6064250" y="710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95250</xdr:rowOff>
    </xdr:from>
    <xdr:to>
      <xdr:col>59</xdr:col>
      <xdr:colOff>50800</xdr:colOff>
      <xdr:row>39</xdr:row>
      <xdr:rowOff>95250</xdr:rowOff>
    </xdr:to>
    <xdr:cxnSp macro="">
      <xdr:nvCxnSpPr>
        <xdr:cNvPr id="275" name="直線コネクタ 274"/>
        <xdr:cNvCxnSpPr/>
      </xdr:nvCxnSpPr>
      <xdr:spPr>
        <a:xfrm>
          <a:off x="6064250" y="678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123825</xdr:rowOff>
    </xdr:from>
    <xdr:ext cx="248920" cy="243840"/>
    <xdr:sp macro="" textlink="">
      <xdr:nvSpPr>
        <xdr:cNvPr id="276" name="テキスト ボックス 275"/>
        <xdr:cNvSpPr txBox="1"/>
      </xdr:nvSpPr>
      <xdr:spPr>
        <a:xfrm>
          <a:off x="5831205" y="663892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7" name="直線コネクタ 276"/>
        <xdr:cNvCxnSpPr/>
      </xdr:nvCxnSpPr>
      <xdr:spPr>
        <a:xfrm>
          <a:off x="6064250" y="6454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138430</xdr:rowOff>
    </xdr:from>
    <xdr:ext cx="461645" cy="249555"/>
    <xdr:sp macro="" textlink="">
      <xdr:nvSpPr>
        <xdr:cNvPr id="278" name="テキスト ボックス 277"/>
        <xdr:cNvSpPr txBox="1"/>
      </xdr:nvSpPr>
      <xdr:spPr>
        <a:xfrm>
          <a:off x="5628640" y="631063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79" name="直線コネクタ 278"/>
        <xdr:cNvCxnSpPr/>
      </xdr:nvCxnSpPr>
      <xdr:spPr>
        <a:xfrm>
          <a:off x="6064250" y="6127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154940</xdr:rowOff>
    </xdr:from>
    <xdr:ext cx="461645" cy="243840"/>
    <xdr:sp macro="" textlink="">
      <xdr:nvSpPr>
        <xdr:cNvPr id="280" name="テキスト ボックス 279"/>
        <xdr:cNvSpPr txBox="1"/>
      </xdr:nvSpPr>
      <xdr:spPr>
        <a:xfrm>
          <a:off x="5628640" y="5984240"/>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81" name="直線コネクタ 280"/>
        <xdr:cNvCxnSpPr/>
      </xdr:nvCxnSpPr>
      <xdr:spPr>
        <a:xfrm>
          <a:off x="6064250" y="58000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645" cy="245745"/>
    <xdr:sp macro="" textlink="">
      <xdr:nvSpPr>
        <xdr:cNvPr id="282" name="テキスト ボックス 281"/>
        <xdr:cNvSpPr txBox="1"/>
      </xdr:nvSpPr>
      <xdr:spPr>
        <a:xfrm>
          <a:off x="5628640" y="5664200"/>
          <a:ext cx="4616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3" name="直線コネクタ 282"/>
        <xdr:cNvCxnSpPr/>
      </xdr:nvCxnSpPr>
      <xdr:spPr>
        <a:xfrm>
          <a:off x="6064250" y="5473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1645" cy="243205"/>
    <xdr:sp macro="" textlink="">
      <xdr:nvSpPr>
        <xdr:cNvPr id="284" name="テキスト ボックス 283"/>
        <xdr:cNvSpPr txBox="1"/>
      </xdr:nvSpPr>
      <xdr:spPr>
        <a:xfrm>
          <a:off x="5628640" y="5336540"/>
          <a:ext cx="4616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5" name="直線コネクタ 284"/>
        <xdr:cNvCxnSpPr/>
      </xdr:nvCxnSpPr>
      <xdr:spPr>
        <a:xfrm>
          <a:off x="6064250" y="51517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36830</xdr:rowOff>
    </xdr:from>
    <xdr:ext cx="461645" cy="249555"/>
    <xdr:sp macro="" textlink="">
      <xdr:nvSpPr>
        <xdr:cNvPr id="286" name="テキスト ボックス 285"/>
        <xdr:cNvSpPr txBox="1"/>
      </xdr:nvSpPr>
      <xdr:spPr>
        <a:xfrm>
          <a:off x="5628640" y="500888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7" name="直線コネクタ 286"/>
        <xdr:cNvCxnSpPr/>
      </xdr:nvCxnSpPr>
      <xdr:spPr>
        <a:xfrm>
          <a:off x="6064250" y="4825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1645" cy="243840"/>
    <xdr:sp macro="" textlink="">
      <xdr:nvSpPr>
        <xdr:cNvPr id="288" name="テキスト ボックス 287"/>
        <xdr:cNvSpPr txBox="1"/>
      </xdr:nvSpPr>
      <xdr:spPr>
        <a:xfrm>
          <a:off x="5628640" y="46818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9" name="労働費グラフ枠"/>
        <xdr:cNvSpPr/>
      </xdr:nvSpPr>
      <xdr:spPr>
        <a:xfrm>
          <a:off x="6064250" y="4825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69850</xdr:rowOff>
    </xdr:from>
    <xdr:to>
      <xdr:col>54</xdr:col>
      <xdr:colOff>174625</xdr:colOff>
      <xdr:row>39</xdr:row>
      <xdr:rowOff>95250</xdr:rowOff>
    </xdr:to>
    <xdr:cxnSp macro="">
      <xdr:nvCxnSpPr>
        <xdr:cNvPr id="290" name="直線コネクタ 289"/>
        <xdr:cNvCxnSpPr/>
      </xdr:nvCxnSpPr>
      <xdr:spPr>
        <a:xfrm flipV="1">
          <a:off x="9604375" y="521335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99060</xdr:rowOff>
    </xdr:from>
    <xdr:ext cx="249555" cy="245745"/>
    <xdr:sp macro="" textlink="">
      <xdr:nvSpPr>
        <xdr:cNvPr id="291" name="労働費最小値テキスト"/>
        <xdr:cNvSpPr txBox="1"/>
      </xdr:nvSpPr>
      <xdr:spPr>
        <a:xfrm>
          <a:off x="9655175" y="678561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95250</xdr:rowOff>
    </xdr:from>
    <xdr:to>
      <xdr:col>55</xdr:col>
      <xdr:colOff>88900</xdr:colOff>
      <xdr:row>39</xdr:row>
      <xdr:rowOff>95250</xdr:rowOff>
    </xdr:to>
    <xdr:cxnSp macro="">
      <xdr:nvCxnSpPr>
        <xdr:cNvPr id="292" name="直線コネクタ 291"/>
        <xdr:cNvCxnSpPr/>
      </xdr:nvCxnSpPr>
      <xdr:spPr>
        <a:xfrm>
          <a:off x="9531350" y="678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18415</xdr:rowOff>
    </xdr:from>
    <xdr:ext cx="469900" cy="243840"/>
    <xdr:sp macro="" textlink="">
      <xdr:nvSpPr>
        <xdr:cNvPr id="293" name="労働費最大値テキスト"/>
        <xdr:cNvSpPr txBox="1"/>
      </xdr:nvSpPr>
      <xdr:spPr>
        <a:xfrm>
          <a:off x="9655175" y="499046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69850</xdr:rowOff>
    </xdr:from>
    <xdr:to>
      <xdr:col>55</xdr:col>
      <xdr:colOff>88900</xdr:colOff>
      <xdr:row>30</xdr:row>
      <xdr:rowOff>69850</xdr:rowOff>
    </xdr:to>
    <xdr:cxnSp macro="">
      <xdr:nvCxnSpPr>
        <xdr:cNvPr id="294" name="直線コネクタ 293"/>
        <xdr:cNvCxnSpPr/>
      </xdr:nvCxnSpPr>
      <xdr:spPr>
        <a:xfrm>
          <a:off x="9531350" y="521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144780</xdr:rowOff>
    </xdr:from>
    <xdr:to>
      <xdr:col>55</xdr:col>
      <xdr:colOff>0</xdr:colOff>
      <xdr:row>38</xdr:row>
      <xdr:rowOff>5080</xdr:rowOff>
    </xdr:to>
    <xdr:cxnSp macro="">
      <xdr:nvCxnSpPr>
        <xdr:cNvPr id="295" name="直線コネクタ 294"/>
        <xdr:cNvCxnSpPr/>
      </xdr:nvCxnSpPr>
      <xdr:spPr>
        <a:xfrm flipV="1">
          <a:off x="8845550" y="6488430"/>
          <a:ext cx="7588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113665</xdr:rowOff>
    </xdr:from>
    <xdr:ext cx="378460" cy="247015"/>
    <xdr:sp macro="" textlink="">
      <xdr:nvSpPr>
        <xdr:cNvPr id="296" name="労働費平均値テキスト"/>
        <xdr:cNvSpPr txBox="1"/>
      </xdr:nvSpPr>
      <xdr:spPr>
        <a:xfrm>
          <a:off x="9655175" y="6285865"/>
          <a:ext cx="3784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24765</xdr:rowOff>
    </xdr:to>
    <xdr:sp macro="" textlink="">
      <xdr:nvSpPr>
        <xdr:cNvPr id="297" name="フローチャート: 判断 296"/>
        <xdr:cNvSpPr/>
      </xdr:nvSpPr>
      <xdr:spPr>
        <a:xfrm>
          <a:off x="9569450" y="643572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149225</xdr:rowOff>
    </xdr:from>
    <xdr:to>
      <xdr:col>50</xdr:col>
      <xdr:colOff>114300</xdr:colOff>
      <xdr:row>38</xdr:row>
      <xdr:rowOff>5080</xdr:rowOff>
    </xdr:to>
    <xdr:cxnSp macro="">
      <xdr:nvCxnSpPr>
        <xdr:cNvPr id="298" name="直線コネクタ 297"/>
        <xdr:cNvCxnSpPr/>
      </xdr:nvCxnSpPr>
      <xdr:spPr>
        <a:xfrm>
          <a:off x="8032750" y="649287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67945</xdr:rowOff>
    </xdr:from>
    <xdr:to>
      <xdr:col>50</xdr:col>
      <xdr:colOff>165100</xdr:colOff>
      <xdr:row>38</xdr:row>
      <xdr:rowOff>635</xdr:rowOff>
    </xdr:to>
    <xdr:sp macro="" textlink="">
      <xdr:nvSpPr>
        <xdr:cNvPr id="299" name="フローチャート: 判断 298"/>
        <xdr:cNvSpPr/>
      </xdr:nvSpPr>
      <xdr:spPr>
        <a:xfrm>
          <a:off x="8794750" y="64115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17780</xdr:rowOff>
    </xdr:from>
    <xdr:ext cx="372745" cy="243840"/>
    <xdr:sp macro="" textlink="">
      <xdr:nvSpPr>
        <xdr:cNvPr id="300" name="テキスト ボックス 299"/>
        <xdr:cNvSpPr txBox="1"/>
      </xdr:nvSpPr>
      <xdr:spPr>
        <a:xfrm>
          <a:off x="8672195" y="6189980"/>
          <a:ext cx="3727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149225</xdr:rowOff>
    </xdr:from>
    <xdr:to>
      <xdr:col>45</xdr:col>
      <xdr:colOff>174625</xdr:colOff>
      <xdr:row>38</xdr:row>
      <xdr:rowOff>31115</xdr:rowOff>
    </xdr:to>
    <xdr:cxnSp macro="">
      <xdr:nvCxnSpPr>
        <xdr:cNvPr id="301" name="直線コネクタ 300"/>
        <xdr:cNvCxnSpPr/>
      </xdr:nvCxnSpPr>
      <xdr:spPr>
        <a:xfrm flipV="1">
          <a:off x="7210425" y="6492875"/>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35560</xdr:rowOff>
    </xdr:from>
    <xdr:to>
      <xdr:col>46</xdr:col>
      <xdr:colOff>38100</xdr:colOff>
      <xdr:row>37</xdr:row>
      <xdr:rowOff>133350</xdr:rowOff>
    </xdr:to>
    <xdr:sp macro="" textlink="">
      <xdr:nvSpPr>
        <xdr:cNvPr id="302" name="フローチャート: 判断 301"/>
        <xdr:cNvSpPr/>
      </xdr:nvSpPr>
      <xdr:spPr>
        <a:xfrm>
          <a:off x="7985125" y="6379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149225</xdr:rowOff>
    </xdr:from>
    <xdr:ext cx="464185" cy="247650"/>
    <xdr:sp macro="" textlink="">
      <xdr:nvSpPr>
        <xdr:cNvPr id="303" name="テキスト ボックス 302"/>
        <xdr:cNvSpPr txBox="1"/>
      </xdr:nvSpPr>
      <xdr:spPr>
        <a:xfrm>
          <a:off x="7816850" y="614997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31115</xdr:rowOff>
    </xdr:from>
    <xdr:to>
      <xdr:col>41</xdr:col>
      <xdr:colOff>50800</xdr:colOff>
      <xdr:row>38</xdr:row>
      <xdr:rowOff>33020</xdr:rowOff>
    </xdr:to>
    <xdr:cxnSp macro="">
      <xdr:nvCxnSpPr>
        <xdr:cNvPr id="304" name="直線コネクタ 303"/>
        <xdr:cNvCxnSpPr/>
      </xdr:nvCxnSpPr>
      <xdr:spPr>
        <a:xfrm flipV="1">
          <a:off x="6400800" y="65462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53975</xdr:rowOff>
    </xdr:from>
    <xdr:to>
      <xdr:col>41</xdr:col>
      <xdr:colOff>101600</xdr:colOff>
      <xdr:row>37</xdr:row>
      <xdr:rowOff>151765</xdr:rowOff>
    </xdr:to>
    <xdr:sp macro="" textlink="">
      <xdr:nvSpPr>
        <xdr:cNvPr id="305" name="フローチャート: 判断 304"/>
        <xdr:cNvSpPr/>
      </xdr:nvSpPr>
      <xdr:spPr>
        <a:xfrm>
          <a:off x="7159625" y="639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2540</xdr:rowOff>
    </xdr:from>
    <xdr:ext cx="464185" cy="249555"/>
    <xdr:sp macro="" textlink="">
      <xdr:nvSpPr>
        <xdr:cNvPr id="306" name="テキスト ボックス 305"/>
        <xdr:cNvSpPr txBox="1"/>
      </xdr:nvSpPr>
      <xdr:spPr>
        <a:xfrm>
          <a:off x="6991350" y="617474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37465</xdr:rowOff>
    </xdr:from>
    <xdr:to>
      <xdr:col>36</xdr:col>
      <xdr:colOff>165100</xdr:colOff>
      <xdr:row>37</xdr:row>
      <xdr:rowOff>135255</xdr:rowOff>
    </xdr:to>
    <xdr:sp macro="" textlink="">
      <xdr:nvSpPr>
        <xdr:cNvPr id="307" name="フローチャート: 判断 306"/>
        <xdr:cNvSpPr/>
      </xdr:nvSpPr>
      <xdr:spPr>
        <a:xfrm>
          <a:off x="6350000" y="63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151130</xdr:rowOff>
    </xdr:from>
    <xdr:ext cx="464185" cy="247650"/>
    <xdr:sp macro="" textlink="">
      <xdr:nvSpPr>
        <xdr:cNvPr id="308" name="テキスト ボックス 307"/>
        <xdr:cNvSpPr txBox="1"/>
      </xdr:nvSpPr>
      <xdr:spPr>
        <a:xfrm>
          <a:off x="6181725" y="615188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9" name="テキスト ボックス 308"/>
        <xdr:cNvSpPr txBox="1"/>
      </xdr:nvSpPr>
      <xdr:spPr>
        <a:xfrm>
          <a:off x="94297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0" name="テキスト ボックス 309"/>
        <xdr:cNvSpPr txBox="1"/>
      </xdr:nvSpPr>
      <xdr:spPr>
        <a:xfrm>
          <a:off x="86709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1" name="テキスト ボックス 310"/>
        <xdr:cNvSpPr txBox="1"/>
      </xdr:nvSpPr>
      <xdr:spPr>
        <a:xfrm>
          <a:off x="78581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2" name="テキスト ボックス 311"/>
        <xdr:cNvSpPr txBox="1"/>
      </xdr:nvSpPr>
      <xdr:spPr>
        <a:xfrm>
          <a:off x="7035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3" name="テキスト ボックス 312"/>
        <xdr:cNvSpPr txBox="1"/>
      </xdr:nvSpPr>
      <xdr:spPr>
        <a:xfrm>
          <a:off x="6226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95885</xdr:rowOff>
    </xdr:from>
    <xdr:to>
      <xdr:col>55</xdr:col>
      <xdr:colOff>50800</xdr:colOff>
      <xdr:row>38</xdr:row>
      <xdr:rowOff>29210</xdr:rowOff>
    </xdr:to>
    <xdr:sp macro="" textlink="">
      <xdr:nvSpPr>
        <xdr:cNvPr id="314" name="楕円 313"/>
        <xdr:cNvSpPr/>
      </xdr:nvSpPr>
      <xdr:spPr>
        <a:xfrm>
          <a:off x="9569450" y="6439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75565</xdr:rowOff>
    </xdr:from>
    <xdr:ext cx="378460" cy="245745"/>
    <xdr:sp macro="" textlink="">
      <xdr:nvSpPr>
        <xdr:cNvPr id="315" name="労働費該当値テキスト"/>
        <xdr:cNvSpPr txBox="1"/>
      </xdr:nvSpPr>
      <xdr:spPr>
        <a:xfrm>
          <a:off x="9655175" y="641921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121285</xdr:rowOff>
    </xdr:from>
    <xdr:to>
      <xdr:col>50</xdr:col>
      <xdr:colOff>165100</xdr:colOff>
      <xdr:row>38</xdr:row>
      <xdr:rowOff>53975</xdr:rowOff>
    </xdr:to>
    <xdr:sp macro="" textlink="">
      <xdr:nvSpPr>
        <xdr:cNvPr id="316" name="楕円 315"/>
        <xdr:cNvSpPr/>
      </xdr:nvSpPr>
      <xdr:spPr>
        <a:xfrm>
          <a:off x="8794750" y="64649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45085</xdr:rowOff>
    </xdr:from>
    <xdr:ext cx="372745" cy="247015"/>
    <xdr:sp macro="" textlink="">
      <xdr:nvSpPr>
        <xdr:cNvPr id="317" name="テキスト ボックス 316"/>
        <xdr:cNvSpPr txBox="1"/>
      </xdr:nvSpPr>
      <xdr:spPr>
        <a:xfrm>
          <a:off x="8672195" y="6560185"/>
          <a:ext cx="3727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99695</xdr:rowOff>
    </xdr:from>
    <xdr:to>
      <xdr:col>46</xdr:col>
      <xdr:colOff>38100</xdr:colOff>
      <xdr:row>38</xdr:row>
      <xdr:rowOff>32385</xdr:rowOff>
    </xdr:to>
    <xdr:sp macro="" textlink="">
      <xdr:nvSpPr>
        <xdr:cNvPr id="318" name="楕円 317"/>
        <xdr:cNvSpPr/>
      </xdr:nvSpPr>
      <xdr:spPr>
        <a:xfrm>
          <a:off x="7985125" y="644334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24130</xdr:rowOff>
    </xdr:from>
    <xdr:ext cx="378460" cy="247650"/>
    <xdr:sp macro="" textlink="">
      <xdr:nvSpPr>
        <xdr:cNvPr id="319" name="テキスト ボックス 318"/>
        <xdr:cNvSpPr txBox="1"/>
      </xdr:nvSpPr>
      <xdr:spPr>
        <a:xfrm>
          <a:off x="7858125" y="653923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147320</xdr:rowOff>
    </xdr:from>
    <xdr:to>
      <xdr:col>41</xdr:col>
      <xdr:colOff>101600</xdr:colOff>
      <xdr:row>38</xdr:row>
      <xdr:rowOff>80010</xdr:rowOff>
    </xdr:to>
    <xdr:sp macro="" textlink="">
      <xdr:nvSpPr>
        <xdr:cNvPr id="320" name="楕円 319"/>
        <xdr:cNvSpPr/>
      </xdr:nvSpPr>
      <xdr:spPr>
        <a:xfrm>
          <a:off x="7159625" y="64909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71755</xdr:rowOff>
    </xdr:from>
    <xdr:ext cx="372745" cy="249555"/>
    <xdr:sp macro="" textlink="">
      <xdr:nvSpPr>
        <xdr:cNvPr id="321" name="テキスト ボックス 320"/>
        <xdr:cNvSpPr txBox="1"/>
      </xdr:nvSpPr>
      <xdr:spPr>
        <a:xfrm>
          <a:off x="7037070" y="658685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149225</xdr:rowOff>
    </xdr:from>
    <xdr:to>
      <xdr:col>36</xdr:col>
      <xdr:colOff>165100</xdr:colOff>
      <xdr:row>38</xdr:row>
      <xdr:rowOff>81915</xdr:rowOff>
    </xdr:to>
    <xdr:sp macro="" textlink="">
      <xdr:nvSpPr>
        <xdr:cNvPr id="322" name="楕円 321"/>
        <xdr:cNvSpPr/>
      </xdr:nvSpPr>
      <xdr:spPr>
        <a:xfrm>
          <a:off x="6350000" y="64928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73025</xdr:rowOff>
    </xdr:from>
    <xdr:ext cx="372745" cy="249555"/>
    <xdr:sp macro="" textlink="">
      <xdr:nvSpPr>
        <xdr:cNvPr id="323" name="テキスト ボックス 322"/>
        <xdr:cNvSpPr txBox="1"/>
      </xdr:nvSpPr>
      <xdr:spPr>
        <a:xfrm>
          <a:off x="6227445" y="6588125"/>
          <a:ext cx="372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4" name="正方形/長方形 323"/>
        <xdr:cNvSpPr/>
      </xdr:nvSpPr>
      <xdr:spPr>
        <a:xfrm>
          <a:off x="6064250" y="7427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5" name="正方形/長方形 324"/>
        <xdr:cNvSpPr/>
      </xdr:nvSpPr>
      <xdr:spPr>
        <a:xfrm>
          <a:off x="61753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86360</xdr:rowOff>
    </xdr:from>
    <xdr:to>
      <xdr:col>43</xdr:col>
      <xdr:colOff>63500</xdr:colOff>
      <xdr:row>48</xdr:row>
      <xdr:rowOff>0</xdr:rowOff>
    </xdr:to>
    <xdr:sp macro="" textlink="">
      <xdr:nvSpPr>
        <xdr:cNvPr id="326" name="正方形/長方形 325"/>
        <xdr:cNvSpPr/>
      </xdr:nvSpPr>
      <xdr:spPr>
        <a:xfrm>
          <a:off x="61753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7" name="正方形/長方形 326"/>
        <xdr:cNvSpPr/>
      </xdr:nvSpPr>
      <xdr:spPr>
        <a:xfrm>
          <a:off x="7112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86360</xdr:rowOff>
    </xdr:from>
    <xdr:to>
      <xdr:col>48</xdr:col>
      <xdr:colOff>127000</xdr:colOff>
      <xdr:row>48</xdr:row>
      <xdr:rowOff>0</xdr:rowOff>
    </xdr:to>
    <xdr:sp macro="" textlink="">
      <xdr:nvSpPr>
        <xdr:cNvPr id="328" name="正方形/長方形 327"/>
        <xdr:cNvSpPr/>
      </xdr:nvSpPr>
      <xdr:spPr>
        <a:xfrm>
          <a:off x="7112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9" name="正方形/長方形 328"/>
        <xdr:cNvSpPr/>
      </xdr:nvSpPr>
      <xdr:spPr>
        <a:xfrm>
          <a:off x="8159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86360</xdr:rowOff>
    </xdr:from>
    <xdr:to>
      <xdr:col>54</xdr:col>
      <xdr:colOff>127000</xdr:colOff>
      <xdr:row>48</xdr:row>
      <xdr:rowOff>0</xdr:rowOff>
    </xdr:to>
    <xdr:sp macro="" textlink="">
      <xdr:nvSpPr>
        <xdr:cNvPr id="330" name="正方形/長方形 329"/>
        <xdr:cNvSpPr/>
      </xdr:nvSpPr>
      <xdr:spPr>
        <a:xfrm>
          <a:off x="8159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1" name="正方形/長方形 330"/>
        <xdr:cNvSpPr/>
      </xdr:nvSpPr>
      <xdr:spPr>
        <a:xfrm>
          <a:off x="6064250" y="8254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17170"/>
    <xdr:sp macro="" textlink="">
      <xdr:nvSpPr>
        <xdr:cNvPr id="332" name="テキスト ボックス 331"/>
        <xdr:cNvSpPr txBox="1"/>
      </xdr:nvSpPr>
      <xdr:spPr>
        <a:xfrm>
          <a:off x="602615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3" name="直線コネクタ 332"/>
        <xdr:cNvCxnSpPr/>
      </xdr:nvCxnSpPr>
      <xdr:spPr>
        <a:xfrm>
          <a:off x="6064250" y="10537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4" name="直線コネクタ 333"/>
        <xdr:cNvCxnSpPr/>
      </xdr:nvCxnSpPr>
      <xdr:spPr>
        <a:xfrm>
          <a:off x="6064250" y="1015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5" name="テキスト ボックス 334"/>
        <xdr:cNvSpPr txBox="1"/>
      </xdr:nvSpPr>
      <xdr:spPr>
        <a:xfrm>
          <a:off x="5831205" y="10015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5780" cy="249555"/>
    <xdr:sp macro="" textlink="">
      <xdr:nvSpPr>
        <xdr:cNvPr id="337" name="テキスト ボックス 336"/>
        <xdr:cNvSpPr txBox="1"/>
      </xdr:nvSpPr>
      <xdr:spPr>
        <a:xfrm>
          <a:off x="5580380"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8" name="直線コネクタ 337"/>
        <xdr:cNvCxnSpPr/>
      </xdr:nvCxnSpPr>
      <xdr:spPr>
        <a:xfrm>
          <a:off x="6064250" y="939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25780" cy="247650"/>
    <xdr:sp macro="" textlink="">
      <xdr:nvSpPr>
        <xdr:cNvPr id="339" name="テキスト ボックス 338"/>
        <xdr:cNvSpPr txBox="1"/>
      </xdr:nvSpPr>
      <xdr:spPr>
        <a:xfrm>
          <a:off x="5580380" y="9249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40" name="直線コネクタ 339"/>
        <xdr:cNvCxnSpPr/>
      </xdr:nvCxnSpPr>
      <xdr:spPr>
        <a:xfrm>
          <a:off x="6064250" y="9013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25780" cy="247650"/>
    <xdr:sp macro="" textlink="">
      <xdr:nvSpPr>
        <xdr:cNvPr id="341" name="テキスト ボックス 340"/>
        <xdr:cNvSpPr txBox="1"/>
      </xdr:nvSpPr>
      <xdr:spPr>
        <a:xfrm>
          <a:off x="5580380" y="8870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2" name="直線コネクタ 341"/>
        <xdr:cNvCxnSpPr/>
      </xdr:nvCxnSpPr>
      <xdr:spPr>
        <a:xfrm>
          <a:off x="6064250" y="8633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89535</xdr:rowOff>
    </xdr:from>
    <xdr:ext cx="525780" cy="243840"/>
    <xdr:sp macro="" textlink="">
      <xdr:nvSpPr>
        <xdr:cNvPr id="343" name="テキスト ボックス 342"/>
        <xdr:cNvSpPr txBox="1"/>
      </xdr:nvSpPr>
      <xdr:spPr>
        <a:xfrm>
          <a:off x="5580380" y="849058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4" name="直線コネクタ 343"/>
        <xdr:cNvCxnSpPr/>
      </xdr:nvCxnSpPr>
      <xdr:spPr>
        <a:xfrm>
          <a:off x="6064250" y="8254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3840"/>
    <xdr:sp macro="" textlink="">
      <xdr:nvSpPr>
        <xdr:cNvPr id="345" name="テキスト ボックス 344"/>
        <xdr:cNvSpPr txBox="1"/>
      </xdr:nvSpPr>
      <xdr:spPr>
        <a:xfrm>
          <a:off x="5516245"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6" name="農林水産業費グラフ枠"/>
        <xdr:cNvSpPr/>
      </xdr:nvSpPr>
      <xdr:spPr>
        <a:xfrm>
          <a:off x="6064250" y="8254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64135</xdr:rowOff>
    </xdr:from>
    <xdr:to>
      <xdr:col>54</xdr:col>
      <xdr:colOff>174625</xdr:colOff>
      <xdr:row>59</xdr:row>
      <xdr:rowOff>26670</xdr:rowOff>
    </xdr:to>
    <xdr:cxnSp macro="">
      <xdr:nvCxnSpPr>
        <xdr:cNvPr id="347" name="直線コネクタ 346"/>
        <xdr:cNvCxnSpPr/>
      </xdr:nvCxnSpPr>
      <xdr:spPr>
        <a:xfrm flipV="1">
          <a:off x="9604375" y="880808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29845</xdr:rowOff>
    </xdr:from>
    <xdr:ext cx="378460" cy="243840"/>
    <xdr:sp macro="" textlink="">
      <xdr:nvSpPr>
        <xdr:cNvPr id="348" name="農林水産業費最小値テキスト"/>
        <xdr:cNvSpPr txBox="1"/>
      </xdr:nvSpPr>
      <xdr:spPr>
        <a:xfrm>
          <a:off x="9655175" y="1014539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26670</xdr:rowOff>
    </xdr:from>
    <xdr:to>
      <xdr:col>55</xdr:col>
      <xdr:colOff>88900</xdr:colOff>
      <xdr:row>59</xdr:row>
      <xdr:rowOff>26670</xdr:rowOff>
    </xdr:to>
    <xdr:cxnSp macro="">
      <xdr:nvCxnSpPr>
        <xdr:cNvPr id="349" name="直線コネクタ 348"/>
        <xdr:cNvCxnSpPr/>
      </xdr:nvCxnSpPr>
      <xdr:spPr>
        <a:xfrm>
          <a:off x="9531350" y="10142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12700</xdr:rowOff>
    </xdr:from>
    <xdr:ext cx="534670" cy="249555"/>
    <xdr:sp macro="" textlink="">
      <xdr:nvSpPr>
        <xdr:cNvPr id="350" name="農林水産業費最大値テキスト"/>
        <xdr:cNvSpPr txBox="1"/>
      </xdr:nvSpPr>
      <xdr:spPr>
        <a:xfrm>
          <a:off x="9655175" y="85852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64135</xdr:rowOff>
    </xdr:from>
    <xdr:to>
      <xdr:col>55</xdr:col>
      <xdr:colOff>88900</xdr:colOff>
      <xdr:row>51</xdr:row>
      <xdr:rowOff>64135</xdr:rowOff>
    </xdr:to>
    <xdr:cxnSp macro="">
      <xdr:nvCxnSpPr>
        <xdr:cNvPr id="351" name="直線コネクタ 350"/>
        <xdr:cNvCxnSpPr/>
      </xdr:nvCxnSpPr>
      <xdr:spPr>
        <a:xfrm>
          <a:off x="9531350" y="8808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118110</xdr:rowOff>
    </xdr:from>
    <xdr:to>
      <xdr:col>55</xdr:col>
      <xdr:colOff>0</xdr:colOff>
      <xdr:row>56</xdr:row>
      <xdr:rowOff>161290</xdr:rowOff>
    </xdr:to>
    <xdr:cxnSp macro="">
      <xdr:nvCxnSpPr>
        <xdr:cNvPr id="352" name="直線コネクタ 351"/>
        <xdr:cNvCxnSpPr/>
      </xdr:nvCxnSpPr>
      <xdr:spPr>
        <a:xfrm>
          <a:off x="8845550" y="9719310"/>
          <a:ext cx="7588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113030</xdr:rowOff>
    </xdr:from>
    <xdr:ext cx="534670" cy="247650"/>
    <xdr:sp macro="" textlink="">
      <xdr:nvSpPr>
        <xdr:cNvPr id="353" name="農林水産業費平均値テキスト"/>
        <xdr:cNvSpPr txBox="1"/>
      </xdr:nvSpPr>
      <xdr:spPr>
        <a:xfrm>
          <a:off x="9655175" y="954278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91440</xdr:rowOff>
    </xdr:from>
    <xdr:to>
      <xdr:col>55</xdr:col>
      <xdr:colOff>50800</xdr:colOff>
      <xdr:row>57</xdr:row>
      <xdr:rowOff>24130</xdr:rowOff>
    </xdr:to>
    <xdr:sp macro="" textlink="">
      <xdr:nvSpPr>
        <xdr:cNvPr id="354" name="フローチャート: 判断 353"/>
        <xdr:cNvSpPr/>
      </xdr:nvSpPr>
      <xdr:spPr>
        <a:xfrm>
          <a:off x="9569450" y="969264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118110</xdr:rowOff>
    </xdr:from>
    <xdr:to>
      <xdr:col>50</xdr:col>
      <xdr:colOff>114300</xdr:colOff>
      <xdr:row>57</xdr:row>
      <xdr:rowOff>58420</xdr:rowOff>
    </xdr:to>
    <xdr:cxnSp macro="">
      <xdr:nvCxnSpPr>
        <xdr:cNvPr id="355" name="直線コネクタ 354"/>
        <xdr:cNvCxnSpPr/>
      </xdr:nvCxnSpPr>
      <xdr:spPr>
        <a:xfrm flipV="1">
          <a:off x="8032750" y="9719310"/>
          <a:ext cx="8128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109220</xdr:rowOff>
    </xdr:from>
    <xdr:to>
      <xdr:col>50</xdr:col>
      <xdr:colOff>165100</xdr:colOff>
      <xdr:row>57</xdr:row>
      <xdr:rowOff>41910</xdr:rowOff>
    </xdr:to>
    <xdr:sp macro="" textlink="">
      <xdr:nvSpPr>
        <xdr:cNvPr id="356" name="フローチャート: 判断 355"/>
        <xdr:cNvSpPr/>
      </xdr:nvSpPr>
      <xdr:spPr>
        <a:xfrm>
          <a:off x="8794750" y="97104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33655</xdr:rowOff>
    </xdr:from>
    <xdr:ext cx="528955" cy="247015"/>
    <xdr:sp macro="" textlink="">
      <xdr:nvSpPr>
        <xdr:cNvPr id="357" name="テキスト ボックス 356"/>
        <xdr:cNvSpPr txBox="1"/>
      </xdr:nvSpPr>
      <xdr:spPr>
        <a:xfrm>
          <a:off x="8594090" y="980630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39370</xdr:rowOff>
    </xdr:from>
    <xdr:to>
      <xdr:col>45</xdr:col>
      <xdr:colOff>174625</xdr:colOff>
      <xdr:row>57</xdr:row>
      <xdr:rowOff>58420</xdr:rowOff>
    </xdr:to>
    <xdr:cxnSp macro="">
      <xdr:nvCxnSpPr>
        <xdr:cNvPr id="358" name="直線コネクタ 357"/>
        <xdr:cNvCxnSpPr/>
      </xdr:nvCxnSpPr>
      <xdr:spPr>
        <a:xfrm>
          <a:off x="7210425" y="981202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101600</xdr:rowOff>
    </xdr:from>
    <xdr:to>
      <xdr:col>46</xdr:col>
      <xdr:colOff>38100</xdr:colOff>
      <xdr:row>57</xdr:row>
      <xdr:rowOff>34290</xdr:rowOff>
    </xdr:to>
    <xdr:sp macro="" textlink="">
      <xdr:nvSpPr>
        <xdr:cNvPr id="359" name="フローチャート: 判断 358"/>
        <xdr:cNvSpPr/>
      </xdr:nvSpPr>
      <xdr:spPr>
        <a:xfrm>
          <a:off x="7985125" y="970280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50165</xdr:rowOff>
    </xdr:from>
    <xdr:ext cx="528955" cy="247650"/>
    <xdr:sp macro="" textlink="">
      <xdr:nvSpPr>
        <xdr:cNvPr id="360" name="テキスト ボックス 359"/>
        <xdr:cNvSpPr txBox="1"/>
      </xdr:nvSpPr>
      <xdr:spPr>
        <a:xfrm>
          <a:off x="7784465" y="947991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34925</xdr:rowOff>
    </xdr:from>
    <xdr:to>
      <xdr:col>41</xdr:col>
      <xdr:colOff>50800</xdr:colOff>
      <xdr:row>57</xdr:row>
      <xdr:rowOff>39370</xdr:rowOff>
    </xdr:to>
    <xdr:cxnSp macro="">
      <xdr:nvCxnSpPr>
        <xdr:cNvPr id="361" name="直線コネクタ 360"/>
        <xdr:cNvCxnSpPr/>
      </xdr:nvCxnSpPr>
      <xdr:spPr>
        <a:xfrm>
          <a:off x="6400800" y="980757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93345</xdr:rowOff>
    </xdr:from>
    <xdr:to>
      <xdr:col>41</xdr:col>
      <xdr:colOff>101600</xdr:colOff>
      <xdr:row>57</xdr:row>
      <xdr:rowOff>26035</xdr:rowOff>
    </xdr:to>
    <xdr:sp macro="" textlink="">
      <xdr:nvSpPr>
        <xdr:cNvPr id="362" name="フローチャート: 判断 361"/>
        <xdr:cNvSpPr/>
      </xdr:nvSpPr>
      <xdr:spPr>
        <a:xfrm>
          <a:off x="7159625" y="96945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41275</xdr:rowOff>
    </xdr:from>
    <xdr:ext cx="528955" cy="245745"/>
    <xdr:sp macro="" textlink="">
      <xdr:nvSpPr>
        <xdr:cNvPr id="363" name="テキスト ボックス 362"/>
        <xdr:cNvSpPr txBox="1"/>
      </xdr:nvSpPr>
      <xdr:spPr>
        <a:xfrm>
          <a:off x="6974840" y="9471025"/>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126365</xdr:rowOff>
    </xdr:from>
    <xdr:to>
      <xdr:col>36</xdr:col>
      <xdr:colOff>165100</xdr:colOff>
      <xdr:row>57</xdr:row>
      <xdr:rowOff>59055</xdr:rowOff>
    </xdr:to>
    <xdr:sp macro="" textlink="">
      <xdr:nvSpPr>
        <xdr:cNvPr id="364" name="フローチャート: 判断 363"/>
        <xdr:cNvSpPr/>
      </xdr:nvSpPr>
      <xdr:spPr>
        <a:xfrm>
          <a:off x="6350000" y="97275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74930</xdr:rowOff>
    </xdr:from>
    <xdr:ext cx="528955" cy="245745"/>
    <xdr:sp macro="" textlink="">
      <xdr:nvSpPr>
        <xdr:cNvPr id="365" name="テキスト ボックス 364"/>
        <xdr:cNvSpPr txBox="1"/>
      </xdr:nvSpPr>
      <xdr:spPr>
        <a:xfrm>
          <a:off x="6149340" y="950468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6" name="テキスト ボックス 365"/>
        <xdr:cNvSpPr txBox="1"/>
      </xdr:nvSpPr>
      <xdr:spPr>
        <a:xfrm>
          <a:off x="94297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7" name="テキスト ボックス 366"/>
        <xdr:cNvSpPr txBox="1"/>
      </xdr:nvSpPr>
      <xdr:spPr>
        <a:xfrm>
          <a:off x="86709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8" name="テキスト ボックス 367"/>
        <xdr:cNvSpPr txBox="1"/>
      </xdr:nvSpPr>
      <xdr:spPr>
        <a:xfrm>
          <a:off x="78581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9" name="テキスト ボックス 368"/>
        <xdr:cNvSpPr txBox="1"/>
      </xdr:nvSpPr>
      <xdr:spPr>
        <a:xfrm>
          <a:off x="7035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0" name="テキスト ボックス 369"/>
        <xdr:cNvSpPr txBox="1"/>
      </xdr:nvSpPr>
      <xdr:spPr>
        <a:xfrm>
          <a:off x="6226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112395</xdr:rowOff>
    </xdr:from>
    <xdr:to>
      <xdr:col>55</xdr:col>
      <xdr:colOff>50800</xdr:colOff>
      <xdr:row>57</xdr:row>
      <xdr:rowOff>45085</xdr:rowOff>
    </xdr:to>
    <xdr:sp macro="" textlink="">
      <xdr:nvSpPr>
        <xdr:cNvPr id="371" name="楕円 370"/>
        <xdr:cNvSpPr/>
      </xdr:nvSpPr>
      <xdr:spPr>
        <a:xfrm>
          <a:off x="9569450" y="971359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92075</xdr:rowOff>
    </xdr:from>
    <xdr:ext cx="534670" cy="247650"/>
    <xdr:sp macro="" textlink="">
      <xdr:nvSpPr>
        <xdr:cNvPr id="372" name="農林水産業費該当値テキスト"/>
        <xdr:cNvSpPr txBox="1"/>
      </xdr:nvSpPr>
      <xdr:spPr>
        <a:xfrm>
          <a:off x="9655175" y="969327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69215</xdr:rowOff>
    </xdr:from>
    <xdr:to>
      <xdr:col>50</xdr:col>
      <xdr:colOff>165100</xdr:colOff>
      <xdr:row>57</xdr:row>
      <xdr:rowOff>1905</xdr:rowOff>
    </xdr:to>
    <xdr:sp macro="" textlink="">
      <xdr:nvSpPr>
        <xdr:cNvPr id="373" name="楕円 372"/>
        <xdr:cNvSpPr/>
      </xdr:nvSpPr>
      <xdr:spPr>
        <a:xfrm>
          <a:off x="8794750" y="9670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17780</xdr:rowOff>
    </xdr:from>
    <xdr:ext cx="528955" cy="243840"/>
    <xdr:sp macro="" textlink="">
      <xdr:nvSpPr>
        <xdr:cNvPr id="374" name="テキスト ボックス 373"/>
        <xdr:cNvSpPr txBox="1"/>
      </xdr:nvSpPr>
      <xdr:spPr>
        <a:xfrm>
          <a:off x="8594090" y="944753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8890</xdr:rowOff>
    </xdr:from>
    <xdr:to>
      <xdr:col>46</xdr:col>
      <xdr:colOff>38100</xdr:colOff>
      <xdr:row>57</xdr:row>
      <xdr:rowOff>106680</xdr:rowOff>
    </xdr:to>
    <xdr:sp macro="" textlink="">
      <xdr:nvSpPr>
        <xdr:cNvPr id="375" name="楕円 374"/>
        <xdr:cNvSpPr/>
      </xdr:nvSpPr>
      <xdr:spPr>
        <a:xfrm>
          <a:off x="7985125" y="9781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98425</xdr:rowOff>
    </xdr:from>
    <xdr:ext cx="528955" cy="245110"/>
    <xdr:sp macro="" textlink="">
      <xdr:nvSpPr>
        <xdr:cNvPr id="376" name="テキスト ボックス 375"/>
        <xdr:cNvSpPr txBox="1"/>
      </xdr:nvSpPr>
      <xdr:spPr>
        <a:xfrm>
          <a:off x="7784465" y="987107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156210</xdr:rowOff>
    </xdr:from>
    <xdr:to>
      <xdr:col>41</xdr:col>
      <xdr:colOff>101600</xdr:colOff>
      <xdr:row>57</xdr:row>
      <xdr:rowOff>88900</xdr:rowOff>
    </xdr:to>
    <xdr:sp macro="" textlink="">
      <xdr:nvSpPr>
        <xdr:cNvPr id="377" name="楕円 376"/>
        <xdr:cNvSpPr/>
      </xdr:nvSpPr>
      <xdr:spPr>
        <a:xfrm>
          <a:off x="7159625" y="97574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80010</xdr:rowOff>
    </xdr:from>
    <xdr:ext cx="528955" cy="249555"/>
    <xdr:sp macro="" textlink="">
      <xdr:nvSpPr>
        <xdr:cNvPr id="378" name="テキスト ボックス 377"/>
        <xdr:cNvSpPr txBox="1"/>
      </xdr:nvSpPr>
      <xdr:spPr>
        <a:xfrm>
          <a:off x="6974840" y="98526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151130</xdr:rowOff>
    </xdr:from>
    <xdr:to>
      <xdr:col>36</xdr:col>
      <xdr:colOff>165100</xdr:colOff>
      <xdr:row>57</xdr:row>
      <xdr:rowOff>83820</xdr:rowOff>
    </xdr:to>
    <xdr:sp macro="" textlink="">
      <xdr:nvSpPr>
        <xdr:cNvPr id="379" name="楕円 378"/>
        <xdr:cNvSpPr/>
      </xdr:nvSpPr>
      <xdr:spPr>
        <a:xfrm>
          <a:off x="6350000" y="97523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74930</xdr:rowOff>
    </xdr:from>
    <xdr:ext cx="528955" cy="245745"/>
    <xdr:sp macro="" textlink="">
      <xdr:nvSpPr>
        <xdr:cNvPr id="380" name="テキスト ボックス 379"/>
        <xdr:cNvSpPr txBox="1"/>
      </xdr:nvSpPr>
      <xdr:spPr>
        <a:xfrm>
          <a:off x="6149340" y="984758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1" name="正方形/長方形 380"/>
        <xdr:cNvSpPr/>
      </xdr:nvSpPr>
      <xdr:spPr>
        <a:xfrm>
          <a:off x="6064250" y="10856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2" name="正方形/長方形 381"/>
        <xdr:cNvSpPr/>
      </xdr:nvSpPr>
      <xdr:spPr>
        <a:xfrm>
          <a:off x="61753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86360</xdr:rowOff>
    </xdr:from>
    <xdr:to>
      <xdr:col>43</xdr:col>
      <xdr:colOff>63500</xdr:colOff>
      <xdr:row>68</xdr:row>
      <xdr:rowOff>0</xdr:rowOff>
    </xdr:to>
    <xdr:sp macro="" textlink="">
      <xdr:nvSpPr>
        <xdr:cNvPr id="383" name="正方形/長方形 382"/>
        <xdr:cNvSpPr/>
      </xdr:nvSpPr>
      <xdr:spPr>
        <a:xfrm>
          <a:off x="61753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4" name="正方形/長方形 383"/>
        <xdr:cNvSpPr/>
      </xdr:nvSpPr>
      <xdr:spPr>
        <a:xfrm>
          <a:off x="711200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86360</xdr:rowOff>
    </xdr:from>
    <xdr:to>
      <xdr:col>48</xdr:col>
      <xdr:colOff>127000</xdr:colOff>
      <xdr:row>68</xdr:row>
      <xdr:rowOff>0</xdr:rowOff>
    </xdr:to>
    <xdr:sp macro="" textlink="">
      <xdr:nvSpPr>
        <xdr:cNvPr id="385" name="正方形/長方形 384"/>
        <xdr:cNvSpPr/>
      </xdr:nvSpPr>
      <xdr:spPr>
        <a:xfrm>
          <a:off x="711200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6" name="正方形/長方形 385"/>
        <xdr:cNvSpPr/>
      </xdr:nvSpPr>
      <xdr:spPr>
        <a:xfrm>
          <a:off x="81597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86360</xdr:rowOff>
    </xdr:from>
    <xdr:to>
      <xdr:col>54</xdr:col>
      <xdr:colOff>127000</xdr:colOff>
      <xdr:row>68</xdr:row>
      <xdr:rowOff>0</xdr:rowOff>
    </xdr:to>
    <xdr:sp macro="" textlink="">
      <xdr:nvSpPr>
        <xdr:cNvPr id="387" name="正方形/長方形 386"/>
        <xdr:cNvSpPr/>
      </xdr:nvSpPr>
      <xdr:spPr>
        <a:xfrm>
          <a:off x="81597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8" name="正方形/長方形 387"/>
        <xdr:cNvSpPr/>
      </xdr:nvSpPr>
      <xdr:spPr>
        <a:xfrm>
          <a:off x="6064250" y="11683365"/>
          <a:ext cx="42894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17170"/>
    <xdr:sp macro="" textlink="">
      <xdr:nvSpPr>
        <xdr:cNvPr id="389" name="テキスト ボックス 388"/>
        <xdr:cNvSpPr txBox="1"/>
      </xdr:nvSpPr>
      <xdr:spPr>
        <a:xfrm>
          <a:off x="602615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0" name="直線コネクタ 389"/>
        <xdr:cNvCxnSpPr/>
      </xdr:nvCxnSpPr>
      <xdr:spPr>
        <a:xfrm>
          <a:off x="6064250" y="1396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134620</xdr:rowOff>
    </xdr:from>
    <xdr:to>
      <xdr:col>59</xdr:col>
      <xdr:colOff>50800</xdr:colOff>
      <xdr:row>78</xdr:row>
      <xdr:rowOff>134620</xdr:rowOff>
    </xdr:to>
    <xdr:cxnSp macro="">
      <xdr:nvCxnSpPr>
        <xdr:cNvPr id="391" name="直線コネクタ 390"/>
        <xdr:cNvCxnSpPr/>
      </xdr:nvCxnSpPr>
      <xdr:spPr>
        <a:xfrm>
          <a:off x="6064250" y="13507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162560</xdr:rowOff>
    </xdr:from>
    <xdr:ext cx="248920" cy="247650"/>
    <xdr:sp macro="" textlink="">
      <xdr:nvSpPr>
        <xdr:cNvPr id="392" name="テキスト ボックス 391"/>
        <xdr:cNvSpPr txBox="1"/>
      </xdr:nvSpPr>
      <xdr:spPr>
        <a:xfrm>
          <a:off x="5831205" y="13364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3" name="直線コネクタ 392"/>
        <xdr:cNvCxnSpPr/>
      </xdr:nvCxnSpPr>
      <xdr:spPr>
        <a:xfrm>
          <a:off x="6064250" y="13054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52705</xdr:rowOff>
    </xdr:from>
    <xdr:ext cx="525780" cy="243840"/>
    <xdr:sp macro="" textlink="">
      <xdr:nvSpPr>
        <xdr:cNvPr id="394" name="テキスト ボックス 393"/>
        <xdr:cNvSpPr txBox="1"/>
      </xdr:nvSpPr>
      <xdr:spPr>
        <a:xfrm>
          <a:off x="5580380" y="12911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79375</xdr:rowOff>
    </xdr:from>
    <xdr:to>
      <xdr:col>59</xdr:col>
      <xdr:colOff>50800</xdr:colOff>
      <xdr:row>73</xdr:row>
      <xdr:rowOff>79375</xdr:rowOff>
    </xdr:to>
    <xdr:cxnSp macro="">
      <xdr:nvCxnSpPr>
        <xdr:cNvPr id="395" name="直線コネクタ 394"/>
        <xdr:cNvCxnSpPr/>
      </xdr:nvCxnSpPr>
      <xdr:spPr>
        <a:xfrm>
          <a:off x="6064250" y="12595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107315</xdr:rowOff>
    </xdr:from>
    <xdr:ext cx="525780" cy="249555"/>
    <xdr:sp macro="" textlink="">
      <xdr:nvSpPr>
        <xdr:cNvPr id="396" name="テキスト ボックス 395"/>
        <xdr:cNvSpPr txBox="1"/>
      </xdr:nvSpPr>
      <xdr:spPr>
        <a:xfrm>
          <a:off x="5580380" y="12451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134620</xdr:rowOff>
    </xdr:from>
    <xdr:to>
      <xdr:col>59</xdr:col>
      <xdr:colOff>50800</xdr:colOff>
      <xdr:row>70</xdr:row>
      <xdr:rowOff>134620</xdr:rowOff>
    </xdr:to>
    <xdr:cxnSp macro="">
      <xdr:nvCxnSpPr>
        <xdr:cNvPr id="397" name="直線コネクタ 396"/>
        <xdr:cNvCxnSpPr/>
      </xdr:nvCxnSpPr>
      <xdr:spPr>
        <a:xfrm>
          <a:off x="6064250" y="121361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162560</xdr:rowOff>
    </xdr:from>
    <xdr:ext cx="525780" cy="247650"/>
    <xdr:sp macro="" textlink="">
      <xdr:nvSpPr>
        <xdr:cNvPr id="398" name="テキスト ボックス 397"/>
        <xdr:cNvSpPr txBox="1"/>
      </xdr:nvSpPr>
      <xdr:spPr>
        <a:xfrm>
          <a:off x="5580380" y="11992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xdr:cNvCxnSpPr/>
      </xdr:nvCxnSpPr>
      <xdr:spPr>
        <a:xfrm>
          <a:off x="6064250" y="11683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5780" cy="243840"/>
    <xdr:sp macro="" textlink="">
      <xdr:nvSpPr>
        <xdr:cNvPr id="400" name="テキスト ボックス 399"/>
        <xdr:cNvSpPr txBox="1"/>
      </xdr:nvSpPr>
      <xdr:spPr>
        <a:xfrm>
          <a:off x="5580380" y="11539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1" name="商工費グラフ枠"/>
        <xdr:cNvSpPr/>
      </xdr:nvSpPr>
      <xdr:spPr>
        <a:xfrm>
          <a:off x="6064250" y="11683365"/>
          <a:ext cx="42894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25400</xdr:rowOff>
    </xdr:from>
    <xdr:to>
      <xdr:col>54</xdr:col>
      <xdr:colOff>174625</xdr:colOff>
      <xdr:row>78</xdr:row>
      <xdr:rowOff>96520</xdr:rowOff>
    </xdr:to>
    <xdr:cxnSp macro="">
      <xdr:nvCxnSpPr>
        <xdr:cNvPr id="402" name="直線コネクタ 401"/>
        <xdr:cNvCxnSpPr/>
      </xdr:nvCxnSpPr>
      <xdr:spPr>
        <a:xfrm flipV="1">
          <a:off x="9604375" y="1202690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100330</xdr:rowOff>
    </xdr:from>
    <xdr:ext cx="469900" cy="248920"/>
    <xdr:sp macro="" textlink="">
      <xdr:nvSpPr>
        <xdr:cNvPr id="403" name="商工費最小値テキスト"/>
        <xdr:cNvSpPr txBox="1"/>
      </xdr:nvSpPr>
      <xdr:spPr>
        <a:xfrm>
          <a:off x="9655175" y="134734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96520</xdr:rowOff>
    </xdr:from>
    <xdr:to>
      <xdr:col>55</xdr:col>
      <xdr:colOff>88900</xdr:colOff>
      <xdr:row>78</xdr:row>
      <xdr:rowOff>96520</xdr:rowOff>
    </xdr:to>
    <xdr:cxnSp macro="">
      <xdr:nvCxnSpPr>
        <xdr:cNvPr id="404" name="直線コネクタ 403"/>
        <xdr:cNvCxnSpPr/>
      </xdr:nvCxnSpPr>
      <xdr:spPr>
        <a:xfrm>
          <a:off x="9531350" y="13469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670" cy="249555"/>
    <xdr:sp macro="" textlink="">
      <xdr:nvSpPr>
        <xdr:cNvPr id="405" name="商工費最大値テキスト"/>
        <xdr:cNvSpPr txBox="1"/>
      </xdr:nvSpPr>
      <xdr:spPr>
        <a:xfrm>
          <a:off x="9655175" y="117970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25400</xdr:rowOff>
    </xdr:from>
    <xdr:to>
      <xdr:col>55</xdr:col>
      <xdr:colOff>88900</xdr:colOff>
      <xdr:row>70</xdr:row>
      <xdr:rowOff>25400</xdr:rowOff>
    </xdr:to>
    <xdr:cxnSp macro="">
      <xdr:nvCxnSpPr>
        <xdr:cNvPr id="406" name="直線コネクタ 405"/>
        <xdr:cNvCxnSpPr/>
      </xdr:nvCxnSpPr>
      <xdr:spPr>
        <a:xfrm>
          <a:off x="9531350" y="12026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98425</xdr:rowOff>
    </xdr:from>
    <xdr:to>
      <xdr:col>55</xdr:col>
      <xdr:colOff>0</xdr:colOff>
      <xdr:row>77</xdr:row>
      <xdr:rowOff>118110</xdr:rowOff>
    </xdr:to>
    <xdr:cxnSp macro="">
      <xdr:nvCxnSpPr>
        <xdr:cNvPr id="407" name="直線コネクタ 406"/>
        <xdr:cNvCxnSpPr/>
      </xdr:nvCxnSpPr>
      <xdr:spPr>
        <a:xfrm flipV="1">
          <a:off x="8845550" y="13300075"/>
          <a:ext cx="7588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112395</xdr:rowOff>
    </xdr:from>
    <xdr:ext cx="534670" cy="248285"/>
    <xdr:sp macro="" textlink="">
      <xdr:nvSpPr>
        <xdr:cNvPr id="408" name="商工費平均値テキスト"/>
        <xdr:cNvSpPr txBox="1"/>
      </xdr:nvSpPr>
      <xdr:spPr>
        <a:xfrm>
          <a:off x="9655175" y="127996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90805</xdr:rowOff>
    </xdr:from>
    <xdr:to>
      <xdr:col>55</xdr:col>
      <xdr:colOff>50800</xdr:colOff>
      <xdr:row>76</xdr:row>
      <xdr:rowOff>23495</xdr:rowOff>
    </xdr:to>
    <xdr:sp macro="" textlink="">
      <xdr:nvSpPr>
        <xdr:cNvPr id="409" name="フローチャート: 判断 408"/>
        <xdr:cNvSpPr/>
      </xdr:nvSpPr>
      <xdr:spPr>
        <a:xfrm>
          <a:off x="9569450" y="1294955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103505</xdr:rowOff>
    </xdr:from>
    <xdr:to>
      <xdr:col>50</xdr:col>
      <xdr:colOff>114300</xdr:colOff>
      <xdr:row>77</xdr:row>
      <xdr:rowOff>118110</xdr:rowOff>
    </xdr:to>
    <xdr:cxnSp macro="">
      <xdr:nvCxnSpPr>
        <xdr:cNvPr id="410" name="直線コネクタ 409"/>
        <xdr:cNvCxnSpPr/>
      </xdr:nvCxnSpPr>
      <xdr:spPr>
        <a:xfrm>
          <a:off x="8032750" y="1330515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94615</xdr:rowOff>
    </xdr:from>
    <xdr:to>
      <xdr:col>50</xdr:col>
      <xdr:colOff>165100</xdr:colOff>
      <xdr:row>76</xdr:row>
      <xdr:rowOff>27940</xdr:rowOff>
    </xdr:to>
    <xdr:sp macro="" textlink="">
      <xdr:nvSpPr>
        <xdr:cNvPr id="411" name="フローチャート: 判断 410"/>
        <xdr:cNvSpPr/>
      </xdr:nvSpPr>
      <xdr:spPr>
        <a:xfrm>
          <a:off x="8794750" y="129533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43180</xdr:rowOff>
    </xdr:from>
    <xdr:ext cx="528955" cy="248920"/>
    <xdr:sp macro="" textlink="">
      <xdr:nvSpPr>
        <xdr:cNvPr id="412" name="テキスト ボックス 411"/>
        <xdr:cNvSpPr txBox="1"/>
      </xdr:nvSpPr>
      <xdr:spPr>
        <a:xfrm>
          <a:off x="8594090" y="1273048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103505</xdr:rowOff>
    </xdr:from>
    <xdr:to>
      <xdr:col>45</xdr:col>
      <xdr:colOff>174625</xdr:colOff>
      <xdr:row>78</xdr:row>
      <xdr:rowOff>66675</xdr:rowOff>
    </xdr:to>
    <xdr:cxnSp macro="">
      <xdr:nvCxnSpPr>
        <xdr:cNvPr id="413" name="直線コネクタ 412"/>
        <xdr:cNvCxnSpPr/>
      </xdr:nvCxnSpPr>
      <xdr:spPr>
        <a:xfrm flipV="1">
          <a:off x="7210425" y="13305155"/>
          <a:ext cx="822325"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77470</xdr:rowOff>
    </xdr:from>
    <xdr:to>
      <xdr:col>46</xdr:col>
      <xdr:colOff>38100</xdr:colOff>
      <xdr:row>76</xdr:row>
      <xdr:rowOff>9525</xdr:rowOff>
    </xdr:to>
    <xdr:sp macro="" textlink="">
      <xdr:nvSpPr>
        <xdr:cNvPr id="414" name="フローチャート: 判断 413"/>
        <xdr:cNvSpPr/>
      </xdr:nvSpPr>
      <xdr:spPr>
        <a:xfrm>
          <a:off x="7985125" y="1293622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26670</xdr:rowOff>
    </xdr:from>
    <xdr:ext cx="528955" cy="247650"/>
    <xdr:sp macro="" textlink="">
      <xdr:nvSpPr>
        <xdr:cNvPr id="415" name="テキスト ボックス 414"/>
        <xdr:cNvSpPr txBox="1"/>
      </xdr:nvSpPr>
      <xdr:spPr>
        <a:xfrm>
          <a:off x="7784465" y="1271397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65405</xdr:rowOff>
    </xdr:from>
    <xdr:to>
      <xdr:col>41</xdr:col>
      <xdr:colOff>50800</xdr:colOff>
      <xdr:row>78</xdr:row>
      <xdr:rowOff>66675</xdr:rowOff>
    </xdr:to>
    <xdr:cxnSp macro="">
      <xdr:nvCxnSpPr>
        <xdr:cNvPr id="416" name="直線コネクタ 415"/>
        <xdr:cNvCxnSpPr/>
      </xdr:nvCxnSpPr>
      <xdr:spPr>
        <a:xfrm>
          <a:off x="6400800" y="134385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86995</xdr:rowOff>
    </xdr:from>
    <xdr:to>
      <xdr:col>41</xdr:col>
      <xdr:colOff>101600</xdr:colOff>
      <xdr:row>77</xdr:row>
      <xdr:rowOff>19685</xdr:rowOff>
    </xdr:to>
    <xdr:sp macro="" textlink="">
      <xdr:nvSpPr>
        <xdr:cNvPr id="417" name="フローチャート: 判断 416"/>
        <xdr:cNvSpPr/>
      </xdr:nvSpPr>
      <xdr:spPr>
        <a:xfrm>
          <a:off x="7159625" y="131171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35560</xdr:rowOff>
    </xdr:from>
    <xdr:ext cx="528955" cy="249555"/>
    <xdr:sp macro="" textlink="">
      <xdr:nvSpPr>
        <xdr:cNvPr id="418" name="テキスト ボックス 417"/>
        <xdr:cNvSpPr txBox="1"/>
      </xdr:nvSpPr>
      <xdr:spPr>
        <a:xfrm>
          <a:off x="6974840" y="1289431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107950</xdr:rowOff>
    </xdr:from>
    <xdr:to>
      <xdr:col>36</xdr:col>
      <xdr:colOff>165100</xdr:colOff>
      <xdr:row>77</xdr:row>
      <xdr:rowOff>40640</xdr:rowOff>
    </xdr:to>
    <xdr:sp macro="" textlink="">
      <xdr:nvSpPr>
        <xdr:cNvPr id="419" name="フローチャート: 判断 418"/>
        <xdr:cNvSpPr/>
      </xdr:nvSpPr>
      <xdr:spPr>
        <a:xfrm>
          <a:off x="6350000" y="131381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57150</xdr:rowOff>
    </xdr:from>
    <xdr:ext cx="528955" cy="247650"/>
    <xdr:sp macro="" textlink="">
      <xdr:nvSpPr>
        <xdr:cNvPr id="420" name="テキスト ボックス 419"/>
        <xdr:cNvSpPr txBox="1"/>
      </xdr:nvSpPr>
      <xdr:spPr>
        <a:xfrm>
          <a:off x="6149340" y="1291590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1" name="テキスト ボックス 420"/>
        <xdr:cNvSpPr txBox="1"/>
      </xdr:nvSpPr>
      <xdr:spPr>
        <a:xfrm>
          <a:off x="94297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2" name="テキスト ボックス 421"/>
        <xdr:cNvSpPr txBox="1"/>
      </xdr:nvSpPr>
      <xdr:spPr>
        <a:xfrm>
          <a:off x="86709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3" name="テキスト ボックス 422"/>
        <xdr:cNvSpPr txBox="1"/>
      </xdr:nvSpPr>
      <xdr:spPr>
        <a:xfrm>
          <a:off x="78581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4" name="テキスト ボックス 423"/>
        <xdr:cNvSpPr txBox="1"/>
      </xdr:nvSpPr>
      <xdr:spPr>
        <a:xfrm>
          <a:off x="7035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5" name="テキスト ボックス 424"/>
        <xdr:cNvSpPr txBox="1"/>
      </xdr:nvSpPr>
      <xdr:spPr>
        <a:xfrm>
          <a:off x="6226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50165</xdr:rowOff>
    </xdr:from>
    <xdr:to>
      <xdr:col>55</xdr:col>
      <xdr:colOff>50800</xdr:colOff>
      <xdr:row>77</xdr:row>
      <xdr:rowOff>147320</xdr:rowOff>
    </xdr:to>
    <xdr:sp macro="" textlink="">
      <xdr:nvSpPr>
        <xdr:cNvPr id="426" name="楕円 425"/>
        <xdr:cNvSpPr/>
      </xdr:nvSpPr>
      <xdr:spPr>
        <a:xfrm>
          <a:off x="9569450" y="132518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29210</xdr:rowOff>
    </xdr:from>
    <xdr:ext cx="469900" cy="243840"/>
    <xdr:sp macro="" textlink="">
      <xdr:nvSpPr>
        <xdr:cNvPr id="427" name="商工費該当値テキスト"/>
        <xdr:cNvSpPr txBox="1"/>
      </xdr:nvSpPr>
      <xdr:spPr>
        <a:xfrm>
          <a:off x="9655175" y="1323086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69215</xdr:rowOff>
    </xdr:from>
    <xdr:to>
      <xdr:col>50</xdr:col>
      <xdr:colOff>165100</xdr:colOff>
      <xdr:row>78</xdr:row>
      <xdr:rowOff>1905</xdr:rowOff>
    </xdr:to>
    <xdr:sp macro="" textlink="">
      <xdr:nvSpPr>
        <xdr:cNvPr id="428" name="楕円 427"/>
        <xdr:cNvSpPr/>
      </xdr:nvSpPr>
      <xdr:spPr>
        <a:xfrm>
          <a:off x="8794750" y="132708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158750</xdr:rowOff>
    </xdr:from>
    <xdr:ext cx="464185" cy="247650"/>
    <xdr:sp macro="" textlink="">
      <xdr:nvSpPr>
        <xdr:cNvPr id="429" name="テキスト ボックス 428"/>
        <xdr:cNvSpPr txBox="1"/>
      </xdr:nvSpPr>
      <xdr:spPr>
        <a:xfrm>
          <a:off x="8626475" y="1336040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54610</xdr:rowOff>
    </xdr:from>
    <xdr:to>
      <xdr:col>46</xdr:col>
      <xdr:colOff>38100</xdr:colOff>
      <xdr:row>77</xdr:row>
      <xdr:rowOff>152400</xdr:rowOff>
    </xdr:to>
    <xdr:sp macro="" textlink="">
      <xdr:nvSpPr>
        <xdr:cNvPr id="430" name="楕円 429"/>
        <xdr:cNvSpPr/>
      </xdr:nvSpPr>
      <xdr:spPr>
        <a:xfrm>
          <a:off x="7985125" y="13256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143510</xdr:rowOff>
    </xdr:from>
    <xdr:ext cx="464185" cy="245745"/>
    <xdr:sp macro="" textlink="">
      <xdr:nvSpPr>
        <xdr:cNvPr id="431" name="テキスト ボックス 430"/>
        <xdr:cNvSpPr txBox="1"/>
      </xdr:nvSpPr>
      <xdr:spPr>
        <a:xfrm>
          <a:off x="7816850" y="1334516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17780</xdr:rowOff>
    </xdr:from>
    <xdr:to>
      <xdr:col>41</xdr:col>
      <xdr:colOff>101600</xdr:colOff>
      <xdr:row>78</xdr:row>
      <xdr:rowOff>116205</xdr:rowOff>
    </xdr:to>
    <xdr:sp macro="" textlink="">
      <xdr:nvSpPr>
        <xdr:cNvPr id="432" name="楕円 431"/>
        <xdr:cNvSpPr/>
      </xdr:nvSpPr>
      <xdr:spPr>
        <a:xfrm>
          <a:off x="7159625" y="133908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106680</xdr:rowOff>
    </xdr:from>
    <xdr:ext cx="464185" cy="249555"/>
    <xdr:sp macro="" textlink="">
      <xdr:nvSpPr>
        <xdr:cNvPr id="433" name="テキスト ボックス 432"/>
        <xdr:cNvSpPr txBox="1"/>
      </xdr:nvSpPr>
      <xdr:spPr>
        <a:xfrm>
          <a:off x="6991350" y="1347978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17780</xdr:rowOff>
    </xdr:from>
    <xdr:to>
      <xdr:col>36</xdr:col>
      <xdr:colOff>165100</xdr:colOff>
      <xdr:row>78</xdr:row>
      <xdr:rowOff>114300</xdr:rowOff>
    </xdr:to>
    <xdr:sp macro="" textlink="">
      <xdr:nvSpPr>
        <xdr:cNvPr id="434" name="楕円 433"/>
        <xdr:cNvSpPr/>
      </xdr:nvSpPr>
      <xdr:spPr>
        <a:xfrm>
          <a:off x="6350000" y="133908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105410</xdr:rowOff>
    </xdr:from>
    <xdr:ext cx="464185" cy="249555"/>
    <xdr:sp macro="" textlink="">
      <xdr:nvSpPr>
        <xdr:cNvPr id="435" name="テキスト ボックス 434"/>
        <xdr:cNvSpPr txBox="1"/>
      </xdr:nvSpPr>
      <xdr:spPr>
        <a:xfrm>
          <a:off x="6181725" y="1347851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6" name="正方形/長方形 435"/>
        <xdr:cNvSpPr/>
      </xdr:nvSpPr>
      <xdr:spPr>
        <a:xfrm>
          <a:off x="6064250" y="14285595"/>
          <a:ext cx="42894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7" name="正方形/長方形 436"/>
        <xdr:cNvSpPr/>
      </xdr:nvSpPr>
      <xdr:spPr>
        <a:xfrm>
          <a:off x="61753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86360</xdr:rowOff>
    </xdr:from>
    <xdr:to>
      <xdr:col>43</xdr:col>
      <xdr:colOff>63500</xdr:colOff>
      <xdr:row>88</xdr:row>
      <xdr:rowOff>0</xdr:rowOff>
    </xdr:to>
    <xdr:sp macro="" textlink="">
      <xdr:nvSpPr>
        <xdr:cNvPr id="438" name="正方形/長方形 437"/>
        <xdr:cNvSpPr/>
      </xdr:nvSpPr>
      <xdr:spPr>
        <a:xfrm>
          <a:off x="61753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9" name="正方形/長方形 438"/>
        <xdr:cNvSpPr/>
      </xdr:nvSpPr>
      <xdr:spPr>
        <a:xfrm>
          <a:off x="711200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86360</xdr:rowOff>
    </xdr:from>
    <xdr:to>
      <xdr:col>48</xdr:col>
      <xdr:colOff>127000</xdr:colOff>
      <xdr:row>88</xdr:row>
      <xdr:rowOff>0</xdr:rowOff>
    </xdr:to>
    <xdr:sp macro="" textlink="">
      <xdr:nvSpPr>
        <xdr:cNvPr id="440" name="正方形/長方形 439"/>
        <xdr:cNvSpPr/>
      </xdr:nvSpPr>
      <xdr:spPr>
        <a:xfrm>
          <a:off x="711200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1" name="正方形/長方形 440"/>
        <xdr:cNvSpPr/>
      </xdr:nvSpPr>
      <xdr:spPr>
        <a:xfrm>
          <a:off x="81597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86360</xdr:rowOff>
    </xdr:from>
    <xdr:to>
      <xdr:col>54</xdr:col>
      <xdr:colOff>127000</xdr:colOff>
      <xdr:row>88</xdr:row>
      <xdr:rowOff>0</xdr:rowOff>
    </xdr:to>
    <xdr:sp macro="" textlink="">
      <xdr:nvSpPr>
        <xdr:cNvPr id="442" name="正方形/長方形 441"/>
        <xdr:cNvSpPr/>
      </xdr:nvSpPr>
      <xdr:spPr>
        <a:xfrm>
          <a:off x="81597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xdr:cNvSpPr/>
      </xdr:nvSpPr>
      <xdr:spPr>
        <a:xfrm>
          <a:off x="6064250" y="15112365"/>
          <a:ext cx="42894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17170"/>
    <xdr:sp macro="" textlink="">
      <xdr:nvSpPr>
        <xdr:cNvPr id="444" name="テキスト ボックス 443"/>
        <xdr:cNvSpPr txBox="1"/>
      </xdr:nvSpPr>
      <xdr:spPr>
        <a:xfrm>
          <a:off x="602615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3365"/>
    <xdr:sp macro="" textlink="">
      <xdr:nvSpPr>
        <xdr:cNvPr id="446" name="テキスト ボックス 445"/>
        <xdr:cNvSpPr txBox="1"/>
      </xdr:nvSpPr>
      <xdr:spPr>
        <a:xfrm>
          <a:off x="5831205" y="17256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5780" cy="259080"/>
    <xdr:sp macro="" textlink="">
      <xdr:nvSpPr>
        <xdr:cNvPr id="448" name="テキスト ボックス 447"/>
        <xdr:cNvSpPr txBox="1"/>
      </xdr:nvSpPr>
      <xdr:spPr>
        <a:xfrm>
          <a:off x="5580380" y="1687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5780" cy="259080"/>
    <xdr:sp macro="" textlink="">
      <xdr:nvSpPr>
        <xdr:cNvPr id="450" name="テキスト ボックス 449"/>
        <xdr:cNvSpPr txBox="1"/>
      </xdr:nvSpPr>
      <xdr:spPr>
        <a:xfrm>
          <a:off x="5580380"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780" cy="253365"/>
    <xdr:sp macro="" textlink="">
      <xdr:nvSpPr>
        <xdr:cNvPr id="452" name="テキスト ボックス 451"/>
        <xdr:cNvSpPr txBox="1"/>
      </xdr:nvSpPr>
      <xdr:spPr>
        <a:xfrm>
          <a:off x="5580380"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4" name="テキスト ボックス 453"/>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5" name="直線コネクタ 454"/>
        <xdr:cNvCxnSpPr/>
      </xdr:nvCxnSpPr>
      <xdr:spPr>
        <a:xfrm>
          <a:off x="6064250" y="15491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8285"/>
    <xdr:sp macro="" textlink="">
      <xdr:nvSpPr>
        <xdr:cNvPr id="456" name="テキスト ボックス 455"/>
        <xdr:cNvSpPr txBox="1"/>
      </xdr:nvSpPr>
      <xdr:spPr>
        <a:xfrm>
          <a:off x="5516245"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7" name="直線コネクタ 456"/>
        <xdr:cNvCxnSpPr/>
      </xdr:nvCxnSpPr>
      <xdr:spPr>
        <a:xfrm>
          <a:off x="6064250" y="15112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3840"/>
    <xdr:sp macro="" textlink="">
      <xdr:nvSpPr>
        <xdr:cNvPr id="458" name="テキスト ボックス 457"/>
        <xdr:cNvSpPr txBox="1"/>
      </xdr:nvSpPr>
      <xdr:spPr>
        <a:xfrm>
          <a:off x="5516245"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9" name="土木費グラフ枠"/>
        <xdr:cNvSpPr/>
      </xdr:nvSpPr>
      <xdr:spPr>
        <a:xfrm>
          <a:off x="6064250" y="15112365"/>
          <a:ext cx="42894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12700</xdr:rowOff>
    </xdr:from>
    <xdr:to>
      <xdr:col>54</xdr:col>
      <xdr:colOff>174625</xdr:colOff>
      <xdr:row>99</xdr:row>
      <xdr:rowOff>55245</xdr:rowOff>
    </xdr:to>
    <xdr:cxnSp macro="">
      <xdr:nvCxnSpPr>
        <xdr:cNvPr id="460" name="直線コネクタ 459"/>
        <xdr:cNvCxnSpPr/>
      </xdr:nvCxnSpPr>
      <xdr:spPr>
        <a:xfrm flipV="1">
          <a:off x="9604375" y="1544320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670" cy="259080"/>
    <xdr:sp macro="" textlink="">
      <xdr:nvSpPr>
        <xdr:cNvPr id="461" name="土木費最小値テキスト"/>
        <xdr:cNvSpPr txBox="1"/>
      </xdr:nvSpPr>
      <xdr:spPr>
        <a:xfrm>
          <a:off x="9655175"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xdr:cNvCxnSpPr/>
      </xdr:nvCxnSpPr>
      <xdr:spPr>
        <a:xfrm>
          <a:off x="9531350" y="17028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127000</xdr:rowOff>
    </xdr:from>
    <xdr:ext cx="598805" cy="247650"/>
    <xdr:sp macro="" textlink="">
      <xdr:nvSpPr>
        <xdr:cNvPr id="463" name="土木費最大値テキスト"/>
        <xdr:cNvSpPr txBox="1"/>
      </xdr:nvSpPr>
      <xdr:spPr>
        <a:xfrm>
          <a:off x="9655175" y="1521460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12700</xdr:rowOff>
    </xdr:from>
    <xdr:to>
      <xdr:col>55</xdr:col>
      <xdr:colOff>88900</xdr:colOff>
      <xdr:row>90</xdr:row>
      <xdr:rowOff>12700</xdr:rowOff>
    </xdr:to>
    <xdr:cxnSp macro="">
      <xdr:nvCxnSpPr>
        <xdr:cNvPr id="464" name="直線コネクタ 463"/>
        <xdr:cNvCxnSpPr/>
      </xdr:nvCxnSpPr>
      <xdr:spPr>
        <a:xfrm>
          <a:off x="9531350" y="15443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102870</xdr:rowOff>
    </xdr:from>
    <xdr:to>
      <xdr:col>55</xdr:col>
      <xdr:colOff>0</xdr:colOff>
      <xdr:row>98</xdr:row>
      <xdr:rowOff>153670</xdr:rowOff>
    </xdr:to>
    <xdr:cxnSp macro="">
      <xdr:nvCxnSpPr>
        <xdr:cNvPr id="465" name="直線コネクタ 464"/>
        <xdr:cNvCxnSpPr/>
      </xdr:nvCxnSpPr>
      <xdr:spPr>
        <a:xfrm>
          <a:off x="8845550" y="16904970"/>
          <a:ext cx="7588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34670" cy="259080"/>
    <xdr:sp macro="" textlink="">
      <xdr:nvSpPr>
        <xdr:cNvPr id="466" name="土木費平均値テキスト"/>
        <xdr:cNvSpPr txBox="1"/>
      </xdr:nvSpPr>
      <xdr:spPr>
        <a:xfrm>
          <a:off x="9655175"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xdr:cNvSpPr/>
      </xdr:nvSpPr>
      <xdr:spPr>
        <a:xfrm>
          <a:off x="9569450" y="16586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98</xdr:row>
      <xdr:rowOff>102870</xdr:rowOff>
    </xdr:from>
    <xdr:to>
      <xdr:col>50</xdr:col>
      <xdr:colOff>114300</xdr:colOff>
      <xdr:row>98</xdr:row>
      <xdr:rowOff>118110</xdr:rowOff>
    </xdr:to>
    <xdr:cxnSp macro="">
      <xdr:nvCxnSpPr>
        <xdr:cNvPr id="468" name="直線コネクタ 467"/>
        <xdr:cNvCxnSpPr/>
      </xdr:nvCxnSpPr>
      <xdr:spPr>
        <a:xfrm flipV="1">
          <a:off x="8032750" y="1690497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xdr:cNvSpPr/>
      </xdr:nvSpPr>
      <xdr:spPr>
        <a:xfrm>
          <a:off x="879475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76835</xdr:rowOff>
    </xdr:from>
    <xdr:ext cx="528955" cy="253365"/>
    <xdr:sp macro="" textlink="">
      <xdr:nvSpPr>
        <xdr:cNvPr id="470" name="テキスト ボックス 469"/>
        <xdr:cNvSpPr txBox="1"/>
      </xdr:nvSpPr>
      <xdr:spPr>
        <a:xfrm>
          <a:off x="8594090" y="1636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13970</xdr:rowOff>
    </xdr:from>
    <xdr:to>
      <xdr:col>45</xdr:col>
      <xdr:colOff>174625</xdr:colOff>
      <xdr:row>98</xdr:row>
      <xdr:rowOff>118110</xdr:rowOff>
    </xdr:to>
    <xdr:cxnSp macro="">
      <xdr:nvCxnSpPr>
        <xdr:cNvPr id="471" name="直線コネクタ 470"/>
        <xdr:cNvCxnSpPr/>
      </xdr:nvCxnSpPr>
      <xdr:spPr>
        <a:xfrm>
          <a:off x="7210425" y="16816070"/>
          <a:ext cx="8223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xdr:cNvSpPr/>
      </xdr:nvSpPr>
      <xdr:spPr>
        <a:xfrm>
          <a:off x="7985125" y="16576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64135</xdr:rowOff>
    </xdr:from>
    <xdr:ext cx="528955" cy="253365"/>
    <xdr:sp macro="" textlink="">
      <xdr:nvSpPr>
        <xdr:cNvPr id="473" name="テキスト ボックス 472"/>
        <xdr:cNvSpPr txBox="1"/>
      </xdr:nvSpPr>
      <xdr:spPr>
        <a:xfrm>
          <a:off x="7784465" y="16351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127635</xdr:rowOff>
    </xdr:from>
    <xdr:to>
      <xdr:col>41</xdr:col>
      <xdr:colOff>50800</xdr:colOff>
      <xdr:row>98</xdr:row>
      <xdr:rowOff>13970</xdr:rowOff>
    </xdr:to>
    <xdr:cxnSp macro="">
      <xdr:nvCxnSpPr>
        <xdr:cNvPr id="474" name="直線コネクタ 473"/>
        <xdr:cNvCxnSpPr/>
      </xdr:nvCxnSpPr>
      <xdr:spPr>
        <a:xfrm>
          <a:off x="6400800" y="16758285"/>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75" name="フローチャート: 判断 474"/>
        <xdr:cNvSpPr/>
      </xdr:nvSpPr>
      <xdr:spPr>
        <a:xfrm>
          <a:off x="7159625"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8890</xdr:rowOff>
    </xdr:from>
    <xdr:ext cx="528955" cy="253365"/>
    <xdr:sp macro="" textlink="">
      <xdr:nvSpPr>
        <xdr:cNvPr id="476" name="テキスト ボックス 475"/>
        <xdr:cNvSpPr txBox="1"/>
      </xdr:nvSpPr>
      <xdr:spPr>
        <a:xfrm>
          <a:off x="6974840" y="16468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77" name="フローチャート: 判断 476"/>
        <xdr:cNvSpPr/>
      </xdr:nvSpPr>
      <xdr:spPr>
        <a:xfrm>
          <a:off x="63500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145415</xdr:rowOff>
    </xdr:from>
    <xdr:ext cx="528955" cy="253365"/>
    <xdr:sp macro="" textlink="">
      <xdr:nvSpPr>
        <xdr:cNvPr id="478" name="テキスト ボックス 477"/>
        <xdr:cNvSpPr txBox="1"/>
      </xdr:nvSpPr>
      <xdr:spPr>
        <a:xfrm>
          <a:off x="6149340" y="16433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1" name="テキスト ボックス 48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102870</xdr:rowOff>
    </xdr:from>
    <xdr:to>
      <xdr:col>55</xdr:col>
      <xdr:colOff>50800</xdr:colOff>
      <xdr:row>99</xdr:row>
      <xdr:rowOff>33020</xdr:rowOff>
    </xdr:to>
    <xdr:sp macro="" textlink="">
      <xdr:nvSpPr>
        <xdr:cNvPr id="484" name="楕円 483"/>
        <xdr:cNvSpPr/>
      </xdr:nvSpPr>
      <xdr:spPr>
        <a:xfrm>
          <a:off x="9569450" y="16904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17780</xdr:rowOff>
    </xdr:from>
    <xdr:ext cx="534670" cy="253365"/>
    <xdr:sp macro="" textlink="">
      <xdr:nvSpPr>
        <xdr:cNvPr id="485" name="土木費該当値テキスト"/>
        <xdr:cNvSpPr txBox="1"/>
      </xdr:nvSpPr>
      <xdr:spPr>
        <a:xfrm>
          <a:off x="9655175" y="16819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52070</xdr:rowOff>
    </xdr:from>
    <xdr:to>
      <xdr:col>50</xdr:col>
      <xdr:colOff>165100</xdr:colOff>
      <xdr:row>98</xdr:row>
      <xdr:rowOff>153670</xdr:rowOff>
    </xdr:to>
    <xdr:sp macro="" textlink="">
      <xdr:nvSpPr>
        <xdr:cNvPr id="486" name="楕円 485"/>
        <xdr:cNvSpPr/>
      </xdr:nvSpPr>
      <xdr:spPr>
        <a:xfrm>
          <a:off x="879475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144780</xdr:rowOff>
    </xdr:from>
    <xdr:ext cx="528955" cy="253365"/>
    <xdr:sp macro="" textlink="">
      <xdr:nvSpPr>
        <xdr:cNvPr id="487" name="テキスト ボックス 486"/>
        <xdr:cNvSpPr txBox="1"/>
      </xdr:nvSpPr>
      <xdr:spPr>
        <a:xfrm>
          <a:off x="8594090" y="169468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67310</xdr:rowOff>
    </xdr:from>
    <xdr:to>
      <xdr:col>46</xdr:col>
      <xdr:colOff>38100</xdr:colOff>
      <xdr:row>98</xdr:row>
      <xdr:rowOff>168910</xdr:rowOff>
    </xdr:to>
    <xdr:sp macro="" textlink="">
      <xdr:nvSpPr>
        <xdr:cNvPr id="488" name="楕円 487"/>
        <xdr:cNvSpPr/>
      </xdr:nvSpPr>
      <xdr:spPr>
        <a:xfrm>
          <a:off x="7985125" y="16869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160020</xdr:rowOff>
    </xdr:from>
    <xdr:ext cx="528955" cy="259080"/>
    <xdr:sp macro="" textlink="">
      <xdr:nvSpPr>
        <xdr:cNvPr id="489" name="テキスト ボックス 488"/>
        <xdr:cNvSpPr txBox="1"/>
      </xdr:nvSpPr>
      <xdr:spPr>
        <a:xfrm>
          <a:off x="7784465" y="16962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90" name="楕円 489"/>
        <xdr:cNvSpPr/>
      </xdr:nvSpPr>
      <xdr:spPr>
        <a:xfrm>
          <a:off x="7159625"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55880</xdr:rowOff>
    </xdr:from>
    <xdr:ext cx="528955" cy="259080"/>
    <xdr:sp macro="" textlink="">
      <xdr:nvSpPr>
        <xdr:cNvPr id="491" name="テキスト ボックス 490"/>
        <xdr:cNvSpPr txBox="1"/>
      </xdr:nvSpPr>
      <xdr:spPr>
        <a:xfrm>
          <a:off x="6974840" y="16857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76835</xdr:rowOff>
    </xdr:from>
    <xdr:to>
      <xdr:col>36</xdr:col>
      <xdr:colOff>165100</xdr:colOff>
      <xdr:row>98</xdr:row>
      <xdr:rowOff>6985</xdr:rowOff>
    </xdr:to>
    <xdr:sp macro="" textlink="">
      <xdr:nvSpPr>
        <xdr:cNvPr id="492" name="楕円 491"/>
        <xdr:cNvSpPr/>
      </xdr:nvSpPr>
      <xdr:spPr>
        <a:xfrm>
          <a:off x="63500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169545</xdr:rowOff>
    </xdr:from>
    <xdr:ext cx="528955" cy="253365"/>
    <xdr:sp macro="" textlink="">
      <xdr:nvSpPr>
        <xdr:cNvPr id="493" name="テキスト ボックス 492"/>
        <xdr:cNvSpPr txBox="1"/>
      </xdr:nvSpPr>
      <xdr:spPr>
        <a:xfrm>
          <a:off x="6149340" y="16800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4" name="正方形/長方形 493"/>
        <xdr:cNvSpPr/>
      </xdr:nvSpPr>
      <xdr:spPr>
        <a:xfrm>
          <a:off x="11414125" y="3998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5" name="正方形/長方形 494"/>
        <xdr:cNvSpPr/>
      </xdr:nvSpPr>
      <xdr:spPr>
        <a:xfrm>
          <a:off x="115252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86360</xdr:rowOff>
    </xdr:from>
    <xdr:to>
      <xdr:col>74</xdr:col>
      <xdr:colOff>0</xdr:colOff>
      <xdr:row>28</xdr:row>
      <xdr:rowOff>0</xdr:rowOff>
    </xdr:to>
    <xdr:sp macro="" textlink="">
      <xdr:nvSpPr>
        <xdr:cNvPr id="496" name="正方形/長方形 495"/>
        <xdr:cNvSpPr/>
      </xdr:nvSpPr>
      <xdr:spPr>
        <a:xfrm>
          <a:off x="115252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7" name="正方形/長方形 496"/>
        <xdr:cNvSpPr/>
      </xdr:nvSpPr>
      <xdr:spPr>
        <a:xfrm>
          <a:off x="1246187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86360</xdr:rowOff>
    </xdr:from>
    <xdr:to>
      <xdr:col>79</xdr:col>
      <xdr:colOff>63500</xdr:colOff>
      <xdr:row>28</xdr:row>
      <xdr:rowOff>0</xdr:rowOff>
    </xdr:to>
    <xdr:sp macro="" textlink="">
      <xdr:nvSpPr>
        <xdr:cNvPr id="498" name="正方形/長方形 497"/>
        <xdr:cNvSpPr/>
      </xdr:nvSpPr>
      <xdr:spPr>
        <a:xfrm>
          <a:off x="1246187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9" name="正方形/長方形 498"/>
        <xdr:cNvSpPr/>
      </xdr:nvSpPr>
      <xdr:spPr>
        <a:xfrm>
          <a:off x="13509625"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86360</xdr:rowOff>
    </xdr:from>
    <xdr:to>
      <xdr:col>85</xdr:col>
      <xdr:colOff>63500</xdr:colOff>
      <xdr:row>28</xdr:row>
      <xdr:rowOff>0</xdr:rowOff>
    </xdr:to>
    <xdr:sp macro="" textlink="">
      <xdr:nvSpPr>
        <xdr:cNvPr id="500" name="正方形/長方形 499"/>
        <xdr:cNvSpPr/>
      </xdr:nvSpPr>
      <xdr:spPr>
        <a:xfrm>
          <a:off x="13509625"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1" name="正方形/長方形 500"/>
        <xdr:cNvSpPr/>
      </xdr:nvSpPr>
      <xdr:spPr>
        <a:xfrm>
          <a:off x="11414125" y="4825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17170"/>
    <xdr:sp macro="" textlink="">
      <xdr:nvSpPr>
        <xdr:cNvPr id="502" name="テキスト ボックス 501"/>
        <xdr:cNvSpPr txBox="1"/>
      </xdr:nvSpPr>
      <xdr:spPr>
        <a:xfrm>
          <a:off x="1137602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3" name="直線コネクタ 502"/>
        <xdr:cNvCxnSpPr/>
      </xdr:nvCxnSpPr>
      <xdr:spPr>
        <a:xfrm>
          <a:off x="11414125" y="710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9555"/>
    <xdr:sp macro="" textlink="">
      <xdr:nvSpPr>
        <xdr:cNvPr id="504" name="テキスト ボックス 503"/>
        <xdr:cNvSpPr txBox="1"/>
      </xdr:nvSpPr>
      <xdr:spPr>
        <a:xfrm>
          <a:off x="11181080" y="6965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42545</xdr:rowOff>
    </xdr:from>
    <xdr:to>
      <xdr:col>89</xdr:col>
      <xdr:colOff>174625</xdr:colOff>
      <xdr:row>39</xdr:row>
      <xdr:rowOff>42545</xdr:rowOff>
    </xdr:to>
    <xdr:cxnSp macro="">
      <xdr:nvCxnSpPr>
        <xdr:cNvPr id="505" name="直線コネクタ 504"/>
        <xdr:cNvCxnSpPr/>
      </xdr:nvCxnSpPr>
      <xdr:spPr>
        <a:xfrm>
          <a:off x="11414125" y="6729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25780" cy="249555"/>
    <xdr:sp macro="" textlink="">
      <xdr:nvSpPr>
        <xdr:cNvPr id="506" name="テキスト ボックス 505"/>
        <xdr:cNvSpPr txBox="1"/>
      </xdr:nvSpPr>
      <xdr:spPr>
        <a:xfrm>
          <a:off x="10930255" y="658622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174625</xdr:colOff>
      <xdr:row>37</xdr:row>
      <xdr:rowOff>6350</xdr:rowOff>
    </xdr:to>
    <xdr:cxnSp macro="">
      <xdr:nvCxnSpPr>
        <xdr:cNvPr id="507" name="直線コネクタ 50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5780" cy="249555"/>
    <xdr:sp macro="" textlink="">
      <xdr:nvSpPr>
        <xdr:cNvPr id="508" name="テキスト ボックス 507"/>
        <xdr:cNvSpPr txBox="1"/>
      </xdr:nvSpPr>
      <xdr:spPr>
        <a:xfrm>
          <a:off x="10930255" y="6206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09" name="直線コネクタ 508"/>
        <xdr:cNvCxnSpPr/>
      </xdr:nvCxnSpPr>
      <xdr:spPr>
        <a:xfrm>
          <a:off x="11414125" y="5963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5780" cy="247650"/>
    <xdr:sp macro="" textlink="">
      <xdr:nvSpPr>
        <xdr:cNvPr id="510" name="テキスト ボックス 509"/>
        <xdr:cNvSpPr txBox="1"/>
      </xdr:nvSpPr>
      <xdr:spPr>
        <a:xfrm>
          <a:off x="10930255" y="5820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11" name="直線コネクタ 510"/>
        <xdr:cNvCxnSpPr/>
      </xdr:nvCxnSpPr>
      <xdr:spPr>
        <a:xfrm>
          <a:off x="11414125" y="5584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5780" cy="247650"/>
    <xdr:sp macro="" textlink="">
      <xdr:nvSpPr>
        <xdr:cNvPr id="512" name="テキスト ボックス 511"/>
        <xdr:cNvSpPr txBox="1"/>
      </xdr:nvSpPr>
      <xdr:spPr>
        <a:xfrm>
          <a:off x="10930255" y="54413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3" name="直線コネクタ 512"/>
        <xdr:cNvCxnSpPr/>
      </xdr:nvCxnSpPr>
      <xdr:spPr>
        <a:xfrm>
          <a:off x="11414125" y="5204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25780" cy="243840"/>
    <xdr:sp macro="" textlink="">
      <xdr:nvSpPr>
        <xdr:cNvPr id="514" name="テキスト ボックス 513"/>
        <xdr:cNvSpPr txBox="1"/>
      </xdr:nvSpPr>
      <xdr:spPr>
        <a:xfrm>
          <a:off x="10930255" y="506158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5" name="直線コネクタ 514"/>
        <xdr:cNvCxnSpPr/>
      </xdr:nvCxnSpPr>
      <xdr:spPr>
        <a:xfrm>
          <a:off x="11414125" y="4825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5780" cy="243840"/>
    <xdr:sp macro="" textlink="">
      <xdr:nvSpPr>
        <xdr:cNvPr id="516" name="テキスト ボックス 515"/>
        <xdr:cNvSpPr txBox="1"/>
      </xdr:nvSpPr>
      <xdr:spPr>
        <a:xfrm>
          <a:off x="10930255" y="4681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7" name="消防費グラフ枠"/>
        <xdr:cNvSpPr/>
      </xdr:nvSpPr>
      <xdr:spPr>
        <a:xfrm>
          <a:off x="11414125" y="4825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37465</xdr:rowOff>
    </xdr:from>
    <xdr:to>
      <xdr:col>85</xdr:col>
      <xdr:colOff>126365</xdr:colOff>
      <xdr:row>39</xdr:row>
      <xdr:rowOff>31115</xdr:rowOff>
    </xdr:to>
    <xdr:cxnSp macro="">
      <xdr:nvCxnSpPr>
        <xdr:cNvPr id="518" name="直線コネクタ 517"/>
        <xdr:cNvCxnSpPr/>
      </xdr:nvCxnSpPr>
      <xdr:spPr>
        <a:xfrm flipV="1">
          <a:off x="14968220" y="518096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34925</xdr:rowOff>
    </xdr:from>
    <xdr:ext cx="534670" cy="249555"/>
    <xdr:sp macro="" textlink="">
      <xdr:nvSpPr>
        <xdr:cNvPr id="519" name="消防費最小値テキスト"/>
        <xdr:cNvSpPr txBox="1"/>
      </xdr:nvSpPr>
      <xdr:spPr>
        <a:xfrm>
          <a:off x="15017750" y="67214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31115</xdr:rowOff>
    </xdr:from>
    <xdr:to>
      <xdr:col>86</xdr:col>
      <xdr:colOff>25400</xdr:colOff>
      <xdr:row>39</xdr:row>
      <xdr:rowOff>31115</xdr:rowOff>
    </xdr:to>
    <xdr:cxnSp macro="">
      <xdr:nvCxnSpPr>
        <xdr:cNvPr id="520" name="直線コネクタ 519"/>
        <xdr:cNvCxnSpPr/>
      </xdr:nvCxnSpPr>
      <xdr:spPr>
        <a:xfrm>
          <a:off x="14881225" y="671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151130</xdr:rowOff>
    </xdr:from>
    <xdr:ext cx="534670" cy="247650"/>
    <xdr:sp macro="" textlink="">
      <xdr:nvSpPr>
        <xdr:cNvPr id="521" name="消防費最大値テキスト"/>
        <xdr:cNvSpPr txBox="1"/>
      </xdr:nvSpPr>
      <xdr:spPr>
        <a:xfrm>
          <a:off x="15017750" y="495173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37465</xdr:rowOff>
    </xdr:from>
    <xdr:to>
      <xdr:col>86</xdr:col>
      <xdr:colOff>25400</xdr:colOff>
      <xdr:row>30</xdr:row>
      <xdr:rowOff>37465</xdr:rowOff>
    </xdr:to>
    <xdr:cxnSp macro="">
      <xdr:nvCxnSpPr>
        <xdr:cNvPr id="522" name="直線コネクタ 521"/>
        <xdr:cNvCxnSpPr/>
      </xdr:nvCxnSpPr>
      <xdr:spPr>
        <a:xfrm>
          <a:off x="14881225" y="518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159385</xdr:rowOff>
    </xdr:from>
    <xdr:to>
      <xdr:col>85</xdr:col>
      <xdr:colOff>127000</xdr:colOff>
      <xdr:row>37</xdr:row>
      <xdr:rowOff>153670</xdr:rowOff>
    </xdr:to>
    <xdr:cxnSp macro="">
      <xdr:nvCxnSpPr>
        <xdr:cNvPr id="523" name="直線コネクタ 522"/>
        <xdr:cNvCxnSpPr/>
      </xdr:nvCxnSpPr>
      <xdr:spPr>
        <a:xfrm>
          <a:off x="14195425" y="6331585"/>
          <a:ext cx="7747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35</xdr:row>
      <xdr:rowOff>89535</xdr:rowOff>
    </xdr:from>
    <xdr:ext cx="534670" cy="243840"/>
    <xdr:sp macro="" textlink="">
      <xdr:nvSpPr>
        <xdr:cNvPr id="524" name="消防費平均値テキスト"/>
        <xdr:cNvSpPr txBox="1"/>
      </xdr:nvSpPr>
      <xdr:spPr>
        <a:xfrm>
          <a:off x="15017750" y="609028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67310</xdr:rowOff>
    </xdr:from>
    <xdr:to>
      <xdr:col>85</xdr:col>
      <xdr:colOff>174625</xdr:colOff>
      <xdr:row>36</xdr:row>
      <xdr:rowOff>165100</xdr:rowOff>
    </xdr:to>
    <xdr:sp macro="" textlink="">
      <xdr:nvSpPr>
        <xdr:cNvPr id="525" name="フローチャート: 判断 524"/>
        <xdr:cNvSpPr/>
      </xdr:nvSpPr>
      <xdr:spPr>
        <a:xfrm>
          <a:off x="14919325" y="62395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55880</xdr:rowOff>
    </xdr:from>
    <xdr:to>
      <xdr:col>81</xdr:col>
      <xdr:colOff>50800</xdr:colOff>
      <xdr:row>36</xdr:row>
      <xdr:rowOff>159385</xdr:rowOff>
    </xdr:to>
    <xdr:cxnSp macro="">
      <xdr:nvCxnSpPr>
        <xdr:cNvPr id="526" name="直線コネクタ 525"/>
        <xdr:cNvCxnSpPr/>
      </xdr:nvCxnSpPr>
      <xdr:spPr>
        <a:xfrm>
          <a:off x="13385800" y="6228080"/>
          <a:ext cx="8096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67945</xdr:rowOff>
    </xdr:from>
    <xdr:to>
      <xdr:col>81</xdr:col>
      <xdr:colOff>101600</xdr:colOff>
      <xdr:row>37</xdr:row>
      <xdr:rowOff>635</xdr:rowOff>
    </xdr:to>
    <xdr:sp macro="" textlink="">
      <xdr:nvSpPr>
        <xdr:cNvPr id="527" name="フローチャート: 判断 526"/>
        <xdr:cNvSpPr/>
      </xdr:nvSpPr>
      <xdr:spPr>
        <a:xfrm>
          <a:off x="14144625" y="62401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17780</xdr:rowOff>
    </xdr:from>
    <xdr:ext cx="528955" cy="243840"/>
    <xdr:sp macro="" textlink="">
      <xdr:nvSpPr>
        <xdr:cNvPr id="528" name="テキスト ボックス 527"/>
        <xdr:cNvSpPr txBox="1"/>
      </xdr:nvSpPr>
      <xdr:spPr>
        <a:xfrm>
          <a:off x="13959840" y="601853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36</xdr:row>
      <xdr:rowOff>55880</xdr:rowOff>
    </xdr:from>
    <xdr:to>
      <xdr:col>76</xdr:col>
      <xdr:colOff>114300</xdr:colOff>
      <xdr:row>36</xdr:row>
      <xdr:rowOff>62230</xdr:rowOff>
    </xdr:to>
    <xdr:cxnSp macro="">
      <xdr:nvCxnSpPr>
        <xdr:cNvPr id="529" name="直線コネクタ 528"/>
        <xdr:cNvCxnSpPr/>
      </xdr:nvCxnSpPr>
      <xdr:spPr>
        <a:xfrm flipV="1">
          <a:off x="12573000" y="622808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134620</xdr:rowOff>
    </xdr:to>
    <xdr:sp macro="" textlink="">
      <xdr:nvSpPr>
        <xdr:cNvPr id="530" name="フローチャート: 判断 529"/>
        <xdr:cNvSpPr/>
      </xdr:nvSpPr>
      <xdr:spPr>
        <a:xfrm>
          <a:off x="13335000" y="620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28955" cy="247650"/>
    <xdr:sp macro="" textlink="">
      <xdr:nvSpPr>
        <xdr:cNvPr id="531" name="テキスト ボックス 530"/>
        <xdr:cNvSpPr txBox="1"/>
      </xdr:nvSpPr>
      <xdr:spPr>
        <a:xfrm>
          <a:off x="13134340" y="629856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62230</xdr:rowOff>
    </xdr:from>
    <xdr:to>
      <xdr:col>71</xdr:col>
      <xdr:colOff>174625</xdr:colOff>
      <xdr:row>37</xdr:row>
      <xdr:rowOff>50165</xdr:rowOff>
    </xdr:to>
    <xdr:cxnSp macro="">
      <xdr:nvCxnSpPr>
        <xdr:cNvPr id="532" name="直線コネクタ 531"/>
        <xdr:cNvCxnSpPr/>
      </xdr:nvCxnSpPr>
      <xdr:spPr>
        <a:xfrm flipV="1">
          <a:off x="11750675" y="6234430"/>
          <a:ext cx="822325"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90170</xdr:rowOff>
    </xdr:from>
    <xdr:to>
      <xdr:col>72</xdr:col>
      <xdr:colOff>38100</xdr:colOff>
      <xdr:row>37</xdr:row>
      <xdr:rowOff>22860</xdr:rowOff>
    </xdr:to>
    <xdr:sp macro="" textlink="">
      <xdr:nvSpPr>
        <xdr:cNvPr id="533" name="フローチャート: 判断 532"/>
        <xdr:cNvSpPr/>
      </xdr:nvSpPr>
      <xdr:spPr>
        <a:xfrm>
          <a:off x="12525375" y="626237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13970</xdr:rowOff>
    </xdr:from>
    <xdr:ext cx="528955" cy="249555"/>
    <xdr:sp macro="" textlink="">
      <xdr:nvSpPr>
        <xdr:cNvPr id="534" name="テキスト ボックス 533"/>
        <xdr:cNvSpPr txBox="1"/>
      </xdr:nvSpPr>
      <xdr:spPr>
        <a:xfrm>
          <a:off x="12324715" y="635762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139700</xdr:rowOff>
    </xdr:from>
    <xdr:to>
      <xdr:col>67</xdr:col>
      <xdr:colOff>101600</xdr:colOff>
      <xdr:row>37</xdr:row>
      <xdr:rowOff>72390</xdr:rowOff>
    </xdr:to>
    <xdr:sp macro="" textlink="">
      <xdr:nvSpPr>
        <xdr:cNvPr id="535" name="フローチャート: 判断 534"/>
        <xdr:cNvSpPr/>
      </xdr:nvSpPr>
      <xdr:spPr>
        <a:xfrm>
          <a:off x="11699875" y="6311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88900</xdr:rowOff>
    </xdr:from>
    <xdr:ext cx="528955" cy="243840"/>
    <xdr:sp macro="" textlink="">
      <xdr:nvSpPr>
        <xdr:cNvPr id="536" name="テキスト ボックス 535"/>
        <xdr:cNvSpPr txBox="1"/>
      </xdr:nvSpPr>
      <xdr:spPr>
        <a:xfrm>
          <a:off x="11515090" y="6089650"/>
          <a:ext cx="5289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7" name="テキスト ボックス 536"/>
        <xdr:cNvSpPr txBox="1"/>
      </xdr:nvSpPr>
      <xdr:spPr>
        <a:xfrm>
          <a:off x="147955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8" name="テキスト ボックス 537"/>
        <xdr:cNvSpPr txBox="1"/>
      </xdr:nvSpPr>
      <xdr:spPr>
        <a:xfrm>
          <a:off x="1402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9" name="テキスト ボックス 538"/>
        <xdr:cNvSpPr txBox="1"/>
      </xdr:nvSpPr>
      <xdr:spPr>
        <a:xfrm>
          <a:off x="132111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0" name="テキスト ボックス 539"/>
        <xdr:cNvSpPr txBox="1"/>
      </xdr:nvSpPr>
      <xdr:spPr>
        <a:xfrm>
          <a:off x="12398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1" name="テキスト ボックス 540"/>
        <xdr:cNvSpPr txBox="1"/>
      </xdr:nvSpPr>
      <xdr:spPr>
        <a:xfrm>
          <a:off x="11576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104775</xdr:rowOff>
    </xdr:from>
    <xdr:to>
      <xdr:col>85</xdr:col>
      <xdr:colOff>174625</xdr:colOff>
      <xdr:row>38</xdr:row>
      <xdr:rowOff>37465</xdr:rowOff>
    </xdr:to>
    <xdr:sp macro="" textlink="">
      <xdr:nvSpPr>
        <xdr:cNvPr id="542" name="楕円 541"/>
        <xdr:cNvSpPr/>
      </xdr:nvSpPr>
      <xdr:spPr>
        <a:xfrm>
          <a:off x="14919325" y="6448425"/>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83820</xdr:rowOff>
    </xdr:from>
    <xdr:ext cx="534670" cy="247650"/>
    <xdr:sp macro="" textlink="">
      <xdr:nvSpPr>
        <xdr:cNvPr id="543" name="消防費該当値テキスト"/>
        <xdr:cNvSpPr txBox="1"/>
      </xdr:nvSpPr>
      <xdr:spPr>
        <a:xfrm>
          <a:off x="15017750" y="642747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109855</xdr:rowOff>
    </xdr:from>
    <xdr:to>
      <xdr:col>81</xdr:col>
      <xdr:colOff>101600</xdr:colOff>
      <xdr:row>37</xdr:row>
      <xdr:rowOff>42545</xdr:rowOff>
    </xdr:to>
    <xdr:sp macro="" textlink="">
      <xdr:nvSpPr>
        <xdr:cNvPr id="544" name="楕円 543"/>
        <xdr:cNvSpPr/>
      </xdr:nvSpPr>
      <xdr:spPr>
        <a:xfrm>
          <a:off x="14144625" y="62820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34290</xdr:rowOff>
    </xdr:from>
    <xdr:ext cx="528955" cy="249555"/>
    <xdr:sp macro="" textlink="">
      <xdr:nvSpPr>
        <xdr:cNvPr id="545" name="テキスト ボックス 544"/>
        <xdr:cNvSpPr txBox="1"/>
      </xdr:nvSpPr>
      <xdr:spPr>
        <a:xfrm>
          <a:off x="13959840" y="637794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6350</xdr:rowOff>
    </xdr:from>
    <xdr:to>
      <xdr:col>76</xdr:col>
      <xdr:colOff>165100</xdr:colOff>
      <xdr:row>36</xdr:row>
      <xdr:rowOff>104775</xdr:rowOff>
    </xdr:to>
    <xdr:sp macro="" textlink="">
      <xdr:nvSpPr>
        <xdr:cNvPr id="546" name="楕円 545"/>
        <xdr:cNvSpPr/>
      </xdr:nvSpPr>
      <xdr:spPr>
        <a:xfrm>
          <a:off x="13335000" y="6178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120650</xdr:rowOff>
    </xdr:from>
    <xdr:ext cx="528955" cy="243205"/>
    <xdr:sp macro="" textlink="">
      <xdr:nvSpPr>
        <xdr:cNvPr id="547" name="テキスト ボックス 546"/>
        <xdr:cNvSpPr txBox="1"/>
      </xdr:nvSpPr>
      <xdr:spPr>
        <a:xfrm>
          <a:off x="13134340" y="5949950"/>
          <a:ext cx="5289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13335</xdr:rowOff>
    </xdr:from>
    <xdr:to>
      <xdr:col>72</xdr:col>
      <xdr:colOff>38100</xdr:colOff>
      <xdr:row>36</xdr:row>
      <xdr:rowOff>111125</xdr:rowOff>
    </xdr:to>
    <xdr:sp macro="" textlink="">
      <xdr:nvSpPr>
        <xdr:cNvPr id="548" name="楕円 547"/>
        <xdr:cNvSpPr/>
      </xdr:nvSpPr>
      <xdr:spPr>
        <a:xfrm>
          <a:off x="12525375" y="6185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127000</xdr:rowOff>
    </xdr:from>
    <xdr:ext cx="528955" cy="247650"/>
    <xdr:sp macro="" textlink="">
      <xdr:nvSpPr>
        <xdr:cNvPr id="549" name="テキスト ボックス 548"/>
        <xdr:cNvSpPr txBox="1"/>
      </xdr:nvSpPr>
      <xdr:spPr>
        <a:xfrm>
          <a:off x="12324715" y="595630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635</xdr:rowOff>
    </xdr:from>
    <xdr:to>
      <xdr:col>67</xdr:col>
      <xdr:colOff>101600</xdr:colOff>
      <xdr:row>37</xdr:row>
      <xdr:rowOff>98425</xdr:rowOff>
    </xdr:to>
    <xdr:sp macro="" textlink="">
      <xdr:nvSpPr>
        <xdr:cNvPr id="550" name="楕円 549"/>
        <xdr:cNvSpPr/>
      </xdr:nvSpPr>
      <xdr:spPr>
        <a:xfrm>
          <a:off x="11699875"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90170</xdr:rowOff>
    </xdr:from>
    <xdr:ext cx="528955" cy="247650"/>
    <xdr:sp macro="" textlink="">
      <xdr:nvSpPr>
        <xdr:cNvPr id="551" name="テキスト ボックス 550"/>
        <xdr:cNvSpPr txBox="1"/>
      </xdr:nvSpPr>
      <xdr:spPr>
        <a:xfrm>
          <a:off x="11515090" y="643382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2" name="正方形/長方形 551"/>
        <xdr:cNvSpPr/>
      </xdr:nvSpPr>
      <xdr:spPr>
        <a:xfrm>
          <a:off x="11414125" y="7427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3" name="正方形/長方形 552"/>
        <xdr:cNvSpPr/>
      </xdr:nvSpPr>
      <xdr:spPr>
        <a:xfrm>
          <a:off x="115252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86360</xdr:rowOff>
    </xdr:from>
    <xdr:to>
      <xdr:col>74</xdr:col>
      <xdr:colOff>0</xdr:colOff>
      <xdr:row>48</xdr:row>
      <xdr:rowOff>0</xdr:rowOff>
    </xdr:to>
    <xdr:sp macro="" textlink="">
      <xdr:nvSpPr>
        <xdr:cNvPr id="554" name="正方形/長方形 553"/>
        <xdr:cNvSpPr/>
      </xdr:nvSpPr>
      <xdr:spPr>
        <a:xfrm>
          <a:off x="115252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5" name="正方形/長方形 554"/>
        <xdr:cNvSpPr/>
      </xdr:nvSpPr>
      <xdr:spPr>
        <a:xfrm>
          <a:off x="1246187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86360</xdr:rowOff>
    </xdr:from>
    <xdr:to>
      <xdr:col>79</xdr:col>
      <xdr:colOff>63500</xdr:colOff>
      <xdr:row>48</xdr:row>
      <xdr:rowOff>0</xdr:rowOff>
    </xdr:to>
    <xdr:sp macro="" textlink="">
      <xdr:nvSpPr>
        <xdr:cNvPr id="556" name="正方形/長方形 555"/>
        <xdr:cNvSpPr/>
      </xdr:nvSpPr>
      <xdr:spPr>
        <a:xfrm>
          <a:off x="1246187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7" name="正方形/長方形 556"/>
        <xdr:cNvSpPr/>
      </xdr:nvSpPr>
      <xdr:spPr>
        <a:xfrm>
          <a:off x="13509625"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86360</xdr:rowOff>
    </xdr:from>
    <xdr:to>
      <xdr:col>85</xdr:col>
      <xdr:colOff>63500</xdr:colOff>
      <xdr:row>48</xdr:row>
      <xdr:rowOff>0</xdr:rowOff>
    </xdr:to>
    <xdr:sp macro="" textlink="">
      <xdr:nvSpPr>
        <xdr:cNvPr id="558" name="正方形/長方形 557"/>
        <xdr:cNvSpPr/>
      </xdr:nvSpPr>
      <xdr:spPr>
        <a:xfrm>
          <a:off x="13509625"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9" name="正方形/長方形 558"/>
        <xdr:cNvSpPr/>
      </xdr:nvSpPr>
      <xdr:spPr>
        <a:xfrm>
          <a:off x="11414125" y="8254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17170"/>
    <xdr:sp macro="" textlink="">
      <xdr:nvSpPr>
        <xdr:cNvPr id="560" name="テキスト ボックス 559"/>
        <xdr:cNvSpPr txBox="1"/>
      </xdr:nvSpPr>
      <xdr:spPr>
        <a:xfrm>
          <a:off x="1137602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1" name="直線コネクタ 560"/>
        <xdr:cNvCxnSpPr/>
      </xdr:nvCxnSpPr>
      <xdr:spPr>
        <a:xfrm>
          <a:off x="11414125" y="1053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9555"/>
    <xdr:sp macro="" textlink="">
      <xdr:nvSpPr>
        <xdr:cNvPr id="562" name="テキスト ボックス 561"/>
        <xdr:cNvSpPr txBox="1"/>
      </xdr:nvSpPr>
      <xdr:spPr>
        <a:xfrm>
          <a:off x="11181080" y="1039431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42545</xdr:rowOff>
    </xdr:from>
    <xdr:to>
      <xdr:col>89</xdr:col>
      <xdr:colOff>174625</xdr:colOff>
      <xdr:row>59</xdr:row>
      <xdr:rowOff>42545</xdr:rowOff>
    </xdr:to>
    <xdr:cxnSp macro="">
      <xdr:nvCxnSpPr>
        <xdr:cNvPr id="563" name="直線コネクタ 562"/>
        <xdr:cNvCxnSpPr/>
      </xdr:nvCxnSpPr>
      <xdr:spPr>
        <a:xfrm>
          <a:off x="11414125" y="101580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71120</xdr:rowOff>
    </xdr:from>
    <xdr:ext cx="525780" cy="249555"/>
    <xdr:sp macro="" textlink="">
      <xdr:nvSpPr>
        <xdr:cNvPr id="564" name="テキスト ボックス 563"/>
        <xdr:cNvSpPr txBox="1"/>
      </xdr:nvSpPr>
      <xdr:spPr>
        <a:xfrm>
          <a:off x="10930255" y="1001522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174625</xdr:colOff>
      <xdr:row>57</xdr:row>
      <xdr:rowOff>6350</xdr:rowOff>
    </xdr:to>
    <xdr:cxnSp macro="">
      <xdr:nvCxnSpPr>
        <xdr:cNvPr id="565" name="直線コネクタ 564"/>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25780" cy="249555"/>
    <xdr:sp macro="" textlink="">
      <xdr:nvSpPr>
        <xdr:cNvPr id="566" name="テキスト ボックス 565"/>
        <xdr:cNvSpPr txBox="1"/>
      </xdr:nvSpPr>
      <xdr:spPr>
        <a:xfrm>
          <a:off x="10930255" y="963549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134620</xdr:rowOff>
    </xdr:from>
    <xdr:to>
      <xdr:col>89</xdr:col>
      <xdr:colOff>174625</xdr:colOff>
      <xdr:row>54</xdr:row>
      <xdr:rowOff>134620</xdr:rowOff>
    </xdr:to>
    <xdr:cxnSp macro="">
      <xdr:nvCxnSpPr>
        <xdr:cNvPr id="567" name="直線コネクタ 566"/>
        <xdr:cNvCxnSpPr/>
      </xdr:nvCxnSpPr>
      <xdr:spPr>
        <a:xfrm>
          <a:off x="11414125" y="939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162560</xdr:rowOff>
    </xdr:from>
    <xdr:ext cx="525780" cy="247650"/>
    <xdr:sp macro="" textlink="">
      <xdr:nvSpPr>
        <xdr:cNvPr id="568" name="テキスト ボックス 567"/>
        <xdr:cNvSpPr txBox="1"/>
      </xdr:nvSpPr>
      <xdr:spPr>
        <a:xfrm>
          <a:off x="10930255" y="92494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97790</xdr:rowOff>
    </xdr:from>
    <xdr:to>
      <xdr:col>89</xdr:col>
      <xdr:colOff>174625</xdr:colOff>
      <xdr:row>52</xdr:row>
      <xdr:rowOff>97790</xdr:rowOff>
    </xdr:to>
    <xdr:cxnSp macro="">
      <xdr:nvCxnSpPr>
        <xdr:cNvPr id="569" name="直線コネクタ 568"/>
        <xdr:cNvCxnSpPr/>
      </xdr:nvCxnSpPr>
      <xdr:spPr>
        <a:xfrm>
          <a:off x="11414125" y="9013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126365</xdr:rowOff>
    </xdr:from>
    <xdr:ext cx="595630" cy="247650"/>
    <xdr:sp macro="" textlink="">
      <xdr:nvSpPr>
        <xdr:cNvPr id="570" name="テキスト ボックス 569"/>
        <xdr:cNvSpPr txBox="1"/>
      </xdr:nvSpPr>
      <xdr:spPr>
        <a:xfrm>
          <a:off x="10866120" y="887031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60960</xdr:rowOff>
    </xdr:from>
    <xdr:to>
      <xdr:col>89</xdr:col>
      <xdr:colOff>174625</xdr:colOff>
      <xdr:row>50</xdr:row>
      <xdr:rowOff>60960</xdr:rowOff>
    </xdr:to>
    <xdr:cxnSp macro="">
      <xdr:nvCxnSpPr>
        <xdr:cNvPr id="571" name="直線コネクタ 570"/>
        <xdr:cNvCxnSpPr/>
      </xdr:nvCxnSpPr>
      <xdr:spPr>
        <a:xfrm>
          <a:off x="11414125" y="8633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89535</xdr:rowOff>
    </xdr:from>
    <xdr:ext cx="595630" cy="243840"/>
    <xdr:sp macro="" textlink="">
      <xdr:nvSpPr>
        <xdr:cNvPr id="572" name="テキスト ボックス 571"/>
        <xdr:cNvSpPr txBox="1"/>
      </xdr:nvSpPr>
      <xdr:spPr>
        <a:xfrm>
          <a:off x="10866120" y="84905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3" name="直線コネクタ 572"/>
        <xdr:cNvCxnSpPr/>
      </xdr:nvCxnSpPr>
      <xdr:spPr>
        <a:xfrm>
          <a:off x="11414125" y="8254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3840"/>
    <xdr:sp macro="" textlink="">
      <xdr:nvSpPr>
        <xdr:cNvPr id="574" name="テキスト ボックス 573"/>
        <xdr:cNvSpPr txBox="1"/>
      </xdr:nvSpPr>
      <xdr:spPr>
        <a:xfrm>
          <a:off x="10866120" y="8110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5" name="教育費グラフ枠"/>
        <xdr:cNvSpPr/>
      </xdr:nvSpPr>
      <xdr:spPr>
        <a:xfrm>
          <a:off x="11414125" y="8254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57785</xdr:rowOff>
    </xdr:from>
    <xdr:to>
      <xdr:col>85</xdr:col>
      <xdr:colOff>126365</xdr:colOff>
      <xdr:row>58</xdr:row>
      <xdr:rowOff>130810</xdr:rowOff>
    </xdr:to>
    <xdr:cxnSp macro="">
      <xdr:nvCxnSpPr>
        <xdr:cNvPr id="576" name="直線コネクタ 575"/>
        <xdr:cNvCxnSpPr/>
      </xdr:nvCxnSpPr>
      <xdr:spPr>
        <a:xfrm flipV="1">
          <a:off x="14968220" y="8630285"/>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134620</xdr:rowOff>
    </xdr:from>
    <xdr:ext cx="534670" cy="248920"/>
    <xdr:sp macro="" textlink="">
      <xdr:nvSpPr>
        <xdr:cNvPr id="577" name="教育費最小値テキスト"/>
        <xdr:cNvSpPr txBox="1"/>
      </xdr:nvSpPr>
      <xdr:spPr>
        <a:xfrm>
          <a:off x="15017750" y="100787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130810</xdr:rowOff>
    </xdr:from>
    <xdr:to>
      <xdr:col>86</xdr:col>
      <xdr:colOff>25400</xdr:colOff>
      <xdr:row>58</xdr:row>
      <xdr:rowOff>130810</xdr:rowOff>
    </xdr:to>
    <xdr:cxnSp macro="">
      <xdr:nvCxnSpPr>
        <xdr:cNvPr id="578" name="直線コネクタ 577"/>
        <xdr:cNvCxnSpPr/>
      </xdr:nvCxnSpPr>
      <xdr:spPr>
        <a:xfrm>
          <a:off x="14881225" y="10074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6350</xdr:rowOff>
    </xdr:from>
    <xdr:ext cx="598805" cy="245745"/>
    <xdr:sp macro="" textlink="">
      <xdr:nvSpPr>
        <xdr:cNvPr id="579" name="教育費最大値テキスト"/>
        <xdr:cNvSpPr txBox="1"/>
      </xdr:nvSpPr>
      <xdr:spPr>
        <a:xfrm>
          <a:off x="15017750" y="840740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57785</xdr:rowOff>
    </xdr:from>
    <xdr:to>
      <xdr:col>86</xdr:col>
      <xdr:colOff>25400</xdr:colOff>
      <xdr:row>50</xdr:row>
      <xdr:rowOff>57785</xdr:rowOff>
    </xdr:to>
    <xdr:cxnSp macro="">
      <xdr:nvCxnSpPr>
        <xdr:cNvPr id="580" name="直線コネクタ 579"/>
        <xdr:cNvCxnSpPr/>
      </xdr:nvCxnSpPr>
      <xdr:spPr>
        <a:xfrm>
          <a:off x="14881225" y="8630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109855</xdr:rowOff>
    </xdr:from>
    <xdr:to>
      <xdr:col>85</xdr:col>
      <xdr:colOff>127000</xdr:colOff>
      <xdr:row>57</xdr:row>
      <xdr:rowOff>151130</xdr:rowOff>
    </xdr:to>
    <xdr:cxnSp macro="">
      <xdr:nvCxnSpPr>
        <xdr:cNvPr id="581" name="直線コネクタ 580"/>
        <xdr:cNvCxnSpPr/>
      </xdr:nvCxnSpPr>
      <xdr:spPr>
        <a:xfrm>
          <a:off x="14195425" y="9882505"/>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144145</xdr:rowOff>
    </xdr:from>
    <xdr:ext cx="534670" cy="245745"/>
    <xdr:sp macro="" textlink="">
      <xdr:nvSpPr>
        <xdr:cNvPr id="582" name="教育費平均値テキスト"/>
        <xdr:cNvSpPr txBox="1"/>
      </xdr:nvSpPr>
      <xdr:spPr>
        <a:xfrm>
          <a:off x="15017750" y="9573895"/>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122555</xdr:rowOff>
    </xdr:from>
    <xdr:to>
      <xdr:col>85</xdr:col>
      <xdr:colOff>174625</xdr:colOff>
      <xdr:row>57</xdr:row>
      <xdr:rowOff>55245</xdr:rowOff>
    </xdr:to>
    <xdr:sp macro="" textlink="">
      <xdr:nvSpPr>
        <xdr:cNvPr id="583" name="フローチャート: 判断 582"/>
        <xdr:cNvSpPr/>
      </xdr:nvSpPr>
      <xdr:spPr>
        <a:xfrm>
          <a:off x="14919325" y="9723755"/>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101600</xdr:rowOff>
    </xdr:from>
    <xdr:to>
      <xdr:col>81</xdr:col>
      <xdr:colOff>50800</xdr:colOff>
      <xdr:row>57</xdr:row>
      <xdr:rowOff>109855</xdr:rowOff>
    </xdr:to>
    <xdr:cxnSp macro="">
      <xdr:nvCxnSpPr>
        <xdr:cNvPr id="584" name="直線コネクタ 583"/>
        <xdr:cNvCxnSpPr/>
      </xdr:nvCxnSpPr>
      <xdr:spPr>
        <a:xfrm>
          <a:off x="13385800" y="987425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118110</xdr:rowOff>
    </xdr:from>
    <xdr:to>
      <xdr:col>81</xdr:col>
      <xdr:colOff>101600</xdr:colOff>
      <xdr:row>57</xdr:row>
      <xdr:rowOff>50800</xdr:rowOff>
    </xdr:to>
    <xdr:sp macro="" textlink="">
      <xdr:nvSpPr>
        <xdr:cNvPr id="585" name="フローチャート: 判断 584"/>
        <xdr:cNvSpPr/>
      </xdr:nvSpPr>
      <xdr:spPr>
        <a:xfrm>
          <a:off x="14144625" y="97193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66675</xdr:rowOff>
    </xdr:from>
    <xdr:ext cx="528955" cy="248285"/>
    <xdr:sp macro="" textlink="">
      <xdr:nvSpPr>
        <xdr:cNvPr id="586" name="テキスト ボックス 585"/>
        <xdr:cNvSpPr txBox="1"/>
      </xdr:nvSpPr>
      <xdr:spPr>
        <a:xfrm>
          <a:off x="13959840" y="949642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53340</xdr:rowOff>
    </xdr:from>
    <xdr:to>
      <xdr:col>76</xdr:col>
      <xdr:colOff>114300</xdr:colOff>
      <xdr:row>57</xdr:row>
      <xdr:rowOff>101600</xdr:rowOff>
    </xdr:to>
    <xdr:cxnSp macro="">
      <xdr:nvCxnSpPr>
        <xdr:cNvPr id="587" name="直線コネクタ 586"/>
        <xdr:cNvCxnSpPr/>
      </xdr:nvCxnSpPr>
      <xdr:spPr>
        <a:xfrm>
          <a:off x="12573000" y="982599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100330</xdr:rowOff>
    </xdr:from>
    <xdr:to>
      <xdr:col>76</xdr:col>
      <xdr:colOff>165100</xdr:colOff>
      <xdr:row>57</xdr:row>
      <xdr:rowOff>33020</xdr:rowOff>
    </xdr:to>
    <xdr:sp macro="" textlink="">
      <xdr:nvSpPr>
        <xdr:cNvPr id="588" name="フローチャート: 判断 587"/>
        <xdr:cNvSpPr/>
      </xdr:nvSpPr>
      <xdr:spPr>
        <a:xfrm>
          <a:off x="13335000" y="97015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48895</xdr:rowOff>
    </xdr:from>
    <xdr:ext cx="528955" cy="249555"/>
    <xdr:sp macro="" textlink="">
      <xdr:nvSpPr>
        <xdr:cNvPr id="589" name="テキスト ボックス 588"/>
        <xdr:cNvSpPr txBox="1"/>
      </xdr:nvSpPr>
      <xdr:spPr>
        <a:xfrm>
          <a:off x="13134340" y="947864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53340</xdr:rowOff>
    </xdr:from>
    <xdr:to>
      <xdr:col>71</xdr:col>
      <xdr:colOff>174625</xdr:colOff>
      <xdr:row>57</xdr:row>
      <xdr:rowOff>100330</xdr:rowOff>
    </xdr:to>
    <xdr:cxnSp macro="">
      <xdr:nvCxnSpPr>
        <xdr:cNvPr id="590" name="直線コネクタ 589"/>
        <xdr:cNvCxnSpPr/>
      </xdr:nvCxnSpPr>
      <xdr:spPr>
        <a:xfrm flipV="1">
          <a:off x="11750675" y="9825990"/>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156845</xdr:rowOff>
    </xdr:from>
    <xdr:to>
      <xdr:col>72</xdr:col>
      <xdr:colOff>38100</xdr:colOff>
      <xdr:row>57</xdr:row>
      <xdr:rowOff>89535</xdr:rowOff>
    </xdr:to>
    <xdr:sp macro="" textlink="">
      <xdr:nvSpPr>
        <xdr:cNvPr id="591" name="フローチャート: 判断 590"/>
        <xdr:cNvSpPr/>
      </xdr:nvSpPr>
      <xdr:spPr>
        <a:xfrm>
          <a:off x="12525375" y="975804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104775</xdr:rowOff>
    </xdr:from>
    <xdr:ext cx="528955" cy="249555"/>
    <xdr:sp macro="" textlink="">
      <xdr:nvSpPr>
        <xdr:cNvPr id="592" name="テキスト ボックス 591"/>
        <xdr:cNvSpPr txBox="1"/>
      </xdr:nvSpPr>
      <xdr:spPr>
        <a:xfrm>
          <a:off x="12324715" y="953452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46990</xdr:rowOff>
    </xdr:from>
    <xdr:to>
      <xdr:col>67</xdr:col>
      <xdr:colOff>101600</xdr:colOff>
      <xdr:row>57</xdr:row>
      <xdr:rowOff>144780</xdr:rowOff>
    </xdr:to>
    <xdr:sp macro="" textlink="">
      <xdr:nvSpPr>
        <xdr:cNvPr id="593" name="フローチャート: 判断 592"/>
        <xdr:cNvSpPr/>
      </xdr:nvSpPr>
      <xdr:spPr>
        <a:xfrm>
          <a:off x="11699875" y="9819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160655</xdr:rowOff>
    </xdr:from>
    <xdr:ext cx="528955" cy="247650"/>
    <xdr:sp macro="" textlink="">
      <xdr:nvSpPr>
        <xdr:cNvPr id="594" name="テキスト ボックス 593"/>
        <xdr:cNvSpPr txBox="1"/>
      </xdr:nvSpPr>
      <xdr:spPr>
        <a:xfrm>
          <a:off x="11515090" y="959040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5" name="テキスト ボックス 594"/>
        <xdr:cNvSpPr txBox="1"/>
      </xdr:nvSpPr>
      <xdr:spPr>
        <a:xfrm>
          <a:off x="147955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6" name="テキスト ボックス 595"/>
        <xdr:cNvSpPr txBox="1"/>
      </xdr:nvSpPr>
      <xdr:spPr>
        <a:xfrm>
          <a:off x="1402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7" name="テキスト ボックス 596"/>
        <xdr:cNvSpPr txBox="1"/>
      </xdr:nvSpPr>
      <xdr:spPr>
        <a:xfrm>
          <a:off x="132111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8" name="テキスト ボックス 597"/>
        <xdr:cNvSpPr txBox="1"/>
      </xdr:nvSpPr>
      <xdr:spPr>
        <a:xfrm>
          <a:off x="12398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9" name="テキスト ボックス 598"/>
        <xdr:cNvSpPr txBox="1"/>
      </xdr:nvSpPr>
      <xdr:spPr>
        <a:xfrm>
          <a:off x="11576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102235</xdr:rowOff>
    </xdr:from>
    <xdr:to>
      <xdr:col>85</xdr:col>
      <xdr:colOff>174625</xdr:colOff>
      <xdr:row>58</xdr:row>
      <xdr:rowOff>34925</xdr:rowOff>
    </xdr:to>
    <xdr:sp macro="" textlink="">
      <xdr:nvSpPr>
        <xdr:cNvPr id="600" name="楕円 599"/>
        <xdr:cNvSpPr/>
      </xdr:nvSpPr>
      <xdr:spPr>
        <a:xfrm>
          <a:off x="14919325" y="9874885"/>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57</xdr:row>
      <xdr:rowOff>81280</xdr:rowOff>
    </xdr:from>
    <xdr:ext cx="534670" cy="249555"/>
    <xdr:sp macro="" textlink="">
      <xdr:nvSpPr>
        <xdr:cNvPr id="601" name="教育費該当値テキスト"/>
        <xdr:cNvSpPr txBox="1"/>
      </xdr:nvSpPr>
      <xdr:spPr>
        <a:xfrm>
          <a:off x="15017750" y="98539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60960</xdr:rowOff>
    </xdr:from>
    <xdr:to>
      <xdr:col>81</xdr:col>
      <xdr:colOff>101600</xdr:colOff>
      <xdr:row>57</xdr:row>
      <xdr:rowOff>159385</xdr:rowOff>
    </xdr:to>
    <xdr:sp macro="" textlink="">
      <xdr:nvSpPr>
        <xdr:cNvPr id="602" name="楕円 601"/>
        <xdr:cNvSpPr/>
      </xdr:nvSpPr>
      <xdr:spPr>
        <a:xfrm>
          <a:off x="14144625" y="98336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150495</xdr:rowOff>
    </xdr:from>
    <xdr:ext cx="528955" cy="247650"/>
    <xdr:sp macro="" textlink="">
      <xdr:nvSpPr>
        <xdr:cNvPr id="603" name="テキスト ボックス 602"/>
        <xdr:cNvSpPr txBox="1"/>
      </xdr:nvSpPr>
      <xdr:spPr>
        <a:xfrm>
          <a:off x="13959840" y="992314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52705</xdr:rowOff>
    </xdr:from>
    <xdr:to>
      <xdr:col>76</xdr:col>
      <xdr:colOff>165100</xdr:colOff>
      <xdr:row>57</xdr:row>
      <xdr:rowOff>150495</xdr:rowOff>
    </xdr:to>
    <xdr:sp macro="" textlink="">
      <xdr:nvSpPr>
        <xdr:cNvPr id="604" name="楕円 603"/>
        <xdr:cNvSpPr/>
      </xdr:nvSpPr>
      <xdr:spPr>
        <a:xfrm>
          <a:off x="13335000" y="982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141605</xdr:rowOff>
    </xdr:from>
    <xdr:ext cx="528955" cy="249555"/>
    <xdr:sp macro="" textlink="">
      <xdr:nvSpPr>
        <xdr:cNvPr id="605" name="テキスト ボックス 604"/>
        <xdr:cNvSpPr txBox="1"/>
      </xdr:nvSpPr>
      <xdr:spPr>
        <a:xfrm>
          <a:off x="13134340" y="991425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4445</xdr:rowOff>
    </xdr:from>
    <xdr:to>
      <xdr:col>72</xdr:col>
      <xdr:colOff>38100</xdr:colOff>
      <xdr:row>57</xdr:row>
      <xdr:rowOff>102235</xdr:rowOff>
    </xdr:to>
    <xdr:sp macro="" textlink="">
      <xdr:nvSpPr>
        <xdr:cNvPr id="606" name="楕円 605"/>
        <xdr:cNvSpPr/>
      </xdr:nvSpPr>
      <xdr:spPr>
        <a:xfrm>
          <a:off x="12525375" y="9777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93980</xdr:rowOff>
    </xdr:from>
    <xdr:ext cx="528955" cy="247650"/>
    <xdr:sp macro="" textlink="">
      <xdr:nvSpPr>
        <xdr:cNvPr id="607" name="テキスト ボックス 606"/>
        <xdr:cNvSpPr txBox="1"/>
      </xdr:nvSpPr>
      <xdr:spPr>
        <a:xfrm>
          <a:off x="12324715" y="986663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52070</xdr:rowOff>
    </xdr:from>
    <xdr:to>
      <xdr:col>67</xdr:col>
      <xdr:colOff>101600</xdr:colOff>
      <xdr:row>57</xdr:row>
      <xdr:rowOff>149225</xdr:rowOff>
    </xdr:to>
    <xdr:sp macro="" textlink="">
      <xdr:nvSpPr>
        <xdr:cNvPr id="608" name="楕円 607"/>
        <xdr:cNvSpPr/>
      </xdr:nvSpPr>
      <xdr:spPr>
        <a:xfrm>
          <a:off x="11699875" y="98247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140335</xdr:rowOff>
    </xdr:from>
    <xdr:ext cx="528955" cy="249555"/>
    <xdr:sp macro="" textlink="">
      <xdr:nvSpPr>
        <xdr:cNvPr id="609" name="テキスト ボックス 608"/>
        <xdr:cNvSpPr txBox="1"/>
      </xdr:nvSpPr>
      <xdr:spPr>
        <a:xfrm>
          <a:off x="11515090" y="991298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0" name="正方形/長方形 609"/>
        <xdr:cNvSpPr/>
      </xdr:nvSpPr>
      <xdr:spPr>
        <a:xfrm>
          <a:off x="11414125" y="10856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1" name="正方形/長方形 610"/>
        <xdr:cNvSpPr/>
      </xdr:nvSpPr>
      <xdr:spPr>
        <a:xfrm>
          <a:off x="11525250"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86360</xdr:rowOff>
    </xdr:from>
    <xdr:to>
      <xdr:col>74</xdr:col>
      <xdr:colOff>0</xdr:colOff>
      <xdr:row>68</xdr:row>
      <xdr:rowOff>0</xdr:rowOff>
    </xdr:to>
    <xdr:sp macro="" textlink="">
      <xdr:nvSpPr>
        <xdr:cNvPr id="612" name="正方形/長方形 611"/>
        <xdr:cNvSpPr/>
      </xdr:nvSpPr>
      <xdr:spPr>
        <a:xfrm>
          <a:off x="11525250"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3" name="正方形/長方形 612"/>
        <xdr:cNvSpPr/>
      </xdr:nvSpPr>
      <xdr:spPr>
        <a:xfrm>
          <a:off x="1246187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86360</xdr:rowOff>
    </xdr:from>
    <xdr:to>
      <xdr:col>79</xdr:col>
      <xdr:colOff>63500</xdr:colOff>
      <xdr:row>68</xdr:row>
      <xdr:rowOff>0</xdr:rowOff>
    </xdr:to>
    <xdr:sp macro="" textlink="">
      <xdr:nvSpPr>
        <xdr:cNvPr id="614" name="正方形/長方形 613"/>
        <xdr:cNvSpPr/>
      </xdr:nvSpPr>
      <xdr:spPr>
        <a:xfrm>
          <a:off x="1246187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5" name="正方形/長方形 614"/>
        <xdr:cNvSpPr/>
      </xdr:nvSpPr>
      <xdr:spPr>
        <a:xfrm>
          <a:off x="13509625" y="11199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86360</xdr:rowOff>
    </xdr:from>
    <xdr:to>
      <xdr:col>85</xdr:col>
      <xdr:colOff>63500</xdr:colOff>
      <xdr:row>68</xdr:row>
      <xdr:rowOff>0</xdr:rowOff>
    </xdr:to>
    <xdr:sp macro="" textlink="">
      <xdr:nvSpPr>
        <xdr:cNvPr id="616" name="正方形/長方形 615"/>
        <xdr:cNvSpPr/>
      </xdr:nvSpPr>
      <xdr:spPr>
        <a:xfrm>
          <a:off x="13509625" y="11402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7" name="正方形/長方形 616"/>
        <xdr:cNvSpPr/>
      </xdr:nvSpPr>
      <xdr:spPr>
        <a:xfrm>
          <a:off x="11414125" y="11683365"/>
          <a:ext cx="4302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17170"/>
    <xdr:sp macro="" textlink="">
      <xdr:nvSpPr>
        <xdr:cNvPr id="618" name="テキスト ボックス 617"/>
        <xdr:cNvSpPr txBox="1"/>
      </xdr:nvSpPr>
      <xdr:spPr>
        <a:xfrm>
          <a:off x="11376025"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9" name="直線コネクタ 618"/>
        <xdr:cNvCxnSpPr/>
      </xdr:nvCxnSpPr>
      <xdr:spPr>
        <a:xfrm>
          <a:off x="11414125" y="1396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20" name="直線コネクタ 619"/>
        <xdr:cNvCxnSpPr/>
      </xdr:nvCxnSpPr>
      <xdr:spPr>
        <a:xfrm>
          <a:off x="11414125" y="13507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7650"/>
    <xdr:sp macro="" textlink="">
      <xdr:nvSpPr>
        <xdr:cNvPr id="621" name="テキスト ボックス 620"/>
        <xdr:cNvSpPr txBox="1"/>
      </xdr:nvSpPr>
      <xdr:spPr>
        <a:xfrm>
          <a:off x="11181080" y="13364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22" name="直線コネクタ 621"/>
        <xdr:cNvCxnSpPr/>
      </xdr:nvCxnSpPr>
      <xdr:spPr>
        <a:xfrm>
          <a:off x="11414125" y="13054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52705</xdr:rowOff>
    </xdr:from>
    <xdr:ext cx="525780" cy="243840"/>
    <xdr:sp macro="" textlink="">
      <xdr:nvSpPr>
        <xdr:cNvPr id="623" name="テキスト ボックス 622"/>
        <xdr:cNvSpPr txBox="1"/>
      </xdr:nvSpPr>
      <xdr:spPr>
        <a:xfrm>
          <a:off x="10930255" y="129114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24" name="直線コネクタ 623"/>
        <xdr:cNvCxnSpPr/>
      </xdr:nvCxnSpPr>
      <xdr:spPr>
        <a:xfrm>
          <a:off x="11414125" y="12595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107315</xdr:rowOff>
    </xdr:from>
    <xdr:ext cx="525780" cy="249555"/>
    <xdr:sp macro="" textlink="">
      <xdr:nvSpPr>
        <xdr:cNvPr id="625" name="テキスト ボックス 624"/>
        <xdr:cNvSpPr txBox="1"/>
      </xdr:nvSpPr>
      <xdr:spPr>
        <a:xfrm>
          <a:off x="10930255" y="1245171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26" name="直線コネクタ 625"/>
        <xdr:cNvCxnSpPr/>
      </xdr:nvCxnSpPr>
      <xdr:spPr>
        <a:xfrm>
          <a:off x="11414125" y="121361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162560</xdr:rowOff>
    </xdr:from>
    <xdr:ext cx="525780" cy="247650"/>
    <xdr:sp macro="" textlink="">
      <xdr:nvSpPr>
        <xdr:cNvPr id="627" name="テキスト ボックス 626"/>
        <xdr:cNvSpPr txBox="1"/>
      </xdr:nvSpPr>
      <xdr:spPr>
        <a:xfrm>
          <a:off x="10930255" y="1199261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8" name="直線コネクタ 627"/>
        <xdr:cNvCxnSpPr/>
      </xdr:nvCxnSpPr>
      <xdr:spPr>
        <a:xfrm>
          <a:off x="11414125" y="11683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25780" cy="243840"/>
    <xdr:sp macro="" textlink="">
      <xdr:nvSpPr>
        <xdr:cNvPr id="629" name="テキスト ボックス 628"/>
        <xdr:cNvSpPr txBox="1"/>
      </xdr:nvSpPr>
      <xdr:spPr>
        <a:xfrm>
          <a:off x="10930255" y="1153985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0" name="災害復旧費グラフ枠"/>
        <xdr:cNvSpPr/>
      </xdr:nvSpPr>
      <xdr:spPr>
        <a:xfrm>
          <a:off x="11414125" y="11683365"/>
          <a:ext cx="4302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97790</xdr:rowOff>
    </xdr:from>
    <xdr:to>
      <xdr:col>85</xdr:col>
      <xdr:colOff>126365</xdr:colOff>
      <xdr:row>78</xdr:row>
      <xdr:rowOff>134620</xdr:rowOff>
    </xdr:to>
    <xdr:cxnSp macro="">
      <xdr:nvCxnSpPr>
        <xdr:cNvPr id="631" name="直線コネクタ 630"/>
        <xdr:cNvCxnSpPr/>
      </xdr:nvCxnSpPr>
      <xdr:spPr>
        <a:xfrm flipV="1">
          <a:off x="14968220" y="1227074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137795</xdr:rowOff>
    </xdr:from>
    <xdr:ext cx="249555" cy="249555"/>
    <xdr:sp macro="" textlink="">
      <xdr:nvSpPr>
        <xdr:cNvPr id="632" name="災害復旧費最小値テキスト"/>
        <xdr:cNvSpPr txBox="1"/>
      </xdr:nvSpPr>
      <xdr:spPr>
        <a:xfrm>
          <a:off x="15017750" y="135108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134620</xdr:rowOff>
    </xdr:from>
    <xdr:to>
      <xdr:col>86</xdr:col>
      <xdr:colOff>25400</xdr:colOff>
      <xdr:row>78</xdr:row>
      <xdr:rowOff>134620</xdr:rowOff>
    </xdr:to>
    <xdr:cxnSp macro="">
      <xdr:nvCxnSpPr>
        <xdr:cNvPr id="633" name="直線コネクタ 632"/>
        <xdr:cNvCxnSpPr/>
      </xdr:nvCxnSpPr>
      <xdr:spPr>
        <a:xfrm>
          <a:off x="14881225"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45720</xdr:rowOff>
    </xdr:from>
    <xdr:ext cx="534670" cy="249555"/>
    <xdr:sp macro="" textlink="">
      <xdr:nvSpPr>
        <xdr:cNvPr id="634" name="災害復旧費最大値テキスト"/>
        <xdr:cNvSpPr txBox="1"/>
      </xdr:nvSpPr>
      <xdr:spPr>
        <a:xfrm>
          <a:off x="15017750" y="120472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97790</xdr:rowOff>
    </xdr:from>
    <xdr:to>
      <xdr:col>86</xdr:col>
      <xdr:colOff>25400</xdr:colOff>
      <xdr:row>71</xdr:row>
      <xdr:rowOff>97790</xdr:rowOff>
    </xdr:to>
    <xdr:cxnSp macro="">
      <xdr:nvCxnSpPr>
        <xdr:cNvPr id="635" name="直線コネクタ 634"/>
        <xdr:cNvCxnSpPr/>
      </xdr:nvCxnSpPr>
      <xdr:spPr>
        <a:xfrm>
          <a:off x="14881225" y="12270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134620</xdr:rowOff>
    </xdr:from>
    <xdr:to>
      <xdr:col>85</xdr:col>
      <xdr:colOff>127000</xdr:colOff>
      <xdr:row>78</xdr:row>
      <xdr:rowOff>134620</xdr:rowOff>
    </xdr:to>
    <xdr:cxnSp macro="">
      <xdr:nvCxnSpPr>
        <xdr:cNvPr id="636" name="直線コネクタ 635"/>
        <xdr:cNvCxnSpPr/>
      </xdr:nvCxnSpPr>
      <xdr:spPr>
        <a:xfrm>
          <a:off x="14195425" y="1350772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119380</xdr:rowOff>
    </xdr:from>
    <xdr:ext cx="469900" cy="247650"/>
    <xdr:sp macro="" textlink="">
      <xdr:nvSpPr>
        <xdr:cNvPr id="637" name="災害復旧費平均値テキスト"/>
        <xdr:cNvSpPr txBox="1"/>
      </xdr:nvSpPr>
      <xdr:spPr>
        <a:xfrm>
          <a:off x="15017750" y="1314958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97790</xdr:rowOff>
    </xdr:from>
    <xdr:to>
      <xdr:col>85</xdr:col>
      <xdr:colOff>174625</xdr:colOff>
      <xdr:row>78</xdr:row>
      <xdr:rowOff>29845</xdr:rowOff>
    </xdr:to>
    <xdr:sp macro="" textlink="">
      <xdr:nvSpPr>
        <xdr:cNvPr id="638" name="フローチャート: 判断 637"/>
        <xdr:cNvSpPr/>
      </xdr:nvSpPr>
      <xdr:spPr>
        <a:xfrm>
          <a:off x="14919325" y="13299440"/>
          <a:ext cx="984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134620</xdr:rowOff>
    </xdr:from>
    <xdr:to>
      <xdr:col>81</xdr:col>
      <xdr:colOff>50800</xdr:colOff>
      <xdr:row>78</xdr:row>
      <xdr:rowOff>134620</xdr:rowOff>
    </xdr:to>
    <xdr:cxnSp macro="">
      <xdr:nvCxnSpPr>
        <xdr:cNvPr id="639" name="直線コネクタ 638"/>
        <xdr:cNvCxnSpPr/>
      </xdr:nvCxnSpPr>
      <xdr:spPr>
        <a:xfrm>
          <a:off x="13385800" y="135077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71755</xdr:rowOff>
    </xdr:from>
    <xdr:to>
      <xdr:col>81</xdr:col>
      <xdr:colOff>101600</xdr:colOff>
      <xdr:row>78</xdr:row>
      <xdr:rowOff>4445</xdr:rowOff>
    </xdr:to>
    <xdr:sp macro="" textlink="">
      <xdr:nvSpPr>
        <xdr:cNvPr id="640" name="フローチャート: 判断 639"/>
        <xdr:cNvSpPr/>
      </xdr:nvSpPr>
      <xdr:spPr>
        <a:xfrm>
          <a:off x="14144625" y="132734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20320</xdr:rowOff>
    </xdr:from>
    <xdr:ext cx="464185" cy="243840"/>
    <xdr:sp macro="" textlink="">
      <xdr:nvSpPr>
        <xdr:cNvPr id="641" name="テキスト ボックス 640"/>
        <xdr:cNvSpPr txBox="1"/>
      </xdr:nvSpPr>
      <xdr:spPr>
        <a:xfrm>
          <a:off x="13976350" y="13050520"/>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127635</xdr:rowOff>
    </xdr:from>
    <xdr:to>
      <xdr:col>76</xdr:col>
      <xdr:colOff>114300</xdr:colOff>
      <xdr:row>78</xdr:row>
      <xdr:rowOff>134620</xdr:rowOff>
    </xdr:to>
    <xdr:cxnSp macro="">
      <xdr:nvCxnSpPr>
        <xdr:cNvPr id="642" name="直線コネクタ 641"/>
        <xdr:cNvCxnSpPr/>
      </xdr:nvCxnSpPr>
      <xdr:spPr>
        <a:xfrm>
          <a:off x="12573000" y="135007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132080</xdr:rowOff>
    </xdr:from>
    <xdr:to>
      <xdr:col>76</xdr:col>
      <xdr:colOff>165100</xdr:colOff>
      <xdr:row>77</xdr:row>
      <xdr:rowOff>64770</xdr:rowOff>
    </xdr:to>
    <xdr:sp macro="" textlink="">
      <xdr:nvSpPr>
        <xdr:cNvPr id="643" name="フローチャート: 判断 642"/>
        <xdr:cNvSpPr/>
      </xdr:nvSpPr>
      <xdr:spPr>
        <a:xfrm>
          <a:off x="13335000" y="13162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80645</xdr:rowOff>
    </xdr:from>
    <xdr:ext cx="464185" cy="249555"/>
    <xdr:sp macro="" textlink="">
      <xdr:nvSpPr>
        <xdr:cNvPr id="644" name="テキスト ボックス 643"/>
        <xdr:cNvSpPr txBox="1"/>
      </xdr:nvSpPr>
      <xdr:spPr>
        <a:xfrm>
          <a:off x="13166725" y="1293939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127635</xdr:rowOff>
    </xdr:from>
    <xdr:to>
      <xdr:col>71</xdr:col>
      <xdr:colOff>174625</xdr:colOff>
      <xdr:row>78</xdr:row>
      <xdr:rowOff>132080</xdr:rowOff>
    </xdr:to>
    <xdr:cxnSp macro="">
      <xdr:nvCxnSpPr>
        <xdr:cNvPr id="645" name="直線コネクタ 644"/>
        <xdr:cNvCxnSpPr/>
      </xdr:nvCxnSpPr>
      <xdr:spPr>
        <a:xfrm flipV="1">
          <a:off x="11750675" y="1350073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133350</xdr:rowOff>
    </xdr:from>
    <xdr:to>
      <xdr:col>72</xdr:col>
      <xdr:colOff>38100</xdr:colOff>
      <xdr:row>77</xdr:row>
      <xdr:rowOff>66040</xdr:rowOff>
    </xdr:to>
    <xdr:sp macro="" textlink="">
      <xdr:nvSpPr>
        <xdr:cNvPr id="646" name="フローチャート: 判断 645"/>
        <xdr:cNvSpPr/>
      </xdr:nvSpPr>
      <xdr:spPr>
        <a:xfrm>
          <a:off x="12525375" y="1316355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81915</xdr:rowOff>
    </xdr:from>
    <xdr:ext cx="464185" cy="249555"/>
    <xdr:sp macro="" textlink="">
      <xdr:nvSpPr>
        <xdr:cNvPr id="647" name="テキスト ボックス 646"/>
        <xdr:cNvSpPr txBox="1"/>
      </xdr:nvSpPr>
      <xdr:spPr>
        <a:xfrm>
          <a:off x="12357100" y="1294066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xdr:rowOff>
    </xdr:from>
    <xdr:to>
      <xdr:col>67</xdr:col>
      <xdr:colOff>101600</xdr:colOff>
      <xdr:row>77</xdr:row>
      <xdr:rowOff>99060</xdr:rowOff>
    </xdr:to>
    <xdr:sp macro="" textlink="">
      <xdr:nvSpPr>
        <xdr:cNvPr id="648" name="フローチャート: 判断 647"/>
        <xdr:cNvSpPr/>
      </xdr:nvSpPr>
      <xdr:spPr>
        <a:xfrm>
          <a:off x="11699875" y="13202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114935</xdr:rowOff>
    </xdr:from>
    <xdr:ext cx="464185" cy="249555"/>
    <xdr:sp macro="" textlink="">
      <xdr:nvSpPr>
        <xdr:cNvPr id="649" name="テキスト ボックス 648"/>
        <xdr:cNvSpPr txBox="1"/>
      </xdr:nvSpPr>
      <xdr:spPr>
        <a:xfrm>
          <a:off x="11531600" y="1297368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0" name="テキスト ボックス 649"/>
        <xdr:cNvSpPr txBox="1"/>
      </xdr:nvSpPr>
      <xdr:spPr>
        <a:xfrm>
          <a:off x="147955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1" name="テキスト ボックス 650"/>
        <xdr:cNvSpPr txBox="1"/>
      </xdr:nvSpPr>
      <xdr:spPr>
        <a:xfrm>
          <a:off x="1402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2" name="テキスト ボックス 651"/>
        <xdr:cNvSpPr txBox="1"/>
      </xdr:nvSpPr>
      <xdr:spPr>
        <a:xfrm>
          <a:off x="132111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3" name="テキスト ボックス 652"/>
        <xdr:cNvSpPr txBox="1"/>
      </xdr:nvSpPr>
      <xdr:spPr>
        <a:xfrm>
          <a:off x="1239837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4" name="テキスト ボックス 653"/>
        <xdr:cNvSpPr txBox="1"/>
      </xdr:nvSpPr>
      <xdr:spPr>
        <a:xfrm>
          <a:off x="1157605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86360</xdr:rowOff>
    </xdr:from>
    <xdr:to>
      <xdr:col>85</xdr:col>
      <xdr:colOff>174625</xdr:colOff>
      <xdr:row>79</xdr:row>
      <xdr:rowOff>18415</xdr:rowOff>
    </xdr:to>
    <xdr:sp macro="" textlink="">
      <xdr:nvSpPr>
        <xdr:cNvPr id="655" name="楕円 654"/>
        <xdr:cNvSpPr/>
      </xdr:nvSpPr>
      <xdr:spPr>
        <a:xfrm>
          <a:off x="14919325" y="1345946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3810</xdr:rowOff>
    </xdr:from>
    <xdr:ext cx="249555" cy="249555"/>
    <xdr:sp macro="" textlink="">
      <xdr:nvSpPr>
        <xdr:cNvPr id="656" name="災害復旧費該当値テキスト"/>
        <xdr:cNvSpPr txBox="1"/>
      </xdr:nvSpPr>
      <xdr:spPr>
        <a:xfrm>
          <a:off x="15017750" y="133769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86360</xdr:rowOff>
    </xdr:from>
    <xdr:to>
      <xdr:col>81</xdr:col>
      <xdr:colOff>101600</xdr:colOff>
      <xdr:row>79</xdr:row>
      <xdr:rowOff>18415</xdr:rowOff>
    </xdr:to>
    <xdr:sp macro="" textlink="">
      <xdr:nvSpPr>
        <xdr:cNvPr id="657" name="楕円 656"/>
        <xdr:cNvSpPr/>
      </xdr:nvSpPr>
      <xdr:spPr>
        <a:xfrm>
          <a:off x="14144625" y="13459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9525</xdr:rowOff>
    </xdr:from>
    <xdr:ext cx="243840" cy="248285"/>
    <xdr:sp macro="" textlink="">
      <xdr:nvSpPr>
        <xdr:cNvPr id="658" name="テキスト ボックス 657"/>
        <xdr:cNvSpPr txBox="1"/>
      </xdr:nvSpPr>
      <xdr:spPr>
        <a:xfrm>
          <a:off x="14086840" y="135540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86360</xdr:rowOff>
    </xdr:from>
    <xdr:to>
      <xdr:col>76</xdr:col>
      <xdr:colOff>165100</xdr:colOff>
      <xdr:row>79</xdr:row>
      <xdr:rowOff>18415</xdr:rowOff>
    </xdr:to>
    <xdr:sp macro="" textlink="">
      <xdr:nvSpPr>
        <xdr:cNvPr id="659" name="楕円 658"/>
        <xdr:cNvSpPr/>
      </xdr:nvSpPr>
      <xdr:spPr>
        <a:xfrm>
          <a:off x="13335000" y="13459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9525</xdr:rowOff>
    </xdr:from>
    <xdr:ext cx="249555" cy="248285"/>
    <xdr:sp macro="" textlink="">
      <xdr:nvSpPr>
        <xdr:cNvPr id="660" name="テキスト ボックス 659"/>
        <xdr:cNvSpPr txBox="1"/>
      </xdr:nvSpPr>
      <xdr:spPr>
        <a:xfrm>
          <a:off x="13271500" y="135540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78740</xdr:rowOff>
    </xdr:from>
    <xdr:to>
      <xdr:col>72</xdr:col>
      <xdr:colOff>38100</xdr:colOff>
      <xdr:row>79</xdr:row>
      <xdr:rowOff>11430</xdr:rowOff>
    </xdr:to>
    <xdr:sp macro="" textlink="">
      <xdr:nvSpPr>
        <xdr:cNvPr id="661" name="楕円 660"/>
        <xdr:cNvSpPr/>
      </xdr:nvSpPr>
      <xdr:spPr>
        <a:xfrm>
          <a:off x="12525375" y="134518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79</xdr:row>
      <xdr:rowOff>3175</xdr:rowOff>
    </xdr:from>
    <xdr:ext cx="378460" cy="249555"/>
    <xdr:sp macro="" textlink="">
      <xdr:nvSpPr>
        <xdr:cNvPr id="662" name="テキスト ボックス 661"/>
        <xdr:cNvSpPr txBox="1"/>
      </xdr:nvSpPr>
      <xdr:spPr>
        <a:xfrm>
          <a:off x="12398375" y="135477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15240</xdr:rowOff>
    </xdr:to>
    <xdr:sp macro="" textlink="">
      <xdr:nvSpPr>
        <xdr:cNvPr id="663" name="楕円 662"/>
        <xdr:cNvSpPr/>
      </xdr:nvSpPr>
      <xdr:spPr>
        <a:xfrm>
          <a:off x="11699875" y="134562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6350</xdr:rowOff>
    </xdr:from>
    <xdr:ext cx="313690" cy="245745"/>
    <xdr:sp macro="" textlink="">
      <xdr:nvSpPr>
        <xdr:cNvPr id="664" name="テキスト ボックス 663"/>
        <xdr:cNvSpPr txBox="1"/>
      </xdr:nvSpPr>
      <xdr:spPr>
        <a:xfrm>
          <a:off x="11609705" y="13550900"/>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5" name="正方形/長方形 664"/>
        <xdr:cNvSpPr/>
      </xdr:nvSpPr>
      <xdr:spPr>
        <a:xfrm>
          <a:off x="11414125" y="14285595"/>
          <a:ext cx="4302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6" name="正方形/長方形 665"/>
        <xdr:cNvSpPr/>
      </xdr:nvSpPr>
      <xdr:spPr>
        <a:xfrm>
          <a:off x="11525250"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86360</xdr:rowOff>
    </xdr:from>
    <xdr:to>
      <xdr:col>74</xdr:col>
      <xdr:colOff>0</xdr:colOff>
      <xdr:row>88</xdr:row>
      <xdr:rowOff>0</xdr:rowOff>
    </xdr:to>
    <xdr:sp macro="" textlink="">
      <xdr:nvSpPr>
        <xdr:cNvPr id="667" name="正方形/長方形 666"/>
        <xdr:cNvSpPr/>
      </xdr:nvSpPr>
      <xdr:spPr>
        <a:xfrm>
          <a:off x="11525250"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8" name="正方形/長方形 667"/>
        <xdr:cNvSpPr/>
      </xdr:nvSpPr>
      <xdr:spPr>
        <a:xfrm>
          <a:off x="1246187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86360</xdr:rowOff>
    </xdr:from>
    <xdr:to>
      <xdr:col>79</xdr:col>
      <xdr:colOff>63500</xdr:colOff>
      <xdr:row>88</xdr:row>
      <xdr:rowOff>0</xdr:rowOff>
    </xdr:to>
    <xdr:sp macro="" textlink="">
      <xdr:nvSpPr>
        <xdr:cNvPr id="669" name="正方形/長方形 668"/>
        <xdr:cNvSpPr/>
      </xdr:nvSpPr>
      <xdr:spPr>
        <a:xfrm>
          <a:off x="1246187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0" name="正方形/長方形 669"/>
        <xdr:cNvSpPr/>
      </xdr:nvSpPr>
      <xdr:spPr>
        <a:xfrm>
          <a:off x="13509625" y="14628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86360</xdr:rowOff>
    </xdr:from>
    <xdr:to>
      <xdr:col>85</xdr:col>
      <xdr:colOff>63500</xdr:colOff>
      <xdr:row>88</xdr:row>
      <xdr:rowOff>0</xdr:rowOff>
    </xdr:to>
    <xdr:sp macro="" textlink="">
      <xdr:nvSpPr>
        <xdr:cNvPr id="671" name="正方形/長方形 670"/>
        <xdr:cNvSpPr/>
      </xdr:nvSpPr>
      <xdr:spPr>
        <a:xfrm>
          <a:off x="13509625" y="14831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2" name="正方形/長方形 671"/>
        <xdr:cNvSpPr/>
      </xdr:nvSpPr>
      <xdr:spPr>
        <a:xfrm>
          <a:off x="11414125" y="15112365"/>
          <a:ext cx="43021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17170"/>
    <xdr:sp macro="" textlink="">
      <xdr:nvSpPr>
        <xdr:cNvPr id="673" name="テキスト ボックス 672"/>
        <xdr:cNvSpPr txBox="1"/>
      </xdr:nvSpPr>
      <xdr:spPr>
        <a:xfrm>
          <a:off x="11376025"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4" name="直線コネクタ 67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5" name="直線コネクタ 674"/>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6" name="テキスト ボックス 675"/>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7" name="直線コネクタ 676"/>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780" cy="259080"/>
    <xdr:sp macro="" textlink="">
      <xdr:nvSpPr>
        <xdr:cNvPr id="678" name="テキスト ボックス 677"/>
        <xdr:cNvSpPr txBox="1"/>
      </xdr:nvSpPr>
      <xdr:spPr>
        <a:xfrm>
          <a:off x="1093025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79" name="直線コネクタ 678"/>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780" cy="253365"/>
    <xdr:sp macro="" textlink="">
      <xdr:nvSpPr>
        <xdr:cNvPr id="680" name="テキスト ボックス 679"/>
        <xdr:cNvSpPr txBox="1"/>
      </xdr:nvSpPr>
      <xdr:spPr>
        <a:xfrm>
          <a:off x="10930255"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1" name="直線コネクタ 680"/>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780" cy="259080"/>
    <xdr:sp macro="" textlink="">
      <xdr:nvSpPr>
        <xdr:cNvPr id="682" name="テキスト ボックス 681"/>
        <xdr:cNvSpPr txBox="1"/>
      </xdr:nvSpPr>
      <xdr:spPr>
        <a:xfrm>
          <a:off x="1093025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3" name="直線コネクタ 682"/>
        <xdr:cNvCxnSpPr/>
      </xdr:nvCxnSpPr>
      <xdr:spPr>
        <a:xfrm>
          <a:off x="11414125" y="154914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8285"/>
    <xdr:sp macro="" textlink="">
      <xdr:nvSpPr>
        <xdr:cNvPr id="684" name="テキスト ボックス 683"/>
        <xdr:cNvSpPr txBox="1"/>
      </xdr:nvSpPr>
      <xdr:spPr>
        <a:xfrm>
          <a:off x="10866120" y="153485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5" name="直線コネクタ 684"/>
        <xdr:cNvCxnSpPr/>
      </xdr:nvCxnSpPr>
      <xdr:spPr>
        <a:xfrm>
          <a:off x="11414125" y="15112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3840"/>
    <xdr:sp macro="" textlink="">
      <xdr:nvSpPr>
        <xdr:cNvPr id="686" name="テキスト ボックス 685"/>
        <xdr:cNvSpPr txBox="1"/>
      </xdr:nvSpPr>
      <xdr:spPr>
        <a:xfrm>
          <a:off x="10866120" y="149688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7" name="公債費グラフ枠"/>
        <xdr:cNvSpPr/>
      </xdr:nvSpPr>
      <xdr:spPr>
        <a:xfrm>
          <a:off x="11414125" y="15112365"/>
          <a:ext cx="43021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156210</xdr:rowOff>
    </xdr:from>
    <xdr:to>
      <xdr:col>85</xdr:col>
      <xdr:colOff>126365</xdr:colOff>
      <xdr:row>98</xdr:row>
      <xdr:rowOff>61595</xdr:rowOff>
    </xdr:to>
    <xdr:cxnSp macro="">
      <xdr:nvCxnSpPr>
        <xdr:cNvPr id="688" name="直線コネクタ 687"/>
        <xdr:cNvCxnSpPr/>
      </xdr:nvCxnSpPr>
      <xdr:spPr>
        <a:xfrm flipV="1">
          <a:off x="14968220" y="1558671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65405</xdr:rowOff>
    </xdr:from>
    <xdr:ext cx="534670" cy="253365"/>
    <xdr:sp macro="" textlink="">
      <xdr:nvSpPr>
        <xdr:cNvPr id="689" name="公債費最小値テキスト"/>
        <xdr:cNvSpPr txBox="1"/>
      </xdr:nvSpPr>
      <xdr:spPr>
        <a:xfrm>
          <a:off x="15017750" y="16867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xdr:cNvCxnSpPr/>
      </xdr:nvCxnSpPr>
      <xdr:spPr>
        <a:xfrm>
          <a:off x="14881225" y="16863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104775</xdr:rowOff>
    </xdr:from>
    <xdr:ext cx="598805" cy="250190"/>
    <xdr:sp macro="" textlink="">
      <xdr:nvSpPr>
        <xdr:cNvPr id="691" name="公債費最大値テキスト"/>
        <xdr:cNvSpPr txBox="1"/>
      </xdr:nvSpPr>
      <xdr:spPr>
        <a:xfrm>
          <a:off x="15017750" y="1536382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156210</xdr:rowOff>
    </xdr:from>
    <xdr:to>
      <xdr:col>86</xdr:col>
      <xdr:colOff>25400</xdr:colOff>
      <xdr:row>90</xdr:row>
      <xdr:rowOff>156210</xdr:rowOff>
    </xdr:to>
    <xdr:cxnSp macro="">
      <xdr:nvCxnSpPr>
        <xdr:cNvPr id="692" name="直線コネクタ 691"/>
        <xdr:cNvCxnSpPr/>
      </xdr:nvCxnSpPr>
      <xdr:spPr>
        <a:xfrm>
          <a:off x="14881225" y="15586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170815</xdr:rowOff>
    </xdr:from>
    <xdr:to>
      <xdr:col>85</xdr:col>
      <xdr:colOff>127000</xdr:colOff>
      <xdr:row>96</xdr:row>
      <xdr:rowOff>1905</xdr:rowOff>
    </xdr:to>
    <xdr:cxnSp macro="">
      <xdr:nvCxnSpPr>
        <xdr:cNvPr id="693" name="直線コネクタ 692"/>
        <xdr:cNvCxnSpPr/>
      </xdr:nvCxnSpPr>
      <xdr:spPr>
        <a:xfrm>
          <a:off x="14195425" y="1645856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93</xdr:row>
      <xdr:rowOff>160020</xdr:rowOff>
    </xdr:from>
    <xdr:ext cx="534670" cy="259080"/>
    <xdr:sp macro="" textlink="">
      <xdr:nvSpPr>
        <xdr:cNvPr id="694" name="公債費平均値テキスト"/>
        <xdr:cNvSpPr txBox="1"/>
      </xdr:nvSpPr>
      <xdr:spPr>
        <a:xfrm>
          <a:off x="1501775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174625</xdr:colOff>
      <xdr:row>95</xdr:row>
      <xdr:rowOff>67310</xdr:rowOff>
    </xdr:to>
    <xdr:sp macro="" textlink="">
      <xdr:nvSpPr>
        <xdr:cNvPr id="695" name="フローチャート: 判断 694"/>
        <xdr:cNvSpPr/>
      </xdr:nvSpPr>
      <xdr:spPr>
        <a:xfrm>
          <a:off x="14919325" y="16253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170815</xdr:rowOff>
    </xdr:from>
    <xdr:to>
      <xdr:col>81</xdr:col>
      <xdr:colOff>50800</xdr:colOff>
      <xdr:row>96</xdr:row>
      <xdr:rowOff>36830</xdr:rowOff>
    </xdr:to>
    <xdr:cxnSp macro="">
      <xdr:nvCxnSpPr>
        <xdr:cNvPr id="696" name="直線コネクタ 695"/>
        <xdr:cNvCxnSpPr/>
      </xdr:nvCxnSpPr>
      <xdr:spPr>
        <a:xfrm flipV="1">
          <a:off x="13385800" y="16458565"/>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xdr:cNvSpPr/>
      </xdr:nvSpPr>
      <xdr:spPr>
        <a:xfrm>
          <a:off x="14144625"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89535</xdr:rowOff>
    </xdr:from>
    <xdr:ext cx="528955" cy="253365"/>
    <xdr:sp macro="" textlink="">
      <xdr:nvSpPr>
        <xdr:cNvPr id="698" name="テキスト ボックス 697"/>
        <xdr:cNvSpPr txBox="1"/>
      </xdr:nvSpPr>
      <xdr:spPr>
        <a:xfrm>
          <a:off x="13959840" y="16034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36830</xdr:rowOff>
    </xdr:from>
    <xdr:to>
      <xdr:col>76</xdr:col>
      <xdr:colOff>114300</xdr:colOff>
      <xdr:row>96</xdr:row>
      <xdr:rowOff>45720</xdr:rowOff>
    </xdr:to>
    <xdr:cxnSp macro="">
      <xdr:nvCxnSpPr>
        <xdr:cNvPr id="699" name="直線コネクタ 698"/>
        <xdr:cNvCxnSpPr/>
      </xdr:nvCxnSpPr>
      <xdr:spPr>
        <a:xfrm flipV="1">
          <a:off x="12573000" y="164960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700" name="フローチャート: 判断 699"/>
        <xdr:cNvSpPr/>
      </xdr:nvSpPr>
      <xdr:spPr>
        <a:xfrm>
          <a:off x="133350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28955" cy="253365"/>
    <xdr:sp macro="" textlink="">
      <xdr:nvSpPr>
        <xdr:cNvPr id="701" name="テキスト ボックス 700"/>
        <xdr:cNvSpPr txBox="1"/>
      </xdr:nvSpPr>
      <xdr:spPr>
        <a:xfrm>
          <a:off x="13134340" y="16045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45720</xdr:rowOff>
    </xdr:from>
    <xdr:to>
      <xdr:col>71</xdr:col>
      <xdr:colOff>174625</xdr:colOff>
      <xdr:row>96</xdr:row>
      <xdr:rowOff>64770</xdr:rowOff>
    </xdr:to>
    <xdr:cxnSp macro="">
      <xdr:nvCxnSpPr>
        <xdr:cNvPr id="702" name="直線コネクタ 701"/>
        <xdr:cNvCxnSpPr/>
      </xdr:nvCxnSpPr>
      <xdr:spPr>
        <a:xfrm flipV="1">
          <a:off x="11750675" y="1650492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25400</xdr:rowOff>
    </xdr:from>
    <xdr:to>
      <xdr:col>72</xdr:col>
      <xdr:colOff>38100</xdr:colOff>
      <xdr:row>95</xdr:row>
      <xdr:rowOff>127000</xdr:rowOff>
    </xdr:to>
    <xdr:sp macro="" textlink="">
      <xdr:nvSpPr>
        <xdr:cNvPr id="703" name="フローチャート: 判断 702"/>
        <xdr:cNvSpPr/>
      </xdr:nvSpPr>
      <xdr:spPr>
        <a:xfrm>
          <a:off x="12525375" y="16313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143510</xdr:rowOff>
    </xdr:from>
    <xdr:ext cx="528955" cy="253365"/>
    <xdr:sp macro="" textlink="">
      <xdr:nvSpPr>
        <xdr:cNvPr id="704" name="テキスト ボックス 703"/>
        <xdr:cNvSpPr txBox="1"/>
      </xdr:nvSpPr>
      <xdr:spPr>
        <a:xfrm>
          <a:off x="12324715" y="16088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40640</xdr:rowOff>
    </xdr:from>
    <xdr:to>
      <xdr:col>67</xdr:col>
      <xdr:colOff>101600</xdr:colOff>
      <xdr:row>95</xdr:row>
      <xdr:rowOff>141605</xdr:rowOff>
    </xdr:to>
    <xdr:sp macro="" textlink="">
      <xdr:nvSpPr>
        <xdr:cNvPr id="705" name="フローチャート: 判断 704"/>
        <xdr:cNvSpPr/>
      </xdr:nvSpPr>
      <xdr:spPr>
        <a:xfrm>
          <a:off x="11699875"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158115</xdr:rowOff>
    </xdr:from>
    <xdr:ext cx="528955" cy="253365"/>
    <xdr:sp macro="" textlink="">
      <xdr:nvSpPr>
        <xdr:cNvPr id="706" name="テキスト ボックス 705"/>
        <xdr:cNvSpPr txBox="1"/>
      </xdr:nvSpPr>
      <xdr:spPr>
        <a:xfrm>
          <a:off x="11515090" y="161029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0" name="テキスト ボックス 709"/>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122555</xdr:rowOff>
    </xdr:from>
    <xdr:to>
      <xdr:col>85</xdr:col>
      <xdr:colOff>174625</xdr:colOff>
      <xdr:row>96</xdr:row>
      <xdr:rowOff>52705</xdr:rowOff>
    </xdr:to>
    <xdr:sp macro="" textlink="">
      <xdr:nvSpPr>
        <xdr:cNvPr id="712" name="楕円 711"/>
        <xdr:cNvSpPr/>
      </xdr:nvSpPr>
      <xdr:spPr>
        <a:xfrm>
          <a:off x="14919325" y="16410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100965</xdr:rowOff>
    </xdr:from>
    <xdr:ext cx="534670" cy="253365"/>
    <xdr:sp macro="" textlink="">
      <xdr:nvSpPr>
        <xdr:cNvPr id="713" name="公債費該当値テキスト"/>
        <xdr:cNvSpPr txBox="1"/>
      </xdr:nvSpPr>
      <xdr:spPr>
        <a:xfrm>
          <a:off x="15017750" y="16388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120650</xdr:rowOff>
    </xdr:from>
    <xdr:to>
      <xdr:col>81</xdr:col>
      <xdr:colOff>101600</xdr:colOff>
      <xdr:row>96</xdr:row>
      <xdr:rowOff>50165</xdr:rowOff>
    </xdr:to>
    <xdr:sp macro="" textlink="">
      <xdr:nvSpPr>
        <xdr:cNvPr id="714" name="楕円 713"/>
        <xdr:cNvSpPr/>
      </xdr:nvSpPr>
      <xdr:spPr>
        <a:xfrm>
          <a:off x="14144625"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41275</xdr:rowOff>
    </xdr:from>
    <xdr:ext cx="528955" cy="253365"/>
    <xdr:sp macro="" textlink="">
      <xdr:nvSpPr>
        <xdr:cNvPr id="715" name="テキスト ボックス 714"/>
        <xdr:cNvSpPr txBox="1"/>
      </xdr:nvSpPr>
      <xdr:spPr>
        <a:xfrm>
          <a:off x="13959840" y="16500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157480</xdr:rowOff>
    </xdr:from>
    <xdr:to>
      <xdr:col>76</xdr:col>
      <xdr:colOff>165100</xdr:colOff>
      <xdr:row>96</xdr:row>
      <xdr:rowOff>87630</xdr:rowOff>
    </xdr:to>
    <xdr:sp macro="" textlink="">
      <xdr:nvSpPr>
        <xdr:cNvPr id="716" name="楕円 715"/>
        <xdr:cNvSpPr/>
      </xdr:nvSpPr>
      <xdr:spPr>
        <a:xfrm>
          <a:off x="133350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78740</xdr:rowOff>
    </xdr:from>
    <xdr:ext cx="528955" cy="259080"/>
    <xdr:sp macro="" textlink="">
      <xdr:nvSpPr>
        <xdr:cNvPr id="717" name="テキスト ボックス 716"/>
        <xdr:cNvSpPr txBox="1"/>
      </xdr:nvSpPr>
      <xdr:spPr>
        <a:xfrm>
          <a:off x="13134340" y="16537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166370</xdr:rowOff>
    </xdr:from>
    <xdr:to>
      <xdr:col>72</xdr:col>
      <xdr:colOff>38100</xdr:colOff>
      <xdr:row>96</xdr:row>
      <xdr:rowOff>96520</xdr:rowOff>
    </xdr:to>
    <xdr:sp macro="" textlink="">
      <xdr:nvSpPr>
        <xdr:cNvPr id="718" name="楕円 717"/>
        <xdr:cNvSpPr/>
      </xdr:nvSpPr>
      <xdr:spPr>
        <a:xfrm>
          <a:off x="12525375" y="16454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87630</xdr:rowOff>
    </xdr:from>
    <xdr:ext cx="528955" cy="253365"/>
    <xdr:sp macro="" textlink="">
      <xdr:nvSpPr>
        <xdr:cNvPr id="719" name="テキスト ボックス 718"/>
        <xdr:cNvSpPr txBox="1"/>
      </xdr:nvSpPr>
      <xdr:spPr>
        <a:xfrm>
          <a:off x="12324715" y="16546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13970</xdr:rowOff>
    </xdr:from>
    <xdr:to>
      <xdr:col>67</xdr:col>
      <xdr:colOff>101600</xdr:colOff>
      <xdr:row>96</xdr:row>
      <xdr:rowOff>115570</xdr:rowOff>
    </xdr:to>
    <xdr:sp macro="" textlink="">
      <xdr:nvSpPr>
        <xdr:cNvPr id="720" name="楕円 719"/>
        <xdr:cNvSpPr/>
      </xdr:nvSpPr>
      <xdr:spPr>
        <a:xfrm>
          <a:off x="11699875"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106680</xdr:rowOff>
    </xdr:from>
    <xdr:ext cx="528955" cy="259080"/>
    <xdr:sp macro="" textlink="">
      <xdr:nvSpPr>
        <xdr:cNvPr id="721" name="テキスト ボックス 720"/>
        <xdr:cNvSpPr txBox="1"/>
      </xdr:nvSpPr>
      <xdr:spPr>
        <a:xfrm>
          <a:off x="11515090" y="16565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2" name="正方形/長方形 721"/>
        <xdr:cNvSpPr/>
      </xdr:nvSpPr>
      <xdr:spPr>
        <a:xfrm>
          <a:off x="16764000" y="3998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3" name="正方形/長方形 722"/>
        <xdr:cNvSpPr/>
      </xdr:nvSpPr>
      <xdr:spPr>
        <a:xfrm>
          <a:off x="168910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86360</xdr:rowOff>
    </xdr:from>
    <xdr:to>
      <xdr:col>104</xdr:col>
      <xdr:colOff>127000</xdr:colOff>
      <xdr:row>28</xdr:row>
      <xdr:rowOff>0</xdr:rowOff>
    </xdr:to>
    <xdr:sp macro="" textlink="">
      <xdr:nvSpPr>
        <xdr:cNvPr id="724" name="正方形/長方形 723"/>
        <xdr:cNvSpPr/>
      </xdr:nvSpPr>
      <xdr:spPr>
        <a:xfrm>
          <a:off x="168910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5" name="正方形/長方形 724"/>
        <xdr:cNvSpPr/>
      </xdr:nvSpPr>
      <xdr:spPr>
        <a:xfrm>
          <a:off x="1781175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86360</xdr:rowOff>
    </xdr:from>
    <xdr:to>
      <xdr:col>110</xdr:col>
      <xdr:colOff>0</xdr:colOff>
      <xdr:row>28</xdr:row>
      <xdr:rowOff>0</xdr:rowOff>
    </xdr:to>
    <xdr:sp macro="" textlink="">
      <xdr:nvSpPr>
        <xdr:cNvPr id="726" name="正方形/長方形 725"/>
        <xdr:cNvSpPr/>
      </xdr:nvSpPr>
      <xdr:spPr>
        <a:xfrm>
          <a:off x="1781175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7" name="正方形/長方形 726"/>
        <xdr:cNvSpPr/>
      </xdr:nvSpPr>
      <xdr:spPr>
        <a:xfrm>
          <a:off x="18859500" y="4341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86360</xdr:rowOff>
    </xdr:from>
    <xdr:to>
      <xdr:col>116</xdr:col>
      <xdr:colOff>0</xdr:colOff>
      <xdr:row>28</xdr:row>
      <xdr:rowOff>0</xdr:rowOff>
    </xdr:to>
    <xdr:sp macro="" textlink="">
      <xdr:nvSpPr>
        <xdr:cNvPr id="728" name="正方形/長方形 727"/>
        <xdr:cNvSpPr/>
      </xdr:nvSpPr>
      <xdr:spPr>
        <a:xfrm>
          <a:off x="18859500" y="4544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9" name="正方形/長方形 728"/>
        <xdr:cNvSpPr/>
      </xdr:nvSpPr>
      <xdr:spPr>
        <a:xfrm>
          <a:off x="16764000" y="4825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17170"/>
    <xdr:sp macro="" textlink="">
      <xdr:nvSpPr>
        <xdr:cNvPr id="730" name="テキスト ボックス 729"/>
        <xdr:cNvSpPr txBox="1"/>
      </xdr:nvSpPr>
      <xdr:spPr>
        <a:xfrm>
          <a:off x="16741775"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1" name="直線コネクタ 730"/>
        <xdr:cNvCxnSpPr/>
      </xdr:nvCxnSpPr>
      <xdr:spPr>
        <a:xfrm>
          <a:off x="16764000" y="710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32" name="直線コネクタ 731"/>
        <xdr:cNvCxnSpPr/>
      </xdr:nvCxnSpPr>
      <xdr:spPr>
        <a:xfrm>
          <a:off x="16764000" y="672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33" name="テキスト ボックス 732"/>
        <xdr:cNvSpPr txBox="1"/>
      </xdr:nvSpPr>
      <xdr:spPr>
        <a:xfrm>
          <a:off x="16546830" y="6586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61645" cy="249555"/>
    <xdr:sp macro="" textlink="">
      <xdr:nvSpPr>
        <xdr:cNvPr id="735" name="テキスト ボックス 734"/>
        <xdr:cNvSpPr txBox="1"/>
      </xdr:nvSpPr>
      <xdr:spPr>
        <a:xfrm>
          <a:off x="16344265" y="620649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36" name="直線コネクタ 735"/>
        <xdr:cNvCxnSpPr/>
      </xdr:nvCxnSpPr>
      <xdr:spPr>
        <a:xfrm>
          <a:off x="16764000" y="5963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162560</xdr:rowOff>
    </xdr:from>
    <xdr:ext cx="461645" cy="247650"/>
    <xdr:sp macro="" textlink="">
      <xdr:nvSpPr>
        <xdr:cNvPr id="737" name="テキスト ボックス 736"/>
        <xdr:cNvSpPr txBox="1"/>
      </xdr:nvSpPr>
      <xdr:spPr>
        <a:xfrm>
          <a:off x="16344265" y="582041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38" name="直線コネクタ 737"/>
        <xdr:cNvCxnSpPr/>
      </xdr:nvCxnSpPr>
      <xdr:spPr>
        <a:xfrm>
          <a:off x="16764000" y="5584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126365</xdr:rowOff>
    </xdr:from>
    <xdr:ext cx="461645" cy="247650"/>
    <xdr:sp macro="" textlink="">
      <xdr:nvSpPr>
        <xdr:cNvPr id="739" name="テキスト ボックス 738"/>
        <xdr:cNvSpPr txBox="1"/>
      </xdr:nvSpPr>
      <xdr:spPr>
        <a:xfrm>
          <a:off x="16344265" y="544131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40" name="直線コネクタ 739"/>
        <xdr:cNvCxnSpPr/>
      </xdr:nvCxnSpPr>
      <xdr:spPr>
        <a:xfrm>
          <a:off x="16764000" y="520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89535</xdr:rowOff>
    </xdr:from>
    <xdr:ext cx="461645" cy="243840"/>
    <xdr:sp macro="" textlink="">
      <xdr:nvSpPr>
        <xdr:cNvPr id="741" name="テキスト ボックス 740"/>
        <xdr:cNvSpPr txBox="1"/>
      </xdr:nvSpPr>
      <xdr:spPr>
        <a:xfrm>
          <a:off x="16344265" y="506158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2" name="直線コネクタ 741"/>
        <xdr:cNvCxnSpPr/>
      </xdr:nvCxnSpPr>
      <xdr:spPr>
        <a:xfrm>
          <a:off x="167640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61645" cy="243840"/>
    <xdr:sp macro="" textlink="">
      <xdr:nvSpPr>
        <xdr:cNvPr id="743" name="テキスト ボックス 742"/>
        <xdr:cNvSpPr txBox="1"/>
      </xdr:nvSpPr>
      <xdr:spPr>
        <a:xfrm>
          <a:off x="16344265" y="4681855"/>
          <a:ext cx="4616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4" name="諸支出金グラフ枠"/>
        <xdr:cNvSpPr/>
      </xdr:nvSpPr>
      <xdr:spPr>
        <a:xfrm>
          <a:off x="16764000" y="4825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130810</xdr:rowOff>
    </xdr:from>
    <xdr:to>
      <xdr:col>116</xdr:col>
      <xdr:colOff>62865</xdr:colOff>
      <xdr:row>39</xdr:row>
      <xdr:rowOff>42545</xdr:rowOff>
    </xdr:to>
    <xdr:cxnSp macro="">
      <xdr:nvCxnSpPr>
        <xdr:cNvPr id="745" name="直線コネクタ 744"/>
        <xdr:cNvCxnSpPr/>
      </xdr:nvCxnSpPr>
      <xdr:spPr>
        <a:xfrm flipV="1">
          <a:off x="20318095" y="5102860"/>
          <a:ext cx="127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62230</xdr:rowOff>
    </xdr:from>
    <xdr:ext cx="249555" cy="247650"/>
    <xdr:sp macro="" textlink="">
      <xdr:nvSpPr>
        <xdr:cNvPr id="746" name="諸支出金最小値テキスト"/>
        <xdr:cNvSpPr txBox="1"/>
      </xdr:nvSpPr>
      <xdr:spPr>
        <a:xfrm>
          <a:off x="20370800" y="674878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47" name="直線コネクタ 746"/>
        <xdr:cNvCxnSpPr/>
      </xdr:nvCxnSpPr>
      <xdr:spPr>
        <a:xfrm>
          <a:off x="20246975" y="672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79375</xdr:rowOff>
    </xdr:from>
    <xdr:ext cx="469900" cy="247015"/>
    <xdr:sp macro="" textlink="">
      <xdr:nvSpPr>
        <xdr:cNvPr id="748" name="諸支出金最大値テキスト"/>
        <xdr:cNvSpPr txBox="1"/>
      </xdr:nvSpPr>
      <xdr:spPr>
        <a:xfrm>
          <a:off x="20370800" y="487997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130810</xdr:rowOff>
    </xdr:from>
    <xdr:to>
      <xdr:col>116</xdr:col>
      <xdr:colOff>152400</xdr:colOff>
      <xdr:row>29</xdr:row>
      <xdr:rowOff>130810</xdr:rowOff>
    </xdr:to>
    <xdr:cxnSp macro="">
      <xdr:nvCxnSpPr>
        <xdr:cNvPr id="749" name="直線コネクタ 748"/>
        <xdr:cNvCxnSpPr/>
      </xdr:nvCxnSpPr>
      <xdr:spPr>
        <a:xfrm>
          <a:off x="20246975" y="5102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42545</xdr:rowOff>
    </xdr:from>
    <xdr:to>
      <xdr:col>116</xdr:col>
      <xdr:colOff>63500</xdr:colOff>
      <xdr:row>39</xdr:row>
      <xdr:rowOff>42545</xdr:rowOff>
    </xdr:to>
    <xdr:cxnSp macro="">
      <xdr:nvCxnSpPr>
        <xdr:cNvPr id="750" name="直線コネクタ 749"/>
        <xdr:cNvCxnSpPr/>
      </xdr:nvCxnSpPr>
      <xdr:spPr>
        <a:xfrm>
          <a:off x="19558000" y="67290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147955</xdr:rowOff>
    </xdr:from>
    <xdr:ext cx="313690" cy="247015"/>
    <xdr:sp macro="" textlink="">
      <xdr:nvSpPr>
        <xdr:cNvPr id="751" name="諸支出金平均値テキスト"/>
        <xdr:cNvSpPr txBox="1"/>
      </xdr:nvSpPr>
      <xdr:spPr>
        <a:xfrm>
          <a:off x="20370800" y="6491605"/>
          <a:ext cx="3136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126365</xdr:rowOff>
    </xdr:from>
    <xdr:to>
      <xdr:col>116</xdr:col>
      <xdr:colOff>114300</xdr:colOff>
      <xdr:row>39</xdr:row>
      <xdr:rowOff>59055</xdr:rowOff>
    </xdr:to>
    <xdr:sp macro="" textlink="">
      <xdr:nvSpPr>
        <xdr:cNvPr id="752" name="フローチャート: 判断 751"/>
        <xdr:cNvSpPr/>
      </xdr:nvSpPr>
      <xdr:spPr>
        <a:xfrm>
          <a:off x="20269200" y="66414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174625</xdr:colOff>
      <xdr:row>39</xdr:row>
      <xdr:rowOff>42545</xdr:rowOff>
    </xdr:to>
    <xdr:cxnSp macro="">
      <xdr:nvCxnSpPr>
        <xdr:cNvPr id="753" name="直線コネクタ 752"/>
        <xdr:cNvCxnSpPr/>
      </xdr:nvCxnSpPr>
      <xdr:spPr>
        <a:xfrm>
          <a:off x="18735675" y="67290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143510</xdr:rowOff>
    </xdr:from>
    <xdr:to>
      <xdr:col>112</xdr:col>
      <xdr:colOff>38100</xdr:colOff>
      <xdr:row>39</xdr:row>
      <xdr:rowOff>75565</xdr:rowOff>
    </xdr:to>
    <xdr:sp macro="" textlink="">
      <xdr:nvSpPr>
        <xdr:cNvPr id="754" name="フローチャート: 判断 753"/>
        <xdr:cNvSpPr/>
      </xdr:nvSpPr>
      <xdr:spPr>
        <a:xfrm>
          <a:off x="19510375" y="665861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92075</xdr:rowOff>
    </xdr:from>
    <xdr:ext cx="313690" cy="247650"/>
    <xdr:sp macro="" textlink="">
      <xdr:nvSpPr>
        <xdr:cNvPr id="755" name="テキスト ボックス 754"/>
        <xdr:cNvSpPr txBox="1"/>
      </xdr:nvSpPr>
      <xdr:spPr>
        <a:xfrm>
          <a:off x="19404330" y="6435725"/>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42545</xdr:rowOff>
    </xdr:to>
    <xdr:cxnSp macro="">
      <xdr:nvCxnSpPr>
        <xdr:cNvPr id="756" name="直線コネクタ 755"/>
        <xdr:cNvCxnSpPr/>
      </xdr:nvCxnSpPr>
      <xdr:spPr>
        <a:xfrm>
          <a:off x="17926050" y="67290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111125</xdr:rowOff>
    </xdr:from>
    <xdr:to>
      <xdr:col>107</xdr:col>
      <xdr:colOff>101600</xdr:colOff>
      <xdr:row>39</xdr:row>
      <xdr:rowOff>43815</xdr:rowOff>
    </xdr:to>
    <xdr:sp macro="" textlink="">
      <xdr:nvSpPr>
        <xdr:cNvPr id="757" name="フローチャート: 判断 756"/>
        <xdr:cNvSpPr/>
      </xdr:nvSpPr>
      <xdr:spPr>
        <a:xfrm>
          <a:off x="18684875" y="66262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60325</xdr:rowOff>
    </xdr:from>
    <xdr:ext cx="372745" cy="247650"/>
    <xdr:sp macro="" textlink="">
      <xdr:nvSpPr>
        <xdr:cNvPr id="758" name="テキスト ボックス 757"/>
        <xdr:cNvSpPr txBox="1"/>
      </xdr:nvSpPr>
      <xdr:spPr>
        <a:xfrm>
          <a:off x="18562320" y="6403975"/>
          <a:ext cx="372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42545</xdr:rowOff>
    </xdr:from>
    <xdr:to>
      <xdr:col>102</xdr:col>
      <xdr:colOff>114300</xdr:colOff>
      <xdr:row>39</xdr:row>
      <xdr:rowOff>42545</xdr:rowOff>
    </xdr:to>
    <xdr:cxnSp macro="">
      <xdr:nvCxnSpPr>
        <xdr:cNvPr id="759" name="直線コネクタ 758"/>
        <xdr:cNvCxnSpPr/>
      </xdr:nvCxnSpPr>
      <xdr:spPr>
        <a:xfrm>
          <a:off x="17113250" y="67290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149225</xdr:rowOff>
    </xdr:from>
    <xdr:to>
      <xdr:col>102</xdr:col>
      <xdr:colOff>165100</xdr:colOff>
      <xdr:row>39</xdr:row>
      <xdr:rowOff>81280</xdr:rowOff>
    </xdr:to>
    <xdr:sp macro="" textlink="">
      <xdr:nvSpPr>
        <xdr:cNvPr id="760" name="フローチャート: 判断 759"/>
        <xdr:cNvSpPr/>
      </xdr:nvSpPr>
      <xdr:spPr>
        <a:xfrm>
          <a:off x="17875250" y="66643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97790</xdr:rowOff>
    </xdr:from>
    <xdr:ext cx="313690" cy="243840"/>
    <xdr:sp macro="" textlink="">
      <xdr:nvSpPr>
        <xdr:cNvPr id="761" name="テキスト ボックス 760"/>
        <xdr:cNvSpPr txBox="1"/>
      </xdr:nvSpPr>
      <xdr:spPr>
        <a:xfrm>
          <a:off x="17785080" y="6441440"/>
          <a:ext cx="3136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71120</xdr:rowOff>
    </xdr:to>
    <xdr:sp macro="" textlink="">
      <xdr:nvSpPr>
        <xdr:cNvPr id="762" name="フローチャート: 判断 761"/>
        <xdr:cNvSpPr/>
      </xdr:nvSpPr>
      <xdr:spPr>
        <a:xfrm>
          <a:off x="17065625" y="66528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86995</xdr:rowOff>
    </xdr:from>
    <xdr:ext cx="313690" cy="243840"/>
    <xdr:sp macro="" textlink="">
      <xdr:nvSpPr>
        <xdr:cNvPr id="763" name="テキスト ボックス 762"/>
        <xdr:cNvSpPr txBox="1"/>
      </xdr:nvSpPr>
      <xdr:spPr>
        <a:xfrm>
          <a:off x="16959580" y="6430645"/>
          <a:ext cx="3136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4" name="テキスト ボックス 763"/>
        <xdr:cNvSpPr txBox="1"/>
      </xdr:nvSpPr>
      <xdr:spPr>
        <a:xfrm>
          <a:off x="20145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5" name="テキスト ボックス 764"/>
        <xdr:cNvSpPr txBox="1"/>
      </xdr:nvSpPr>
      <xdr:spPr>
        <a:xfrm>
          <a:off x="1938337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6" name="テキスト ボックス 765"/>
        <xdr:cNvSpPr txBox="1"/>
      </xdr:nvSpPr>
      <xdr:spPr>
        <a:xfrm>
          <a:off x="1856105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7" name="テキスト ボックス 766"/>
        <xdr:cNvSpPr txBox="1"/>
      </xdr:nvSpPr>
      <xdr:spPr>
        <a:xfrm>
          <a:off x="177514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8" name="テキスト ボックス 767"/>
        <xdr:cNvSpPr txBox="1"/>
      </xdr:nvSpPr>
      <xdr:spPr>
        <a:xfrm>
          <a:off x="16938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69" name="楕円 768"/>
        <xdr:cNvSpPr/>
      </xdr:nvSpPr>
      <xdr:spPr>
        <a:xfrm>
          <a:off x="2026920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104775</xdr:rowOff>
    </xdr:from>
    <xdr:ext cx="249555" cy="249555"/>
    <xdr:sp macro="" textlink="">
      <xdr:nvSpPr>
        <xdr:cNvPr id="770" name="諸支出金該当値テキスト"/>
        <xdr:cNvSpPr txBox="1"/>
      </xdr:nvSpPr>
      <xdr:spPr>
        <a:xfrm>
          <a:off x="20370800" y="66198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159385</xdr:rowOff>
    </xdr:from>
    <xdr:to>
      <xdr:col>112</xdr:col>
      <xdr:colOff>38100</xdr:colOff>
      <xdr:row>39</xdr:row>
      <xdr:rowOff>92075</xdr:rowOff>
    </xdr:to>
    <xdr:sp macro="" textlink="">
      <xdr:nvSpPr>
        <xdr:cNvPr id="771" name="楕円 770"/>
        <xdr:cNvSpPr/>
      </xdr:nvSpPr>
      <xdr:spPr>
        <a:xfrm>
          <a:off x="19510375" y="667448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3840" cy="247650"/>
    <xdr:sp macro="" textlink="">
      <xdr:nvSpPr>
        <xdr:cNvPr id="772" name="テキスト ボックス 771"/>
        <xdr:cNvSpPr txBox="1"/>
      </xdr:nvSpPr>
      <xdr:spPr>
        <a:xfrm>
          <a:off x="19436715" y="676973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92075</xdr:rowOff>
    </xdr:to>
    <xdr:sp macro="" textlink="">
      <xdr:nvSpPr>
        <xdr:cNvPr id="773" name="楕円 772"/>
        <xdr:cNvSpPr/>
      </xdr:nvSpPr>
      <xdr:spPr>
        <a:xfrm>
          <a:off x="18684875"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43840" cy="247650"/>
    <xdr:sp macro="" textlink="">
      <xdr:nvSpPr>
        <xdr:cNvPr id="774" name="テキスト ボックス 773"/>
        <xdr:cNvSpPr txBox="1"/>
      </xdr:nvSpPr>
      <xdr:spPr>
        <a:xfrm>
          <a:off x="18627090" y="676973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75" name="楕円 774"/>
        <xdr:cNvSpPr/>
      </xdr:nvSpPr>
      <xdr:spPr>
        <a:xfrm>
          <a:off x="1787525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7650"/>
    <xdr:sp macro="" textlink="">
      <xdr:nvSpPr>
        <xdr:cNvPr id="776" name="テキスト ボックス 775"/>
        <xdr:cNvSpPr txBox="1"/>
      </xdr:nvSpPr>
      <xdr:spPr>
        <a:xfrm>
          <a:off x="17811750" y="676973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92075</xdr:rowOff>
    </xdr:to>
    <xdr:sp macro="" textlink="">
      <xdr:nvSpPr>
        <xdr:cNvPr id="777" name="楕円 776"/>
        <xdr:cNvSpPr/>
      </xdr:nvSpPr>
      <xdr:spPr>
        <a:xfrm>
          <a:off x="17065625" y="667448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83185</xdr:rowOff>
    </xdr:from>
    <xdr:ext cx="243840" cy="247650"/>
    <xdr:sp macro="" textlink="">
      <xdr:nvSpPr>
        <xdr:cNvPr id="778" name="テキスト ボックス 777"/>
        <xdr:cNvSpPr txBox="1"/>
      </xdr:nvSpPr>
      <xdr:spPr>
        <a:xfrm>
          <a:off x="16991965" y="6769735"/>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9" name="正方形/長方形 778"/>
        <xdr:cNvSpPr/>
      </xdr:nvSpPr>
      <xdr:spPr>
        <a:xfrm>
          <a:off x="16764000" y="7427595"/>
          <a:ext cx="4305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0" name="正方形/長方形 779"/>
        <xdr:cNvSpPr/>
      </xdr:nvSpPr>
      <xdr:spPr>
        <a:xfrm>
          <a:off x="168910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86360</xdr:rowOff>
    </xdr:from>
    <xdr:to>
      <xdr:col>104</xdr:col>
      <xdr:colOff>127000</xdr:colOff>
      <xdr:row>48</xdr:row>
      <xdr:rowOff>0</xdr:rowOff>
    </xdr:to>
    <xdr:sp macro="" textlink="">
      <xdr:nvSpPr>
        <xdr:cNvPr id="781" name="正方形/長方形 780"/>
        <xdr:cNvSpPr/>
      </xdr:nvSpPr>
      <xdr:spPr>
        <a:xfrm>
          <a:off x="168910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2" name="正方形/長方形 781"/>
        <xdr:cNvSpPr/>
      </xdr:nvSpPr>
      <xdr:spPr>
        <a:xfrm>
          <a:off x="1781175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86360</xdr:rowOff>
    </xdr:from>
    <xdr:to>
      <xdr:col>110</xdr:col>
      <xdr:colOff>0</xdr:colOff>
      <xdr:row>48</xdr:row>
      <xdr:rowOff>0</xdr:rowOff>
    </xdr:to>
    <xdr:sp macro="" textlink="">
      <xdr:nvSpPr>
        <xdr:cNvPr id="783" name="正方形/長方形 782"/>
        <xdr:cNvSpPr/>
      </xdr:nvSpPr>
      <xdr:spPr>
        <a:xfrm>
          <a:off x="1781175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4" name="正方形/長方形 783"/>
        <xdr:cNvSpPr/>
      </xdr:nvSpPr>
      <xdr:spPr>
        <a:xfrm>
          <a:off x="18859500" y="777049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86360</xdr:rowOff>
    </xdr:from>
    <xdr:to>
      <xdr:col>116</xdr:col>
      <xdr:colOff>0</xdr:colOff>
      <xdr:row>48</xdr:row>
      <xdr:rowOff>0</xdr:rowOff>
    </xdr:to>
    <xdr:sp macro="" textlink="">
      <xdr:nvSpPr>
        <xdr:cNvPr id="785" name="正方形/長方形 784"/>
        <xdr:cNvSpPr/>
      </xdr:nvSpPr>
      <xdr:spPr>
        <a:xfrm>
          <a:off x="18859500" y="7973060"/>
          <a:ext cx="1397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6" name="正方形/長方形 785"/>
        <xdr:cNvSpPr/>
      </xdr:nvSpPr>
      <xdr:spPr>
        <a:xfrm>
          <a:off x="16764000" y="8254365"/>
          <a:ext cx="4305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17170"/>
    <xdr:sp macro="" textlink="">
      <xdr:nvSpPr>
        <xdr:cNvPr id="787" name="テキスト ボックス 786"/>
        <xdr:cNvSpPr txBox="1"/>
      </xdr:nvSpPr>
      <xdr:spPr>
        <a:xfrm>
          <a:off x="16741775"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8" name="直線コネクタ 787"/>
        <xdr:cNvCxnSpPr/>
      </xdr:nvCxnSpPr>
      <xdr:spPr>
        <a:xfrm>
          <a:off x="16764000" y="1053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89" name="直線コネクタ 788"/>
        <xdr:cNvCxnSpPr/>
      </xdr:nvCxnSpPr>
      <xdr:spPr>
        <a:xfrm>
          <a:off x="16764000" y="939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7650"/>
    <xdr:sp macro="" textlink="">
      <xdr:nvSpPr>
        <xdr:cNvPr id="790" name="テキスト ボックス 789"/>
        <xdr:cNvSpPr txBox="1"/>
      </xdr:nvSpPr>
      <xdr:spPr>
        <a:xfrm>
          <a:off x="16546830" y="92494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xdr:cNvCxnSpPr/>
      </xdr:nvCxnSpPr>
      <xdr:spPr>
        <a:xfrm>
          <a:off x="167640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3840"/>
    <xdr:sp macro="" textlink="">
      <xdr:nvSpPr>
        <xdr:cNvPr id="792" name="テキスト ボックス 791"/>
        <xdr:cNvSpPr txBox="1"/>
      </xdr:nvSpPr>
      <xdr:spPr>
        <a:xfrm>
          <a:off x="16546830" y="811085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3" name="前年度繰上充用金グラフ枠"/>
        <xdr:cNvSpPr/>
      </xdr:nvSpPr>
      <xdr:spPr>
        <a:xfrm>
          <a:off x="16764000" y="8254365"/>
          <a:ext cx="4305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4" name="直線コネクタ 793"/>
        <xdr:cNvCxnSpPr/>
      </xdr:nvCxnSpPr>
      <xdr:spPr>
        <a:xfrm>
          <a:off x="20318095" y="9392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8285"/>
    <xdr:sp macro="" textlink="">
      <xdr:nvSpPr>
        <xdr:cNvPr id="795" name="前年度繰上充用金最小値テキスト"/>
        <xdr:cNvSpPr txBox="1"/>
      </xdr:nvSpPr>
      <xdr:spPr>
        <a:xfrm>
          <a:off x="2037080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6" name="直線コネクタ 795"/>
        <xdr:cNvCxnSpPr/>
      </xdr:nvCxnSpPr>
      <xdr:spPr>
        <a:xfrm>
          <a:off x="2024697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8285"/>
    <xdr:sp macro="" textlink="">
      <xdr:nvSpPr>
        <xdr:cNvPr id="797" name="前年度繰上充用金最大値テキスト"/>
        <xdr:cNvSpPr txBox="1"/>
      </xdr:nvSpPr>
      <xdr:spPr>
        <a:xfrm>
          <a:off x="20370800" y="90963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8" name="直線コネクタ 797"/>
        <xdr:cNvCxnSpPr/>
      </xdr:nvCxnSpPr>
      <xdr:spPr>
        <a:xfrm>
          <a:off x="2024697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99" name="直線コネクタ 798"/>
        <xdr:cNvCxnSpPr/>
      </xdr:nvCxnSpPr>
      <xdr:spPr>
        <a:xfrm>
          <a:off x="19558000" y="939292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5745"/>
    <xdr:sp macro="" textlink="">
      <xdr:nvSpPr>
        <xdr:cNvPr id="800" name="前年度繰上充用金平均値テキスト"/>
        <xdr:cNvSpPr txBox="1"/>
      </xdr:nvSpPr>
      <xdr:spPr>
        <a:xfrm>
          <a:off x="20370800" y="9323070"/>
          <a:ext cx="2495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86360</xdr:rowOff>
    </xdr:from>
    <xdr:to>
      <xdr:col>116</xdr:col>
      <xdr:colOff>114300</xdr:colOff>
      <xdr:row>55</xdr:row>
      <xdr:rowOff>18415</xdr:rowOff>
    </xdr:to>
    <xdr:sp macro="" textlink="">
      <xdr:nvSpPr>
        <xdr:cNvPr id="801" name="フローチャート: 判断 800"/>
        <xdr:cNvSpPr/>
      </xdr:nvSpPr>
      <xdr:spPr>
        <a:xfrm>
          <a:off x="202692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2" name="直線コネクタ 801"/>
        <xdr:cNvCxnSpPr/>
      </xdr:nvCxnSpPr>
      <xdr:spPr>
        <a:xfrm>
          <a:off x="18735675" y="939292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86360</xdr:rowOff>
    </xdr:from>
    <xdr:to>
      <xdr:col>112</xdr:col>
      <xdr:colOff>38100</xdr:colOff>
      <xdr:row>55</xdr:row>
      <xdr:rowOff>18415</xdr:rowOff>
    </xdr:to>
    <xdr:sp macro="" textlink="">
      <xdr:nvSpPr>
        <xdr:cNvPr id="803" name="フローチャート: 判断 802"/>
        <xdr:cNvSpPr/>
      </xdr:nvSpPr>
      <xdr:spPr>
        <a:xfrm>
          <a:off x="19510375" y="934466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3840" cy="248285"/>
    <xdr:sp macro="" textlink="">
      <xdr:nvSpPr>
        <xdr:cNvPr id="804" name="テキスト ボックス 803"/>
        <xdr:cNvSpPr txBox="1"/>
      </xdr:nvSpPr>
      <xdr:spPr>
        <a:xfrm>
          <a:off x="19436715"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5" name="直線コネクタ 804"/>
        <xdr:cNvCxnSpPr/>
      </xdr:nvCxnSpPr>
      <xdr:spPr>
        <a:xfrm>
          <a:off x="17926050" y="93929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86360</xdr:rowOff>
    </xdr:from>
    <xdr:to>
      <xdr:col>107</xdr:col>
      <xdr:colOff>101600</xdr:colOff>
      <xdr:row>55</xdr:row>
      <xdr:rowOff>18415</xdr:rowOff>
    </xdr:to>
    <xdr:sp macro="" textlink="">
      <xdr:nvSpPr>
        <xdr:cNvPr id="806" name="フローチャート: 判断 805"/>
        <xdr:cNvSpPr/>
      </xdr:nvSpPr>
      <xdr:spPr>
        <a:xfrm>
          <a:off x="18684875"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3840" cy="248285"/>
    <xdr:sp macro="" textlink="">
      <xdr:nvSpPr>
        <xdr:cNvPr id="807" name="テキスト ボックス 806"/>
        <xdr:cNvSpPr txBox="1"/>
      </xdr:nvSpPr>
      <xdr:spPr>
        <a:xfrm>
          <a:off x="18627090"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08" name="直線コネクタ 807"/>
        <xdr:cNvCxnSpPr/>
      </xdr:nvCxnSpPr>
      <xdr:spPr>
        <a:xfrm>
          <a:off x="17113250" y="93929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86360</xdr:rowOff>
    </xdr:from>
    <xdr:to>
      <xdr:col>102</xdr:col>
      <xdr:colOff>165100</xdr:colOff>
      <xdr:row>55</xdr:row>
      <xdr:rowOff>18415</xdr:rowOff>
    </xdr:to>
    <xdr:sp macro="" textlink="">
      <xdr:nvSpPr>
        <xdr:cNvPr id="809" name="フローチャート: 判断 808"/>
        <xdr:cNvSpPr/>
      </xdr:nvSpPr>
      <xdr:spPr>
        <a:xfrm>
          <a:off x="1787525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8285"/>
    <xdr:sp macro="" textlink="">
      <xdr:nvSpPr>
        <xdr:cNvPr id="810" name="テキスト ボックス 809"/>
        <xdr:cNvSpPr txBox="1"/>
      </xdr:nvSpPr>
      <xdr:spPr>
        <a:xfrm>
          <a:off x="17811750" y="94392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86360</xdr:rowOff>
    </xdr:from>
    <xdr:to>
      <xdr:col>98</xdr:col>
      <xdr:colOff>38100</xdr:colOff>
      <xdr:row>55</xdr:row>
      <xdr:rowOff>18415</xdr:rowOff>
    </xdr:to>
    <xdr:sp macro="" textlink="">
      <xdr:nvSpPr>
        <xdr:cNvPr id="811" name="フローチャート: 判断 810"/>
        <xdr:cNvSpPr/>
      </xdr:nvSpPr>
      <xdr:spPr>
        <a:xfrm>
          <a:off x="17065625" y="934466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3840" cy="248285"/>
    <xdr:sp macro="" textlink="">
      <xdr:nvSpPr>
        <xdr:cNvPr id="812" name="テキスト ボックス 811"/>
        <xdr:cNvSpPr txBox="1"/>
      </xdr:nvSpPr>
      <xdr:spPr>
        <a:xfrm>
          <a:off x="16991965" y="943927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3" name="テキスト ボックス 812"/>
        <xdr:cNvSpPr txBox="1"/>
      </xdr:nvSpPr>
      <xdr:spPr>
        <a:xfrm>
          <a:off x="20145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4" name="テキスト ボックス 813"/>
        <xdr:cNvSpPr txBox="1"/>
      </xdr:nvSpPr>
      <xdr:spPr>
        <a:xfrm>
          <a:off x="1938337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5" name="テキスト ボックス 814"/>
        <xdr:cNvSpPr txBox="1"/>
      </xdr:nvSpPr>
      <xdr:spPr>
        <a:xfrm>
          <a:off x="1856105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6" name="テキスト ボックス 815"/>
        <xdr:cNvSpPr txBox="1"/>
      </xdr:nvSpPr>
      <xdr:spPr>
        <a:xfrm>
          <a:off x="177514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7" name="テキスト ボックス 816"/>
        <xdr:cNvSpPr txBox="1"/>
      </xdr:nvSpPr>
      <xdr:spPr>
        <a:xfrm>
          <a:off x="16938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86360</xdr:rowOff>
    </xdr:from>
    <xdr:to>
      <xdr:col>116</xdr:col>
      <xdr:colOff>114300</xdr:colOff>
      <xdr:row>55</xdr:row>
      <xdr:rowOff>18415</xdr:rowOff>
    </xdr:to>
    <xdr:sp macro="" textlink="">
      <xdr:nvSpPr>
        <xdr:cNvPr id="818" name="楕円 817"/>
        <xdr:cNvSpPr/>
      </xdr:nvSpPr>
      <xdr:spPr>
        <a:xfrm>
          <a:off x="202692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120650</xdr:rowOff>
    </xdr:from>
    <xdr:ext cx="249555" cy="243840"/>
    <xdr:sp macro="" textlink="">
      <xdr:nvSpPr>
        <xdr:cNvPr id="819" name="前年度繰上充用金該当値テキスト"/>
        <xdr:cNvSpPr txBox="1"/>
      </xdr:nvSpPr>
      <xdr:spPr>
        <a:xfrm>
          <a:off x="20370800" y="920750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86360</xdr:rowOff>
    </xdr:from>
    <xdr:to>
      <xdr:col>112</xdr:col>
      <xdr:colOff>38100</xdr:colOff>
      <xdr:row>55</xdr:row>
      <xdr:rowOff>18415</xdr:rowOff>
    </xdr:to>
    <xdr:sp macro="" textlink="">
      <xdr:nvSpPr>
        <xdr:cNvPr id="820" name="楕円 819"/>
        <xdr:cNvSpPr/>
      </xdr:nvSpPr>
      <xdr:spPr>
        <a:xfrm>
          <a:off x="19510375" y="934466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3840" cy="249555"/>
    <xdr:sp macro="" textlink="">
      <xdr:nvSpPr>
        <xdr:cNvPr id="821" name="テキスト ボックス 820"/>
        <xdr:cNvSpPr txBox="1"/>
      </xdr:nvSpPr>
      <xdr:spPr>
        <a:xfrm>
          <a:off x="19436715"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86360</xdr:rowOff>
    </xdr:from>
    <xdr:to>
      <xdr:col>107</xdr:col>
      <xdr:colOff>101600</xdr:colOff>
      <xdr:row>55</xdr:row>
      <xdr:rowOff>18415</xdr:rowOff>
    </xdr:to>
    <xdr:sp macro="" textlink="">
      <xdr:nvSpPr>
        <xdr:cNvPr id="822" name="楕円 821"/>
        <xdr:cNvSpPr/>
      </xdr:nvSpPr>
      <xdr:spPr>
        <a:xfrm>
          <a:off x="18684875"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3840" cy="249555"/>
    <xdr:sp macro="" textlink="">
      <xdr:nvSpPr>
        <xdr:cNvPr id="823" name="テキスト ボックス 822"/>
        <xdr:cNvSpPr txBox="1"/>
      </xdr:nvSpPr>
      <xdr:spPr>
        <a:xfrm>
          <a:off x="18627090"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86360</xdr:rowOff>
    </xdr:from>
    <xdr:to>
      <xdr:col>102</xdr:col>
      <xdr:colOff>165100</xdr:colOff>
      <xdr:row>55</xdr:row>
      <xdr:rowOff>18415</xdr:rowOff>
    </xdr:to>
    <xdr:sp macro="" textlink="">
      <xdr:nvSpPr>
        <xdr:cNvPr id="824" name="楕円 823"/>
        <xdr:cNvSpPr/>
      </xdr:nvSpPr>
      <xdr:spPr>
        <a:xfrm>
          <a:off x="1787525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5" name="テキスト ボックス 824"/>
        <xdr:cNvSpPr txBox="1"/>
      </xdr:nvSpPr>
      <xdr:spPr>
        <a:xfrm>
          <a:off x="17811750" y="912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86360</xdr:rowOff>
    </xdr:from>
    <xdr:to>
      <xdr:col>98</xdr:col>
      <xdr:colOff>38100</xdr:colOff>
      <xdr:row>55</xdr:row>
      <xdr:rowOff>18415</xdr:rowOff>
    </xdr:to>
    <xdr:sp macro="" textlink="">
      <xdr:nvSpPr>
        <xdr:cNvPr id="826" name="楕円 825"/>
        <xdr:cNvSpPr/>
      </xdr:nvSpPr>
      <xdr:spPr>
        <a:xfrm>
          <a:off x="17065625" y="934466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3840" cy="249555"/>
    <xdr:sp macro="" textlink="">
      <xdr:nvSpPr>
        <xdr:cNvPr id="827" name="テキスト ボックス 826"/>
        <xdr:cNvSpPr txBox="1"/>
      </xdr:nvSpPr>
      <xdr:spPr>
        <a:xfrm>
          <a:off x="16991965" y="9121140"/>
          <a:ext cx="243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総務費では、庁舎建設事業及び地域振興基金積立の増等により、一人当たり26,266円増加した。類似団体と比較すると、今年度は、昨年度に引き続き大きく上回っている。</a:t>
          </a:r>
        </a:p>
        <a:p>
          <a:r>
            <a:rPr kumimoji="1" lang="ja-JP" altLang="en-US" sz="1300">
              <a:latin typeface="ＭＳ Ｐゴシック"/>
              <a:ea typeface="ＭＳ Ｐゴシック"/>
            </a:rPr>
            <a:t>民生費では、住民税非課税世帯及び子育て応援世帯等に係る臨時特例給付金の減等により、一人当たり11,122円減少した。類似団体と比較すると、例年大きく下回っている。</a:t>
          </a:r>
        </a:p>
        <a:p>
          <a:r>
            <a:rPr kumimoji="1" lang="ja-JP" altLang="en-US" sz="1300">
              <a:latin typeface="ＭＳ Ｐゴシック"/>
              <a:ea typeface="ＭＳ Ｐゴシック"/>
            </a:rPr>
            <a:t>土木費では、橋梁修繕工事や砂沼遊歩道整備工事の減等により、一人当たり4,003円減少した。類似団体と比較すると、例年大きく下回っている。</a:t>
          </a:r>
        </a:p>
        <a:p>
          <a:r>
            <a:rPr kumimoji="1" lang="ja-JP" altLang="en-US" sz="1300">
              <a:latin typeface="ＭＳ Ｐゴシック"/>
              <a:ea typeface="ＭＳ Ｐゴシック"/>
            </a:rPr>
            <a:t>消防費では、屋内受信機購入費や消防団詰所新築工事の減等により、一人当たり4,350円減少した。類似団体と比較すると、今年度は、大きく下回っている。</a:t>
          </a:r>
        </a:p>
        <a:p>
          <a:r>
            <a:rPr kumimoji="1" lang="ja-JP" altLang="en-US" sz="1300">
              <a:latin typeface="ＭＳ Ｐゴシック"/>
              <a:ea typeface="ＭＳ Ｐゴシック"/>
            </a:rPr>
            <a:t>教育費では、上妻小学校プール大規模改修事業や市内小学校トイレ改修工事の減等により、一人当たり3,353円減少した。類似団体と比較すると、今年度は、大きく下回っている。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令和4年度は、財政調整基金を2.5億円、地域振興基金を3.5億円及びふるさと下妻基金を2.5億円積み立てたことにより、実質収支額の標準財政規模比は4.02％増加した。</a:t>
          </a:r>
        </a:p>
        <a:p>
          <a:r>
            <a:rPr kumimoji="1" lang="ja-JP" altLang="en-US" sz="1400">
              <a:latin typeface="ＭＳ ゴシック"/>
              <a:ea typeface="ＭＳ ゴシック"/>
            </a:rPr>
            <a:t>　財政調整基金残高比率は現在の15％から20％前後を、また、実質収支額は現在の10％代をそれぞれ維持しながら有事の際の不確定要素による財政リスク等に備えていく。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連結実質赤字比率を算出するための実質収支額は、いずれの会計においても資金不足額を生じておらず、令和4年度の連結実質収支は30.00となり、昨年度と比較すると6.07ポイント増加した。</a:t>
          </a:r>
        </a:p>
        <a:p>
          <a:r>
            <a:rPr kumimoji="1" lang="ja-JP" altLang="en-US" sz="1400">
              <a:latin typeface="ＭＳ ゴシック"/>
              <a:ea typeface="ＭＳ ゴシック"/>
            </a:rPr>
            <a:t>　一般会計では、財政調整基金を4.6億円、地域振興基金を3.5億円及びふるさと下妻基金を2.5億円それぞれ積み立てたことにより、連結実質赤字比率の標準財政規模比は4.01ポイント増加した。</a:t>
          </a:r>
        </a:p>
        <a:p>
          <a:r>
            <a:rPr kumimoji="1" lang="ja-JP" altLang="en-US" sz="1400">
              <a:latin typeface="ＭＳ ゴシック"/>
              <a:ea typeface="ＭＳ ゴシック"/>
            </a:rPr>
            <a:t>　また、水道事業会計及び下水道事業会計では、いずれも歳出は増加したものの、歳入地方債及び支払繰延額の増加幅のほうがより大きくなったため、標準財政規模比は、水道事業会計が1.44ポイント、下水道事業会計が0.21ポイントそれぞれ増加した。</a:t>
          </a:r>
        </a:p>
        <a:p>
          <a:r>
            <a:rPr kumimoji="1" lang="ja-JP" altLang="en-US" sz="1400">
              <a:latin typeface="ＭＳ ゴシック"/>
              <a:ea typeface="ＭＳ ゴシック"/>
            </a:rPr>
            <a:t>　その他の会計においても、引き続き赤字が発生しないよう独立採算性の原則に基づき、使用料や受益者負担の見直しを図るなど、適正な財政運営及び企業経営に努めていく。</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学校施設等整備事業債(+33百万円)や、上水道事業債の元利償還金(+25百万円)が増加したことにより、分子が増加した。</a:t>
          </a:r>
        </a:p>
        <a:p>
          <a:r>
            <a:rPr kumimoji="1" lang="ja-JP" altLang="en-US" sz="1400">
              <a:latin typeface="ＭＳ ゴシック"/>
              <a:ea typeface="ＭＳ ゴシック"/>
            </a:rPr>
            <a:t>　今後は、庁舎建設事業において多額の借入を実施したため、投資的事業を厳選した上で、地方債の発行の抑制に努める。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将来負担額において、昨年度と比較すると庁舎建設事業により、地方債現在高が大幅に増加(1,146百万円)した。</a:t>
          </a:r>
        </a:p>
        <a:p>
          <a:r>
            <a:rPr kumimoji="1" lang="ja-JP" altLang="en-US" sz="1400">
              <a:latin typeface="ＭＳ ゴシック"/>
              <a:ea typeface="ＭＳ ゴシック"/>
            </a:rPr>
            <a:t>　一方で、充当可能財源等では、昨年度と比較して、充当可能基金が、229百万円、基準財政需要額算入見込額が、156百万円それぞれ増加した。</a:t>
          </a:r>
        </a:p>
        <a:p>
          <a:r>
            <a:rPr kumimoji="1" lang="ja-JP" altLang="en-US" sz="1400">
              <a:latin typeface="ＭＳ ゴシック"/>
              <a:ea typeface="ＭＳ ゴシック"/>
            </a:rPr>
            <a:t>　今後は、庁舎建設事業による地方債残高が大きく増加するため、地方債の繰上償還や基金の積立を積極的に行っていく。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茨城県下妻市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は、取崩額が630百万円、積立額が1,078百万円であり、基金全体の増減額は448百万円、基金総額は5,410百万円となった。財政調整基金は、460百万円の積立を行い、年度末残高は、2,071百万円、また、減債基金は積立を行わず、年度末残高は1,036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は、誘致企業の課税免除等に対応するため地域振興基金を350百万円、また、ふるさと納税が好調なことから、ふるさと下妻基金を250百万円それぞれ積立を行う一方で、庁舎建設経費(△428百万円)や、ふるさと納税対策経費(△139百万円)等に充てるため一部取崩があり、特定目的基金全体で12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予期せぬ災害等に備え、財政調整基金を標準財政規模の15％から20％となるよう積み増しを行っていく。また、庁舎等建設事業による公債費の増に備え、減債基金についても計画的に積み増しを行っていく。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さらに、特定目的基金についても、基金の設置目的に沿い、それぞれの使途に応じた適正な金額を維持していく。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地域振興基金：合併後の市民の一体感の醸成及び地域振興に推進する事業に充当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ふるさと下妻基金：ふるさと下妻寄附金を財源とし、本市の個性豊かなまちづくりに資する事業に充当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庁舎建設基金：老朽化した庁舎及び保健センターの複合化事業の財源に充当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地域福祉基金：地域における高齢者保健福祉の推進及び民間福祉活動に対する助成等に充当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義務教育施設整備事業基金：義務教育施設の建設、補修及び改修など、施設整備の財源に充当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地域振興基金：イベント開催等の地域振興事業に対応するため350百万円を基金造成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ふるさと下妻基金：学童保育事業や医療扶助費などに139百万円充当したが、令和4年度の寄附金を250百万円積立したことにより111百万円　　　　　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庁舎建設基金：庁舎建設工事などに428百万円充当したことにより減少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地域振興基金：合併特例のために積み立てた基金のため、利息を除き新たな積立は行わず、基金造成に要した償還分を超えない範囲において地域振興基金に充当していく。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ふるさと下妻基金：ふるさと下妻寄附金を一旦基金に積み立て、寄附者が指定した事業の財源として適切に充当していく。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庁舎建設基金：全額庁舎建設事業の財源として活用し、支払清算後は基金を廃止する。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地域福祉基金：地域における高齢者社会福祉の推進及び民間福祉活動に対する助成等に充当していく。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義務教育施設整備事業基金：小中学校大規模改修事業など、義務教育施設の適正な維持管理や、教育施設におけるマネジメントを推進するため適正規模を維持していく。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事業を精査し、3月補正において交付税予算の上振れ分の一部などから250百万円の積立を行った。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今後は、天災等による税収の急激な落ち込みや企業誘致に係る課税免除による大規模な減収に備えるため、標準財政規模の15％から20％(16億円から21億円)程度を目安として基金残高を維持していく。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今年度は実質収支が18億円と大きくなることが見込まれていたため、積立を行わなかった。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今後は、庁舎建設に係る借入の償還が令和7年度から本格的に開始され、公債費の急激な増が見込まれているため、他の住民サービスを圧迫することがないよう、計画的な積立を行っていく。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27940</xdr:rowOff>
    </xdr:from>
    <xdr:to>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27940</xdr:rowOff>
    </xdr:from>
    <xdr:to>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113030</xdr:rowOff>
    </xdr:from>
    <xdr:to>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92075</xdr:rowOff>
    </xdr:from>
    <xdr:to>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92540" cy="249555"/>
    <xdr:sp macro="" textlink="">
      <xdr:nvSpPr>
        <xdr:cNvPr id="31" name="テキスト ボックス 30"/>
        <xdr:cNvSpPr txBox="1"/>
      </xdr:nvSpPr>
      <xdr:spPr>
        <a:xfrm>
          <a:off x="419100" y="2710180"/>
          <a:ext cx="88925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100965</xdr:rowOff>
    </xdr:from>
    <xdr:ext cx="6042660" cy="249555"/>
    <xdr:sp macro="" textlink="">
      <xdr:nvSpPr>
        <xdr:cNvPr id="32" name="テキスト ボックス 31"/>
        <xdr:cNvSpPr txBox="1"/>
      </xdr:nvSpPr>
      <xdr:spPr>
        <a:xfrm>
          <a:off x="419100" y="2942590"/>
          <a:ext cx="6042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7695" cy="249555"/>
    <xdr:sp macro="" textlink="">
      <xdr:nvSpPr>
        <xdr:cNvPr id="33" name="テキスト ボックス 32"/>
        <xdr:cNvSpPr txBox="1"/>
      </xdr:nvSpPr>
      <xdr:spPr>
        <a:xfrm>
          <a:off x="419100" y="3175000"/>
          <a:ext cx="82276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1028045" cy="249555"/>
    <xdr:sp macro="" textlink="">
      <xdr:nvSpPr>
        <xdr:cNvPr id="34" name="テキスト ボックス 33"/>
        <xdr:cNvSpPr txBox="1"/>
      </xdr:nvSpPr>
      <xdr:spPr>
        <a:xfrm>
          <a:off x="419100" y="3407410"/>
          <a:ext cx="110280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137795</xdr:rowOff>
    </xdr:from>
    <xdr:ext cx="4429760" cy="249555"/>
    <xdr:sp macro="" textlink="">
      <xdr:nvSpPr>
        <xdr:cNvPr id="35" name="テキスト ボックス 34"/>
        <xdr:cNvSpPr txBox="1"/>
      </xdr:nvSpPr>
      <xdr:spPr>
        <a:xfrm>
          <a:off x="419100" y="3639820"/>
          <a:ext cx="44297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有形固定資産減価償却率は、類似団体平均と比較すると、5.4ポイント低くなっている。今年度新庁舎建屋の完成に伴い、前年度に比べて0.5ポイント減少した。</a:t>
          </a:r>
        </a:p>
        <a:p>
          <a:r>
            <a:rPr kumimoji="1" lang="ja-JP" altLang="en-US" sz="1100">
              <a:solidFill>
                <a:schemeClr val="tx1"/>
              </a:solidFill>
              <a:latin typeface="ＭＳ Ｐゴシック"/>
              <a:ea typeface="ＭＳ Ｐゴシック"/>
            </a:rPr>
            <a:t>　今後は、新庁舎建設事業の実施により、一時的な比率の低下が見込まれるが、その他の施設の老朽化が著しく進行していることから、下妻市公共施設等マネジメント基本方針に掲げた公共施設の延床面積を30年間で30％削減という目標に向けて、計画的に施設の集約化や複合化、除却等を進めていく。</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71755</xdr:rowOff>
    </xdr:from>
    <xdr:ext cx="407035" cy="217170"/>
    <xdr:sp macro="" textlink="">
      <xdr:nvSpPr>
        <xdr:cNvPr id="51" name="テキスト ボックス 50"/>
        <xdr:cNvSpPr txBox="1"/>
      </xdr:nvSpPr>
      <xdr:spPr>
        <a:xfrm>
          <a:off x="739140" y="681863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29845</xdr:rowOff>
    </xdr:from>
    <xdr:to>
      <xdr:col>27</xdr:col>
      <xdr:colOff>73025</xdr:colOff>
      <xdr:row>35</xdr:row>
      <xdr:rowOff>29845</xdr:rowOff>
    </xdr:to>
    <xdr:cxnSp macro="">
      <xdr:nvCxnSpPr>
        <xdr:cNvPr id="52" name="直線コネクタ 5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104775</xdr:rowOff>
    </xdr:from>
    <xdr:ext cx="359410" cy="217170"/>
    <xdr:sp macro="" textlink="">
      <xdr:nvSpPr>
        <xdr:cNvPr id="53" name="テキスト ボックス 5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63500</xdr:rowOff>
    </xdr:from>
    <xdr:to>
      <xdr:col>27</xdr:col>
      <xdr:colOff>73025</xdr:colOff>
      <xdr:row>33</xdr:row>
      <xdr:rowOff>63500</xdr:rowOff>
    </xdr:to>
    <xdr:cxnSp macro="">
      <xdr:nvCxnSpPr>
        <xdr:cNvPr id="54" name="直線コネクタ 5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137795</xdr:rowOff>
    </xdr:from>
    <xdr:ext cx="359410" cy="217170"/>
    <xdr:sp macro="" textlink="">
      <xdr:nvSpPr>
        <xdr:cNvPr id="55" name="テキスト ボックス 5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96520</xdr:rowOff>
    </xdr:from>
    <xdr:to>
      <xdr:col>27</xdr:col>
      <xdr:colOff>73025</xdr:colOff>
      <xdr:row>31</xdr:row>
      <xdr:rowOff>96520</xdr:rowOff>
    </xdr:to>
    <xdr:cxnSp macro="">
      <xdr:nvCxnSpPr>
        <xdr:cNvPr id="56" name="直線コネクタ 5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9410" cy="217170"/>
    <xdr:sp macro="" textlink="">
      <xdr:nvSpPr>
        <xdr:cNvPr id="57" name="テキスト ボックス 5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129540</xdr:rowOff>
    </xdr:from>
    <xdr:to>
      <xdr:col>27</xdr:col>
      <xdr:colOff>73025</xdr:colOff>
      <xdr:row>29</xdr:row>
      <xdr:rowOff>129540</xdr:rowOff>
    </xdr:to>
    <xdr:cxnSp macro="">
      <xdr:nvCxnSpPr>
        <xdr:cNvPr id="58" name="直線コネクタ 5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38735</xdr:rowOff>
    </xdr:from>
    <xdr:ext cx="359410" cy="217170"/>
    <xdr:sp macro="" textlink="">
      <xdr:nvSpPr>
        <xdr:cNvPr id="59" name="テキスト ボックス 5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162560</xdr:rowOff>
    </xdr:from>
    <xdr:to>
      <xdr:col>27</xdr:col>
      <xdr:colOff>73025</xdr:colOff>
      <xdr:row>27</xdr:row>
      <xdr:rowOff>162560</xdr:rowOff>
    </xdr:to>
    <xdr:cxnSp macro="">
      <xdr:nvCxnSpPr>
        <xdr:cNvPr id="60" name="直線コネクタ 5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72390</xdr:rowOff>
    </xdr:from>
    <xdr:ext cx="359410" cy="217170"/>
    <xdr:sp macro="" textlink="">
      <xdr:nvSpPr>
        <xdr:cNvPr id="61" name="テキスト ボックス 6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31115</xdr:rowOff>
    </xdr:from>
    <xdr:to>
      <xdr:col>27</xdr:col>
      <xdr:colOff>73025</xdr:colOff>
      <xdr:row>26</xdr:row>
      <xdr:rowOff>31115</xdr:rowOff>
    </xdr:to>
    <xdr:cxnSp macro="">
      <xdr:nvCxnSpPr>
        <xdr:cNvPr id="62" name="直線コネクタ 6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105410</xdr:rowOff>
    </xdr:from>
    <xdr:ext cx="359410" cy="217170"/>
    <xdr:sp macro="" textlink="">
      <xdr:nvSpPr>
        <xdr:cNvPr id="63" name="テキスト ボックス 6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4" name="直線コネクタ 6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65" name="テキスト ボックス 6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99060</xdr:rowOff>
    </xdr:from>
    <xdr:to>
      <xdr:col>23</xdr:col>
      <xdr:colOff>85090</xdr:colOff>
      <xdr:row>34</xdr:row>
      <xdr:rowOff>106045</xdr:rowOff>
    </xdr:to>
    <xdr:cxnSp macro="">
      <xdr:nvCxnSpPr>
        <xdr:cNvPr id="67" name="直線コネクタ 66"/>
        <xdr:cNvCxnSpPr/>
      </xdr:nvCxnSpPr>
      <xdr:spPr>
        <a:xfrm flipV="1">
          <a:off x="4370705" y="519493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109855</xdr:rowOff>
    </xdr:from>
    <xdr:ext cx="405130" cy="249555"/>
    <xdr:sp macro="" textlink="">
      <xdr:nvSpPr>
        <xdr:cNvPr id="68" name="有形固定資産減価償却率最小値テキスト"/>
        <xdr:cNvSpPr txBox="1"/>
      </xdr:nvSpPr>
      <xdr:spPr>
        <a:xfrm>
          <a:off x="4423410" y="65265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106045</xdr:rowOff>
    </xdr:from>
    <xdr:to>
      <xdr:col>23</xdr:col>
      <xdr:colOff>174625</xdr:colOff>
      <xdr:row>34</xdr:row>
      <xdr:rowOff>106045</xdr:rowOff>
    </xdr:to>
    <xdr:cxnSp macro="">
      <xdr:nvCxnSpPr>
        <xdr:cNvPr id="69" name="直線コネクタ 68"/>
        <xdr:cNvCxnSpPr/>
      </xdr:nvCxnSpPr>
      <xdr:spPr>
        <a:xfrm>
          <a:off x="4286885" y="65227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47625</xdr:rowOff>
    </xdr:from>
    <xdr:ext cx="405130" cy="249555"/>
    <xdr:sp macro="" textlink="">
      <xdr:nvSpPr>
        <xdr:cNvPr id="70" name="有形固定資産減価償却率最大値テキスト"/>
        <xdr:cNvSpPr txBox="1"/>
      </xdr:nvSpPr>
      <xdr:spPr>
        <a:xfrm>
          <a:off x="4423410" y="49784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174625</xdr:colOff>
      <xdr:row>26</xdr:row>
      <xdr:rowOff>99060</xdr:rowOff>
    </xdr:from>
    <xdr:to>
      <xdr:col>23</xdr:col>
      <xdr:colOff>174625</xdr:colOff>
      <xdr:row>26</xdr:row>
      <xdr:rowOff>99060</xdr:rowOff>
    </xdr:to>
    <xdr:cxnSp macro="">
      <xdr:nvCxnSpPr>
        <xdr:cNvPr id="71" name="直線コネクタ 70"/>
        <xdr:cNvCxnSpPr/>
      </xdr:nvCxnSpPr>
      <xdr:spPr>
        <a:xfrm>
          <a:off x="4286885" y="51949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50165</xdr:rowOff>
    </xdr:from>
    <xdr:ext cx="405130" cy="245745"/>
    <xdr:sp macro="" textlink="">
      <xdr:nvSpPr>
        <xdr:cNvPr id="72" name="有形固定資産減価償却率平均値テキスト"/>
        <xdr:cNvSpPr txBox="1"/>
      </xdr:nvSpPr>
      <xdr:spPr>
        <a:xfrm>
          <a:off x="4423410" y="5806440"/>
          <a:ext cx="40513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70485</xdr:rowOff>
    </xdr:from>
    <xdr:to>
      <xdr:col>23</xdr:col>
      <xdr:colOff>136525</xdr:colOff>
      <xdr:row>31</xdr:row>
      <xdr:rowOff>3175</xdr:rowOff>
    </xdr:to>
    <xdr:sp macro="" textlink="">
      <xdr:nvSpPr>
        <xdr:cNvPr id="73" name="フローチャート: 判断 72"/>
        <xdr:cNvSpPr/>
      </xdr:nvSpPr>
      <xdr:spPr>
        <a:xfrm>
          <a:off x="4321810" y="5826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10795</xdr:rowOff>
    </xdr:from>
    <xdr:to>
      <xdr:col>19</xdr:col>
      <xdr:colOff>174625</xdr:colOff>
      <xdr:row>30</xdr:row>
      <xdr:rowOff>108585</xdr:rowOff>
    </xdr:to>
    <xdr:sp macro="" textlink="">
      <xdr:nvSpPr>
        <xdr:cNvPr id="74" name="フローチャート: 判断 73"/>
        <xdr:cNvSpPr/>
      </xdr:nvSpPr>
      <xdr:spPr>
        <a:xfrm>
          <a:off x="3674110" y="57670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139700</xdr:rowOff>
    </xdr:from>
    <xdr:to>
      <xdr:col>15</xdr:col>
      <xdr:colOff>174625</xdr:colOff>
      <xdr:row>30</xdr:row>
      <xdr:rowOff>72390</xdr:rowOff>
    </xdr:to>
    <xdr:sp macro="" textlink="">
      <xdr:nvSpPr>
        <xdr:cNvPr id="75" name="フローチャート: 判断 74"/>
        <xdr:cNvSpPr/>
      </xdr:nvSpPr>
      <xdr:spPr>
        <a:xfrm>
          <a:off x="2975610" y="573087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174625</xdr:colOff>
      <xdr:row>30</xdr:row>
      <xdr:rowOff>19685</xdr:rowOff>
    </xdr:to>
    <xdr:sp macro="" textlink="">
      <xdr:nvSpPr>
        <xdr:cNvPr id="76" name="フローチャート: 判断 75"/>
        <xdr:cNvSpPr/>
      </xdr:nvSpPr>
      <xdr:spPr>
        <a:xfrm>
          <a:off x="2277110" y="56781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77470</xdr:rowOff>
    </xdr:from>
    <xdr:to>
      <xdr:col>7</xdr:col>
      <xdr:colOff>174625</xdr:colOff>
      <xdr:row>30</xdr:row>
      <xdr:rowOff>10160</xdr:rowOff>
    </xdr:to>
    <xdr:sp macro="" textlink="">
      <xdr:nvSpPr>
        <xdr:cNvPr id="77" name="フローチャート: 判断 76"/>
        <xdr:cNvSpPr/>
      </xdr:nvSpPr>
      <xdr:spPr>
        <a:xfrm>
          <a:off x="1578610" y="566864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78" name="テキスト ボックス 7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8190" cy="217170"/>
    <xdr:sp macro="" textlink="">
      <xdr:nvSpPr>
        <xdr:cNvPr id="79" name="テキスト ボックス 78"/>
        <xdr:cNvSpPr txBox="1"/>
      </xdr:nvSpPr>
      <xdr:spPr>
        <a:xfrm>
          <a:off x="35629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8190" cy="217170"/>
    <xdr:sp macro="" textlink="">
      <xdr:nvSpPr>
        <xdr:cNvPr id="80" name="テキスト ボックス 79"/>
        <xdr:cNvSpPr txBox="1"/>
      </xdr:nvSpPr>
      <xdr:spPr>
        <a:xfrm>
          <a:off x="28644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8190" cy="217170"/>
    <xdr:sp macro="" textlink="">
      <xdr:nvSpPr>
        <xdr:cNvPr id="81" name="テキスト ボックス 80"/>
        <xdr:cNvSpPr txBox="1"/>
      </xdr:nvSpPr>
      <xdr:spPr>
        <a:xfrm>
          <a:off x="21659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8190" cy="217170"/>
    <xdr:sp macro="" textlink="">
      <xdr:nvSpPr>
        <xdr:cNvPr id="82" name="テキスト ボックス 81"/>
        <xdr:cNvSpPr txBox="1"/>
      </xdr:nvSpPr>
      <xdr:spPr>
        <a:xfrm>
          <a:off x="1467485"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74295</xdr:rowOff>
    </xdr:from>
    <xdr:to>
      <xdr:col>23</xdr:col>
      <xdr:colOff>136525</xdr:colOff>
      <xdr:row>30</xdr:row>
      <xdr:rowOff>6985</xdr:rowOff>
    </xdr:to>
    <xdr:sp macro="" textlink="">
      <xdr:nvSpPr>
        <xdr:cNvPr id="83" name="楕円 82"/>
        <xdr:cNvSpPr/>
      </xdr:nvSpPr>
      <xdr:spPr>
        <a:xfrm>
          <a:off x="4321810" y="566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96520</xdr:rowOff>
    </xdr:from>
    <xdr:ext cx="405130" cy="245745"/>
    <xdr:sp macro="" textlink="">
      <xdr:nvSpPr>
        <xdr:cNvPr id="84" name="有形固定資産減価償却率該当値テキスト"/>
        <xdr:cNvSpPr txBox="1"/>
      </xdr:nvSpPr>
      <xdr:spPr>
        <a:xfrm>
          <a:off x="4423410" y="552259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90170</xdr:rowOff>
    </xdr:from>
    <xdr:to>
      <xdr:col>19</xdr:col>
      <xdr:colOff>174625</xdr:colOff>
      <xdr:row>30</xdr:row>
      <xdr:rowOff>22860</xdr:rowOff>
    </xdr:to>
    <xdr:sp macro="" textlink="">
      <xdr:nvSpPr>
        <xdr:cNvPr id="85" name="楕円 84"/>
        <xdr:cNvSpPr/>
      </xdr:nvSpPr>
      <xdr:spPr>
        <a:xfrm>
          <a:off x="3674110" y="568134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123825</xdr:rowOff>
    </xdr:from>
    <xdr:to>
      <xdr:col>23</xdr:col>
      <xdr:colOff>85725</xdr:colOff>
      <xdr:row>29</xdr:row>
      <xdr:rowOff>138430</xdr:rowOff>
    </xdr:to>
    <xdr:cxnSp macro="">
      <xdr:nvCxnSpPr>
        <xdr:cNvPr id="86" name="直線コネクタ 85"/>
        <xdr:cNvCxnSpPr/>
      </xdr:nvCxnSpPr>
      <xdr:spPr>
        <a:xfrm flipV="1">
          <a:off x="3724910" y="5715000"/>
          <a:ext cx="647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45085</xdr:rowOff>
    </xdr:from>
    <xdr:to>
      <xdr:col>15</xdr:col>
      <xdr:colOff>174625</xdr:colOff>
      <xdr:row>29</xdr:row>
      <xdr:rowOff>142875</xdr:rowOff>
    </xdr:to>
    <xdr:sp macro="" textlink="">
      <xdr:nvSpPr>
        <xdr:cNvPr id="87" name="楕円 86"/>
        <xdr:cNvSpPr/>
      </xdr:nvSpPr>
      <xdr:spPr>
        <a:xfrm>
          <a:off x="2975610" y="563626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93980</xdr:rowOff>
    </xdr:from>
    <xdr:to>
      <xdr:col>19</xdr:col>
      <xdr:colOff>136525</xdr:colOff>
      <xdr:row>29</xdr:row>
      <xdr:rowOff>138430</xdr:rowOff>
    </xdr:to>
    <xdr:cxnSp macro="">
      <xdr:nvCxnSpPr>
        <xdr:cNvPr id="88" name="直線コネクタ 87"/>
        <xdr:cNvCxnSpPr/>
      </xdr:nvCxnSpPr>
      <xdr:spPr>
        <a:xfrm>
          <a:off x="3026410" y="5685155"/>
          <a:ext cx="6985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41910</xdr:rowOff>
    </xdr:from>
    <xdr:to>
      <xdr:col>11</xdr:col>
      <xdr:colOff>174625</xdr:colOff>
      <xdr:row>29</xdr:row>
      <xdr:rowOff>139700</xdr:rowOff>
    </xdr:to>
    <xdr:sp macro="" textlink="">
      <xdr:nvSpPr>
        <xdr:cNvPr id="89" name="楕円 88"/>
        <xdr:cNvSpPr/>
      </xdr:nvSpPr>
      <xdr:spPr>
        <a:xfrm>
          <a:off x="2277110" y="563308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91440</xdr:rowOff>
    </xdr:from>
    <xdr:to>
      <xdr:col>15</xdr:col>
      <xdr:colOff>136525</xdr:colOff>
      <xdr:row>29</xdr:row>
      <xdr:rowOff>93980</xdr:rowOff>
    </xdr:to>
    <xdr:cxnSp macro="">
      <xdr:nvCxnSpPr>
        <xdr:cNvPr id="90" name="直線コネクタ 89"/>
        <xdr:cNvCxnSpPr/>
      </xdr:nvCxnSpPr>
      <xdr:spPr>
        <a:xfrm>
          <a:off x="2327910" y="5682615"/>
          <a:ext cx="6985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9525</xdr:rowOff>
    </xdr:from>
    <xdr:to>
      <xdr:col>7</xdr:col>
      <xdr:colOff>174625</xdr:colOff>
      <xdr:row>29</xdr:row>
      <xdr:rowOff>107315</xdr:rowOff>
    </xdr:to>
    <xdr:sp macro="" textlink="">
      <xdr:nvSpPr>
        <xdr:cNvPr id="91" name="楕円 90"/>
        <xdr:cNvSpPr/>
      </xdr:nvSpPr>
      <xdr:spPr>
        <a:xfrm>
          <a:off x="1578610" y="56007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59055</xdr:rowOff>
    </xdr:from>
    <xdr:to>
      <xdr:col>11</xdr:col>
      <xdr:colOff>136525</xdr:colOff>
      <xdr:row>29</xdr:row>
      <xdr:rowOff>91440</xdr:rowOff>
    </xdr:to>
    <xdr:cxnSp macro="">
      <xdr:nvCxnSpPr>
        <xdr:cNvPr id="92" name="直線コネクタ 91"/>
        <xdr:cNvCxnSpPr/>
      </xdr:nvCxnSpPr>
      <xdr:spPr>
        <a:xfrm>
          <a:off x="1629410" y="5650230"/>
          <a:ext cx="6985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100330</xdr:rowOff>
    </xdr:from>
    <xdr:ext cx="405130" cy="249555"/>
    <xdr:sp macro="" textlink="">
      <xdr:nvSpPr>
        <xdr:cNvPr id="93" name="n_1aveValue有形固定資産減価償却率"/>
        <xdr:cNvSpPr txBox="1"/>
      </xdr:nvSpPr>
      <xdr:spPr>
        <a:xfrm>
          <a:off x="3525520" y="5856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64135</xdr:rowOff>
    </xdr:from>
    <xdr:ext cx="401320" cy="245745"/>
    <xdr:sp macro="" textlink="">
      <xdr:nvSpPr>
        <xdr:cNvPr id="94" name="n_2aveValue有形固定資産減価償却率"/>
        <xdr:cNvSpPr txBox="1"/>
      </xdr:nvSpPr>
      <xdr:spPr>
        <a:xfrm>
          <a:off x="2839720" y="582041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10795</xdr:rowOff>
    </xdr:from>
    <xdr:ext cx="401320" cy="249555"/>
    <xdr:sp macro="" textlink="">
      <xdr:nvSpPr>
        <xdr:cNvPr id="95" name="n_3aveValue有形固定資産減価償却率"/>
        <xdr:cNvSpPr txBox="1"/>
      </xdr:nvSpPr>
      <xdr:spPr>
        <a:xfrm>
          <a:off x="2141220" y="576707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1905</xdr:rowOff>
    </xdr:from>
    <xdr:ext cx="401320" cy="249555"/>
    <xdr:sp macro="" textlink="">
      <xdr:nvSpPr>
        <xdr:cNvPr id="96" name="n_4aveValue有形固定資産減価償却率"/>
        <xdr:cNvSpPr txBox="1"/>
      </xdr:nvSpPr>
      <xdr:spPr>
        <a:xfrm>
          <a:off x="1442720" y="57581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38735</xdr:rowOff>
    </xdr:from>
    <xdr:ext cx="405130" cy="249555"/>
    <xdr:sp macro="" textlink="">
      <xdr:nvSpPr>
        <xdr:cNvPr id="97" name="n_1mainValue有形固定資産減価償却率"/>
        <xdr:cNvSpPr txBox="1"/>
      </xdr:nvSpPr>
      <xdr:spPr>
        <a:xfrm>
          <a:off x="3525520" y="54648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159385</xdr:rowOff>
    </xdr:from>
    <xdr:ext cx="401320" cy="245745"/>
    <xdr:sp macro="" textlink="">
      <xdr:nvSpPr>
        <xdr:cNvPr id="98" name="n_2mainValue有形固定資産減価償却率"/>
        <xdr:cNvSpPr txBox="1"/>
      </xdr:nvSpPr>
      <xdr:spPr>
        <a:xfrm>
          <a:off x="2839720" y="542036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156210</xdr:rowOff>
    </xdr:from>
    <xdr:ext cx="401320" cy="245745"/>
    <xdr:sp macro="" textlink="">
      <xdr:nvSpPr>
        <xdr:cNvPr id="99" name="n_3mainValue有形固定資産減価償却率"/>
        <xdr:cNvSpPr txBox="1"/>
      </xdr:nvSpPr>
      <xdr:spPr>
        <a:xfrm>
          <a:off x="2141220" y="541718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123825</xdr:rowOff>
    </xdr:from>
    <xdr:ext cx="401320" cy="245745"/>
    <xdr:sp macro="" textlink="">
      <xdr:nvSpPr>
        <xdr:cNvPr id="100" name="n_4mainValue有形固定資産減価償却率"/>
        <xdr:cNvSpPr txBox="1"/>
      </xdr:nvSpPr>
      <xdr:spPr>
        <a:xfrm>
          <a:off x="1442720" y="538480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101" name="正方形/長方形 10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2" name="正方形/長方形 10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3" name="正方形/長方形 10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[ 751.7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4" name="正方形/長方形 10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5" name="正方形/長方形 10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6" name="正方形/長方形 10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7" name="正方形/長方形 10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8" name="正方形/長方形 10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9" name="正方形/長方形 10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10" name="正方形/長方形 10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11" name="正方形/長方形 11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2" name="正方形/長方形 11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3" name="テキスト ボックス 11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債務償還比率は全国、県、類似団体平均と比べると、いずれも大きく上回っており、前年度に比べて105.4ポイント増加した。これは、庁舎等建設事業の実施に伴い地方債現在高が増加したためと考えられる。今後は、庁舎等建設事業に係る地方債の償還が本格化してくるため、充当可能基金である減債基金等の積み増しを行い、当比率の抑制に努めて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45720</xdr:rowOff>
    </xdr:from>
    <xdr:ext cx="349885" cy="217170"/>
    <xdr:sp macro="" textlink="">
      <xdr:nvSpPr>
        <xdr:cNvPr id="114" name="テキスト ボックス 11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5" name="直線コネクタ 11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16" name="テキスト ボックス 11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29845</xdr:rowOff>
    </xdr:from>
    <xdr:to>
      <xdr:col>80</xdr:col>
      <xdr:colOff>9525</xdr:colOff>
      <xdr:row>35</xdr:row>
      <xdr:rowOff>29845</xdr:rowOff>
    </xdr:to>
    <xdr:cxnSp macro="">
      <xdr:nvCxnSpPr>
        <xdr:cNvPr id="117" name="直線コネクタ 116"/>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104775</xdr:rowOff>
    </xdr:from>
    <xdr:ext cx="482600" cy="217170"/>
    <xdr:sp macro="" textlink="">
      <xdr:nvSpPr>
        <xdr:cNvPr id="118" name="テキスト ボックス 117"/>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63500</xdr:rowOff>
    </xdr:from>
    <xdr:to>
      <xdr:col>80</xdr:col>
      <xdr:colOff>9525</xdr:colOff>
      <xdr:row>33</xdr:row>
      <xdr:rowOff>63500</xdr:rowOff>
    </xdr:to>
    <xdr:cxnSp macro="">
      <xdr:nvCxnSpPr>
        <xdr:cNvPr id="119" name="直線コネクタ 118"/>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137795</xdr:rowOff>
    </xdr:from>
    <xdr:ext cx="482600" cy="217170"/>
    <xdr:sp macro="" textlink="">
      <xdr:nvSpPr>
        <xdr:cNvPr id="120" name="テキスト ボックス 119"/>
        <xdr:cNvSpPr txBox="1"/>
      </xdr:nvSpPr>
      <xdr:spPr>
        <a:xfrm>
          <a:off x="9874885" y="622427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96520</xdr:rowOff>
    </xdr:from>
    <xdr:to>
      <xdr:col>80</xdr:col>
      <xdr:colOff>9525</xdr:colOff>
      <xdr:row>31</xdr:row>
      <xdr:rowOff>96520</xdr:rowOff>
    </xdr:to>
    <xdr:cxnSp macro="">
      <xdr:nvCxnSpPr>
        <xdr:cNvPr id="121" name="直線コネクタ 120"/>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7035" cy="217170"/>
    <xdr:sp macro="" textlink="">
      <xdr:nvSpPr>
        <xdr:cNvPr id="122" name="テキスト ボックス 121"/>
        <xdr:cNvSpPr txBox="1"/>
      </xdr:nvSpPr>
      <xdr:spPr>
        <a:xfrm>
          <a:off x="9930765" y="592709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129540</xdr:rowOff>
    </xdr:from>
    <xdr:to>
      <xdr:col>80</xdr:col>
      <xdr:colOff>9525</xdr:colOff>
      <xdr:row>29</xdr:row>
      <xdr:rowOff>129540</xdr:rowOff>
    </xdr:to>
    <xdr:cxnSp macro="">
      <xdr:nvCxnSpPr>
        <xdr:cNvPr id="123" name="直線コネクタ 122"/>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38735</xdr:rowOff>
    </xdr:from>
    <xdr:ext cx="407035" cy="217170"/>
    <xdr:sp macro="" textlink="">
      <xdr:nvSpPr>
        <xdr:cNvPr id="124" name="テキスト ボックス 123"/>
        <xdr:cNvSpPr txBox="1"/>
      </xdr:nvSpPr>
      <xdr:spPr>
        <a:xfrm>
          <a:off x="9930765" y="562991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162560</xdr:rowOff>
    </xdr:from>
    <xdr:to>
      <xdr:col>80</xdr:col>
      <xdr:colOff>9525</xdr:colOff>
      <xdr:row>27</xdr:row>
      <xdr:rowOff>162560</xdr:rowOff>
    </xdr:to>
    <xdr:cxnSp macro="">
      <xdr:nvCxnSpPr>
        <xdr:cNvPr id="125" name="直線コネクタ 124"/>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72390</xdr:rowOff>
    </xdr:from>
    <xdr:ext cx="407035" cy="217170"/>
    <xdr:sp macro="" textlink="">
      <xdr:nvSpPr>
        <xdr:cNvPr id="126" name="テキスト ボックス 125"/>
        <xdr:cNvSpPr txBox="1"/>
      </xdr:nvSpPr>
      <xdr:spPr>
        <a:xfrm>
          <a:off x="9930765" y="5333365"/>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31115</xdr:rowOff>
    </xdr:from>
    <xdr:to>
      <xdr:col>80</xdr:col>
      <xdr:colOff>9525</xdr:colOff>
      <xdr:row>26</xdr:row>
      <xdr:rowOff>31115</xdr:rowOff>
    </xdr:to>
    <xdr:cxnSp macro="">
      <xdr:nvCxnSpPr>
        <xdr:cNvPr id="127" name="直線コネクタ 126"/>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105410</xdr:rowOff>
    </xdr:from>
    <xdr:ext cx="407035" cy="217170"/>
    <xdr:sp macro="" textlink="">
      <xdr:nvSpPr>
        <xdr:cNvPr id="128" name="テキスト ボックス 127"/>
        <xdr:cNvSpPr txBox="1"/>
      </xdr:nvSpPr>
      <xdr:spPr>
        <a:xfrm>
          <a:off x="9930765" y="5036185"/>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9" name="直線コネクタ 128"/>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138430</xdr:rowOff>
    </xdr:from>
    <xdr:ext cx="307975" cy="217170"/>
    <xdr:sp macro="" textlink="">
      <xdr:nvSpPr>
        <xdr:cNvPr id="130" name="テキスト ボックス 129"/>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36</xdr:row>
      <xdr:rowOff>161925</xdr:rowOff>
    </xdr:to>
    <xdr:sp macro="" textlink="">
      <xdr:nvSpPr>
        <xdr:cNvPr id="131"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137795</xdr:rowOff>
    </xdr:from>
    <xdr:to>
      <xdr:col>76</xdr:col>
      <xdr:colOff>21590</xdr:colOff>
      <xdr:row>34</xdr:row>
      <xdr:rowOff>114935</xdr:rowOff>
    </xdr:to>
    <xdr:cxnSp macro="">
      <xdr:nvCxnSpPr>
        <xdr:cNvPr id="132" name="直線コネクタ 131"/>
        <xdr:cNvCxnSpPr/>
      </xdr:nvCxnSpPr>
      <xdr:spPr>
        <a:xfrm flipV="1">
          <a:off x="13562330" y="506857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118745</xdr:rowOff>
    </xdr:from>
    <xdr:ext cx="560705" cy="245745"/>
    <xdr:sp macro="" textlink="">
      <xdr:nvSpPr>
        <xdr:cNvPr id="133" name="債務償還比率最小値テキスト"/>
        <xdr:cNvSpPr txBox="1"/>
      </xdr:nvSpPr>
      <xdr:spPr>
        <a:xfrm>
          <a:off x="13615035" y="6535420"/>
          <a:ext cx="5607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114935</xdr:rowOff>
    </xdr:from>
    <xdr:to>
      <xdr:col>76</xdr:col>
      <xdr:colOff>111125</xdr:colOff>
      <xdr:row>34</xdr:row>
      <xdr:rowOff>114935</xdr:rowOff>
    </xdr:to>
    <xdr:cxnSp macro="">
      <xdr:nvCxnSpPr>
        <xdr:cNvPr id="134" name="直線コネクタ 133"/>
        <xdr:cNvCxnSpPr/>
      </xdr:nvCxnSpPr>
      <xdr:spPr>
        <a:xfrm>
          <a:off x="13491210" y="6531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86360</xdr:rowOff>
    </xdr:from>
    <xdr:ext cx="469900" cy="245745"/>
    <xdr:sp macro="" textlink="">
      <xdr:nvSpPr>
        <xdr:cNvPr id="135" name="債務償還比率最大値テキスト"/>
        <xdr:cNvSpPr txBox="1"/>
      </xdr:nvSpPr>
      <xdr:spPr>
        <a:xfrm>
          <a:off x="13615035" y="485203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137795</xdr:rowOff>
    </xdr:from>
    <xdr:to>
      <xdr:col>76</xdr:col>
      <xdr:colOff>111125</xdr:colOff>
      <xdr:row>25</xdr:row>
      <xdr:rowOff>137795</xdr:rowOff>
    </xdr:to>
    <xdr:cxnSp macro="">
      <xdr:nvCxnSpPr>
        <xdr:cNvPr id="136" name="直線コネクタ 135"/>
        <xdr:cNvCxnSpPr/>
      </xdr:nvCxnSpPr>
      <xdr:spPr>
        <a:xfrm>
          <a:off x="13491210" y="5068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20955</xdr:rowOff>
    </xdr:from>
    <xdr:ext cx="469900" cy="245745"/>
    <xdr:sp macro="" textlink="">
      <xdr:nvSpPr>
        <xdr:cNvPr id="137" name="債務償還比率平均値テキスト"/>
        <xdr:cNvSpPr txBox="1"/>
      </xdr:nvSpPr>
      <xdr:spPr>
        <a:xfrm>
          <a:off x="13615035" y="5447030"/>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163830</xdr:rowOff>
    </xdr:from>
    <xdr:to>
      <xdr:col>76</xdr:col>
      <xdr:colOff>73025</xdr:colOff>
      <xdr:row>29</xdr:row>
      <xdr:rowOff>96520</xdr:rowOff>
    </xdr:to>
    <xdr:sp macro="" textlink="">
      <xdr:nvSpPr>
        <xdr:cNvPr id="138" name="フローチャート: 判断 137"/>
        <xdr:cNvSpPr/>
      </xdr:nvSpPr>
      <xdr:spPr>
        <a:xfrm>
          <a:off x="13529310" y="5589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117475</xdr:rowOff>
    </xdr:from>
    <xdr:to>
      <xdr:col>72</xdr:col>
      <xdr:colOff>123825</xdr:colOff>
      <xdr:row>29</xdr:row>
      <xdr:rowOff>50165</xdr:rowOff>
    </xdr:to>
    <xdr:sp macro="" textlink="">
      <xdr:nvSpPr>
        <xdr:cNvPr id="139" name="フローチャート: 判断 138"/>
        <xdr:cNvSpPr/>
      </xdr:nvSpPr>
      <xdr:spPr>
        <a:xfrm>
          <a:off x="12865735" y="554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154940</xdr:rowOff>
    </xdr:from>
    <xdr:to>
      <xdr:col>68</xdr:col>
      <xdr:colOff>123825</xdr:colOff>
      <xdr:row>30</xdr:row>
      <xdr:rowOff>87630</xdr:rowOff>
    </xdr:to>
    <xdr:sp macro="" textlink="">
      <xdr:nvSpPr>
        <xdr:cNvPr id="140" name="フローチャート: 判断 139"/>
        <xdr:cNvSpPr/>
      </xdr:nvSpPr>
      <xdr:spPr>
        <a:xfrm>
          <a:off x="1216723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10160</xdr:rowOff>
    </xdr:to>
    <xdr:sp macro="" textlink="">
      <xdr:nvSpPr>
        <xdr:cNvPr id="141" name="フローチャート: 判断 140"/>
        <xdr:cNvSpPr/>
      </xdr:nvSpPr>
      <xdr:spPr>
        <a:xfrm>
          <a:off x="11468735" y="583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72390</xdr:rowOff>
    </xdr:from>
    <xdr:to>
      <xdr:col>60</xdr:col>
      <xdr:colOff>123825</xdr:colOff>
      <xdr:row>31</xdr:row>
      <xdr:rowOff>5715</xdr:rowOff>
    </xdr:to>
    <xdr:sp macro="" textlink="">
      <xdr:nvSpPr>
        <xdr:cNvPr id="142" name="フローチャート: 判断 141"/>
        <xdr:cNvSpPr/>
      </xdr:nvSpPr>
      <xdr:spPr>
        <a:xfrm>
          <a:off x="10770235" y="5828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43" name="テキスト ボックス 142"/>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8190" cy="217170"/>
    <xdr:sp macro="" textlink="">
      <xdr:nvSpPr>
        <xdr:cNvPr id="144" name="テキスト ボックス 143"/>
        <xdr:cNvSpPr txBox="1"/>
      </xdr:nvSpPr>
      <xdr:spPr>
        <a:xfrm>
          <a:off x="127546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8190" cy="217170"/>
    <xdr:sp macro="" textlink="">
      <xdr:nvSpPr>
        <xdr:cNvPr id="145" name="テキスト ボックス 144"/>
        <xdr:cNvSpPr txBox="1"/>
      </xdr:nvSpPr>
      <xdr:spPr>
        <a:xfrm>
          <a:off x="120561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8190" cy="217170"/>
    <xdr:sp macro="" textlink="">
      <xdr:nvSpPr>
        <xdr:cNvPr id="146" name="テキスト ボックス 145"/>
        <xdr:cNvSpPr txBox="1"/>
      </xdr:nvSpPr>
      <xdr:spPr>
        <a:xfrm>
          <a:off x="113576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8190" cy="217170"/>
    <xdr:sp macro="" textlink="">
      <xdr:nvSpPr>
        <xdr:cNvPr id="147" name="テキスト ボックス 146"/>
        <xdr:cNvSpPr txBox="1"/>
      </xdr:nvSpPr>
      <xdr:spPr>
        <a:xfrm>
          <a:off x="10659110" y="6952615"/>
          <a:ext cx="7581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140970</xdr:rowOff>
    </xdr:from>
    <xdr:to>
      <xdr:col>76</xdr:col>
      <xdr:colOff>73025</xdr:colOff>
      <xdr:row>31</xdr:row>
      <xdr:rowOff>73660</xdr:rowOff>
    </xdr:to>
    <xdr:sp macro="" textlink="">
      <xdr:nvSpPr>
        <xdr:cNvPr id="148" name="楕円 147"/>
        <xdr:cNvSpPr/>
      </xdr:nvSpPr>
      <xdr:spPr>
        <a:xfrm>
          <a:off x="13529310" y="5897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120650</xdr:rowOff>
    </xdr:from>
    <xdr:ext cx="469900" cy="245110"/>
    <xdr:sp macro="" textlink="">
      <xdr:nvSpPr>
        <xdr:cNvPr id="149" name="債務償還比率該当値テキスト"/>
        <xdr:cNvSpPr txBox="1"/>
      </xdr:nvSpPr>
      <xdr:spPr>
        <a:xfrm>
          <a:off x="13615035" y="587692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149860</xdr:rowOff>
    </xdr:from>
    <xdr:to>
      <xdr:col>72</xdr:col>
      <xdr:colOff>123825</xdr:colOff>
      <xdr:row>30</xdr:row>
      <xdr:rowOff>83185</xdr:rowOff>
    </xdr:to>
    <xdr:sp macro="" textlink="">
      <xdr:nvSpPr>
        <xdr:cNvPr id="150" name="楕円 149"/>
        <xdr:cNvSpPr/>
      </xdr:nvSpPr>
      <xdr:spPr>
        <a:xfrm>
          <a:off x="12865735" y="57410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33655</xdr:rowOff>
    </xdr:from>
    <xdr:to>
      <xdr:col>76</xdr:col>
      <xdr:colOff>22225</xdr:colOff>
      <xdr:row>31</xdr:row>
      <xdr:rowOff>25400</xdr:rowOff>
    </xdr:to>
    <xdr:cxnSp macro="">
      <xdr:nvCxnSpPr>
        <xdr:cNvPr id="151" name="直線コネクタ 150"/>
        <xdr:cNvCxnSpPr/>
      </xdr:nvCxnSpPr>
      <xdr:spPr>
        <a:xfrm>
          <a:off x="12916535" y="5789930"/>
          <a:ext cx="6477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106045</xdr:rowOff>
    </xdr:from>
    <xdr:to>
      <xdr:col>68</xdr:col>
      <xdr:colOff>123825</xdr:colOff>
      <xdr:row>32</xdr:row>
      <xdr:rowOff>38735</xdr:rowOff>
    </xdr:to>
    <xdr:sp macro="" textlink="">
      <xdr:nvSpPr>
        <xdr:cNvPr id="152" name="楕円 151"/>
        <xdr:cNvSpPr/>
      </xdr:nvSpPr>
      <xdr:spPr>
        <a:xfrm>
          <a:off x="12167235" y="602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33655</xdr:rowOff>
    </xdr:from>
    <xdr:to>
      <xdr:col>72</xdr:col>
      <xdr:colOff>73025</xdr:colOff>
      <xdr:row>31</xdr:row>
      <xdr:rowOff>155575</xdr:rowOff>
    </xdr:to>
    <xdr:cxnSp macro="">
      <xdr:nvCxnSpPr>
        <xdr:cNvPr id="153" name="直線コネクタ 152"/>
        <xdr:cNvCxnSpPr/>
      </xdr:nvCxnSpPr>
      <xdr:spPr>
        <a:xfrm flipV="1">
          <a:off x="12218035" y="5789930"/>
          <a:ext cx="6985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68580</xdr:rowOff>
    </xdr:from>
    <xdr:to>
      <xdr:col>64</xdr:col>
      <xdr:colOff>123825</xdr:colOff>
      <xdr:row>33</xdr:row>
      <xdr:rowOff>1270</xdr:rowOff>
    </xdr:to>
    <xdr:sp macro="" textlink="">
      <xdr:nvSpPr>
        <xdr:cNvPr id="154" name="楕円 153"/>
        <xdr:cNvSpPr/>
      </xdr:nvSpPr>
      <xdr:spPr>
        <a:xfrm>
          <a:off x="11468735" y="6155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155575</xdr:rowOff>
    </xdr:from>
    <xdr:to>
      <xdr:col>68</xdr:col>
      <xdr:colOff>73025</xdr:colOff>
      <xdr:row>32</xdr:row>
      <xdr:rowOff>117475</xdr:rowOff>
    </xdr:to>
    <xdr:cxnSp macro="">
      <xdr:nvCxnSpPr>
        <xdr:cNvPr id="155" name="直線コネクタ 154"/>
        <xdr:cNvCxnSpPr/>
      </xdr:nvCxnSpPr>
      <xdr:spPr>
        <a:xfrm flipV="1">
          <a:off x="11519535" y="6076950"/>
          <a:ext cx="6985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85090</xdr:rowOff>
    </xdr:from>
    <xdr:to>
      <xdr:col>60</xdr:col>
      <xdr:colOff>123825</xdr:colOff>
      <xdr:row>32</xdr:row>
      <xdr:rowOff>17780</xdr:rowOff>
    </xdr:to>
    <xdr:sp macro="" textlink="">
      <xdr:nvSpPr>
        <xdr:cNvPr id="156" name="楕円 155"/>
        <xdr:cNvSpPr/>
      </xdr:nvSpPr>
      <xdr:spPr>
        <a:xfrm>
          <a:off x="10770235" y="6006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133985</xdr:rowOff>
    </xdr:from>
    <xdr:to>
      <xdr:col>64</xdr:col>
      <xdr:colOff>73025</xdr:colOff>
      <xdr:row>32</xdr:row>
      <xdr:rowOff>117475</xdr:rowOff>
    </xdr:to>
    <xdr:cxnSp macro="">
      <xdr:nvCxnSpPr>
        <xdr:cNvPr id="157" name="直線コネクタ 156"/>
        <xdr:cNvCxnSpPr/>
      </xdr:nvCxnSpPr>
      <xdr:spPr>
        <a:xfrm>
          <a:off x="10821035" y="6055360"/>
          <a:ext cx="6985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66040</xdr:rowOff>
    </xdr:from>
    <xdr:ext cx="469900" cy="249555"/>
    <xdr:sp macro="" textlink="">
      <xdr:nvSpPr>
        <xdr:cNvPr id="158" name="n_1aveValue債務償還比率"/>
        <xdr:cNvSpPr txBox="1"/>
      </xdr:nvSpPr>
      <xdr:spPr>
        <a:xfrm>
          <a:off x="12684760" y="53270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103505</xdr:rowOff>
    </xdr:from>
    <xdr:ext cx="466090" cy="249555"/>
    <xdr:sp macro="" textlink="">
      <xdr:nvSpPr>
        <xdr:cNvPr id="159" name="n_2aveValue債務償還比率"/>
        <xdr:cNvSpPr txBox="1"/>
      </xdr:nvSpPr>
      <xdr:spPr>
        <a:xfrm>
          <a:off x="11998960" y="552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26670</xdr:rowOff>
    </xdr:from>
    <xdr:ext cx="466090" cy="245745"/>
    <xdr:sp macro="" textlink="">
      <xdr:nvSpPr>
        <xdr:cNvPr id="160" name="n_3aveValue債務償還比率"/>
        <xdr:cNvSpPr txBox="1"/>
      </xdr:nvSpPr>
      <xdr:spPr>
        <a:xfrm>
          <a:off x="11300460" y="561784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21590</xdr:rowOff>
    </xdr:from>
    <xdr:ext cx="466090" cy="245110"/>
    <xdr:sp macro="" textlink="">
      <xdr:nvSpPr>
        <xdr:cNvPr id="161" name="n_4aveValue債務償還比率"/>
        <xdr:cNvSpPr txBox="1"/>
      </xdr:nvSpPr>
      <xdr:spPr>
        <a:xfrm>
          <a:off x="10601960" y="5612765"/>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73660</xdr:rowOff>
    </xdr:from>
    <xdr:ext cx="469900" cy="249555"/>
    <xdr:sp macro="" textlink="">
      <xdr:nvSpPr>
        <xdr:cNvPr id="162" name="n_1mainValue債務償還比率"/>
        <xdr:cNvSpPr txBox="1"/>
      </xdr:nvSpPr>
      <xdr:spPr>
        <a:xfrm>
          <a:off x="12684760" y="58299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30480</xdr:rowOff>
    </xdr:from>
    <xdr:ext cx="466090" cy="245745"/>
    <xdr:sp macro="" textlink="">
      <xdr:nvSpPr>
        <xdr:cNvPr id="163" name="n_2mainValue債務償還比率"/>
        <xdr:cNvSpPr txBox="1"/>
      </xdr:nvSpPr>
      <xdr:spPr>
        <a:xfrm>
          <a:off x="11998960" y="611695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158115</xdr:rowOff>
    </xdr:from>
    <xdr:ext cx="466090" cy="245745"/>
    <xdr:sp macro="" textlink="">
      <xdr:nvSpPr>
        <xdr:cNvPr id="164" name="n_3mainValue債務償還比率"/>
        <xdr:cNvSpPr txBox="1"/>
      </xdr:nvSpPr>
      <xdr:spPr>
        <a:xfrm>
          <a:off x="11300460" y="62445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8890</xdr:rowOff>
    </xdr:from>
    <xdr:ext cx="466090" cy="249555"/>
    <xdr:sp macro="" textlink="">
      <xdr:nvSpPr>
        <xdr:cNvPr id="165" name="n_4mainValue債務償還比率"/>
        <xdr:cNvSpPr txBox="1"/>
      </xdr:nvSpPr>
      <xdr:spPr>
        <a:xfrm>
          <a:off x="10601960" y="60953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6" name="正方形/長方形 165"/>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7" name="正方形/長方形 166"/>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29870"/>
    <xdr:sp macro="" textlink="">
      <xdr:nvSpPr>
        <xdr:cNvPr id="168" name="テキスト ボックス 167"/>
        <xdr:cNvSpPr txBox="1"/>
      </xdr:nvSpPr>
      <xdr:spPr>
        <a:xfrm>
          <a:off x="842010" y="8014335"/>
          <a:ext cx="37020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6395" cy="229870"/>
    <xdr:sp macro="" textlink="">
      <xdr:nvSpPr>
        <xdr:cNvPr id="169" name="テキスト ボックス 168"/>
        <xdr:cNvSpPr txBox="1"/>
      </xdr:nvSpPr>
      <xdr:spPr>
        <a:xfrm>
          <a:off x="6404610" y="10589260"/>
          <a:ext cx="36639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29870"/>
    <xdr:sp macro="" textlink="">
      <xdr:nvSpPr>
        <xdr:cNvPr id="170" name="テキスト ボックス 169"/>
        <xdr:cNvSpPr txBox="1"/>
      </xdr:nvSpPr>
      <xdr:spPr>
        <a:xfrm>
          <a:off x="842010" y="11664315"/>
          <a:ext cx="37020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6395" cy="231775"/>
    <xdr:sp macro="" textlink="">
      <xdr:nvSpPr>
        <xdr:cNvPr id="171" name="テキスト ボックス 170"/>
        <xdr:cNvSpPr txBox="1"/>
      </xdr:nvSpPr>
      <xdr:spPr>
        <a:xfrm>
          <a:off x="6404610" y="14317345"/>
          <a:ext cx="36639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6380"/>
    <xdr:sp macro="" textlink="">
      <xdr:nvSpPr>
        <xdr:cNvPr id="30" name="テキスト ボックス 29"/>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3550" cy="249555"/>
    <xdr:sp macro="" textlink="">
      <xdr:nvSpPr>
        <xdr:cNvPr id="43" name="テキスト ボックス 42"/>
        <xdr:cNvSpPr txBox="1"/>
      </xdr:nvSpPr>
      <xdr:spPr>
        <a:xfrm>
          <a:off x="278765"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64770</xdr:rowOff>
    </xdr:from>
    <xdr:ext cx="463550" cy="249555"/>
    <xdr:sp macro="" textlink="">
      <xdr:nvSpPr>
        <xdr:cNvPr id="45" name="テキスト ボックス 44"/>
        <xdr:cNvSpPr txBox="1"/>
      </xdr:nvSpPr>
      <xdr:spPr>
        <a:xfrm>
          <a:off x="278765"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3225" cy="245745"/>
    <xdr:sp macro="" textlink="">
      <xdr:nvSpPr>
        <xdr:cNvPr id="47" name="テキスト ボックス 46"/>
        <xdr:cNvSpPr txBox="1"/>
      </xdr:nvSpPr>
      <xdr:spPr>
        <a:xfrm>
          <a:off x="342900" y="6473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128270</xdr:rowOff>
    </xdr:from>
    <xdr:to>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156845</xdr:rowOff>
    </xdr:from>
    <xdr:ext cx="403225" cy="246380"/>
    <xdr:sp macro="" textlink="">
      <xdr:nvSpPr>
        <xdr:cNvPr id="49" name="テキスト ボックス 48"/>
        <xdr:cNvSpPr txBox="1"/>
      </xdr:nvSpPr>
      <xdr:spPr>
        <a:xfrm>
          <a:off x="34290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92075</xdr:rowOff>
    </xdr:from>
    <xdr:to>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120015</xdr:rowOff>
    </xdr:from>
    <xdr:ext cx="403225" cy="246380"/>
    <xdr:sp macro="" textlink="">
      <xdr:nvSpPr>
        <xdr:cNvPr id="51" name="テキスト ボックス 50"/>
        <xdr:cNvSpPr txBox="1"/>
      </xdr:nvSpPr>
      <xdr:spPr>
        <a:xfrm>
          <a:off x="34290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83185</xdr:rowOff>
    </xdr:from>
    <xdr:ext cx="403225" cy="245745"/>
    <xdr:sp macro="" textlink="">
      <xdr:nvSpPr>
        <xdr:cNvPr id="53" name="テキスト ボックス 52"/>
        <xdr:cNvSpPr txBox="1"/>
      </xdr:nvSpPr>
      <xdr:spPr>
        <a:xfrm>
          <a:off x="342900" y="53727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80645</xdr:rowOff>
    </xdr:from>
    <xdr:to>
      <xdr:col>24</xdr:col>
      <xdr:colOff>62865</xdr:colOff>
      <xdr:row>41</xdr:row>
      <xdr:rowOff>128270</xdr:rowOff>
    </xdr:to>
    <xdr:cxnSp macro="">
      <xdr:nvCxnSpPr>
        <xdr:cNvPr id="57" name="直線コネクタ 56"/>
        <xdr:cNvCxnSpPr/>
      </xdr:nvCxnSpPr>
      <xdr:spPr>
        <a:xfrm flipV="1">
          <a:off x="4253865" y="553529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132080</xdr:rowOff>
    </xdr:from>
    <xdr:ext cx="401320" cy="249555"/>
    <xdr:sp macro="" textlink="">
      <xdr:nvSpPr>
        <xdr:cNvPr id="58" name="【道路】&#10;有形固定資産減価償却率最小値テキスト"/>
        <xdr:cNvSpPr txBox="1"/>
      </xdr:nvSpPr>
      <xdr:spPr>
        <a:xfrm>
          <a:off x="4292600" y="69075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128270</xdr:rowOff>
    </xdr:from>
    <xdr:to>
      <xdr:col>24</xdr:col>
      <xdr:colOff>152400</xdr:colOff>
      <xdr:row>41</xdr:row>
      <xdr:rowOff>128270</xdr:rowOff>
    </xdr:to>
    <xdr:cxnSp macro="">
      <xdr:nvCxnSpPr>
        <xdr:cNvPr id="59" name="直線コネクタ 58"/>
        <xdr:cNvCxnSpPr/>
      </xdr:nvCxnSpPr>
      <xdr:spPr>
        <a:xfrm>
          <a:off x="4181475"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29210</xdr:rowOff>
    </xdr:from>
    <xdr:ext cx="401320" cy="245745"/>
    <xdr:sp macro="" textlink="">
      <xdr:nvSpPr>
        <xdr:cNvPr id="60" name="【道路】&#10;有形固定資産減価償却率最大値テキスト"/>
        <xdr:cNvSpPr txBox="1"/>
      </xdr:nvSpPr>
      <xdr:spPr>
        <a:xfrm>
          <a:off x="4292600" y="531876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80645</xdr:rowOff>
    </xdr:from>
    <xdr:to>
      <xdr:col>24</xdr:col>
      <xdr:colOff>152400</xdr:colOff>
      <xdr:row>33</xdr:row>
      <xdr:rowOff>80645</xdr:rowOff>
    </xdr:to>
    <xdr:cxnSp macro="">
      <xdr:nvCxnSpPr>
        <xdr:cNvPr id="61" name="直線コネクタ 60"/>
        <xdr:cNvCxnSpPr/>
      </xdr:nvCxnSpPr>
      <xdr:spPr>
        <a:xfrm>
          <a:off x="4181475" y="5535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24130</xdr:rowOff>
    </xdr:from>
    <xdr:ext cx="401320" cy="246380"/>
    <xdr:sp macro="" textlink="">
      <xdr:nvSpPr>
        <xdr:cNvPr id="62" name="【道路】&#10;有形固定資産減価償却率平均値テキスト"/>
        <xdr:cNvSpPr txBox="1"/>
      </xdr:nvSpPr>
      <xdr:spPr>
        <a:xfrm>
          <a:off x="4292600" y="6304280"/>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44450</xdr:rowOff>
    </xdr:from>
    <xdr:to>
      <xdr:col>24</xdr:col>
      <xdr:colOff>114300</xdr:colOff>
      <xdr:row>38</xdr:row>
      <xdr:rowOff>142240</xdr:rowOff>
    </xdr:to>
    <xdr:sp macro="" textlink="">
      <xdr:nvSpPr>
        <xdr:cNvPr id="63" name="フローチャート: 判断 62"/>
        <xdr:cNvSpPr/>
      </xdr:nvSpPr>
      <xdr:spPr>
        <a:xfrm>
          <a:off x="420370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7620</xdr:rowOff>
    </xdr:from>
    <xdr:to>
      <xdr:col>20</xdr:col>
      <xdr:colOff>38100</xdr:colOff>
      <xdr:row>38</xdr:row>
      <xdr:rowOff>105410</xdr:rowOff>
    </xdr:to>
    <xdr:sp macro="" textlink="">
      <xdr:nvSpPr>
        <xdr:cNvPr id="64" name="フローチャート: 判断 63"/>
        <xdr:cNvSpPr/>
      </xdr:nvSpPr>
      <xdr:spPr>
        <a:xfrm>
          <a:off x="3444875" y="6287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125730</xdr:rowOff>
    </xdr:from>
    <xdr:to>
      <xdr:col>15</xdr:col>
      <xdr:colOff>101600</xdr:colOff>
      <xdr:row>38</xdr:row>
      <xdr:rowOff>58420</xdr:rowOff>
    </xdr:to>
    <xdr:sp macro="" textlink="">
      <xdr:nvSpPr>
        <xdr:cNvPr id="65" name="フローチャート: 判断 64"/>
        <xdr:cNvSpPr/>
      </xdr:nvSpPr>
      <xdr:spPr>
        <a:xfrm>
          <a:off x="2619375" y="624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88900</xdr:rowOff>
    </xdr:from>
    <xdr:to>
      <xdr:col>10</xdr:col>
      <xdr:colOff>165100</xdr:colOff>
      <xdr:row>38</xdr:row>
      <xdr:rowOff>21590</xdr:rowOff>
    </xdr:to>
    <xdr:sp macro="" textlink="">
      <xdr:nvSpPr>
        <xdr:cNvPr id="66" name="フローチャート: 判断 65"/>
        <xdr:cNvSpPr/>
      </xdr:nvSpPr>
      <xdr:spPr>
        <a:xfrm>
          <a:off x="1809750"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64770</xdr:rowOff>
    </xdr:from>
    <xdr:to>
      <xdr:col>6</xdr:col>
      <xdr:colOff>38100</xdr:colOff>
      <xdr:row>37</xdr:row>
      <xdr:rowOff>162560</xdr:rowOff>
    </xdr:to>
    <xdr:sp macro="" textlink="">
      <xdr:nvSpPr>
        <xdr:cNvPr id="67" name="フローチャート: 判断 66"/>
        <xdr:cNvSpPr/>
      </xdr:nvSpPr>
      <xdr:spPr>
        <a:xfrm>
          <a:off x="1000125" y="6179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160020</xdr:rowOff>
    </xdr:from>
    <xdr:to>
      <xdr:col>24</xdr:col>
      <xdr:colOff>114300</xdr:colOff>
      <xdr:row>38</xdr:row>
      <xdr:rowOff>93345</xdr:rowOff>
    </xdr:to>
    <xdr:sp macro="" textlink="">
      <xdr:nvSpPr>
        <xdr:cNvPr id="73" name="楕円 72"/>
        <xdr:cNvSpPr/>
      </xdr:nvSpPr>
      <xdr:spPr>
        <a:xfrm>
          <a:off x="4203700" y="6275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17145</xdr:rowOff>
    </xdr:from>
    <xdr:ext cx="401320" cy="245745"/>
    <xdr:sp macro="" textlink="">
      <xdr:nvSpPr>
        <xdr:cNvPr id="74" name="【道路】&#10;有形固定資産減価償却率該当値テキスト"/>
        <xdr:cNvSpPr txBox="1"/>
      </xdr:nvSpPr>
      <xdr:spPr>
        <a:xfrm>
          <a:off x="4292600" y="613219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156845</xdr:rowOff>
    </xdr:from>
    <xdr:to>
      <xdr:col>20</xdr:col>
      <xdr:colOff>38100</xdr:colOff>
      <xdr:row>38</xdr:row>
      <xdr:rowOff>89535</xdr:rowOff>
    </xdr:to>
    <xdr:sp macro="" textlink="">
      <xdr:nvSpPr>
        <xdr:cNvPr id="75" name="楕円 74"/>
        <xdr:cNvSpPr/>
      </xdr:nvSpPr>
      <xdr:spPr>
        <a:xfrm>
          <a:off x="3444875" y="6271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38</xdr:row>
      <xdr:rowOff>40005</xdr:rowOff>
    </xdr:from>
    <xdr:to>
      <xdr:col>24</xdr:col>
      <xdr:colOff>63500</xdr:colOff>
      <xdr:row>38</xdr:row>
      <xdr:rowOff>43815</xdr:rowOff>
    </xdr:to>
    <xdr:cxnSp macro="">
      <xdr:nvCxnSpPr>
        <xdr:cNvPr id="76" name="直線コネクタ 75"/>
        <xdr:cNvCxnSpPr/>
      </xdr:nvCxnSpPr>
      <xdr:spPr>
        <a:xfrm>
          <a:off x="3492500" y="632015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125730</xdr:rowOff>
    </xdr:from>
    <xdr:to>
      <xdr:col>15</xdr:col>
      <xdr:colOff>101600</xdr:colOff>
      <xdr:row>38</xdr:row>
      <xdr:rowOff>58420</xdr:rowOff>
    </xdr:to>
    <xdr:sp macro="" textlink="">
      <xdr:nvSpPr>
        <xdr:cNvPr id="77" name="楕円 76"/>
        <xdr:cNvSpPr/>
      </xdr:nvSpPr>
      <xdr:spPr>
        <a:xfrm>
          <a:off x="2619375" y="624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xdr:rowOff>
    </xdr:from>
    <xdr:to>
      <xdr:col>19</xdr:col>
      <xdr:colOff>174625</xdr:colOff>
      <xdr:row>38</xdr:row>
      <xdr:rowOff>40005</xdr:rowOff>
    </xdr:to>
    <xdr:cxnSp macro="">
      <xdr:nvCxnSpPr>
        <xdr:cNvPr id="78" name="直線コネクタ 77"/>
        <xdr:cNvCxnSpPr/>
      </xdr:nvCxnSpPr>
      <xdr:spPr>
        <a:xfrm>
          <a:off x="2670175" y="628904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121920</xdr:rowOff>
    </xdr:from>
    <xdr:to>
      <xdr:col>10</xdr:col>
      <xdr:colOff>165100</xdr:colOff>
      <xdr:row>38</xdr:row>
      <xdr:rowOff>54610</xdr:rowOff>
    </xdr:to>
    <xdr:sp macro="" textlink="">
      <xdr:nvSpPr>
        <xdr:cNvPr id="79" name="楕円 78"/>
        <xdr:cNvSpPr/>
      </xdr:nvSpPr>
      <xdr:spPr>
        <a:xfrm>
          <a:off x="1809750" y="623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8890</xdr:rowOff>
    </xdr:to>
    <xdr:cxnSp macro="">
      <xdr:nvCxnSpPr>
        <xdr:cNvPr id="80" name="直線コネクタ 79"/>
        <xdr:cNvCxnSpPr/>
      </xdr:nvCxnSpPr>
      <xdr:spPr>
        <a:xfrm>
          <a:off x="1860550" y="628586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90805</xdr:rowOff>
    </xdr:from>
    <xdr:to>
      <xdr:col>6</xdr:col>
      <xdr:colOff>38100</xdr:colOff>
      <xdr:row>38</xdr:row>
      <xdr:rowOff>23495</xdr:rowOff>
    </xdr:to>
    <xdr:sp macro="" textlink="">
      <xdr:nvSpPr>
        <xdr:cNvPr id="81" name="楕円 80"/>
        <xdr:cNvSpPr/>
      </xdr:nvSpPr>
      <xdr:spPr>
        <a:xfrm>
          <a:off x="1000125" y="62058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37</xdr:row>
      <xdr:rowOff>139065</xdr:rowOff>
    </xdr:from>
    <xdr:to>
      <xdr:col>10</xdr:col>
      <xdr:colOff>114300</xdr:colOff>
      <xdr:row>38</xdr:row>
      <xdr:rowOff>5715</xdr:rowOff>
    </xdr:to>
    <xdr:cxnSp macro="">
      <xdr:nvCxnSpPr>
        <xdr:cNvPr id="82" name="直線コネクタ 81"/>
        <xdr:cNvCxnSpPr/>
      </xdr:nvCxnSpPr>
      <xdr:spPr>
        <a:xfrm>
          <a:off x="1047750" y="625411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97155</xdr:rowOff>
    </xdr:from>
    <xdr:ext cx="405130" cy="245745"/>
    <xdr:sp macro="" textlink="">
      <xdr:nvSpPr>
        <xdr:cNvPr id="83" name="n_1aveValue【道路】&#10;有形固定資産減価償却率"/>
        <xdr:cNvSpPr txBox="1"/>
      </xdr:nvSpPr>
      <xdr:spPr>
        <a:xfrm>
          <a:off x="3296285" y="63773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50165</xdr:rowOff>
    </xdr:from>
    <xdr:ext cx="405130" cy="245745"/>
    <xdr:sp macro="" textlink="">
      <xdr:nvSpPr>
        <xdr:cNvPr id="84" name="n_2aveValue【道路】&#10;有形固定資産減価償却率"/>
        <xdr:cNvSpPr txBox="1"/>
      </xdr:nvSpPr>
      <xdr:spPr>
        <a:xfrm>
          <a:off x="2483485" y="633031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37465</xdr:rowOff>
    </xdr:from>
    <xdr:ext cx="405130" cy="249555"/>
    <xdr:sp macro="" textlink="">
      <xdr:nvSpPr>
        <xdr:cNvPr id="85" name="n_3aveValue【道路】&#10;有形固定資産減価償却率"/>
        <xdr:cNvSpPr txBox="1"/>
      </xdr:nvSpPr>
      <xdr:spPr>
        <a:xfrm>
          <a:off x="1673860" y="59874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13335</xdr:rowOff>
    </xdr:from>
    <xdr:ext cx="405130" cy="249555"/>
    <xdr:sp macro="" textlink="">
      <xdr:nvSpPr>
        <xdr:cNvPr id="86" name="n_4aveValue【道路】&#10;有形固定資産減価償却率"/>
        <xdr:cNvSpPr txBox="1"/>
      </xdr:nvSpPr>
      <xdr:spPr>
        <a:xfrm>
          <a:off x="864235" y="59632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104775</xdr:rowOff>
    </xdr:from>
    <xdr:ext cx="405130" cy="248920"/>
    <xdr:sp macro="" textlink="">
      <xdr:nvSpPr>
        <xdr:cNvPr id="87" name="n_1mainValue【道路】&#10;有形固定資産減価償却率"/>
        <xdr:cNvSpPr txBox="1"/>
      </xdr:nvSpPr>
      <xdr:spPr>
        <a:xfrm>
          <a:off x="3296285" y="60547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73660</xdr:rowOff>
    </xdr:from>
    <xdr:ext cx="405130" cy="248920"/>
    <xdr:sp macro="" textlink="">
      <xdr:nvSpPr>
        <xdr:cNvPr id="88" name="n_2mainValue【道路】&#10;有形固定資産減価償却率"/>
        <xdr:cNvSpPr txBox="1"/>
      </xdr:nvSpPr>
      <xdr:spPr>
        <a:xfrm>
          <a:off x="2483485" y="60236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45720</xdr:rowOff>
    </xdr:from>
    <xdr:ext cx="405130" cy="249555"/>
    <xdr:sp macro="" textlink="">
      <xdr:nvSpPr>
        <xdr:cNvPr id="89" name="n_3mainValue【道路】&#10;有形固定資産減価償却率"/>
        <xdr:cNvSpPr txBox="1"/>
      </xdr:nvSpPr>
      <xdr:spPr>
        <a:xfrm>
          <a:off x="1673860" y="6325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14605</xdr:rowOff>
    </xdr:from>
    <xdr:ext cx="405130" cy="249555"/>
    <xdr:sp macro="" textlink="">
      <xdr:nvSpPr>
        <xdr:cNvPr id="90" name="n_4mainValue【道路】&#10;有形固定資産減価償却率"/>
        <xdr:cNvSpPr txBox="1"/>
      </xdr:nvSpPr>
      <xdr:spPr>
        <a:xfrm>
          <a:off x="864235" y="6294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89535</xdr:rowOff>
    </xdr:from>
    <xdr:to>
      <xdr:col>59</xdr:col>
      <xdr:colOff>50800</xdr:colOff>
      <xdr:row>42</xdr:row>
      <xdr:rowOff>89535</xdr:rowOff>
    </xdr:to>
    <xdr:cxnSp macro="">
      <xdr:nvCxnSpPr>
        <xdr:cNvPr id="101" name="直線コネクタ 100"/>
        <xdr:cNvCxnSpPr/>
      </xdr:nvCxnSpPr>
      <xdr:spPr>
        <a:xfrm>
          <a:off x="6064250" y="7030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117475</xdr:rowOff>
    </xdr:from>
    <xdr:ext cx="463550" cy="245745"/>
    <xdr:sp macro="" textlink="">
      <xdr:nvSpPr>
        <xdr:cNvPr id="102" name="テキスト ボックス 101"/>
        <xdr:cNvSpPr txBox="1"/>
      </xdr:nvSpPr>
      <xdr:spPr>
        <a:xfrm>
          <a:off x="5628640" y="689292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104775</xdr:rowOff>
    </xdr:from>
    <xdr:to>
      <xdr:col>59</xdr:col>
      <xdr:colOff>50800</xdr:colOff>
      <xdr:row>40</xdr:row>
      <xdr:rowOff>104775</xdr:rowOff>
    </xdr:to>
    <xdr:cxnSp macro="">
      <xdr:nvCxnSpPr>
        <xdr:cNvPr id="103" name="直線コネクタ 102"/>
        <xdr:cNvCxnSpPr/>
      </xdr:nvCxnSpPr>
      <xdr:spPr>
        <a:xfrm>
          <a:off x="6064250" y="6715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132715</xdr:rowOff>
    </xdr:from>
    <xdr:ext cx="527685" cy="249555"/>
    <xdr:sp macro="" textlink="">
      <xdr:nvSpPr>
        <xdr:cNvPr id="104" name="テキスト ボックス 103"/>
        <xdr:cNvSpPr txBox="1"/>
      </xdr:nvSpPr>
      <xdr:spPr>
        <a:xfrm>
          <a:off x="5580380" y="65779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120650</xdr:rowOff>
    </xdr:from>
    <xdr:to>
      <xdr:col>59</xdr:col>
      <xdr:colOff>50800</xdr:colOff>
      <xdr:row>38</xdr:row>
      <xdr:rowOff>120650</xdr:rowOff>
    </xdr:to>
    <xdr:cxnSp macro="">
      <xdr:nvCxnSpPr>
        <xdr:cNvPr id="105" name="直線コネクタ 104"/>
        <xdr:cNvCxnSpPr/>
      </xdr:nvCxnSpPr>
      <xdr:spPr>
        <a:xfrm>
          <a:off x="6064250" y="6400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149225</xdr:rowOff>
    </xdr:from>
    <xdr:ext cx="527685" cy="245745"/>
    <xdr:sp macro="" textlink="">
      <xdr:nvSpPr>
        <xdr:cNvPr id="106" name="テキスト ボックス 105"/>
        <xdr:cNvSpPr txBox="1"/>
      </xdr:nvSpPr>
      <xdr:spPr>
        <a:xfrm>
          <a:off x="5580380" y="626427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136525</xdr:rowOff>
    </xdr:from>
    <xdr:to>
      <xdr:col>59</xdr:col>
      <xdr:colOff>50800</xdr:colOff>
      <xdr:row>36</xdr:row>
      <xdr:rowOff>136525</xdr:rowOff>
    </xdr:to>
    <xdr:cxnSp macro="">
      <xdr:nvCxnSpPr>
        <xdr:cNvPr id="107" name="直線コネクタ 106"/>
        <xdr:cNvCxnSpPr/>
      </xdr:nvCxnSpPr>
      <xdr:spPr>
        <a:xfrm>
          <a:off x="6064250" y="60864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164465</xdr:rowOff>
    </xdr:from>
    <xdr:ext cx="527685" cy="248920"/>
    <xdr:sp macro="" textlink="">
      <xdr:nvSpPr>
        <xdr:cNvPr id="108" name="テキスト ボックス 107"/>
        <xdr:cNvSpPr txBox="1"/>
      </xdr:nvSpPr>
      <xdr:spPr>
        <a:xfrm>
          <a:off x="5580380" y="594931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152400</xdr:rowOff>
    </xdr:from>
    <xdr:to>
      <xdr:col>59</xdr:col>
      <xdr:colOff>50800</xdr:colOff>
      <xdr:row>34</xdr:row>
      <xdr:rowOff>152400</xdr:rowOff>
    </xdr:to>
    <xdr:cxnSp macro="">
      <xdr:nvCxnSpPr>
        <xdr:cNvPr id="109" name="直線コネクタ 108"/>
        <xdr:cNvCxnSpPr/>
      </xdr:nvCxnSpPr>
      <xdr:spPr>
        <a:xfrm>
          <a:off x="6064250" y="57721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15240</xdr:rowOff>
    </xdr:from>
    <xdr:ext cx="527685" cy="249555"/>
    <xdr:sp macro="" textlink="">
      <xdr:nvSpPr>
        <xdr:cNvPr id="110" name="テキスト ボックス 109"/>
        <xdr:cNvSpPr txBox="1"/>
      </xdr:nvSpPr>
      <xdr:spPr>
        <a:xfrm>
          <a:off x="5580380" y="56349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30480</xdr:rowOff>
    </xdr:from>
    <xdr:ext cx="527685" cy="245745"/>
    <xdr:sp macro="" textlink="">
      <xdr:nvSpPr>
        <xdr:cNvPr id="112" name="テキスト ボックス 111"/>
        <xdr:cNvSpPr txBox="1"/>
      </xdr:nvSpPr>
      <xdr:spPr>
        <a:xfrm>
          <a:off x="5580380" y="532003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3" name="直線コネクタ 112"/>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46355</xdr:rowOff>
    </xdr:from>
    <xdr:ext cx="527685" cy="249555"/>
    <xdr:sp macro="" textlink="">
      <xdr:nvSpPr>
        <xdr:cNvPr id="114" name="テキスト ボックス 113"/>
        <xdr:cNvSpPr txBox="1"/>
      </xdr:nvSpPr>
      <xdr:spPr>
        <a:xfrm>
          <a:off x="5580380" y="50057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5"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100965</xdr:rowOff>
    </xdr:from>
    <xdr:to>
      <xdr:col>54</xdr:col>
      <xdr:colOff>174625</xdr:colOff>
      <xdr:row>41</xdr:row>
      <xdr:rowOff>123190</xdr:rowOff>
    </xdr:to>
    <xdr:cxnSp macro="">
      <xdr:nvCxnSpPr>
        <xdr:cNvPr id="116" name="直線コネクタ 115"/>
        <xdr:cNvCxnSpPr/>
      </xdr:nvCxnSpPr>
      <xdr:spPr>
        <a:xfrm flipV="1">
          <a:off x="9604375" y="555561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127000</xdr:rowOff>
    </xdr:from>
    <xdr:ext cx="466090" cy="245745"/>
    <xdr:sp macro="" textlink="">
      <xdr:nvSpPr>
        <xdr:cNvPr id="117" name="【道路】&#10;一人当たり延長最小値テキスト"/>
        <xdr:cNvSpPr txBox="1"/>
      </xdr:nvSpPr>
      <xdr:spPr>
        <a:xfrm>
          <a:off x="9642475" y="69024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123190</xdr:rowOff>
    </xdr:from>
    <xdr:to>
      <xdr:col>55</xdr:col>
      <xdr:colOff>88900</xdr:colOff>
      <xdr:row>41</xdr:row>
      <xdr:rowOff>123190</xdr:rowOff>
    </xdr:to>
    <xdr:cxnSp macro="">
      <xdr:nvCxnSpPr>
        <xdr:cNvPr id="118" name="直線コネクタ 117"/>
        <xdr:cNvCxnSpPr/>
      </xdr:nvCxnSpPr>
      <xdr:spPr>
        <a:xfrm>
          <a:off x="9531350" y="689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50165</xdr:rowOff>
    </xdr:from>
    <xdr:ext cx="530860" cy="245745"/>
    <xdr:sp macro="" textlink="">
      <xdr:nvSpPr>
        <xdr:cNvPr id="119" name="【道路】&#10;一人当たり延長最大値テキスト"/>
        <xdr:cNvSpPr txBox="1"/>
      </xdr:nvSpPr>
      <xdr:spPr>
        <a:xfrm>
          <a:off x="9642475" y="533971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100965</xdr:rowOff>
    </xdr:from>
    <xdr:to>
      <xdr:col>55</xdr:col>
      <xdr:colOff>88900</xdr:colOff>
      <xdr:row>33</xdr:row>
      <xdr:rowOff>100965</xdr:rowOff>
    </xdr:to>
    <xdr:cxnSp macro="">
      <xdr:nvCxnSpPr>
        <xdr:cNvPr id="120" name="直線コネクタ 119"/>
        <xdr:cNvCxnSpPr/>
      </xdr:nvCxnSpPr>
      <xdr:spPr>
        <a:xfrm>
          <a:off x="9531350" y="555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92075</xdr:rowOff>
    </xdr:from>
    <xdr:ext cx="530860" cy="246380"/>
    <xdr:sp macro="" textlink="">
      <xdr:nvSpPr>
        <xdr:cNvPr id="121" name="【道路】&#10;一人当たり延長平均値テキスト"/>
        <xdr:cNvSpPr txBox="1"/>
      </xdr:nvSpPr>
      <xdr:spPr>
        <a:xfrm>
          <a:off x="9642475" y="6372225"/>
          <a:ext cx="53086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112395</xdr:rowOff>
    </xdr:from>
    <xdr:to>
      <xdr:col>55</xdr:col>
      <xdr:colOff>50800</xdr:colOff>
      <xdr:row>39</xdr:row>
      <xdr:rowOff>45085</xdr:rowOff>
    </xdr:to>
    <xdr:sp macro="" textlink="">
      <xdr:nvSpPr>
        <xdr:cNvPr id="122" name="フローチャート: 判断 121"/>
        <xdr:cNvSpPr/>
      </xdr:nvSpPr>
      <xdr:spPr>
        <a:xfrm>
          <a:off x="9569450" y="639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120650</xdr:rowOff>
    </xdr:from>
    <xdr:to>
      <xdr:col>50</xdr:col>
      <xdr:colOff>165100</xdr:colOff>
      <xdr:row>39</xdr:row>
      <xdr:rowOff>53340</xdr:rowOff>
    </xdr:to>
    <xdr:sp macro="" textlink="">
      <xdr:nvSpPr>
        <xdr:cNvPr id="123" name="フローチャート: 判断 122"/>
        <xdr:cNvSpPr/>
      </xdr:nvSpPr>
      <xdr:spPr>
        <a:xfrm>
          <a:off x="8794750" y="640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149225</xdr:rowOff>
    </xdr:from>
    <xdr:to>
      <xdr:col>46</xdr:col>
      <xdr:colOff>38100</xdr:colOff>
      <xdr:row>39</xdr:row>
      <xdr:rowOff>81915</xdr:rowOff>
    </xdr:to>
    <xdr:sp macro="" textlink="">
      <xdr:nvSpPr>
        <xdr:cNvPr id="124" name="フローチャート: 判断 123"/>
        <xdr:cNvSpPr/>
      </xdr:nvSpPr>
      <xdr:spPr>
        <a:xfrm>
          <a:off x="7985125" y="6429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116840</xdr:rowOff>
    </xdr:to>
    <xdr:sp macro="" textlink="">
      <xdr:nvSpPr>
        <xdr:cNvPr id="125" name="フローチャート: 判断 124"/>
        <xdr:cNvSpPr/>
      </xdr:nvSpPr>
      <xdr:spPr>
        <a:xfrm>
          <a:off x="7159625"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127000</xdr:rowOff>
    </xdr:to>
    <xdr:sp macro="" textlink="">
      <xdr:nvSpPr>
        <xdr:cNvPr id="126" name="フローチャート: 判断 125"/>
        <xdr:cNvSpPr/>
      </xdr:nvSpPr>
      <xdr:spPr>
        <a:xfrm>
          <a:off x="6350000" y="647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7" name="テキスト ボックス 126"/>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8" name="テキスト ボックス 127"/>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9" name="テキスト ボックス 128"/>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30" name="テキスト ボックス 129"/>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31" name="テキスト ボックス 130"/>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106045</xdr:rowOff>
    </xdr:from>
    <xdr:to>
      <xdr:col>55</xdr:col>
      <xdr:colOff>50800</xdr:colOff>
      <xdr:row>38</xdr:row>
      <xdr:rowOff>38735</xdr:rowOff>
    </xdr:to>
    <xdr:sp macro="" textlink="">
      <xdr:nvSpPr>
        <xdr:cNvPr id="132" name="楕円 131"/>
        <xdr:cNvSpPr/>
      </xdr:nvSpPr>
      <xdr:spPr>
        <a:xfrm>
          <a:off x="9569450" y="6221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128270</xdr:rowOff>
    </xdr:from>
    <xdr:ext cx="530860" cy="245745"/>
    <xdr:sp macro="" textlink="">
      <xdr:nvSpPr>
        <xdr:cNvPr id="133" name="【道路】&#10;一人当たり延長該当値テキスト"/>
        <xdr:cNvSpPr txBox="1"/>
      </xdr:nvSpPr>
      <xdr:spPr>
        <a:xfrm>
          <a:off x="9642475" y="607822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113030</xdr:rowOff>
    </xdr:from>
    <xdr:to>
      <xdr:col>50</xdr:col>
      <xdr:colOff>165100</xdr:colOff>
      <xdr:row>38</xdr:row>
      <xdr:rowOff>45720</xdr:rowOff>
    </xdr:to>
    <xdr:sp macro="" textlink="">
      <xdr:nvSpPr>
        <xdr:cNvPr id="134" name="楕円 133"/>
        <xdr:cNvSpPr/>
      </xdr:nvSpPr>
      <xdr:spPr>
        <a:xfrm>
          <a:off x="8794750" y="622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155575</xdr:rowOff>
    </xdr:from>
    <xdr:to>
      <xdr:col>55</xdr:col>
      <xdr:colOff>0</xdr:colOff>
      <xdr:row>37</xdr:row>
      <xdr:rowOff>161925</xdr:rowOff>
    </xdr:to>
    <xdr:cxnSp macro="">
      <xdr:nvCxnSpPr>
        <xdr:cNvPr id="135" name="直線コネクタ 134"/>
        <xdr:cNvCxnSpPr/>
      </xdr:nvCxnSpPr>
      <xdr:spPr>
        <a:xfrm flipV="1">
          <a:off x="8845550" y="6270625"/>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122555</xdr:rowOff>
    </xdr:from>
    <xdr:to>
      <xdr:col>46</xdr:col>
      <xdr:colOff>38100</xdr:colOff>
      <xdr:row>38</xdr:row>
      <xdr:rowOff>55245</xdr:rowOff>
    </xdr:to>
    <xdr:sp macro="" textlink="">
      <xdr:nvSpPr>
        <xdr:cNvPr id="136" name="楕円 135"/>
        <xdr:cNvSpPr/>
      </xdr:nvSpPr>
      <xdr:spPr>
        <a:xfrm>
          <a:off x="7985125" y="6237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161925</xdr:rowOff>
    </xdr:from>
    <xdr:to>
      <xdr:col>50</xdr:col>
      <xdr:colOff>114300</xdr:colOff>
      <xdr:row>38</xdr:row>
      <xdr:rowOff>5715</xdr:rowOff>
    </xdr:to>
    <xdr:cxnSp macro="">
      <xdr:nvCxnSpPr>
        <xdr:cNvPr id="137" name="直線コネクタ 136"/>
        <xdr:cNvCxnSpPr/>
      </xdr:nvCxnSpPr>
      <xdr:spPr>
        <a:xfrm flipV="1">
          <a:off x="8032750" y="627697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60960</xdr:rowOff>
    </xdr:to>
    <xdr:sp macro="" textlink="">
      <xdr:nvSpPr>
        <xdr:cNvPr id="138" name="楕円 137"/>
        <xdr:cNvSpPr/>
      </xdr:nvSpPr>
      <xdr:spPr>
        <a:xfrm>
          <a:off x="7159625" y="624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5715</xdr:rowOff>
    </xdr:from>
    <xdr:to>
      <xdr:col>45</xdr:col>
      <xdr:colOff>174625</xdr:colOff>
      <xdr:row>38</xdr:row>
      <xdr:rowOff>12065</xdr:rowOff>
    </xdr:to>
    <xdr:cxnSp macro="">
      <xdr:nvCxnSpPr>
        <xdr:cNvPr id="139" name="直線コネクタ 138"/>
        <xdr:cNvCxnSpPr/>
      </xdr:nvCxnSpPr>
      <xdr:spPr>
        <a:xfrm flipV="1">
          <a:off x="7210425" y="628586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135255</xdr:rowOff>
    </xdr:from>
    <xdr:to>
      <xdr:col>36</xdr:col>
      <xdr:colOff>165100</xdr:colOff>
      <xdr:row>38</xdr:row>
      <xdr:rowOff>67945</xdr:rowOff>
    </xdr:to>
    <xdr:sp macro="" textlink="">
      <xdr:nvSpPr>
        <xdr:cNvPr id="140" name="楕円 139"/>
        <xdr:cNvSpPr/>
      </xdr:nvSpPr>
      <xdr:spPr>
        <a:xfrm>
          <a:off x="6350000" y="6250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12065</xdr:rowOff>
    </xdr:from>
    <xdr:to>
      <xdr:col>41</xdr:col>
      <xdr:colOff>50800</xdr:colOff>
      <xdr:row>38</xdr:row>
      <xdr:rowOff>19050</xdr:rowOff>
    </xdr:to>
    <xdr:cxnSp macro="">
      <xdr:nvCxnSpPr>
        <xdr:cNvPr id="141" name="直線コネクタ 140"/>
        <xdr:cNvCxnSpPr/>
      </xdr:nvCxnSpPr>
      <xdr:spPr>
        <a:xfrm flipV="1">
          <a:off x="6400800" y="629221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44450</xdr:rowOff>
    </xdr:from>
    <xdr:ext cx="530860" cy="249555"/>
    <xdr:sp macro="" textlink="">
      <xdr:nvSpPr>
        <xdr:cNvPr id="142" name="n_1aveValue【道路】&#10;一人当たり延長"/>
        <xdr:cNvSpPr txBox="1"/>
      </xdr:nvSpPr>
      <xdr:spPr>
        <a:xfrm>
          <a:off x="8581390" y="64897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73025</xdr:rowOff>
    </xdr:from>
    <xdr:ext cx="530860" cy="248920"/>
    <xdr:sp macro="" textlink="">
      <xdr:nvSpPr>
        <xdr:cNvPr id="143" name="n_2aveValue【道路】&#10;一人当たり延長"/>
        <xdr:cNvSpPr txBox="1"/>
      </xdr:nvSpPr>
      <xdr:spPr>
        <a:xfrm>
          <a:off x="7784465" y="65182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107950</xdr:rowOff>
    </xdr:from>
    <xdr:ext cx="530860" cy="248920"/>
    <xdr:sp macro="" textlink="">
      <xdr:nvSpPr>
        <xdr:cNvPr id="144" name="n_3aveValue【道路】&#10;一人当たり延長"/>
        <xdr:cNvSpPr txBox="1"/>
      </xdr:nvSpPr>
      <xdr:spPr>
        <a:xfrm>
          <a:off x="6974840" y="655320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118745</xdr:rowOff>
    </xdr:from>
    <xdr:ext cx="530860" cy="245745"/>
    <xdr:sp macro="" textlink="">
      <xdr:nvSpPr>
        <xdr:cNvPr id="145" name="n_4aveValue【道路】&#10;一人当たり延長"/>
        <xdr:cNvSpPr txBox="1"/>
      </xdr:nvSpPr>
      <xdr:spPr>
        <a:xfrm>
          <a:off x="6149340" y="656399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61595</xdr:rowOff>
    </xdr:from>
    <xdr:ext cx="530860" cy="245745"/>
    <xdr:sp macro="" textlink="">
      <xdr:nvSpPr>
        <xdr:cNvPr id="146" name="n_1mainValue【道路】&#10;一人当たり延長"/>
        <xdr:cNvSpPr txBox="1"/>
      </xdr:nvSpPr>
      <xdr:spPr>
        <a:xfrm>
          <a:off x="8581390" y="601154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71120</xdr:rowOff>
    </xdr:from>
    <xdr:ext cx="530860" cy="249555"/>
    <xdr:sp macro="" textlink="">
      <xdr:nvSpPr>
        <xdr:cNvPr id="147" name="n_2mainValue【道路】&#10;一人当たり延長"/>
        <xdr:cNvSpPr txBox="1"/>
      </xdr:nvSpPr>
      <xdr:spPr>
        <a:xfrm>
          <a:off x="7784465" y="60210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76835</xdr:rowOff>
    </xdr:from>
    <xdr:ext cx="530860" cy="249555"/>
    <xdr:sp macro="" textlink="">
      <xdr:nvSpPr>
        <xdr:cNvPr id="148" name="n_3mainValue【道路】&#10;一人当たり延長"/>
        <xdr:cNvSpPr txBox="1"/>
      </xdr:nvSpPr>
      <xdr:spPr>
        <a:xfrm>
          <a:off x="6974840" y="60267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83820</xdr:rowOff>
    </xdr:from>
    <xdr:ext cx="530860" cy="245745"/>
    <xdr:sp macro="" textlink="">
      <xdr:nvSpPr>
        <xdr:cNvPr id="149" name="n_4mainValue【道路】&#10;一人当たり延長"/>
        <xdr:cNvSpPr txBox="1"/>
      </xdr:nvSpPr>
      <xdr:spPr>
        <a:xfrm>
          <a:off x="6149340" y="603377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50" name="正方形/長方形 149"/>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51" name="正方形/長方形 150"/>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2" name="正方形/長方形 151"/>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3" name="正方形/長方形 152"/>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4" name="正方形/長方形 153"/>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5" name="正方形/長方形 154"/>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6" name="正方形/長方形 155"/>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7" name="正方形/長方形 156"/>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8" name="テキスト ボックス 157"/>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9" name="直線コネクタ 158"/>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3550" cy="248920"/>
    <xdr:sp macro="" textlink="">
      <xdr:nvSpPr>
        <xdr:cNvPr id="160" name="テキスト ボックス 159"/>
        <xdr:cNvSpPr txBox="1"/>
      </xdr:nvSpPr>
      <xdr:spPr>
        <a:xfrm>
          <a:off x="278765"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61" name="直線コネクタ 160"/>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3550" cy="246380"/>
    <xdr:sp macro="" textlink="">
      <xdr:nvSpPr>
        <xdr:cNvPr id="162" name="テキスト ボックス 161"/>
        <xdr:cNvSpPr txBox="1"/>
      </xdr:nvSpPr>
      <xdr:spPr>
        <a:xfrm>
          <a:off x="278765" y="1056195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63" name="直線コネクタ 162"/>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49555"/>
    <xdr:sp macro="" textlink="">
      <xdr:nvSpPr>
        <xdr:cNvPr id="164" name="テキスト ボックス 163"/>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5" name="直線コネクタ 164"/>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3225" cy="245745"/>
    <xdr:sp macro="" textlink="">
      <xdr:nvSpPr>
        <xdr:cNvPr id="166" name="テキスト ボックス 165"/>
        <xdr:cNvSpPr txBox="1"/>
      </xdr:nvSpPr>
      <xdr:spPr>
        <a:xfrm>
          <a:off x="342900" y="993267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7" name="直線コネクタ 166"/>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3225" cy="249555"/>
    <xdr:sp macro="" textlink="">
      <xdr:nvSpPr>
        <xdr:cNvPr id="168" name="テキスト ボックス 167"/>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9" name="直線コネクタ 168"/>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3225" cy="245745"/>
    <xdr:sp macro="" textlink="">
      <xdr:nvSpPr>
        <xdr:cNvPr id="170" name="テキスト ボックス 169"/>
        <xdr:cNvSpPr txBox="1"/>
      </xdr:nvSpPr>
      <xdr:spPr>
        <a:xfrm>
          <a:off x="342900" y="930402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71" name="直線コネクタ 170"/>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9090" cy="249555"/>
    <xdr:sp macro="" textlink="">
      <xdr:nvSpPr>
        <xdr:cNvPr id="172" name="テキスト ボックス 171"/>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3" name="直線コネクタ 172"/>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4"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67945</xdr:rowOff>
    </xdr:from>
    <xdr:to>
      <xdr:col>24</xdr:col>
      <xdr:colOff>62865</xdr:colOff>
      <xdr:row>63</xdr:row>
      <xdr:rowOff>154305</xdr:rowOff>
    </xdr:to>
    <xdr:cxnSp macro="">
      <xdr:nvCxnSpPr>
        <xdr:cNvPr id="175" name="直線コネクタ 174"/>
        <xdr:cNvCxnSpPr/>
      </xdr:nvCxnSpPr>
      <xdr:spPr>
        <a:xfrm flipV="1">
          <a:off x="4253865" y="931989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158115</xdr:rowOff>
    </xdr:from>
    <xdr:ext cx="401320" cy="246380"/>
    <xdr:sp macro="" textlink="">
      <xdr:nvSpPr>
        <xdr:cNvPr id="176" name="【橋りょう・トンネル】&#10;有形固定資産減価償却率最小値テキスト"/>
        <xdr:cNvSpPr txBox="1"/>
      </xdr:nvSpPr>
      <xdr:spPr>
        <a:xfrm>
          <a:off x="4292600" y="10565765"/>
          <a:ext cx="401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154305</xdr:rowOff>
    </xdr:from>
    <xdr:to>
      <xdr:col>24</xdr:col>
      <xdr:colOff>152400</xdr:colOff>
      <xdr:row>63</xdr:row>
      <xdr:rowOff>154305</xdr:rowOff>
    </xdr:to>
    <xdr:cxnSp macro="">
      <xdr:nvCxnSpPr>
        <xdr:cNvPr id="177" name="直線コネクタ 176"/>
        <xdr:cNvCxnSpPr/>
      </xdr:nvCxnSpPr>
      <xdr:spPr>
        <a:xfrm>
          <a:off x="4181475" y="10561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17145</xdr:rowOff>
    </xdr:from>
    <xdr:ext cx="401320" cy="245745"/>
    <xdr:sp macro="" textlink="">
      <xdr:nvSpPr>
        <xdr:cNvPr id="178" name="【橋りょう・トンネル】&#10;有形固定資産減価償却率最大値テキスト"/>
        <xdr:cNvSpPr txBox="1"/>
      </xdr:nvSpPr>
      <xdr:spPr>
        <a:xfrm>
          <a:off x="4292600" y="910399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67945</xdr:rowOff>
    </xdr:from>
    <xdr:to>
      <xdr:col>24</xdr:col>
      <xdr:colOff>152400</xdr:colOff>
      <xdr:row>56</xdr:row>
      <xdr:rowOff>67945</xdr:rowOff>
    </xdr:to>
    <xdr:cxnSp macro="">
      <xdr:nvCxnSpPr>
        <xdr:cNvPr id="179" name="直線コネクタ 178"/>
        <xdr:cNvCxnSpPr/>
      </xdr:nvCxnSpPr>
      <xdr:spPr>
        <a:xfrm>
          <a:off x="4181475" y="931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58420</xdr:rowOff>
    </xdr:from>
    <xdr:ext cx="401320" cy="246380"/>
    <xdr:sp macro="" textlink="">
      <xdr:nvSpPr>
        <xdr:cNvPr id="180" name="【橋りょう・トンネル】&#10;有形固定資産減価償却率平均値テキスト"/>
        <xdr:cNvSpPr txBox="1"/>
      </xdr:nvSpPr>
      <xdr:spPr>
        <a:xfrm>
          <a:off x="4292600" y="9970770"/>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36195</xdr:rowOff>
    </xdr:from>
    <xdr:to>
      <xdr:col>24</xdr:col>
      <xdr:colOff>114300</xdr:colOff>
      <xdr:row>61</xdr:row>
      <xdr:rowOff>133985</xdr:rowOff>
    </xdr:to>
    <xdr:sp macro="" textlink="">
      <xdr:nvSpPr>
        <xdr:cNvPr id="181" name="フローチャート: 判断 180"/>
        <xdr:cNvSpPr/>
      </xdr:nvSpPr>
      <xdr:spPr>
        <a:xfrm>
          <a:off x="4203700" y="1011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20320</xdr:rowOff>
    </xdr:from>
    <xdr:to>
      <xdr:col>20</xdr:col>
      <xdr:colOff>38100</xdr:colOff>
      <xdr:row>61</xdr:row>
      <xdr:rowOff>118110</xdr:rowOff>
    </xdr:to>
    <xdr:sp macro="" textlink="">
      <xdr:nvSpPr>
        <xdr:cNvPr id="182" name="フローチャート: 判断 181"/>
        <xdr:cNvSpPr/>
      </xdr:nvSpPr>
      <xdr:spPr>
        <a:xfrm>
          <a:off x="3444875" y="10097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15240</xdr:rowOff>
    </xdr:from>
    <xdr:to>
      <xdr:col>15</xdr:col>
      <xdr:colOff>101600</xdr:colOff>
      <xdr:row>61</xdr:row>
      <xdr:rowOff>113030</xdr:rowOff>
    </xdr:to>
    <xdr:sp macro="" textlink="">
      <xdr:nvSpPr>
        <xdr:cNvPr id="183" name="フローチャート: 判断 182"/>
        <xdr:cNvSpPr/>
      </xdr:nvSpPr>
      <xdr:spPr>
        <a:xfrm>
          <a:off x="2619375" y="1009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116205</xdr:rowOff>
    </xdr:from>
    <xdr:to>
      <xdr:col>10</xdr:col>
      <xdr:colOff>165100</xdr:colOff>
      <xdr:row>61</xdr:row>
      <xdr:rowOff>48895</xdr:rowOff>
    </xdr:to>
    <xdr:sp macro="" textlink="">
      <xdr:nvSpPr>
        <xdr:cNvPr id="184" name="フローチャート: 判断 183"/>
        <xdr:cNvSpPr/>
      </xdr:nvSpPr>
      <xdr:spPr>
        <a:xfrm>
          <a:off x="180975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119380</xdr:rowOff>
    </xdr:from>
    <xdr:to>
      <xdr:col>6</xdr:col>
      <xdr:colOff>38100</xdr:colOff>
      <xdr:row>61</xdr:row>
      <xdr:rowOff>52070</xdr:rowOff>
    </xdr:to>
    <xdr:sp macro="" textlink="">
      <xdr:nvSpPr>
        <xdr:cNvPr id="185" name="フローチャート: 判断 184"/>
        <xdr:cNvSpPr/>
      </xdr:nvSpPr>
      <xdr:spPr>
        <a:xfrm>
          <a:off x="1000125" y="10031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8920"/>
    <xdr:sp macro="" textlink="">
      <xdr:nvSpPr>
        <xdr:cNvPr id="186" name="テキスト ボックス 185"/>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8920"/>
    <xdr:sp macro="" textlink="">
      <xdr:nvSpPr>
        <xdr:cNvPr id="187" name="テキスト ボックス 186"/>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8920"/>
    <xdr:sp macro="" textlink="">
      <xdr:nvSpPr>
        <xdr:cNvPr id="188" name="テキスト ボックス 187"/>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8920"/>
    <xdr:sp macro="" textlink="">
      <xdr:nvSpPr>
        <xdr:cNvPr id="189" name="テキスト ボックス 188"/>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8920"/>
    <xdr:sp macro="" textlink="">
      <xdr:nvSpPr>
        <xdr:cNvPr id="190" name="テキスト ボックス 189"/>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45085</xdr:rowOff>
    </xdr:from>
    <xdr:to>
      <xdr:col>24</xdr:col>
      <xdr:colOff>114300</xdr:colOff>
      <xdr:row>61</xdr:row>
      <xdr:rowOff>142875</xdr:rowOff>
    </xdr:to>
    <xdr:sp macro="" textlink="">
      <xdr:nvSpPr>
        <xdr:cNvPr id="191" name="楕円 190"/>
        <xdr:cNvSpPr/>
      </xdr:nvSpPr>
      <xdr:spPr>
        <a:xfrm>
          <a:off x="4203700" y="10122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24765</xdr:rowOff>
    </xdr:from>
    <xdr:ext cx="401320" cy="246380"/>
    <xdr:sp macro="" textlink="">
      <xdr:nvSpPr>
        <xdr:cNvPr id="192" name="【橋りょう・トンネル】&#10;有形固定資産減価償却率該当値テキスト"/>
        <xdr:cNvSpPr txBox="1"/>
      </xdr:nvSpPr>
      <xdr:spPr>
        <a:xfrm>
          <a:off x="4292600" y="10102215"/>
          <a:ext cx="401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3175</xdr:rowOff>
    </xdr:from>
    <xdr:to>
      <xdr:col>20</xdr:col>
      <xdr:colOff>38100</xdr:colOff>
      <xdr:row>60</xdr:row>
      <xdr:rowOff>100965</xdr:rowOff>
    </xdr:to>
    <xdr:sp macro="" textlink="">
      <xdr:nvSpPr>
        <xdr:cNvPr id="193" name="楕円 192"/>
        <xdr:cNvSpPr/>
      </xdr:nvSpPr>
      <xdr:spPr>
        <a:xfrm>
          <a:off x="3444875" y="9915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60</xdr:row>
      <xdr:rowOff>52070</xdr:rowOff>
    </xdr:from>
    <xdr:to>
      <xdr:col>24</xdr:col>
      <xdr:colOff>63500</xdr:colOff>
      <xdr:row>61</xdr:row>
      <xdr:rowOff>93980</xdr:rowOff>
    </xdr:to>
    <xdr:cxnSp macro="">
      <xdr:nvCxnSpPr>
        <xdr:cNvPr id="194" name="直線コネクタ 193"/>
        <xdr:cNvCxnSpPr/>
      </xdr:nvCxnSpPr>
      <xdr:spPr>
        <a:xfrm>
          <a:off x="3492500" y="9964420"/>
          <a:ext cx="762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46990</xdr:rowOff>
    </xdr:from>
    <xdr:to>
      <xdr:col>15</xdr:col>
      <xdr:colOff>101600</xdr:colOff>
      <xdr:row>60</xdr:row>
      <xdr:rowOff>144780</xdr:rowOff>
    </xdr:to>
    <xdr:sp macro="" textlink="">
      <xdr:nvSpPr>
        <xdr:cNvPr id="195" name="楕円 194"/>
        <xdr:cNvSpPr/>
      </xdr:nvSpPr>
      <xdr:spPr>
        <a:xfrm>
          <a:off x="2619375" y="9959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52070</xdr:rowOff>
    </xdr:from>
    <xdr:to>
      <xdr:col>19</xdr:col>
      <xdr:colOff>174625</xdr:colOff>
      <xdr:row>60</xdr:row>
      <xdr:rowOff>95885</xdr:rowOff>
    </xdr:to>
    <xdr:cxnSp macro="">
      <xdr:nvCxnSpPr>
        <xdr:cNvPr id="196" name="直線コネクタ 195"/>
        <xdr:cNvCxnSpPr/>
      </xdr:nvCxnSpPr>
      <xdr:spPr>
        <a:xfrm flipV="1">
          <a:off x="2670175" y="996442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46990</xdr:rowOff>
    </xdr:from>
    <xdr:to>
      <xdr:col>10</xdr:col>
      <xdr:colOff>165100</xdr:colOff>
      <xdr:row>61</xdr:row>
      <xdr:rowOff>144780</xdr:rowOff>
    </xdr:to>
    <xdr:sp macro="" textlink="">
      <xdr:nvSpPr>
        <xdr:cNvPr id="197" name="楕円 196"/>
        <xdr:cNvSpPr/>
      </xdr:nvSpPr>
      <xdr:spPr>
        <a:xfrm>
          <a:off x="1809750" y="10124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95885</xdr:rowOff>
    </xdr:from>
    <xdr:to>
      <xdr:col>15</xdr:col>
      <xdr:colOff>50800</xdr:colOff>
      <xdr:row>61</xdr:row>
      <xdr:rowOff>95885</xdr:rowOff>
    </xdr:to>
    <xdr:cxnSp macro="">
      <xdr:nvCxnSpPr>
        <xdr:cNvPr id="198" name="直線コネクタ 197"/>
        <xdr:cNvCxnSpPr/>
      </xdr:nvCxnSpPr>
      <xdr:spPr>
        <a:xfrm flipV="1">
          <a:off x="1860550" y="10008235"/>
          <a:ext cx="8096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20320</xdr:rowOff>
    </xdr:from>
    <xdr:to>
      <xdr:col>6</xdr:col>
      <xdr:colOff>38100</xdr:colOff>
      <xdr:row>61</xdr:row>
      <xdr:rowOff>118110</xdr:rowOff>
    </xdr:to>
    <xdr:sp macro="" textlink="">
      <xdr:nvSpPr>
        <xdr:cNvPr id="199" name="楕円 198"/>
        <xdr:cNvSpPr/>
      </xdr:nvSpPr>
      <xdr:spPr>
        <a:xfrm>
          <a:off x="1000125" y="10097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69215</xdr:rowOff>
    </xdr:from>
    <xdr:to>
      <xdr:col>10</xdr:col>
      <xdr:colOff>114300</xdr:colOff>
      <xdr:row>61</xdr:row>
      <xdr:rowOff>95885</xdr:rowOff>
    </xdr:to>
    <xdr:cxnSp macro="">
      <xdr:nvCxnSpPr>
        <xdr:cNvPr id="200" name="直線コネクタ 199"/>
        <xdr:cNvCxnSpPr/>
      </xdr:nvCxnSpPr>
      <xdr:spPr>
        <a:xfrm>
          <a:off x="1047750" y="1014666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109220</xdr:rowOff>
    </xdr:from>
    <xdr:ext cx="405130" cy="248920"/>
    <xdr:sp macro="" textlink="">
      <xdr:nvSpPr>
        <xdr:cNvPr id="201" name="n_1aveValue【橋りょう・トンネル】&#10;有形固定資産減価償却率"/>
        <xdr:cNvSpPr txBox="1"/>
      </xdr:nvSpPr>
      <xdr:spPr>
        <a:xfrm>
          <a:off x="3296285" y="10186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104775</xdr:rowOff>
    </xdr:from>
    <xdr:ext cx="405130" cy="248920"/>
    <xdr:sp macro="" textlink="">
      <xdr:nvSpPr>
        <xdr:cNvPr id="202" name="n_2aveValue【橋りょう・トンネル】&#10;有形固定資産減価償却率"/>
        <xdr:cNvSpPr txBox="1"/>
      </xdr:nvSpPr>
      <xdr:spPr>
        <a:xfrm>
          <a:off x="2483485" y="10182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64770</xdr:rowOff>
    </xdr:from>
    <xdr:ext cx="405130" cy="249555"/>
    <xdr:sp macro="" textlink="">
      <xdr:nvSpPr>
        <xdr:cNvPr id="203" name="n_3aveValue【橋りょう・トンネル】&#10;有形固定資産減価償却率"/>
        <xdr:cNvSpPr txBox="1"/>
      </xdr:nvSpPr>
      <xdr:spPr>
        <a:xfrm>
          <a:off x="1673860" y="9812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67945</xdr:rowOff>
    </xdr:from>
    <xdr:ext cx="405130" cy="249555"/>
    <xdr:sp macro="" textlink="">
      <xdr:nvSpPr>
        <xdr:cNvPr id="204" name="n_4aveValue【橋りょう・トンネル】&#10;有形固定資産減価償却率"/>
        <xdr:cNvSpPr txBox="1"/>
      </xdr:nvSpPr>
      <xdr:spPr>
        <a:xfrm>
          <a:off x="864235" y="98151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116840</xdr:rowOff>
    </xdr:from>
    <xdr:ext cx="405130" cy="245745"/>
    <xdr:sp macro="" textlink="">
      <xdr:nvSpPr>
        <xdr:cNvPr id="205" name="n_1mainValue【橋りょう・トンネル】&#10;有形固定資産減価償却率"/>
        <xdr:cNvSpPr txBox="1"/>
      </xdr:nvSpPr>
      <xdr:spPr>
        <a:xfrm>
          <a:off x="3296285" y="969899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160655</xdr:rowOff>
    </xdr:from>
    <xdr:ext cx="405130" cy="245745"/>
    <xdr:sp macro="" textlink="">
      <xdr:nvSpPr>
        <xdr:cNvPr id="206" name="n_2mainValue【橋りょう・トンネル】&#10;有形固定資産減価償却率"/>
        <xdr:cNvSpPr txBox="1"/>
      </xdr:nvSpPr>
      <xdr:spPr>
        <a:xfrm>
          <a:off x="2483485" y="97428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136525</xdr:rowOff>
    </xdr:from>
    <xdr:ext cx="405130" cy="249555"/>
    <xdr:sp macro="" textlink="">
      <xdr:nvSpPr>
        <xdr:cNvPr id="207" name="n_3mainValue【橋りょう・トンネル】&#10;有形固定資産減価償却率"/>
        <xdr:cNvSpPr txBox="1"/>
      </xdr:nvSpPr>
      <xdr:spPr>
        <a:xfrm>
          <a:off x="1673860" y="10213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109220</xdr:rowOff>
    </xdr:from>
    <xdr:ext cx="405130" cy="248920"/>
    <xdr:sp macro="" textlink="">
      <xdr:nvSpPr>
        <xdr:cNvPr id="208" name="n_4mainValue【橋りょう・トンネル】&#10;有形固定資産減価償却率"/>
        <xdr:cNvSpPr txBox="1"/>
      </xdr:nvSpPr>
      <xdr:spPr>
        <a:xfrm>
          <a:off x="864235" y="10186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9" name="正方形/長方形 208"/>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10" name="正方形/長方形 209"/>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11" name="正方形/長方形 210"/>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2" name="正方形/長方形 211"/>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3" name="正方形/長方形 212"/>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4" name="正方形/長方形 213"/>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5" name="正方形/長方形 214"/>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6" name="正方形/長方形 215"/>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7" name="テキスト ボックス 216"/>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8" name="直線コネクタ 217"/>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126365</xdr:rowOff>
    </xdr:from>
    <xdr:to>
      <xdr:col>59</xdr:col>
      <xdr:colOff>50800</xdr:colOff>
      <xdr:row>64</xdr:row>
      <xdr:rowOff>126365</xdr:rowOff>
    </xdr:to>
    <xdr:cxnSp macro="">
      <xdr:nvCxnSpPr>
        <xdr:cNvPr id="219" name="直線コネクタ 218"/>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154305</xdr:rowOff>
    </xdr:from>
    <xdr:ext cx="248920" cy="246380"/>
    <xdr:sp macro="" textlink="">
      <xdr:nvSpPr>
        <xdr:cNvPr id="220" name="テキスト ボックス 219"/>
        <xdr:cNvSpPr txBox="1"/>
      </xdr:nvSpPr>
      <xdr:spPr>
        <a:xfrm>
          <a:off x="5831205" y="1056195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140970</xdr:rowOff>
    </xdr:from>
    <xdr:to>
      <xdr:col>59</xdr:col>
      <xdr:colOff>50800</xdr:colOff>
      <xdr:row>62</xdr:row>
      <xdr:rowOff>140970</xdr:rowOff>
    </xdr:to>
    <xdr:cxnSp macro="">
      <xdr:nvCxnSpPr>
        <xdr:cNvPr id="221" name="直線コネクタ 220"/>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5630" cy="249555"/>
    <xdr:sp macro="" textlink="">
      <xdr:nvSpPr>
        <xdr:cNvPr id="222" name="テキスト ボックス 221"/>
        <xdr:cNvSpPr txBox="1"/>
      </xdr:nvSpPr>
      <xdr:spPr>
        <a:xfrm>
          <a:off x="5516245" y="102469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157480</xdr:rowOff>
    </xdr:from>
    <xdr:to>
      <xdr:col>59</xdr:col>
      <xdr:colOff>50800</xdr:colOff>
      <xdr:row>60</xdr:row>
      <xdr:rowOff>157480</xdr:rowOff>
    </xdr:to>
    <xdr:cxnSp macro="">
      <xdr:nvCxnSpPr>
        <xdr:cNvPr id="223" name="直線コネクタ 222"/>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20320</xdr:rowOff>
    </xdr:from>
    <xdr:ext cx="595630" cy="245745"/>
    <xdr:sp macro="" textlink="">
      <xdr:nvSpPr>
        <xdr:cNvPr id="224" name="テキスト ボックス 223"/>
        <xdr:cNvSpPr txBox="1"/>
      </xdr:nvSpPr>
      <xdr:spPr>
        <a:xfrm>
          <a:off x="5516245" y="993267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5" name="直線コネクタ 224"/>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36195</xdr:rowOff>
    </xdr:from>
    <xdr:ext cx="595630" cy="249555"/>
    <xdr:sp macro="" textlink="">
      <xdr:nvSpPr>
        <xdr:cNvPr id="226" name="テキスト ボックス 225"/>
        <xdr:cNvSpPr txBox="1"/>
      </xdr:nvSpPr>
      <xdr:spPr>
        <a:xfrm>
          <a:off x="5516245" y="96183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7" name="直線コネクタ 226"/>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52070</xdr:rowOff>
    </xdr:from>
    <xdr:ext cx="595630" cy="245745"/>
    <xdr:sp macro="" textlink="">
      <xdr:nvSpPr>
        <xdr:cNvPr id="228" name="テキスト ボックス 227"/>
        <xdr:cNvSpPr txBox="1"/>
      </xdr:nvSpPr>
      <xdr:spPr>
        <a:xfrm>
          <a:off x="5516245" y="930402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38735</xdr:rowOff>
    </xdr:from>
    <xdr:to>
      <xdr:col>59</xdr:col>
      <xdr:colOff>50800</xdr:colOff>
      <xdr:row>55</xdr:row>
      <xdr:rowOff>38735</xdr:rowOff>
    </xdr:to>
    <xdr:cxnSp macro="">
      <xdr:nvCxnSpPr>
        <xdr:cNvPr id="229" name="直線コネクタ 228"/>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67310</xdr:rowOff>
    </xdr:from>
    <xdr:ext cx="681990" cy="249555"/>
    <xdr:sp macro="" textlink="">
      <xdr:nvSpPr>
        <xdr:cNvPr id="230" name="テキスト ボックス 229"/>
        <xdr:cNvSpPr txBox="1"/>
      </xdr:nvSpPr>
      <xdr:spPr>
        <a:xfrm>
          <a:off x="5426075" y="8989060"/>
          <a:ext cx="6819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31" name="直線コネクタ 2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83185</xdr:rowOff>
    </xdr:from>
    <xdr:ext cx="681990" cy="245745"/>
    <xdr:sp macro="" textlink="">
      <xdr:nvSpPr>
        <xdr:cNvPr id="232" name="テキスト ボックス 231"/>
        <xdr:cNvSpPr txBox="1"/>
      </xdr:nvSpPr>
      <xdr:spPr>
        <a:xfrm>
          <a:off x="5426075" y="8674735"/>
          <a:ext cx="6819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33"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103505</xdr:rowOff>
    </xdr:from>
    <xdr:to>
      <xdr:col>54</xdr:col>
      <xdr:colOff>174625</xdr:colOff>
      <xdr:row>64</xdr:row>
      <xdr:rowOff>111125</xdr:rowOff>
    </xdr:to>
    <xdr:cxnSp macro="">
      <xdr:nvCxnSpPr>
        <xdr:cNvPr id="234" name="直線コネクタ 233"/>
        <xdr:cNvCxnSpPr/>
      </xdr:nvCxnSpPr>
      <xdr:spPr>
        <a:xfrm flipV="1">
          <a:off x="9604375" y="9190355"/>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114935</xdr:rowOff>
    </xdr:from>
    <xdr:ext cx="466090" cy="249555"/>
    <xdr:sp macro="" textlink="">
      <xdr:nvSpPr>
        <xdr:cNvPr id="235" name="【橋りょう・トンネル】&#10;一人当たり有形固定資産（償却資産）額最小値テキスト"/>
        <xdr:cNvSpPr txBox="1"/>
      </xdr:nvSpPr>
      <xdr:spPr>
        <a:xfrm>
          <a:off x="9642475" y="106876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111125</xdr:rowOff>
    </xdr:from>
    <xdr:to>
      <xdr:col>55</xdr:col>
      <xdr:colOff>88900</xdr:colOff>
      <xdr:row>64</xdr:row>
      <xdr:rowOff>111125</xdr:rowOff>
    </xdr:to>
    <xdr:cxnSp macro="">
      <xdr:nvCxnSpPr>
        <xdr:cNvPr id="236" name="直線コネクタ 235"/>
        <xdr:cNvCxnSpPr/>
      </xdr:nvCxnSpPr>
      <xdr:spPr>
        <a:xfrm>
          <a:off x="9531350" y="10683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594995" cy="245745"/>
    <xdr:sp macro="" textlink="">
      <xdr:nvSpPr>
        <xdr:cNvPr id="237" name="【橋りょう・トンネル】&#10;一人当たり有形固定資産（償却資産）額最大値テキスト"/>
        <xdr:cNvSpPr txBox="1"/>
      </xdr:nvSpPr>
      <xdr:spPr>
        <a:xfrm>
          <a:off x="9642475" y="8973820"/>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103505</xdr:rowOff>
    </xdr:from>
    <xdr:to>
      <xdr:col>55</xdr:col>
      <xdr:colOff>88900</xdr:colOff>
      <xdr:row>55</xdr:row>
      <xdr:rowOff>103505</xdr:rowOff>
    </xdr:to>
    <xdr:cxnSp macro="">
      <xdr:nvCxnSpPr>
        <xdr:cNvPr id="238" name="直線コネクタ 237"/>
        <xdr:cNvCxnSpPr/>
      </xdr:nvCxnSpPr>
      <xdr:spPr>
        <a:xfrm>
          <a:off x="9531350" y="919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121920</xdr:rowOff>
    </xdr:from>
    <xdr:ext cx="594995" cy="246380"/>
    <xdr:sp macro="" textlink="">
      <xdr:nvSpPr>
        <xdr:cNvPr id="239" name="【橋りょう・トンネル】&#10;一人当たり有形固定資産（償却資産）額平均値テキスト"/>
        <xdr:cNvSpPr txBox="1"/>
      </xdr:nvSpPr>
      <xdr:spPr>
        <a:xfrm>
          <a:off x="9642475" y="10034270"/>
          <a:ext cx="59499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99695</xdr:rowOff>
    </xdr:from>
    <xdr:to>
      <xdr:col>55</xdr:col>
      <xdr:colOff>50800</xdr:colOff>
      <xdr:row>62</xdr:row>
      <xdr:rowOff>32385</xdr:rowOff>
    </xdr:to>
    <xdr:sp macro="" textlink="">
      <xdr:nvSpPr>
        <xdr:cNvPr id="240" name="フローチャート: 判断 239"/>
        <xdr:cNvSpPr/>
      </xdr:nvSpPr>
      <xdr:spPr>
        <a:xfrm>
          <a:off x="9569450" y="10177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102870</xdr:rowOff>
    </xdr:from>
    <xdr:to>
      <xdr:col>50</xdr:col>
      <xdr:colOff>165100</xdr:colOff>
      <xdr:row>62</xdr:row>
      <xdr:rowOff>35560</xdr:rowOff>
    </xdr:to>
    <xdr:sp macro="" textlink="">
      <xdr:nvSpPr>
        <xdr:cNvPr id="241" name="フローチャート: 判断 240"/>
        <xdr:cNvSpPr/>
      </xdr:nvSpPr>
      <xdr:spPr>
        <a:xfrm>
          <a:off x="8794750" y="10180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160020</xdr:rowOff>
    </xdr:from>
    <xdr:to>
      <xdr:col>46</xdr:col>
      <xdr:colOff>38100</xdr:colOff>
      <xdr:row>62</xdr:row>
      <xdr:rowOff>92710</xdr:rowOff>
    </xdr:to>
    <xdr:sp macro="" textlink="">
      <xdr:nvSpPr>
        <xdr:cNvPr id="242" name="フローチャート: 判断 241"/>
        <xdr:cNvSpPr/>
      </xdr:nvSpPr>
      <xdr:spPr>
        <a:xfrm>
          <a:off x="7985125" y="10237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27940</xdr:rowOff>
    </xdr:from>
    <xdr:to>
      <xdr:col>41</xdr:col>
      <xdr:colOff>101600</xdr:colOff>
      <xdr:row>62</xdr:row>
      <xdr:rowOff>126365</xdr:rowOff>
    </xdr:to>
    <xdr:sp macro="" textlink="">
      <xdr:nvSpPr>
        <xdr:cNvPr id="243" name="フローチャート: 判断 242"/>
        <xdr:cNvSpPr/>
      </xdr:nvSpPr>
      <xdr:spPr>
        <a:xfrm>
          <a:off x="7159625" y="10270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46990</xdr:rowOff>
    </xdr:from>
    <xdr:to>
      <xdr:col>36</xdr:col>
      <xdr:colOff>165100</xdr:colOff>
      <xdr:row>62</xdr:row>
      <xdr:rowOff>144780</xdr:rowOff>
    </xdr:to>
    <xdr:sp macro="" textlink="">
      <xdr:nvSpPr>
        <xdr:cNvPr id="244" name="フローチャート: 判断 243"/>
        <xdr:cNvSpPr/>
      </xdr:nvSpPr>
      <xdr:spPr>
        <a:xfrm>
          <a:off x="6350000" y="1028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8920"/>
    <xdr:sp macro="" textlink="">
      <xdr:nvSpPr>
        <xdr:cNvPr id="245" name="テキスト ボックス 244"/>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8920"/>
    <xdr:sp macro="" textlink="">
      <xdr:nvSpPr>
        <xdr:cNvPr id="246" name="テキスト ボックス 245"/>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8920"/>
    <xdr:sp macro="" textlink="">
      <xdr:nvSpPr>
        <xdr:cNvPr id="247" name="テキスト ボックス 246"/>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8920"/>
    <xdr:sp macro="" textlink="">
      <xdr:nvSpPr>
        <xdr:cNvPr id="248" name="テキスト ボックス 247"/>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8920"/>
    <xdr:sp macro="" textlink="">
      <xdr:nvSpPr>
        <xdr:cNvPr id="249" name="テキスト ボックス 248"/>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55245</xdr:rowOff>
    </xdr:from>
    <xdr:to>
      <xdr:col>55</xdr:col>
      <xdr:colOff>50800</xdr:colOff>
      <xdr:row>63</xdr:row>
      <xdr:rowOff>153035</xdr:rowOff>
    </xdr:to>
    <xdr:sp macro="" textlink="">
      <xdr:nvSpPr>
        <xdr:cNvPr id="250" name="楕円 249"/>
        <xdr:cNvSpPr/>
      </xdr:nvSpPr>
      <xdr:spPr>
        <a:xfrm>
          <a:off x="9569450" y="10462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34290</xdr:rowOff>
    </xdr:from>
    <xdr:ext cx="594995" cy="249555"/>
    <xdr:sp macro="" textlink="">
      <xdr:nvSpPr>
        <xdr:cNvPr id="251" name="【橋りょう・トンネル】&#10;一人当たり有形固定資産（償却資産）額該当値テキスト"/>
        <xdr:cNvSpPr txBox="1"/>
      </xdr:nvSpPr>
      <xdr:spPr>
        <a:xfrm>
          <a:off x="9642475" y="1044194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14605</xdr:rowOff>
    </xdr:from>
    <xdr:to>
      <xdr:col>50</xdr:col>
      <xdr:colOff>165100</xdr:colOff>
      <xdr:row>63</xdr:row>
      <xdr:rowOff>112395</xdr:rowOff>
    </xdr:to>
    <xdr:sp macro="" textlink="">
      <xdr:nvSpPr>
        <xdr:cNvPr id="252" name="楕円 251"/>
        <xdr:cNvSpPr/>
      </xdr:nvSpPr>
      <xdr:spPr>
        <a:xfrm>
          <a:off x="8794750" y="10422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104140</xdr:rowOff>
    </xdr:to>
    <xdr:cxnSp macro="">
      <xdr:nvCxnSpPr>
        <xdr:cNvPr id="253" name="直線コネクタ 252"/>
        <xdr:cNvCxnSpPr/>
      </xdr:nvCxnSpPr>
      <xdr:spPr>
        <a:xfrm>
          <a:off x="8845550" y="10471150"/>
          <a:ext cx="7588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132715</xdr:rowOff>
    </xdr:to>
    <xdr:sp macro="" textlink="">
      <xdr:nvSpPr>
        <xdr:cNvPr id="254" name="楕円 253"/>
        <xdr:cNvSpPr/>
      </xdr:nvSpPr>
      <xdr:spPr>
        <a:xfrm>
          <a:off x="7985125" y="10442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63500</xdr:rowOff>
    </xdr:from>
    <xdr:to>
      <xdr:col>50</xdr:col>
      <xdr:colOff>114300</xdr:colOff>
      <xdr:row>63</xdr:row>
      <xdr:rowOff>83820</xdr:rowOff>
    </xdr:to>
    <xdr:cxnSp macro="">
      <xdr:nvCxnSpPr>
        <xdr:cNvPr id="255" name="直線コネクタ 254"/>
        <xdr:cNvCxnSpPr/>
      </xdr:nvCxnSpPr>
      <xdr:spPr>
        <a:xfrm flipV="1">
          <a:off x="8032750" y="1047115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71755</xdr:rowOff>
    </xdr:from>
    <xdr:to>
      <xdr:col>41</xdr:col>
      <xdr:colOff>101600</xdr:colOff>
      <xdr:row>64</xdr:row>
      <xdr:rowOff>5080</xdr:rowOff>
    </xdr:to>
    <xdr:sp macro="" textlink="">
      <xdr:nvSpPr>
        <xdr:cNvPr id="256" name="楕円 255"/>
        <xdr:cNvSpPr/>
      </xdr:nvSpPr>
      <xdr:spPr>
        <a:xfrm>
          <a:off x="7159625" y="10479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174625</xdr:colOff>
      <xdr:row>63</xdr:row>
      <xdr:rowOff>121285</xdr:rowOff>
    </xdr:to>
    <xdr:cxnSp macro="">
      <xdr:nvCxnSpPr>
        <xdr:cNvPr id="257" name="直線コネクタ 256"/>
        <xdr:cNvCxnSpPr/>
      </xdr:nvCxnSpPr>
      <xdr:spPr>
        <a:xfrm flipV="1">
          <a:off x="7210425" y="1049147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73025</xdr:rowOff>
    </xdr:from>
    <xdr:to>
      <xdr:col>36</xdr:col>
      <xdr:colOff>165100</xdr:colOff>
      <xdr:row>64</xdr:row>
      <xdr:rowOff>5715</xdr:rowOff>
    </xdr:to>
    <xdr:sp macro="" textlink="">
      <xdr:nvSpPr>
        <xdr:cNvPr id="258" name="楕円 257"/>
        <xdr:cNvSpPr/>
      </xdr:nvSpPr>
      <xdr:spPr>
        <a:xfrm>
          <a:off x="6350000" y="1048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121285</xdr:rowOff>
    </xdr:from>
    <xdr:to>
      <xdr:col>41</xdr:col>
      <xdr:colOff>50800</xdr:colOff>
      <xdr:row>63</xdr:row>
      <xdr:rowOff>122555</xdr:rowOff>
    </xdr:to>
    <xdr:cxnSp macro="">
      <xdr:nvCxnSpPr>
        <xdr:cNvPr id="259" name="直線コネクタ 258"/>
        <xdr:cNvCxnSpPr/>
      </xdr:nvCxnSpPr>
      <xdr:spPr>
        <a:xfrm flipV="1">
          <a:off x="6400800" y="105289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60</xdr:row>
      <xdr:rowOff>51435</xdr:rowOff>
    </xdr:from>
    <xdr:ext cx="598805" cy="245745"/>
    <xdr:sp macro="" textlink="">
      <xdr:nvSpPr>
        <xdr:cNvPr id="260" name="n_1aveValue【橋りょう・トンネル】&#10;一人当たり有形固定資産（償却資産）額"/>
        <xdr:cNvSpPr txBox="1"/>
      </xdr:nvSpPr>
      <xdr:spPr>
        <a:xfrm>
          <a:off x="8556625" y="996378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107950</xdr:rowOff>
    </xdr:from>
    <xdr:ext cx="598805" cy="248920"/>
    <xdr:sp macro="" textlink="">
      <xdr:nvSpPr>
        <xdr:cNvPr id="261" name="n_2aveValue【橋りょう・トンネル】&#10;一人当たり有形固定資産（償却資産）額"/>
        <xdr:cNvSpPr txBox="1"/>
      </xdr:nvSpPr>
      <xdr:spPr>
        <a:xfrm>
          <a:off x="7752080" y="100203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141605</xdr:rowOff>
    </xdr:from>
    <xdr:ext cx="598805" cy="249555"/>
    <xdr:sp macro="" textlink="">
      <xdr:nvSpPr>
        <xdr:cNvPr id="262" name="n_3aveValue【橋りょう・トンネル】&#10;一人当たり有形固定資産（償却資産）額"/>
        <xdr:cNvSpPr txBox="1"/>
      </xdr:nvSpPr>
      <xdr:spPr>
        <a:xfrm>
          <a:off x="6942455" y="100539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160655</xdr:rowOff>
    </xdr:from>
    <xdr:ext cx="598805" cy="245745"/>
    <xdr:sp macro="" textlink="">
      <xdr:nvSpPr>
        <xdr:cNvPr id="263" name="n_4aveValue【橋りょう・トンネル】&#10;一人当たり有形固定資産（償却資産）額"/>
        <xdr:cNvSpPr txBox="1"/>
      </xdr:nvSpPr>
      <xdr:spPr>
        <a:xfrm>
          <a:off x="6116955" y="1007300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63</xdr:row>
      <xdr:rowOff>104140</xdr:rowOff>
    </xdr:from>
    <xdr:ext cx="598805" cy="249555"/>
    <xdr:sp macro="" textlink="">
      <xdr:nvSpPr>
        <xdr:cNvPr id="264" name="n_1mainValue【橋りょう・トンネル】&#10;一人当たり有形固定資産（償却資産）額"/>
        <xdr:cNvSpPr txBox="1"/>
      </xdr:nvSpPr>
      <xdr:spPr>
        <a:xfrm>
          <a:off x="8556625" y="10511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124460</xdr:rowOff>
    </xdr:from>
    <xdr:ext cx="598805" cy="246380"/>
    <xdr:sp macro="" textlink="">
      <xdr:nvSpPr>
        <xdr:cNvPr id="265" name="n_2mainValue【橋りょう・トンネル】&#10;一人当たり有形固定資産（償却資産）額"/>
        <xdr:cNvSpPr txBox="1"/>
      </xdr:nvSpPr>
      <xdr:spPr>
        <a:xfrm>
          <a:off x="7752080" y="1053211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161290</xdr:rowOff>
    </xdr:from>
    <xdr:ext cx="598805" cy="245745"/>
    <xdr:sp macro="" textlink="">
      <xdr:nvSpPr>
        <xdr:cNvPr id="266" name="n_3mainValue【橋りょう・トンネル】&#10;一人当たり有形固定資産（償却資産）額"/>
        <xdr:cNvSpPr txBox="1"/>
      </xdr:nvSpPr>
      <xdr:spPr>
        <a:xfrm>
          <a:off x="6942455" y="1056894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162560</xdr:rowOff>
    </xdr:from>
    <xdr:ext cx="598805" cy="245745"/>
    <xdr:sp macro="" textlink="">
      <xdr:nvSpPr>
        <xdr:cNvPr id="267" name="n_4mainValue【橋りょう・トンネル】&#10;一人当たり有形固定資産（償却資産）額"/>
        <xdr:cNvSpPr txBox="1"/>
      </xdr:nvSpPr>
      <xdr:spPr>
        <a:xfrm>
          <a:off x="6116955" y="1057021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8" name="正方形/長方形 2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9" name="正方形/長方形 2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70" name="正方形/長方形 2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71" name="正方形/長方形 2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72" name="正方形/長方形 2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73" name="正方形/長方形 2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4" name="正方形/長方形 2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5" name="正方形/長方形 2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6535"/>
    <xdr:sp macro="" textlink="">
      <xdr:nvSpPr>
        <xdr:cNvPr id="276" name="テキスト ボックス 275"/>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7" name="直線コネクタ 2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49555"/>
    <xdr:sp macro="" textlink="">
      <xdr:nvSpPr>
        <xdr:cNvPr id="278" name="テキスト ボックス 277"/>
        <xdr:cNvSpPr txBox="1"/>
      </xdr:nvSpPr>
      <xdr:spPr>
        <a:xfrm>
          <a:off x="278765"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9" name="直線コネクタ 278"/>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3550" cy="248920"/>
    <xdr:sp macro="" textlink="">
      <xdr:nvSpPr>
        <xdr:cNvPr id="280" name="テキスト ボックス 279"/>
        <xdr:cNvSpPr txBox="1"/>
      </xdr:nvSpPr>
      <xdr:spPr>
        <a:xfrm>
          <a:off x="278765"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81" name="直線コネクタ 280"/>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282" name="テキスト ボックス 281"/>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83" name="直線コネクタ 282"/>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284" name="テキスト ボックス 283"/>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5745"/>
    <xdr:sp macro="" textlink="">
      <xdr:nvSpPr>
        <xdr:cNvPr id="286" name="テキスト ボックス 285"/>
        <xdr:cNvSpPr txBox="1"/>
      </xdr:nvSpPr>
      <xdr:spPr>
        <a:xfrm>
          <a:off x="34290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7" name="直線コネクタ 286"/>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6380"/>
    <xdr:sp macro="" textlink="">
      <xdr:nvSpPr>
        <xdr:cNvPr id="288" name="テキスト ボックス 287"/>
        <xdr:cNvSpPr txBox="1"/>
      </xdr:nvSpPr>
      <xdr:spPr>
        <a:xfrm>
          <a:off x="34290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9" name="直線コネクタ 2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6380"/>
    <xdr:sp macro="" textlink="">
      <xdr:nvSpPr>
        <xdr:cNvPr id="290" name="テキスト ボックス 289"/>
        <xdr:cNvSpPr txBox="1"/>
      </xdr:nvSpPr>
      <xdr:spPr>
        <a:xfrm>
          <a:off x="391160"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91"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158115</xdr:rowOff>
    </xdr:from>
    <xdr:to>
      <xdr:col>24</xdr:col>
      <xdr:colOff>62865</xdr:colOff>
      <xdr:row>86</xdr:row>
      <xdr:rowOff>80645</xdr:rowOff>
    </xdr:to>
    <xdr:cxnSp macro="">
      <xdr:nvCxnSpPr>
        <xdr:cNvPr id="292" name="直線コネクタ 291"/>
        <xdr:cNvCxnSpPr/>
      </xdr:nvCxnSpPr>
      <xdr:spPr>
        <a:xfrm flipV="1">
          <a:off x="4253865" y="1287716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84455</xdr:rowOff>
    </xdr:from>
    <xdr:ext cx="401320" cy="245745"/>
    <xdr:sp macro="" textlink="">
      <xdr:nvSpPr>
        <xdr:cNvPr id="293" name="【公営住宅】&#10;有形固定資産減価償却率最小値テキスト"/>
        <xdr:cNvSpPr txBox="1"/>
      </xdr:nvSpPr>
      <xdr:spPr>
        <a:xfrm>
          <a:off x="4292600" y="1428940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80645</xdr:rowOff>
    </xdr:from>
    <xdr:to>
      <xdr:col>24</xdr:col>
      <xdr:colOff>152400</xdr:colOff>
      <xdr:row>86</xdr:row>
      <xdr:rowOff>80645</xdr:rowOff>
    </xdr:to>
    <xdr:cxnSp macro="">
      <xdr:nvCxnSpPr>
        <xdr:cNvPr id="294" name="直線コネクタ 293"/>
        <xdr:cNvCxnSpPr/>
      </xdr:nvCxnSpPr>
      <xdr:spPr>
        <a:xfrm>
          <a:off x="4181475" y="1428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106045</xdr:rowOff>
    </xdr:from>
    <xdr:ext cx="401320" cy="248920"/>
    <xdr:sp macro="" textlink="">
      <xdr:nvSpPr>
        <xdr:cNvPr id="295" name="【公営住宅】&#10;有形固定資産減価償却率最大値テキスト"/>
        <xdr:cNvSpPr txBox="1"/>
      </xdr:nvSpPr>
      <xdr:spPr>
        <a:xfrm>
          <a:off x="4292600" y="1265999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158115</xdr:rowOff>
    </xdr:from>
    <xdr:to>
      <xdr:col>24</xdr:col>
      <xdr:colOff>152400</xdr:colOff>
      <xdr:row>77</xdr:row>
      <xdr:rowOff>158115</xdr:rowOff>
    </xdr:to>
    <xdr:cxnSp macro="">
      <xdr:nvCxnSpPr>
        <xdr:cNvPr id="296" name="直線コネクタ 295"/>
        <xdr:cNvCxnSpPr/>
      </xdr:nvCxnSpPr>
      <xdr:spPr>
        <a:xfrm>
          <a:off x="4181475" y="12877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143510</xdr:rowOff>
    </xdr:from>
    <xdr:ext cx="401320" cy="249555"/>
    <xdr:sp macro="" textlink="">
      <xdr:nvSpPr>
        <xdr:cNvPr id="297" name="【公営住宅】&#10;有形固定資産減価償却率平均値テキスト"/>
        <xdr:cNvSpPr txBox="1"/>
      </xdr:nvSpPr>
      <xdr:spPr>
        <a:xfrm>
          <a:off x="4292600" y="1352296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121920</xdr:rowOff>
    </xdr:from>
    <xdr:to>
      <xdr:col>24</xdr:col>
      <xdr:colOff>114300</xdr:colOff>
      <xdr:row>83</xdr:row>
      <xdr:rowOff>54610</xdr:rowOff>
    </xdr:to>
    <xdr:sp macro="" textlink="">
      <xdr:nvSpPr>
        <xdr:cNvPr id="298" name="フローチャート: 判断 297"/>
        <xdr:cNvSpPr/>
      </xdr:nvSpPr>
      <xdr:spPr>
        <a:xfrm>
          <a:off x="4203700" y="1366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62865</xdr:rowOff>
    </xdr:from>
    <xdr:to>
      <xdr:col>20</xdr:col>
      <xdr:colOff>38100</xdr:colOff>
      <xdr:row>82</xdr:row>
      <xdr:rowOff>160655</xdr:rowOff>
    </xdr:to>
    <xdr:sp macro="" textlink="">
      <xdr:nvSpPr>
        <xdr:cNvPr id="299" name="フローチャート: 判断 298"/>
        <xdr:cNvSpPr/>
      </xdr:nvSpPr>
      <xdr:spPr>
        <a:xfrm>
          <a:off x="3444875" y="13607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33655</xdr:rowOff>
    </xdr:from>
    <xdr:to>
      <xdr:col>15</xdr:col>
      <xdr:colOff>101600</xdr:colOff>
      <xdr:row>82</xdr:row>
      <xdr:rowOff>131445</xdr:rowOff>
    </xdr:to>
    <xdr:sp macro="" textlink="">
      <xdr:nvSpPr>
        <xdr:cNvPr id="300" name="フローチャート: 判断 299"/>
        <xdr:cNvSpPr/>
      </xdr:nvSpPr>
      <xdr:spPr>
        <a:xfrm>
          <a:off x="2619375" y="1357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62865</xdr:rowOff>
    </xdr:from>
    <xdr:to>
      <xdr:col>10</xdr:col>
      <xdr:colOff>165100</xdr:colOff>
      <xdr:row>82</xdr:row>
      <xdr:rowOff>160655</xdr:rowOff>
    </xdr:to>
    <xdr:sp macro="" textlink="">
      <xdr:nvSpPr>
        <xdr:cNvPr id="301" name="フローチャート: 判断 300"/>
        <xdr:cNvSpPr/>
      </xdr:nvSpPr>
      <xdr:spPr>
        <a:xfrm>
          <a:off x="1809750" y="13607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20955</xdr:rowOff>
    </xdr:from>
    <xdr:to>
      <xdr:col>6</xdr:col>
      <xdr:colOff>38100</xdr:colOff>
      <xdr:row>82</xdr:row>
      <xdr:rowOff>118745</xdr:rowOff>
    </xdr:to>
    <xdr:sp macro="" textlink="">
      <xdr:nvSpPr>
        <xdr:cNvPr id="302" name="フローチャート: 判断 301"/>
        <xdr:cNvSpPr/>
      </xdr:nvSpPr>
      <xdr:spPr>
        <a:xfrm>
          <a:off x="1000125" y="13565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303" name="テキスト ボックス 30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4" name="テキスト ボックス 30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5" name="テキスト ボックス 304"/>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6" name="テキスト ボックス 30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7" name="テキスト ボックス 30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92710</xdr:rowOff>
    </xdr:from>
    <xdr:to>
      <xdr:col>24</xdr:col>
      <xdr:colOff>114300</xdr:colOff>
      <xdr:row>84</xdr:row>
      <xdr:rowOff>25400</xdr:rowOff>
    </xdr:to>
    <xdr:sp macro="" textlink="">
      <xdr:nvSpPr>
        <xdr:cNvPr id="308" name="楕円 307"/>
        <xdr:cNvSpPr/>
      </xdr:nvSpPr>
      <xdr:spPr>
        <a:xfrm>
          <a:off x="4203700" y="1380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71755</xdr:rowOff>
    </xdr:from>
    <xdr:ext cx="401320" cy="248920"/>
    <xdr:sp macro="" textlink="">
      <xdr:nvSpPr>
        <xdr:cNvPr id="309" name="【公営住宅】&#10;有形固定資産減価償却率該当値テキスト"/>
        <xdr:cNvSpPr txBox="1"/>
      </xdr:nvSpPr>
      <xdr:spPr>
        <a:xfrm>
          <a:off x="4292600" y="1378140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59690</xdr:rowOff>
    </xdr:from>
    <xdr:to>
      <xdr:col>20</xdr:col>
      <xdr:colOff>38100</xdr:colOff>
      <xdr:row>83</xdr:row>
      <xdr:rowOff>157480</xdr:rowOff>
    </xdr:to>
    <xdr:sp macro="" textlink="">
      <xdr:nvSpPr>
        <xdr:cNvPr id="310" name="楕円 309"/>
        <xdr:cNvSpPr/>
      </xdr:nvSpPr>
      <xdr:spPr>
        <a:xfrm>
          <a:off x="3444875" y="13769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83</xdr:row>
      <xdr:rowOff>107950</xdr:rowOff>
    </xdr:from>
    <xdr:to>
      <xdr:col>24</xdr:col>
      <xdr:colOff>63500</xdr:colOff>
      <xdr:row>83</xdr:row>
      <xdr:rowOff>140970</xdr:rowOff>
    </xdr:to>
    <xdr:cxnSp macro="">
      <xdr:nvCxnSpPr>
        <xdr:cNvPr id="311" name="直線コネクタ 310"/>
        <xdr:cNvCxnSpPr/>
      </xdr:nvCxnSpPr>
      <xdr:spPr>
        <a:xfrm>
          <a:off x="3492500" y="1381760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22860</xdr:rowOff>
    </xdr:from>
    <xdr:to>
      <xdr:col>15</xdr:col>
      <xdr:colOff>101600</xdr:colOff>
      <xdr:row>83</xdr:row>
      <xdr:rowOff>120650</xdr:rowOff>
    </xdr:to>
    <xdr:sp macro="" textlink="">
      <xdr:nvSpPr>
        <xdr:cNvPr id="312" name="楕円 311"/>
        <xdr:cNvSpPr/>
      </xdr:nvSpPr>
      <xdr:spPr>
        <a:xfrm>
          <a:off x="2619375" y="13732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71755</xdr:rowOff>
    </xdr:from>
    <xdr:to>
      <xdr:col>19</xdr:col>
      <xdr:colOff>174625</xdr:colOff>
      <xdr:row>83</xdr:row>
      <xdr:rowOff>107950</xdr:rowOff>
    </xdr:to>
    <xdr:cxnSp macro="">
      <xdr:nvCxnSpPr>
        <xdr:cNvPr id="313" name="直線コネクタ 312"/>
        <xdr:cNvCxnSpPr/>
      </xdr:nvCxnSpPr>
      <xdr:spPr>
        <a:xfrm>
          <a:off x="2670175" y="1378140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83820</xdr:rowOff>
    </xdr:to>
    <xdr:sp macro="" textlink="">
      <xdr:nvSpPr>
        <xdr:cNvPr id="314" name="楕円 313"/>
        <xdr:cNvSpPr/>
      </xdr:nvSpPr>
      <xdr:spPr>
        <a:xfrm>
          <a:off x="1809750" y="1369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34925</xdr:rowOff>
    </xdr:from>
    <xdr:to>
      <xdr:col>15</xdr:col>
      <xdr:colOff>50800</xdr:colOff>
      <xdr:row>83</xdr:row>
      <xdr:rowOff>71755</xdr:rowOff>
    </xdr:to>
    <xdr:cxnSp macro="">
      <xdr:nvCxnSpPr>
        <xdr:cNvPr id="315" name="直線コネクタ 314"/>
        <xdr:cNvCxnSpPr/>
      </xdr:nvCxnSpPr>
      <xdr:spPr>
        <a:xfrm>
          <a:off x="1860550" y="1374457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114300</xdr:rowOff>
    </xdr:from>
    <xdr:to>
      <xdr:col>6</xdr:col>
      <xdr:colOff>38100</xdr:colOff>
      <xdr:row>83</xdr:row>
      <xdr:rowOff>46990</xdr:rowOff>
    </xdr:to>
    <xdr:sp macro="" textlink="">
      <xdr:nvSpPr>
        <xdr:cNvPr id="316" name="楕円 315"/>
        <xdr:cNvSpPr/>
      </xdr:nvSpPr>
      <xdr:spPr>
        <a:xfrm>
          <a:off x="1000125" y="13658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82</xdr:row>
      <xdr:rowOff>163195</xdr:rowOff>
    </xdr:from>
    <xdr:to>
      <xdr:col>10</xdr:col>
      <xdr:colOff>114300</xdr:colOff>
      <xdr:row>83</xdr:row>
      <xdr:rowOff>34925</xdr:rowOff>
    </xdr:to>
    <xdr:cxnSp macro="">
      <xdr:nvCxnSpPr>
        <xdr:cNvPr id="317" name="直線コネクタ 316"/>
        <xdr:cNvCxnSpPr/>
      </xdr:nvCxnSpPr>
      <xdr:spPr>
        <a:xfrm>
          <a:off x="1047750" y="1370774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11430</xdr:rowOff>
    </xdr:from>
    <xdr:ext cx="405130" cy="249555"/>
    <xdr:sp macro="" textlink="">
      <xdr:nvSpPr>
        <xdr:cNvPr id="318" name="n_1aveValue【公営住宅】&#10;有形固定資産減価償却率"/>
        <xdr:cNvSpPr txBox="1"/>
      </xdr:nvSpPr>
      <xdr:spPr>
        <a:xfrm>
          <a:off x="3296285" y="13390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147320</xdr:rowOff>
    </xdr:from>
    <xdr:ext cx="405130" cy="249555"/>
    <xdr:sp macro="" textlink="">
      <xdr:nvSpPr>
        <xdr:cNvPr id="319" name="n_2aveValue【公営住宅】&#10;有形固定資産減価償却率"/>
        <xdr:cNvSpPr txBox="1"/>
      </xdr:nvSpPr>
      <xdr:spPr>
        <a:xfrm>
          <a:off x="2483485"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11430</xdr:rowOff>
    </xdr:from>
    <xdr:ext cx="405130" cy="249555"/>
    <xdr:sp macro="" textlink="">
      <xdr:nvSpPr>
        <xdr:cNvPr id="320" name="n_3aveValue【公営住宅】&#10;有形固定資産減価償却率"/>
        <xdr:cNvSpPr txBox="1"/>
      </xdr:nvSpPr>
      <xdr:spPr>
        <a:xfrm>
          <a:off x="1673860" y="13390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134620</xdr:rowOff>
    </xdr:from>
    <xdr:ext cx="405130" cy="249555"/>
    <xdr:sp macro="" textlink="">
      <xdr:nvSpPr>
        <xdr:cNvPr id="321" name="n_4aveValue【公営住宅】&#10;有形固定資産減価償却率"/>
        <xdr:cNvSpPr txBox="1"/>
      </xdr:nvSpPr>
      <xdr:spPr>
        <a:xfrm>
          <a:off x="864235" y="13348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149225</xdr:rowOff>
    </xdr:from>
    <xdr:ext cx="405130" cy="245745"/>
    <xdr:sp macro="" textlink="">
      <xdr:nvSpPr>
        <xdr:cNvPr id="322" name="n_1mainValue【公営住宅】&#10;有形固定資産減価償却率"/>
        <xdr:cNvSpPr txBox="1"/>
      </xdr:nvSpPr>
      <xdr:spPr>
        <a:xfrm>
          <a:off x="3296285" y="1385887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111760</xdr:rowOff>
    </xdr:from>
    <xdr:ext cx="405130" cy="249555"/>
    <xdr:sp macro="" textlink="">
      <xdr:nvSpPr>
        <xdr:cNvPr id="323" name="n_2mainValue【公営住宅】&#10;有形固定資産減価償却率"/>
        <xdr:cNvSpPr txBox="1"/>
      </xdr:nvSpPr>
      <xdr:spPr>
        <a:xfrm>
          <a:off x="2483485" y="138214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74930</xdr:rowOff>
    </xdr:from>
    <xdr:ext cx="405130" cy="248920"/>
    <xdr:sp macro="" textlink="">
      <xdr:nvSpPr>
        <xdr:cNvPr id="324" name="n_3mainValue【公営住宅】&#10;有形固定資産減価償却率"/>
        <xdr:cNvSpPr txBox="1"/>
      </xdr:nvSpPr>
      <xdr:spPr>
        <a:xfrm>
          <a:off x="1673860" y="137845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38735</xdr:rowOff>
    </xdr:from>
    <xdr:ext cx="405130" cy="248920"/>
    <xdr:sp macro="" textlink="">
      <xdr:nvSpPr>
        <xdr:cNvPr id="325" name="n_4mainValue【公営住宅】&#10;有形固定資産減価償却率"/>
        <xdr:cNvSpPr txBox="1"/>
      </xdr:nvSpPr>
      <xdr:spPr>
        <a:xfrm>
          <a:off x="864235" y="137483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6" name="正方形/長方形 32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7" name="正方形/長方形 32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8" name="正方形/長方形 32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9" name="正方形/長方形 32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30" name="正方形/長方形 32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31" name="正方形/長方形 33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32" name="正方形/長方形 33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33" name="正方形/長方形 33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6535"/>
    <xdr:sp macro="" textlink="">
      <xdr:nvSpPr>
        <xdr:cNvPr id="334" name="テキスト ボックス 333"/>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5" name="直線コネクタ 33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109855</xdr:rowOff>
    </xdr:from>
    <xdr:to>
      <xdr:col>59</xdr:col>
      <xdr:colOff>50800</xdr:colOff>
      <xdr:row>86</xdr:row>
      <xdr:rowOff>109855</xdr:rowOff>
    </xdr:to>
    <xdr:cxnSp macro="">
      <xdr:nvCxnSpPr>
        <xdr:cNvPr id="336" name="直線コネクタ 335"/>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137795</xdr:rowOff>
    </xdr:from>
    <xdr:ext cx="463550" cy="248920"/>
    <xdr:sp macro="" textlink="">
      <xdr:nvSpPr>
        <xdr:cNvPr id="337" name="テキスト ボックス 336"/>
        <xdr:cNvSpPr txBox="1"/>
      </xdr:nvSpPr>
      <xdr:spPr>
        <a:xfrm>
          <a:off x="5628640"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73025</xdr:rowOff>
    </xdr:from>
    <xdr:to>
      <xdr:col>59</xdr:col>
      <xdr:colOff>50800</xdr:colOff>
      <xdr:row>84</xdr:row>
      <xdr:rowOff>73025</xdr:rowOff>
    </xdr:to>
    <xdr:cxnSp macro="">
      <xdr:nvCxnSpPr>
        <xdr:cNvPr id="338" name="直線コネクタ 337"/>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101600</xdr:rowOff>
    </xdr:from>
    <xdr:ext cx="463550" cy="249555"/>
    <xdr:sp macro="" textlink="">
      <xdr:nvSpPr>
        <xdr:cNvPr id="339" name="テキスト ボックス 338"/>
        <xdr:cNvSpPr txBox="1"/>
      </xdr:nvSpPr>
      <xdr:spPr>
        <a:xfrm>
          <a:off x="5628640" y="13811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40" name="直線コネクタ 339"/>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64770</xdr:rowOff>
    </xdr:from>
    <xdr:ext cx="463550" cy="249555"/>
    <xdr:sp macro="" textlink="">
      <xdr:nvSpPr>
        <xdr:cNvPr id="341" name="テキスト ボックス 340"/>
        <xdr:cNvSpPr txBox="1"/>
      </xdr:nvSpPr>
      <xdr:spPr>
        <a:xfrm>
          <a:off x="5628640" y="13444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27940</xdr:rowOff>
    </xdr:from>
    <xdr:ext cx="463550" cy="245745"/>
    <xdr:sp macro="" textlink="">
      <xdr:nvSpPr>
        <xdr:cNvPr id="343" name="テキスト ボックス 342"/>
        <xdr:cNvSpPr txBox="1"/>
      </xdr:nvSpPr>
      <xdr:spPr>
        <a:xfrm>
          <a:off x="5628640" y="13077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128270</xdr:rowOff>
    </xdr:from>
    <xdr:to>
      <xdr:col>59</xdr:col>
      <xdr:colOff>50800</xdr:colOff>
      <xdr:row>77</xdr:row>
      <xdr:rowOff>128270</xdr:rowOff>
    </xdr:to>
    <xdr:cxnSp macro="">
      <xdr:nvCxnSpPr>
        <xdr:cNvPr id="344" name="直線コネクタ 343"/>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156845</xdr:rowOff>
    </xdr:from>
    <xdr:ext cx="463550" cy="246380"/>
    <xdr:sp macro="" textlink="">
      <xdr:nvSpPr>
        <xdr:cNvPr id="345" name="テキスト ボックス 344"/>
        <xdr:cNvSpPr txBox="1"/>
      </xdr:nvSpPr>
      <xdr:spPr>
        <a:xfrm>
          <a:off x="5628640" y="12710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6" name="直線コネクタ 34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3550" cy="246380"/>
    <xdr:sp macro="" textlink="">
      <xdr:nvSpPr>
        <xdr:cNvPr id="347" name="テキスト ボックス 346"/>
        <xdr:cNvSpPr txBox="1"/>
      </xdr:nvSpPr>
      <xdr:spPr>
        <a:xfrm>
          <a:off x="5628640" y="12343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8"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106680</xdr:rowOff>
    </xdr:from>
    <xdr:to>
      <xdr:col>54</xdr:col>
      <xdr:colOff>174625</xdr:colOff>
      <xdr:row>86</xdr:row>
      <xdr:rowOff>78740</xdr:rowOff>
    </xdr:to>
    <xdr:cxnSp macro="">
      <xdr:nvCxnSpPr>
        <xdr:cNvPr id="349" name="直線コネクタ 348"/>
        <xdr:cNvCxnSpPr/>
      </xdr:nvCxnSpPr>
      <xdr:spPr>
        <a:xfrm flipV="1">
          <a:off x="9604375" y="1282573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83185</xdr:rowOff>
    </xdr:from>
    <xdr:ext cx="466090" cy="245745"/>
    <xdr:sp macro="" textlink="">
      <xdr:nvSpPr>
        <xdr:cNvPr id="350" name="【公営住宅】&#10;一人当たり面積最小値テキスト"/>
        <xdr:cNvSpPr txBox="1"/>
      </xdr:nvSpPr>
      <xdr:spPr>
        <a:xfrm>
          <a:off x="9642475" y="142881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78740</xdr:rowOff>
    </xdr:from>
    <xdr:to>
      <xdr:col>55</xdr:col>
      <xdr:colOff>88900</xdr:colOff>
      <xdr:row>86</xdr:row>
      <xdr:rowOff>78740</xdr:rowOff>
    </xdr:to>
    <xdr:cxnSp macro="">
      <xdr:nvCxnSpPr>
        <xdr:cNvPr id="351" name="直線コネクタ 350"/>
        <xdr:cNvCxnSpPr/>
      </xdr:nvCxnSpPr>
      <xdr:spPr>
        <a:xfrm>
          <a:off x="9531350" y="14283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55880</xdr:rowOff>
    </xdr:from>
    <xdr:ext cx="466090" cy="246380"/>
    <xdr:sp macro="" textlink="">
      <xdr:nvSpPr>
        <xdr:cNvPr id="352" name="【公営住宅】&#10;一人当たり面積最大値テキスト"/>
        <xdr:cNvSpPr txBox="1"/>
      </xdr:nvSpPr>
      <xdr:spPr>
        <a:xfrm>
          <a:off x="9642475" y="1260983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106680</xdr:rowOff>
    </xdr:from>
    <xdr:to>
      <xdr:col>55</xdr:col>
      <xdr:colOff>88900</xdr:colOff>
      <xdr:row>77</xdr:row>
      <xdr:rowOff>106680</xdr:rowOff>
    </xdr:to>
    <xdr:cxnSp macro="">
      <xdr:nvCxnSpPr>
        <xdr:cNvPr id="353" name="直線コネクタ 352"/>
        <xdr:cNvCxnSpPr/>
      </xdr:nvCxnSpPr>
      <xdr:spPr>
        <a:xfrm>
          <a:off x="9531350" y="12825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120015</xdr:rowOff>
    </xdr:from>
    <xdr:ext cx="466090" cy="246380"/>
    <xdr:sp macro="" textlink="">
      <xdr:nvSpPr>
        <xdr:cNvPr id="354" name="【公営住宅】&#10;一人当たり面積平均値テキスト"/>
        <xdr:cNvSpPr txBox="1"/>
      </xdr:nvSpPr>
      <xdr:spPr>
        <a:xfrm>
          <a:off x="9642475" y="13829665"/>
          <a:ext cx="46609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97790</xdr:rowOff>
    </xdr:from>
    <xdr:to>
      <xdr:col>55</xdr:col>
      <xdr:colOff>50800</xdr:colOff>
      <xdr:row>85</xdr:row>
      <xdr:rowOff>30480</xdr:rowOff>
    </xdr:to>
    <xdr:sp macro="" textlink="">
      <xdr:nvSpPr>
        <xdr:cNvPr id="355" name="フローチャート: 判断 354"/>
        <xdr:cNvSpPr/>
      </xdr:nvSpPr>
      <xdr:spPr>
        <a:xfrm>
          <a:off x="9569450" y="139725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100330</xdr:rowOff>
    </xdr:from>
    <xdr:to>
      <xdr:col>50</xdr:col>
      <xdr:colOff>165100</xdr:colOff>
      <xdr:row>85</xdr:row>
      <xdr:rowOff>33020</xdr:rowOff>
    </xdr:to>
    <xdr:sp macro="" textlink="">
      <xdr:nvSpPr>
        <xdr:cNvPr id="356" name="フローチャート: 判断 355"/>
        <xdr:cNvSpPr/>
      </xdr:nvSpPr>
      <xdr:spPr>
        <a:xfrm>
          <a:off x="8794750" y="1397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107950</xdr:rowOff>
    </xdr:from>
    <xdr:to>
      <xdr:col>46</xdr:col>
      <xdr:colOff>38100</xdr:colOff>
      <xdr:row>85</xdr:row>
      <xdr:rowOff>40640</xdr:rowOff>
    </xdr:to>
    <xdr:sp macro="" textlink="">
      <xdr:nvSpPr>
        <xdr:cNvPr id="357" name="フローチャート: 判断 356"/>
        <xdr:cNvSpPr/>
      </xdr:nvSpPr>
      <xdr:spPr>
        <a:xfrm>
          <a:off x="7985125" y="13982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112395</xdr:rowOff>
    </xdr:from>
    <xdr:to>
      <xdr:col>41</xdr:col>
      <xdr:colOff>101600</xdr:colOff>
      <xdr:row>85</xdr:row>
      <xdr:rowOff>45085</xdr:rowOff>
    </xdr:to>
    <xdr:sp macro="" textlink="">
      <xdr:nvSpPr>
        <xdr:cNvPr id="358" name="フローチャート: 判断 357"/>
        <xdr:cNvSpPr/>
      </xdr:nvSpPr>
      <xdr:spPr>
        <a:xfrm>
          <a:off x="7159625"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116840</xdr:rowOff>
    </xdr:from>
    <xdr:to>
      <xdr:col>36</xdr:col>
      <xdr:colOff>165100</xdr:colOff>
      <xdr:row>85</xdr:row>
      <xdr:rowOff>50165</xdr:rowOff>
    </xdr:to>
    <xdr:sp macro="" textlink="">
      <xdr:nvSpPr>
        <xdr:cNvPr id="359" name="フローチャート: 判断 358"/>
        <xdr:cNvSpPr/>
      </xdr:nvSpPr>
      <xdr:spPr>
        <a:xfrm>
          <a:off x="6350000" y="13991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60" name="テキスト ボックス 35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61" name="テキスト ボックス 36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62" name="テキスト ボックス 36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63" name="テキスト ボックス 362"/>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64" name="テキスト ボックス 36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128270</xdr:rowOff>
    </xdr:from>
    <xdr:to>
      <xdr:col>55</xdr:col>
      <xdr:colOff>50800</xdr:colOff>
      <xdr:row>86</xdr:row>
      <xdr:rowOff>60960</xdr:rowOff>
    </xdr:to>
    <xdr:sp macro="" textlink="">
      <xdr:nvSpPr>
        <xdr:cNvPr id="365" name="楕円 364"/>
        <xdr:cNvSpPr/>
      </xdr:nvSpPr>
      <xdr:spPr>
        <a:xfrm>
          <a:off x="9569450" y="14168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46355</xdr:rowOff>
    </xdr:from>
    <xdr:ext cx="466090" cy="249555"/>
    <xdr:sp macro="" textlink="">
      <xdr:nvSpPr>
        <xdr:cNvPr id="366" name="【公営住宅】&#10;一人当たり面積該当値テキスト"/>
        <xdr:cNvSpPr txBox="1"/>
      </xdr:nvSpPr>
      <xdr:spPr>
        <a:xfrm>
          <a:off x="9642475" y="140862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127635</xdr:rowOff>
    </xdr:from>
    <xdr:to>
      <xdr:col>50</xdr:col>
      <xdr:colOff>165100</xdr:colOff>
      <xdr:row>86</xdr:row>
      <xdr:rowOff>60960</xdr:rowOff>
    </xdr:to>
    <xdr:sp macro="" textlink="">
      <xdr:nvSpPr>
        <xdr:cNvPr id="367" name="楕円 366"/>
        <xdr:cNvSpPr/>
      </xdr:nvSpPr>
      <xdr:spPr>
        <a:xfrm>
          <a:off x="8794750" y="141674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12065</xdr:rowOff>
    </xdr:to>
    <xdr:cxnSp macro="">
      <xdr:nvCxnSpPr>
        <xdr:cNvPr id="368" name="直線コネクタ 367"/>
        <xdr:cNvCxnSpPr/>
      </xdr:nvCxnSpPr>
      <xdr:spPr>
        <a:xfrm>
          <a:off x="8845550" y="1421638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128905</xdr:rowOff>
    </xdr:from>
    <xdr:to>
      <xdr:col>46</xdr:col>
      <xdr:colOff>38100</xdr:colOff>
      <xdr:row>86</xdr:row>
      <xdr:rowOff>61595</xdr:rowOff>
    </xdr:to>
    <xdr:sp macro="" textlink="">
      <xdr:nvSpPr>
        <xdr:cNvPr id="369" name="楕円 368"/>
        <xdr:cNvSpPr/>
      </xdr:nvSpPr>
      <xdr:spPr>
        <a:xfrm>
          <a:off x="7985125" y="14168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86</xdr:row>
      <xdr:rowOff>11430</xdr:rowOff>
    </xdr:from>
    <xdr:to>
      <xdr:col>50</xdr:col>
      <xdr:colOff>114300</xdr:colOff>
      <xdr:row>86</xdr:row>
      <xdr:rowOff>12700</xdr:rowOff>
    </xdr:to>
    <xdr:cxnSp macro="">
      <xdr:nvCxnSpPr>
        <xdr:cNvPr id="370" name="直線コネクタ 369"/>
        <xdr:cNvCxnSpPr/>
      </xdr:nvCxnSpPr>
      <xdr:spPr>
        <a:xfrm flipV="1">
          <a:off x="8032750" y="1421638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129540</xdr:rowOff>
    </xdr:from>
    <xdr:to>
      <xdr:col>41</xdr:col>
      <xdr:colOff>101600</xdr:colOff>
      <xdr:row>86</xdr:row>
      <xdr:rowOff>62230</xdr:rowOff>
    </xdr:to>
    <xdr:sp macro="" textlink="">
      <xdr:nvSpPr>
        <xdr:cNvPr id="371" name="楕円 370"/>
        <xdr:cNvSpPr/>
      </xdr:nvSpPr>
      <xdr:spPr>
        <a:xfrm>
          <a:off x="7159625" y="1416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174625</xdr:colOff>
      <xdr:row>86</xdr:row>
      <xdr:rowOff>13335</xdr:rowOff>
    </xdr:to>
    <xdr:cxnSp macro="">
      <xdr:nvCxnSpPr>
        <xdr:cNvPr id="372" name="直線コネクタ 371"/>
        <xdr:cNvCxnSpPr/>
      </xdr:nvCxnSpPr>
      <xdr:spPr>
        <a:xfrm flipV="1">
          <a:off x="7210425" y="142176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62865</xdr:rowOff>
    </xdr:to>
    <xdr:sp macro="" textlink="">
      <xdr:nvSpPr>
        <xdr:cNvPr id="373" name="楕円 372"/>
        <xdr:cNvSpPr/>
      </xdr:nvSpPr>
      <xdr:spPr>
        <a:xfrm>
          <a:off x="6350000" y="1417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13335</xdr:rowOff>
    </xdr:from>
    <xdr:to>
      <xdr:col>41</xdr:col>
      <xdr:colOff>50800</xdr:colOff>
      <xdr:row>86</xdr:row>
      <xdr:rowOff>13970</xdr:rowOff>
    </xdr:to>
    <xdr:cxnSp macro="">
      <xdr:nvCxnSpPr>
        <xdr:cNvPr id="374" name="直線コネクタ 373"/>
        <xdr:cNvCxnSpPr/>
      </xdr:nvCxnSpPr>
      <xdr:spPr>
        <a:xfrm flipV="1">
          <a:off x="6400800" y="1421828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48895</xdr:rowOff>
    </xdr:from>
    <xdr:ext cx="469900" cy="249555"/>
    <xdr:sp macro="" textlink="">
      <xdr:nvSpPr>
        <xdr:cNvPr id="375" name="n_1aveValue【公営住宅】&#10;一人当たり面積"/>
        <xdr:cNvSpPr txBox="1"/>
      </xdr:nvSpPr>
      <xdr:spPr>
        <a:xfrm>
          <a:off x="8613775" y="137585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57150</xdr:rowOff>
    </xdr:from>
    <xdr:ext cx="466090" cy="246380"/>
    <xdr:sp macro="" textlink="">
      <xdr:nvSpPr>
        <xdr:cNvPr id="376" name="n_2aveValue【公営住宅】&#10;一人当たり面積"/>
        <xdr:cNvSpPr txBox="1"/>
      </xdr:nvSpPr>
      <xdr:spPr>
        <a:xfrm>
          <a:off x="7816850" y="1376680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60960</xdr:rowOff>
    </xdr:from>
    <xdr:ext cx="466090" cy="245745"/>
    <xdr:sp macro="" textlink="">
      <xdr:nvSpPr>
        <xdr:cNvPr id="377" name="n_3aveValue【公営住宅】&#10;一人当たり面積"/>
        <xdr:cNvSpPr txBox="1"/>
      </xdr:nvSpPr>
      <xdr:spPr>
        <a:xfrm>
          <a:off x="6991350" y="137706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65405</xdr:rowOff>
    </xdr:from>
    <xdr:ext cx="466090" cy="248920"/>
    <xdr:sp macro="" textlink="">
      <xdr:nvSpPr>
        <xdr:cNvPr id="378" name="n_4aveValue【公営住宅】&#10;一人当たり面積"/>
        <xdr:cNvSpPr txBox="1"/>
      </xdr:nvSpPr>
      <xdr:spPr>
        <a:xfrm>
          <a:off x="6181725" y="137750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52070</xdr:rowOff>
    </xdr:from>
    <xdr:ext cx="469900" cy="245745"/>
    <xdr:sp macro="" textlink="">
      <xdr:nvSpPr>
        <xdr:cNvPr id="379" name="n_1mainValue【公営住宅】&#10;一人当たり面積"/>
        <xdr:cNvSpPr txBox="1"/>
      </xdr:nvSpPr>
      <xdr:spPr>
        <a:xfrm>
          <a:off x="8613775" y="1425702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53340</xdr:rowOff>
    </xdr:from>
    <xdr:ext cx="466090" cy="245745"/>
    <xdr:sp macro="" textlink="">
      <xdr:nvSpPr>
        <xdr:cNvPr id="380" name="n_2mainValue【公営住宅】&#10;一人当たり面積"/>
        <xdr:cNvSpPr txBox="1"/>
      </xdr:nvSpPr>
      <xdr:spPr>
        <a:xfrm>
          <a:off x="7816850" y="142582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53975</xdr:rowOff>
    </xdr:from>
    <xdr:ext cx="466090" cy="246380"/>
    <xdr:sp macro="" textlink="">
      <xdr:nvSpPr>
        <xdr:cNvPr id="381" name="n_3mainValue【公営住宅】&#10;一人当たり面積"/>
        <xdr:cNvSpPr txBox="1"/>
      </xdr:nvSpPr>
      <xdr:spPr>
        <a:xfrm>
          <a:off x="6991350" y="1425892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54610</xdr:rowOff>
    </xdr:from>
    <xdr:ext cx="466090" cy="245745"/>
    <xdr:sp macro="" textlink="">
      <xdr:nvSpPr>
        <xdr:cNvPr id="382" name="n_4mainValue【公営住宅】&#10;一人当たり面積"/>
        <xdr:cNvSpPr txBox="1"/>
      </xdr:nvSpPr>
      <xdr:spPr>
        <a:xfrm>
          <a:off x="6181725" y="1425956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99" name="正方形/長方形 39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400" name="正方形/長方形 39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401" name="正方形/長方形 40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402" name="正方形/長方形 40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403" name="正方形/長方形 40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404" name="正方形/長方形 40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405" name="正方形/長方形 40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406" name="正方形/長方形 40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407" name="テキスト ボックス 40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408" name="直線コネクタ 40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3550" cy="249555"/>
    <xdr:sp macro="" textlink="">
      <xdr:nvSpPr>
        <xdr:cNvPr id="409" name="テキスト ボックス 408"/>
        <xdr:cNvSpPr txBox="1"/>
      </xdr:nvSpPr>
      <xdr:spPr>
        <a:xfrm>
          <a:off x="10994390"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174625</xdr:colOff>
      <xdr:row>42</xdr:row>
      <xdr:rowOff>36830</xdr:rowOff>
    </xdr:to>
    <xdr:cxnSp macro="">
      <xdr:nvCxnSpPr>
        <xdr:cNvPr id="410" name="直線コネクタ 40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64770</xdr:rowOff>
    </xdr:from>
    <xdr:ext cx="463550" cy="249555"/>
    <xdr:sp macro="" textlink="">
      <xdr:nvSpPr>
        <xdr:cNvPr id="411" name="テキスト ボックス 410"/>
        <xdr:cNvSpPr txBox="1"/>
      </xdr:nvSpPr>
      <xdr:spPr>
        <a:xfrm>
          <a:off x="10994390"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412" name="直線コネクタ 41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3225" cy="245745"/>
    <xdr:sp macro="" textlink="">
      <xdr:nvSpPr>
        <xdr:cNvPr id="413" name="テキスト ボックス 412"/>
        <xdr:cNvSpPr txBox="1"/>
      </xdr:nvSpPr>
      <xdr:spPr>
        <a:xfrm>
          <a:off x="11042650" y="6473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128270</xdr:rowOff>
    </xdr:from>
    <xdr:to>
      <xdr:col>89</xdr:col>
      <xdr:colOff>174625</xdr:colOff>
      <xdr:row>37</xdr:row>
      <xdr:rowOff>128270</xdr:rowOff>
    </xdr:to>
    <xdr:cxnSp macro="">
      <xdr:nvCxnSpPr>
        <xdr:cNvPr id="414" name="直線コネクタ 41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156845</xdr:rowOff>
    </xdr:from>
    <xdr:ext cx="403225" cy="246380"/>
    <xdr:sp macro="" textlink="">
      <xdr:nvSpPr>
        <xdr:cNvPr id="415" name="テキスト ボックス 414"/>
        <xdr:cNvSpPr txBox="1"/>
      </xdr:nvSpPr>
      <xdr:spPr>
        <a:xfrm>
          <a:off x="1104265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92075</xdr:rowOff>
    </xdr:from>
    <xdr:to>
      <xdr:col>89</xdr:col>
      <xdr:colOff>174625</xdr:colOff>
      <xdr:row>35</xdr:row>
      <xdr:rowOff>92075</xdr:rowOff>
    </xdr:to>
    <xdr:cxnSp macro="">
      <xdr:nvCxnSpPr>
        <xdr:cNvPr id="416" name="直線コネクタ 41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120015</xdr:rowOff>
    </xdr:from>
    <xdr:ext cx="403225" cy="246380"/>
    <xdr:sp macro="" textlink="">
      <xdr:nvSpPr>
        <xdr:cNvPr id="417" name="テキスト ボックス 416"/>
        <xdr:cNvSpPr txBox="1"/>
      </xdr:nvSpPr>
      <xdr:spPr>
        <a:xfrm>
          <a:off x="1104265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174625</xdr:colOff>
      <xdr:row>33</xdr:row>
      <xdr:rowOff>55245</xdr:rowOff>
    </xdr:to>
    <xdr:cxnSp macro="">
      <xdr:nvCxnSpPr>
        <xdr:cNvPr id="418" name="直線コネクタ 41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83185</xdr:rowOff>
    </xdr:from>
    <xdr:ext cx="403225" cy="245745"/>
    <xdr:sp macro="" textlink="">
      <xdr:nvSpPr>
        <xdr:cNvPr id="419" name="テキスト ボックス 418"/>
        <xdr:cNvSpPr txBox="1"/>
      </xdr:nvSpPr>
      <xdr:spPr>
        <a:xfrm>
          <a:off x="11042650" y="53727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420" name="直線コネクタ 4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46355</xdr:rowOff>
    </xdr:from>
    <xdr:ext cx="339090" cy="249555"/>
    <xdr:sp macro="" textlink="">
      <xdr:nvSpPr>
        <xdr:cNvPr id="421" name="テキスト ボックス 420"/>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422"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53340</xdr:rowOff>
    </xdr:from>
    <xdr:to>
      <xdr:col>85</xdr:col>
      <xdr:colOff>126365</xdr:colOff>
      <xdr:row>42</xdr:row>
      <xdr:rowOff>36830</xdr:rowOff>
    </xdr:to>
    <xdr:cxnSp macro="">
      <xdr:nvCxnSpPr>
        <xdr:cNvPr id="423" name="直線コネクタ 422"/>
        <xdr:cNvCxnSpPr/>
      </xdr:nvCxnSpPr>
      <xdr:spPr>
        <a:xfrm flipV="1">
          <a:off x="14969490" y="550799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40005</xdr:rowOff>
    </xdr:from>
    <xdr:ext cx="466090" cy="248920"/>
    <xdr:sp macro="" textlink="">
      <xdr:nvSpPr>
        <xdr:cNvPr id="424" name="【認定こども園・幼稚園・保育所】&#10;有形固定資産減価償却率最小値テキスト"/>
        <xdr:cNvSpPr txBox="1"/>
      </xdr:nvSpPr>
      <xdr:spPr>
        <a:xfrm>
          <a:off x="15008225" y="69805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36830</xdr:rowOff>
    </xdr:from>
    <xdr:to>
      <xdr:col>86</xdr:col>
      <xdr:colOff>25400</xdr:colOff>
      <xdr:row>42</xdr:row>
      <xdr:rowOff>36830</xdr:rowOff>
    </xdr:to>
    <xdr:cxnSp macro="">
      <xdr:nvCxnSpPr>
        <xdr:cNvPr id="425" name="直線コネクタ 424"/>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1320" cy="249555"/>
    <xdr:sp macro="" textlink="">
      <xdr:nvSpPr>
        <xdr:cNvPr id="426" name="【認定こども園・幼稚園・保育所】&#10;有形固定資産減価償却率最大値テキスト"/>
        <xdr:cNvSpPr txBox="1"/>
      </xdr:nvSpPr>
      <xdr:spPr>
        <a:xfrm>
          <a:off x="15008225" y="52914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xdr:cNvCxnSpPr/>
      </xdr:nvCxnSpPr>
      <xdr:spPr>
        <a:xfrm>
          <a:off x="14881225" y="5507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2540</xdr:rowOff>
    </xdr:from>
    <xdr:ext cx="401320" cy="249555"/>
    <xdr:sp macro="" textlink="">
      <xdr:nvSpPr>
        <xdr:cNvPr id="428" name="【認定こども園・幼稚園・保育所】&#10;有形固定資産減価償却率平均値テキスト"/>
        <xdr:cNvSpPr txBox="1"/>
      </xdr:nvSpPr>
      <xdr:spPr>
        <a:xfrm>
          <a:off x="15008225" y="595249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145415</xdr:rowOff>
    </xdr:from>
    <xdr:to>
      <xdr:col>85</xdr:col>
      <xdr:colOff>174625</xdr:colOff>
      <xdr:row>37</xdr:row>
      <xdr:rowOff>78105</xdr:rowOff>
    </xdr:to>
    <xdr:sp macro="" textlink="">
      <xdr:nvSpPr>
        <xdr:cNvPr id="429" name="フローチャート: 判断 428"/>
        <xdr:cNvSpPr/>
      </xdr:nvSpPr>
      <xdr:spPr>
        <a:xfrm>
          <a:off x="14919325" y="60953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120015</xdr:rowOff>
    </xdr:from>
    <xdr:to>
      <xdr:col>81</xdr:col>
      <xdr:colOff>101600</xdr:colOff>
      <xdr:row>37</xdr:row>
      <xdr:rowOff>52705</xdr:rowOff>
    </xdr:to>
    <xdr:sp macro="" textlink="">
      <xdr:nvSpPr>
        <xdr:cNvPr id="430" name="フローチャート: 判断 429"/>
        <xdr:cNvSpPr/>
      </xdr:nvSpPr>
      <xdr:spPr>
        <a:xfrm>
          <a:off x="14144625" y="606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110490</xdr:rowOff>
    </xdr:from>
    <xdr:to>
      <xdr:col>76</xdr:col>
      <xdr:colOff>165100</xdr:colOff>
      <xdr:row>37</xdr:row>
      <xdr:rowOff>43180</xdr:rowOff>
    </xdr:to>
    <xdr:sp macro="" textlink="">
      <xdr:nvSpPr>
        <xdr:cNvPr id="431" name="フローチャート: 判断 430"/>
        <xdr:cNvSpPr/>
      </xdr:nvSpPr>
      <xdr:spPr>
        <a:xfrm>
          <a:off x="13335000" y="606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30480</xdr:rowOff>
    </xdr:to>
    <xdr:sp macro="" textlink="">
      <xdr:nvSpPr>
        <xdr:cNvPr id="432" name="フローチャート: 判断 431"/>
        <xdr:cNvSpPr/>
      </xdr:nvSpPr>
      <xdr:spPr>
        <a:xfrm>
          <a:off x="12525375" y="6047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123825</xdr:rowOff>
    </xdr:from>
    <xdr:to>
      <xdr:col>67</xdr:col>
      <xdr:colOff>101600</xdr:colOff>
      <xdr:row>37</xdr:row>
      <xdr:rowOff>56515</xdr:rowOff>
    </xdr:to>
    <xdr:sp macro="" textlink="">
      <xdr:nvSpPr>
        <xdr:cNvPr id="433" name="フローチャート: 判断 432"/>
        <xdr:cNvSpPr/>
      </xdr:nvSpPr>
      <xdr:spPr>
        <a:xfrm>
          <a:off x="11699875" y="607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434" name="テキスト ボックス 43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435" name="テキスト ボックス 43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436" name="テキスト ボックス 43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437" name="テキスト ボックス 43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438" name="テキスト ボックス 43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5715</xdr:rowOff>
    </xdr:from>
    <xdr:to>
      <xdr:col>85</xdr:col>
      <xdr:colOff>174625</xdr:colOff>
      <xdr:row>41</xdr:row>
      <xdr:rowOff>104140</xdr:rowOff>
    </xdr:to>
    <xdr:sp macro="" textlink="">
      <xdr:nvSpPr>
        <xdr:cNvPr id="439" name="楕円 438"/>
        <xdr:cNvSpPr/>
      </xdr:nvSpPr>
      <xdr:spPr>
        <a:xfrm>
          <a:off x="14919325" y="678116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150495</xdr:rowOff>
    </xdr:from>
    <xdr:ext cx="401320" cy="245745"/>
    <xdr:sp macro="" textlink="">
      <xdr:nvSpPr>
        <xdr:cNvPr id="440" name="【認定こども園・幼稚園・保育所】&#10;有形固定資産減価償却率該当値テキスト"/>
        <xdr:cNvSpPr txBox="1"/>
      </xdr:nvSpPr>
      <xdr:spPr>
        <a:xfrm>
          <a:off x="15008225" y="676084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143510</xdr:rowOff>
    </xdr:from>
    <xdr:to>
      <xdr:col>81</xdr:col>
      <xdr:colOff>101600</xdr:colOff>
      <xdr:row>41</xdr:row>
      <xdr:rowOff>76200</xdr:rowOff>
    </xdr:to>
    <xdr:sp macro="" textlink="">
      <xdr:nvSpPr>
        <xdr:cNvPr id="441" name="楕円 440"/>
        <xdr:cNvSpPr/>
      </xdr:nvSpPr>
      <xdr:spPr>
        <a:xfrm>
          <a:off x="14144625" y="675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27940</xdr:rowOff>
    </xdr:from>
    <xdr:to>
      <xdr:col>85</xdr:col>
      <xdr:colOff>127000</xdr:colOff>
      <xdr:row>41</xdr:row>
      <xdr:rowOff>55245</xdr:rowOff>
    </xdr:to>
    <xdr:cxnSp macro="">
      <xdr:nvCxnSpPr>
        <xdr:cNvPr id="442" name="直線コネクタ 441"/>
        <xdr:cNvCxnSpPr/>
      </xdr:nvCxnSpPr>
      <xdr:spPr>
        <a:xfrm>
          <a:off x="14195425" y="6803390"/>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116205</xdr:rowOff>
    </xdr:from>
    <xdr:to>
      <xdr:col>76</xdr:col>
      <xdr:colOff>165100</xdr:colOff>
      <xdr:row>41</xdr:row>
      <xdr:rowOff>48895</xdr:rowOff>
    </xdr:to>
    <xdr:sp macro="" textlink="">
      <xdr:nvSpPr>
        <xdr:cNvPr id="443" name="楕円 442"/>
        <xdr:cNvSpPr/>
      </xdr:nvSpPr>
      <xdr:spPr>
        <a:xfrm>
          <a:off x="13335000" y="672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0</xdr:rowOff>
    </xdr:from>
    <xdr:to>
      <xdr:col>81</xdr:col>
      <xdr:colOff>50800</xdr:colOff>
      <xdr:row>41</xdr:row>
      <xdr:rowOff>27940</xdr:rowOff>
    </xdr:to>
    <xdr:cxnSp macro="">
      <xdr:nvCxnSpPr>
        <xdr:cNvPr id="444" name="直線コネクタ 443"/>
        <xdr:cNvCxnSpPr/>
      </xdr:nvCxnSpPr>
      <xdr:spPr>
        <a:xfrm>
          <a:off x="13385800" y="677545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147320</xdr:rowOff>
    </xdr:from>
    <xdr:to>
      <xdr:col>72</xdr:col>
      <xdr:colOff>38100</xdr:colOff>
      <xdr:row>41</xdr:row>
      <xdr:rowOff>80010</xdr:rowOff>
    </xdr:to>
    <xdr:sp macro="" textlink="">
      <xdr:nvSpPr>
        <xdr:cNvPr id="445" name="楕円 444"/>
        <xdr:cNvSpPr/>
      </xdr:nvSpPr>
      <xdr:spPr>
        <a:xfrm>
          <a:off x="12525375" y="6757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41</xdr:row>
      <xdr:rowOff>0</xdr:rowOff>
    </xdr:from>
    <xdr:to>
      <xdr:col>76</xdr:col>
      <xdr:colOff>114300</xdr:colOff>
      <xdr:row>41</xdr:row>
      <xdr:rowOff>31115</xdr:rowOff>
    </xdr:to>
    <xdr:cxnSp macro="">
      <xdr:nvCxnSpPr>
        <xdr:cNvPr id="446" name="直線コネクタ 445"/>
        <xdr:cNvCxnSpPr/>
      </xdr:nvCxnSpPr>
      <xdr:spPr>
        <a:xfrm flipV="1">
          <a:off x="12573000" y="677545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57785</xdr:rowOff>
    </xdr:from>
    <xdr:to>
      <xdr:col>67</xdr:col>
      <xdr:colOff>101600</xdr:colOff>
      <xdr:row>40</xdr:row>
      <xdr:rowOff>155575</xdr:rowOff>
    </xdr:to>
    <xdr:sp macro="" textlink="">
      <xdr:nvSpPr>
        <xdr:cNvPr id="447" name="楕円 446"/>
        <xdr:cNvSpPr/>
      </xdr:nvSpPr>
      <xdr:spPr>
        <a:xfrm>
          <a:off x="11699875"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106045</xdr:rowOff>
    </xdr:from>
    <xdr:to>
      <xdr:col>71</xdr:col>
      <xdr:colOff>174625</xdr:colOff>
      <xdr:row>41</xdr:row>
      <xdr:rowOff>31115</xdr:rowOff>
    </xdr:to>
    <xdr:cxnSp macro="">
      <xdr:nvCxnSpPr>
        <xdr:cNvPr id="448" name="直線コネクタ 447"/>
        <xdr:cNvCxnSpPr/>
      </xdr:nvCxnSpPr>
      <xdr:spPr>
        <a:xfrm>
          <a:off x="11750675" y="6716395"/>
          <a:ext cx="8223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68580</xdr:rowOff>
    </xdr:from>
    <xdr:ext cx="405130" cy="249555"/>
    <xdr:sp macro="" textlink="">
      <xdr:nvSpPr>
        <xdr:cNvPr id="449" name="n_1aveValue【認定こども園・幼稚園・保育所】&#10;有形固定資産減価償却率"/>
        <xdr:cNvSpPr txBox="1"/>
      </xdr:nvSpPr>
      <xdr:spPr>
        <a:xfrm>
          <a:off x="13996035" y="58534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59690</xdr:rowOff>
    </xdr:from>
    <xdr:ext cx="405130" cy="246380"/>
    <xdr:sp macro="" textlink="">
      <xdr:nvSpPr>
        <xdr:cNvPr id="450" name="n_2aveValue【認定こども園・幼稚園・保育所】&#10;有形固定資産減価償却率"/>
        <xdr:cNvSpPr txBox="1"/>
      </xdr:nvSpPr>
      <xdr:spPr>
        <a:xfrm>
          <a:off x="13199110" y="58445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46355</xdr:rowOff>
    </xdr:from>
    <xdr:ext cx="405130" cy="249555"/>
    <xdr:sp macro="" textlink="">
      <xdr:nvSpPr>
        <xdr:cNvPr id="451" name="n_3aveValue【認定こども園・幼稚園・保育所】&#10;有形固定資産減価償却率"/>
        <xdr:cNvSpPr txBox="1"/>
      </xdr:nvSpPr>
      <xdr:spPr>
        <a:xfrm>
          <a:off x="12389485" y="583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71755</xdr:rowOff>
    </xdr:from>
    <xdr:ext cx="405130" cy="248920"/>
    <xdr:sp macro="" textlink="">
      <xdr:nvSpPr>
        <xdr:cNvPr id="452" name="n_4aveValue【認定こども園・幼稚園・保育所】&#10;有形固定資産減価償却率"/>
        <xdr:cNvSpPr txBox="1"/>
      </xdr:nvSpPr>
      <xdr:spPr>
        <a:xfrm>
          <a:off x="11563985" y="5856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67945</xdr:rowOff>
    </xdr:from>
    <xdr:ext cx="405130" cy="249555"/>
    <xdr:sp macro="" textlink="">
      <xdr:nvSpPr>
        <xdr:cNvPr id="453" name="n_1mainValue【認定こども園・幼稚園・保育所】&#10;有形固定資産減価償却率"/>
        <xdr:cNvSpPr txBox="1"/>
      </xdr:nvSpPr>
      <xdr:spPr>
        <a:xfrm>
          <a:off x="13996035" y="6843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40005</xdr:rowOff>
    </xdr:from>
    <xdr:ext cx="405130" cy="248920"/>
    <xdr:sp macro="" textlink="">
      <xdr:nvSpPr>
        <xdr:cNvPr id="454" name="n_2mainValue【認定こども園・幼稚園・保育所】&#10;有形固定資産減価償却率"/>
        <xdr:cNvSpPr txBox="1"/>
      </xdr:nvSpPr>
      <xdr:spPr>
        <a:xfrm>
          <a:off x="13199110" y="6815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71755</xdr:rowOff>
    </xdr:from>
    <xdr:ext cx="405130" cy="248920"/>
    <xdr:sp macro="" textlink="">
      <xdr:nvSpPr>
        <xdr:cNvPr id="455" name="n_3mainValue【認定こども園・幼稚園・保育所】&#10;有形固定資産減価償却率"/>
        <xdr:cNvSpPr txBox="1"/>
      </xdr:nvSpPr>
      <xdr:spPr>
        <a:xfrm>
          <a:off x="12389485" y="6847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146685</xdr:rowOff>
    </xdr:from>
    <xdr:ext cx="405130" cy="249555"/>
    <xdr:sp macro="" textlink="">
      <xdr:nvSpPr>
        <xdr:cNvPr id="456" name="n_4mainValue【認定こども園・幼稚園・保育所】&#10;有形固定資産減価償却率"/>
        <xdr:cNvSpPr txBox="1"/>
      </xdr:nvSpPr>
      <xdr:spPr>
        <a:xfrm>
          <a:off x="11563985" y="6757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457" name="正方形/長方形 45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458" name="正方形/長方形 45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459" name="正方形/長方形 45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460" name="正方形/長方形 45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461" name="正方形/長方形 46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462" name="正方形/長方形 46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463" name="正方形/長方形 46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464" name="正方形/長方形 46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465" name="テキスト ボックス 46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466" name="直線コネクタ 46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36830</xdr:rowOff>
    </xdr:from>
    <xdr:to>
      <xdr:col>120</xdr:col>
      <xdr:colOff>114300</xdr:colOff>
      <xdr:row>42</xdr:row>
      <xdr:rowOff>36830</xdr:rowOff>
    </xdr:to>
    <xdr:cxnSp macro="">
      <xdr:nvCxnSpPr>
        <xdr:cNvPr id="467" name="直線コネクタ 466"/>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64770</xdr:rowOff>
    </xdr:from>
    <xdr:ext cx="463550" cy="249555"/>
    <xdr:sp macro="" textlink="">
      <xdr:nvSpPr>
        <xdr:cNvPr id="468" name="テキスト ボックス 467"/>
        <xdr:cNvSpPr txBox="1"/>
      </xdr:nvSpPr>
      <xdr:spPr>
        <a:xfrm>
          <a:off x="16344265"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27940</xdr:rowOff>
    </xdr:from>
    <xdr:ext cx="463550" cy="245745"/>
    <xdr:sp macro="" textlink="">
      <xdr:nvSpPr>
        <xdr:cNvPr id="470" name="テキスト ボックス 469"/>
        <xdr:cNvSpPr txBox="1"/>
      </xdr:nvSpPr>
      <xdr:spPr>
        <a:xfrm>
          <a:off x="16344265" y="6473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128270</xdr:rowOff>
    </xdr:from>
    <xdr:to>
      <xdr:col>120</xdr:col>
      <xdr:colOff>114300</xdr:colOff>
      <xdr:row>37</xdr:row>
      <xdr:rowOff>128270</xdr:rowOff>
    </xdr:to>
    <xdr:cxnSp macro="">
      <xdr:nvCxnSpPr>
        <xdr:cNvPr id="471" name="直線コネクタ 470"/>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156845</xdr:rowOff>
    </xdr:from>
    <xdr:ext cx="463550" cy="246380"/>
    <xdr:sp macro="" textlink="">
      <xdr:nvSpPr>
        <xdr:cNvPr id="472" name="テキスト ボックス 471"/>
        <xdr:cNvSpPr txBox="1"/>
      </xdr:nvSpPr>
      <xdr:spPr>
        <a:xfrm>
          <a:off x="16344265" y="6106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92075</xdr:rowOff>
    </xdr:from>
    <xdr:to>
      <xdr:col>120</xdr:col>
      <xdr:colOff>114300</xdr:colOff>
      <xdr:row>35</xdr:row>
      <xdr:rowOff>92075</xdr:rowOff>
    </xdr:to>
    <xdr:cxnSp macro="">
      <xdr:nvCxnSpPr>
        <xdr:cNvPr id="473" name="直線コネクタ 472"/>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120015</xdr:rowOff>
    </xdr:from>
    <xdr:ext cx="463550" cy="246380"/>
    <xdr:sp macro="" textlink="">
      <xdr:nvSpPr>
        <xdr:cNvPr id="474" name="テキスト ボックス 473"/>
        <xdr:cNvSpPr txBox="1"/>
      </xdr:nvSpPr>
      <xdr:spPr>
        <a:xfrm>
          <a:off x="16344265" y="5739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55245</xdr:rowOff>
    </xdr:from>
    <xdr:to>
      <xdr:col>120</xdr:col>
      <xdr:colOff>114300</xdr:colOff>
      <xdr:row>33</xdr:row>
      <xdr:rowOff>55245</xdr:rowOff>
    </xdr:to>
    <xdr:cxnSp macro="">
      <xdr:nvCxnSpPr>
        <xdr:cNvPr id="475" name="直線コネクタ 474"/>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83185</xdr:rowOff>
    </xdr:from>
    <xdr:ext cx="463550" cy="245745"/>
    <xdr:sp macro="" textlink="">
      <xdr:nvSpPr>
        <xdr:cNvPr id="476" name="テキスト ボックス 475"/>
        <xdr:cNvSpPr txBox="1"/>
      </xdr:nvSpPr>
      <xdr:spPr>
        <a:xfrm>
          <a:off x="16344265" y="5372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7" name="直線コネクタ 476"/>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3550" cy="249555"/>
    <xdr:sp macro="" textlink="">
      <xdr:nvSpPr>
        <xdr:cNvPr id="478" name="テキスト ボックス 477"/>
        <xdr:cNvSpPr txBox="1"/>
      </xdr:nvSpPr>
      <xdr:spPr>
        <a:xfrm>
          <a:off x="16344265" y="500570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479"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130175</xdr:rowOff>
    </xdr:from>
    <xdr:to>
      <xdr:col>116</xdr:col>
      <xdr:colOff>62865</xdr:colOff>
      <xdr:row>42</xdr:row>
      <xdr:rowOff>12700</xdr:rowOff>
    </xdr:to>
    <xdr:cxnSp macro="">
      <xdr:nvCxnSpPr>
        <xdr:cNvPr id="480" name="直線コネクタ 479"/>
        <xdr:cNvCxnSpPr/>
      </xdr:nvCxnSpPr>
      <xdr:spPr>
        <a:xfrm flipV="1">
          <a:off x="20319365" y="5749925"/>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17145</xdr:rowOff>
    </xdr:from>
    <xdr:ext cx="466090" cy="245745"/>
    <xdr:sp macro="" textlink="">
      <xdr:nvSpPr>
        <xdr:cNvPr id="481" name="【認定こども園・幼稚園・保育所】&#10;一人当たり面積最小値テキスト"/>
        <xdr:cNvSpPr txBox="1"/>
      </xdr:nvSpPr>
      <xdr:spPr>
        <a:xfrm>
          <a:off x="20358100" y="695769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12700</xdr:rowOff>
    </xdr:from>
    <xdr:to>
      <xdr:col>116</xdr:col>
      <xdr:colOff>152400</xdr:colOff>
      <xdr:row>42</xdr:row>
      <xdr:rowOff>12700</xdr:rowOff>
    </xdr:to>
    <xdr:cxnSp macro="">
      <xdr:nvCxnSpPr>
        <xdr:cNvPr id="482" name="直線コネクタ 481"/>
        <xdr:cNvCxnSpPr/>
      </xdr:nvCxnSpPr>
      <xdr:spPr>
        <a:xfrm>
          <a:off x="20246975" y="6953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78740</xdr:rowOff>
    </xdr:from>
    <xdr:ext cx="466090" cy="249555"/>
    <xdr:sp macro="" textlink="">
      <xdr:nvSpPr>
        <xdr:cNvPr id="483" name="【認定こども園・幼稚園・保育所】&#10;一人当たり面積最大値テキスト"/>
        <xdr:cNvSpPr txBox="1"/>
      </xdr:nvSpPr>
      <xdr:spPr>
        <a:xfrm>
          <a:off x="20358100" y="55333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130175</xdr:rowOff>
    </xdr:from>
    <xdr:to>
      <xdr:col>116</xdr:col>
      <xdr:colOff>152400</xdr:colOff>
      <xdr:row>34</xdr:row>
      <xdr:rowOff>130175</xdr:rowOff>
    </xdr:to>
    <xdr:cxnSp macro="">
      <xdr:nvCxnSpPr>
        <xdr:cNvPr id="484" name="直線コネクタ 483"/>
        <xdr:cNvCxnSpPr/>
      </xdr:nvCxnSpPr>
      <xdr:spPr>
        <a:xfrm>
          <a:off x="20246975" y="5749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134620</xdr:rowOff>
    </xdr:from>
    <xdr:ext cx="466090" cy="249555"/>
    <xdr:sp macro="" textlink="">
      <xdr:nvSpPr>
        <xdr:cNvPr id="485" name="【認定こども園・幼稚園・保育所】&#10;一人当たり面積平均値テキスト"/>
        <xdr:cNvSpPr txBox="1"/>
      </xdr:nvSpPr>
      <xdr:spPr>
        <a:xfrm>
          <a:off x="20358100" y="641477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112395</xdr:rowOff>
    </xdr:from>
    <xdr:to>
      <xdr:col>116</xdr:col>
      <xdr:colOff>114300</xdr:colOff>
      <xdr:row>40</xdr:row>
      <xdr:rowOff>45085</xdr:rowOff>
    </xdr:to>
    <xdr:sp macro="" textlink="">
      <xdr:nvSpPr>
        <xdr:cNvPr id="486" name="フローチャート: 判断 485"/>
        <xdr:cNvSpPr/>
      </xdr:nvSpPr>
      <xdr:spPr>
        <a:xfrm>
          <a:off x="20269200" y="655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121920</xdr:rowOff>
    </xdr:from>
    <xdr:to>
      <xdr:col>112</xdr:col>
      <xdr:colOff>38100</xdr:colOff>
      <xdr:row>40</xdr:row>
      <xdr:rowOff>54610</xdr:rowOff>
    </xdr:to>
    <xdr:sp macro="" textlink="">
      <xdr:nvSpPr>
        <xdr:cNvPr id="487" name="フローチャート: 判断 486"/>
        <xdr:cNvSpPr/>
      </xdr:nvSpPr>
      <xdr:spPr>
        <a:xfrm>
          <a:off x="19510375" y="6567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141605</xdr:rowOff>
    </xdr:from>
    <xdr:to>
      <xdr:col>107</xdr:col>
      <xdr:colOff>101600</xdr:colOff>
      <xdr:row>40</xdr:row>
      <xdr:rowOff>74295</xdr:rowOff>
    </xdr:to>
    <xdr:sp macro="" textlink="">
      <xdr:nvSpPr>
        <xdr:cNvPr id="488" name="フローチャート: 判断 487"/>
        <xdr:cNvSpPr/>
      </xdr:nvSpPr>
      <xdr:spPr>
        <a:xfrm>
          <a:off x="18684875" y="6586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149225</xdr:rowOff>
    </xdr:from>
    <xdr:to>
      <xdr:col>102</xdr:col>
      <xdr:colOff>165100</xdr:colOff>
      <xdr:row>40</xdr:row>
      <xdr:rowOff>81915</xdr:rowOff>
    </xdr:to>
    <xdr:sp macro="" textlink="">
      <xdr:nvSpPr>
        <xdr:cNvPr id="489" name="フローチャート: 判断 488"/>
        <xdr:cNvSpPr/>
      </xdr:nvSpPr>
      <xdr:spPr>
        <a:xfrm>
          <a:off x="17875250" y="6594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147320</xdr:rowOff>
    </xdr:from>
    <xdr:to>
      <xdr:col>98</xdr:col>
      <xdr:colOff>38100</xdr:colOff>
      <xdr:row>40</xdr:row>
      <xdr:rowOff>80010</xdr:rowOff>
    </xdr:to>
    <xdr:sp macro="" textlink="">
      <xdr:nvSpPr>
        <xdr:cNvPr id="490" name="フローチャート: 判断 489"/>
        <xdr:cNvSpPr/>
      </xdr:nvSpPr>
      <xdr:spPr>
        <a:xfrm>
          <a:off x="17065625" y="6592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491" name="テキスト ボックス 490"/>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492" name="テキスト ボックス 491"/>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493" name="テキスト ボックス 492"/>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494" name="テキスト ボックス 493"/>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495" name="テキスト ボックス 494"/>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132715</xdr:rowOff>
    </xdr:from>
    <xdr:to>
      <xdr:col>116</xdr:col>
      <xdr:colOff>114300</xdr:colOff>
      <xdr:row>41</xdr:row>
      <xdr:rowOff>65405</xdr:rowOff>
    </xdr:to>
    <xdr:sp macro="" textlink="">
      <xdr:nvSpPr>
        <xdr:cNvPr id="496" name="楕円 495"/>
        <xdr:cNvSpPr/>
      </xdr:nvSpPr>
      <xdr:spPr>
        <a:xfrm>
          <a:off x="20269200" y="6743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111760</xdr:rowOff>
    </xdr:from>
    <xdr:ext cx="466090" cy="249555"/>
    <xdr:sp macro="" textlink="">
      <xdr:nvSpPr>
        <xdr:cNvPr id="497" name="【認定こども園・幼稚園・保育所】&#10;一人当たり面積該当値テキスト"/>
        <xdr:cNvSpPr txBox="1"/>
      </xdr:nvSpPr>
      <xdr:spPr>
        <a:xfrm>
          <a:off x="20358100" y="67221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134620</xdr:rowOff>
    </xdr:from>
    <xdr:to>
      <xdr:col>112</xdr:col>
      <xdr:colOff>38100</xdr:colOff>
      <xdr:row>41</xdr:row>
      <xdr:rowOff>67310</xdr:rowOff>
    </xdr:to>
    <xdr:sp macro="" textlink="">
      <xdr:nvSpPr>
        <xdr:cNvPr id="498" name="楕円 497"/>
        <xdr:cNvSpPr/>
      </xdr:nvSpPr>
      <xdr:spPr>
        <a:xfrm>
          <a:off x="19510375" y="6744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41</xdr:row>
      <xdr:rowOff>17145</xdr:rowOff>
    </xdr:from>
    <xdr:to>
      <xdr:col>116</xdr:col>
      <xdr:colOff>63500</xdr:colOff>
      <xdr:row>41</xdr:row>
      <xdr:rowOff>18415</xdr:rowOff>
    </xdr:to>
    <xdr:cxnSp macro="">
      <xdr:nvCxnSpPr>
        <xdr:cNvPr id="499" name="直線コネクタ 498"/>
        <xdr:cNvCxnSpPr/>
      </xdr:nvCxnSpPr>
      <xdr:spPr>
        <a:xfrm flipV="1">
          <a:off x="19558000" y="679259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136525</xdr:rowOff>
    </xdr:from>
    <xdr:to>
      <xdr:col>107</xdr:col>
      <xdr:colOff>101600</xdr:colOff>
      <xdr:row>41</xdr:row>
      <xdr:rowOff>69215</xdr:rowOff>
    </xdr:to>
    <xdr:sp macro="" textlink="">
      <xdr:nvSpPr>
        <xdr:cNvPr id="500" name="楕円 499"/>
        <xdr:cNvSpPr/>
      </xdr:nvSpPr>
      <xdr:spPr>
        <a:xfrm>
          <a:off x="18684875"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18415</xdr:rowOff>
    </xdr:from>
    <xdr:to>
      <xdr:col>111</xdr:col>
      <xdr:colOff>174625</xdr:colOff>
      <xdr:row>41</xdr:row>
      <xdr:rowOff>20320</xdr:rowOff>
    </xdr:to>
    <xdr:cxnSp macro="">
      <xdr:nvCxnSpPr>
        <xdr:cNvPr id="501" name="直線コネクタ 500"/>
        <xdr:cNvCxnSpPr/>
      </xdr:nvCxnSpPr>
      <xdr:spPr>
        <a:xfrm flipV="1">
          <a:off x="18735675" y="679386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136525</xdr:rowOff>
    </xdr:from>
    <xdr:to>
      <xdr:col>102</xdr:col>
      <xdr:colOff>165100</xdr:colOff>
      <xdr:row>41</xdr:row>
      <xdr:rowOff>69215</xdr:rowOff>
    </xdr:to>
    <xdr:sp macro="" textlink="">
      <xdr:nvSpPr>
        <xdr:cNvPr id="502" name="楕円 501"/>
        <xdr:cNvSpPr/>
      </xdr:nvSpPr>
      <xdr:spPr>
        <a:xfrm>
          <a:off x="17875250"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20320</xdr:rowOff>
    </xdr:from>
    <xdr:to>
      <xdr:col>107</xdr:col>
      <xdr:colOff>50800</xdr:colOff>
      <xdr:row>41</xdr:row>
      <xdr:rowOff>20320</xdr:rowOff>
    </xdr:to>
    <xdr:cxnSp macro="">
      <xdr:nvCxnSpPr>
        <xdr:cNvPr id="503" name="直線コネクタ 502"/>
        <xdr:cNvCxnSpPr/>
      </xdr:nvCxnSpPr>
      <xdr:spPr>
        <a:xfrm>
          <a:off x="17926050" y="6795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137795</xdr:rowOff>
    </xdr:from>
    <xdr:to>
      <xdr:col>98</xdr:col>
      <xdr:colOff>38100</xdr:colOff>
      <xdr:row>41</xdr:row>
      <xdr:rowOff>71120</xdr:rowOff>
    </xdr:to>
    <xdr:sp macro="" textlink="">
      <xdr:nvSpPr>
        <xdr:cNvPr id="504" name="楕円 503"/>
        <xdr:cNvSpPr/>
      </xdr:nvSpPr>
      <xdr:spPr>
        <a:xfrm>
          <a:off x="17065625" y="67481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41</xdr:row>
      <xdr:rowOff>20320</xdr:rowOff>
    </xdr:from>
    <xdr:to>
      <xdr:col>102</xdr:col>
      <xdr:colOff>114300</xdr:colOff>
      <xdr:row>41</xdr:row>
      <xdr:rowOff>22225</xdr:rowOff>
    </xdr:to>
    <xdr:cxnSp macro="">
      <xdr:nvCxnSpPr>
        <xdr:cNvPr id="505" name="直線コネクタ 504"/>
        <xdr:cNvCxnSpPr/>
      </xdr:nvCxnSpPr>
      <xdr:spPr>
        <a:xfrm flipV="1">
          <a:off x="17113250" y="67957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70485</xdr:rowOff>
    </xdr:from>
    <xdr:ext cx="469900" cy="249555"/>
    <xdr:sp macro="" textlink="">
      <xdr:nvSpPr>
        <xdr:cNvPr id="506" name="n_1aveValue【認定こども園・幼稚園・保育所】&#10;一人当たり面積"/>
        <xdr:cNvSpPr txBox="1"/>
      </xdr:nvSpPr>
      <xdr:spPr>
        <a:xfrm>
          <a:off x="19329400" y="63506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90805</xdr:rowOff>
    </xdr:from>
    <xdr:ext cx="466090" cy="246380"/>
    <xdr:sp macro="" textlink="">
      <xdr:nvSpPr>
        <xdr:cNvPr id="507" name="n_2aveValue【認定こども園・幼稚園・保育所】&#10;一人当たり面積"/>
        <xdr:cNvSpPr txBox="1"/>
      </xdr:nvSpPr>
      <xdr:spPr>
        <a:xfrm>
          <a:off x="18516600" y="637095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97790</xdr:rowOff>
    </xdr:from>
    <xdr:ext cx="466090" cy="249555"/>
    <xdr:sp macro="" textlink="">
      <xdr:nvSpPr>
        <xdr:cNvPr id="508" name="n_3aveValue【認定こども園・幼稚園・保育所】&#10;一人当たり面積"/>
        <xdr:cNvSpPr txBox="1"/>
      </xdr:nvSpPr>
      <xdr:spPr>
        <a:xfrm>
          <a:off x="17706975" y="63779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95885</xdr:rowOff>
    </xdr:from>
    <xdr:ext cx="466090" cy="245745"/>
    <xdr:sp macro="" textlink="">
      <xdr:nvSpPr>
        <xdr:cNvPr id="509" name="n_4aveValue【認定こども園・幼稚園・保育所】&#10;一人当たり面積"/>
        <xdr:cNvSpPr txBox="1"/>
      </xdr:nvSpPr>
      <xdr:spPr>
        <a:xfrm>
          <a:off x="16897350" y="63760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59055</xdr:rowOff>
    </xdr:from>
    <xdr:ext cx="469900" cy="246380"/>
    <xdr:sp macro="" textlink="">
      <xdr:nvSpPr>
        <xdr:cNvPr id="510" name="n_1mainValue【認定こども園・幼稚園・保育所】&#10;一人当たり面積"/>
        <xdr:cNvSpPr txBox="1"/>
      </xdr:nvSpPr>
      <xdr:spPr>
        <a:xfrm>
          <a:off x="19329400" y="68345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60960</xdr:rowOff>
    </xdr:from>
    <xdr:ext cx="466090" cy="245745"/>
    <xdr:sp macro="" textlink="">
      <xdr:nvSpPr>
        <xdr:cNvPr id="511" name="n_2mainValue【認定こども園・幼稚園・保育所】&#10;一人当たり面積"/>
        <xdr:cNvSpPr txBox="1"/>
      </xdr:nvSpPr>
      <xdr:spPr>
        <a:xfrm>
          <a:off x="18516600" y="68364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60960</xdr:rowOff>
    </xdr:from>
    <xdr:ext cx="466090" cy="245745"/>
    <xdr:sp macro="" textlink="">
      <xdr:nvSpPr>
        <xdr:cNvPr id="512" name="n_3mainValue【認定こども園・幼稚園・保育所】&#10;一人当たり面積"/>
        <xdr:cNvSpPr txBox="1"/>
      </xdr:nvSpPr>
      <xdr:spPr>
        <a:xfrm>
          <a:off x="17706975" y="68364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62230</xdr:rowOff>
    </xdr:from>
    <xdr:ext cx="466090" cy="245745"/>
    <xdr:sp macro="" textlink="">
      <xdr:nvSpPr>
        <xdr:cNvPr id="513" name="n_4mainValue【認定こども園・幼稚園・保育所】&#10;一人当たり面積"/>
        <xdr:cNvSpPr txBox="1"/>
      </xdr:nvSpPr>
      <xdr:spPr>
        <a:xfrm>
          <a:off x="16897350" y="683768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514" name="正方形/長方形 513"/>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15" name="正方形/長方形 514"/>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16" name="正方形/長方形 515"/>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17" name="正方形/長方形 516"/>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18" name="正方形/長方形 517"/>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19" name="正方形/長方形 518"/>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20" name="正方形/長方形 519"/>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21" name="正方形/長方形 520"/>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522" name="テキスト ボックス 521"/>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23" name="直線コネクタ 522"/>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3550" cy="248920"/>
    <xdr:sp macro="" textlink="">
      <xdr:nvSpPr>
        <xdr:cNvPr id="524" name="テキスト ボックス 523"/>
        <xdr:cNvSpPr txBox="1"/>
      </xdr:nvSpPr>
      <xdr:spPr>
        <a:xfrm>
          <a:off x="10994390"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73025</xdr:rowOff>
    </xdr:from>
    <xdr:to>
      <xdr:col>89</xdr:col>
      <xdr:colOff>174625</xdr:colOff>
      <xdr:row>64</xdr:row>
      <xdr:rowOff>73025</xdr:rowOff>
    </xdr:to>
    <xdr:cxnSp macro="">
      <xdr:nvCxnSpPr>
        <xdr:cNvPr id="525" name="直線コネクタ 524"/>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101600</xdr:rowOff>
    </xdr:from>
    <xdr:ext cx="463550" cy="249555"/>
    <xdr:sp macro="" textlink="">
      <xdr:nvSpPr>
        <xdr:cNvPr id="526" name="テキスト ボックス 525"/>
        <xdr:cNvSpPr txBox="1"/>
      </xdr:nvSpPr>
      <xdr:spPr>
        <a:xfrm>
          <a:off x="10994390" y="1050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36830</xdr:rowOff>
    </xdr:from>
    <xdr:to>
      <xdr:col>89</xdr:col>
      <xdr:colOff>174625</xdr:colOff>
      <xdr:row>62</xdr:row>
      <xdr:rowOff>36830</xdr:rowOff>
    </xdr:to>
    <xdr:cxnSp macro="">
      <xdr:nvCxnSpPr>
        <xdr:cNvPr id="527" name="直線コネクタ 526"/>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64770</xdr:rowOff>
    </xdr:from>
    <xdr:ext cx="403225" cy="249555"/>
    <xdr:sp macro="" textlink="">
      <xdr:nvSpPr>
        <xdr:cNvPr id="528" name="テキスト ボックス 527"/>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529" name="直線コネクタ 528"/>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27940</xdr:rowOff>
    </xdr:from>
    <xdr:ext cx="403225" cy="245745"/>
    <xdr:sp macro="" textlink="">
      <xdr:nvSpPr>
        <xdr:cNvPr id="530" name="テキスト ボックス 529"/>
        <xdr:cNvSpPr txBox="1"/>
      </xdr:nvSpPr>
      <xdr:spPr>
        <a:xfrm>
          <a:off x="11042650" y="9775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128270</xdr:rowOff>
    </xdr:from>
    <xdr:to>
      <xdr:col>89</xdr:col>
      <xdr:colOff>174625</xdr:colOff>
      <xdr:row>57</xdr:row>
      <xdr:rowOff>128270</xdr:rowOff>
    </xdr:to>
    <xdr:cxnSp macro="">
      <xdr:nvCxnSpPr>
        <xdr:cNvPr id="531" name="直線コネクタ 530"/>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156845</xdr:rowOff>
    </xdr:from>
    <xdr:ext cx="403225" cy="246380"/>
    <xdr:sp macro="" textlink="">
      <xdr:nvSpPr>
        <xdr:cNvPr id="532" name="テキスト ボックス 531"/>
        <xdr:cNvSpPr txBox="1"/>
      </xdr:nvSpPr>
      <xdr:spPr>
        <a:xfrm>
          <a:off x="11042650" y="9408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92075</xdr:rowOff>
    </xdr:from>
    <xdr:to>
      <xdr:col>89</xdr:col>
      <xdr:colOff>174625</xdr:colOff>
      <xdr:row>55</xdr:row>
      <xdr:rowOff>92075</xdr:rowOff>
    </xdr:to>
    <xdr:cxnSp macro="">
      <xdr:nvCxnSpPr>
        <xdr:cNvPr id="533" name="直線コネクタ 532"/>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120015</xdr:rowOff>
    </xdr:from>
    <xdr:ext cx="403225" cy="246380"/>
    <xdr:sp macro="" textlink="">
      <xdr:nvSpPr>
        <xdr:cNvPr id="534" name="テキスト ボックス 533"/>
        <xdr:cNvSpPr txBox="1"/>
      </xdr:nvSpPr>
      <xdr:spPr>
        <a:xfrm>
          <a:off x="11042650" y="9041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35" name="直線コネクタ 534"/>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83185</xdr:rowOff>
    </xdr:from>
    <xdr:ext cx="339090" cy="245745"/>
    <xdr:sp macro="" textlink="">
      <xdr:nvSpPr>
        <xdr:cNvPr id="536" name="テキスト ボックス 535"/>
        <xdr:cNvSpPr txBox="1"/>
      </xdr:nvSpPr>
      <xdr:spPr>
        <a:xfrm>
          <a:off x="11106785" y="8674735"/>
          <a:ext cx="339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537"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116205</xdr:rowOff>
    </xdr:from>
    <xdr:to>
      <xdr:col>85</xdr:col>
      <xdr:colOff>126365</xdr:colOff>
      <xdr:row>63</xdr:row>
      <xdr:rowOff>6985</xdr:rowOff>
    </xdr:to>
    <xdr:cxnSp macro="">
      <xdr:nvCxnSpPr>
        <xdr:cNvPr id="538" name="直線コネクタ 537"/>
        <xdr:cNvCxnSpPr/>
      </xdr:nvCxnSpPr>
      <xdr:spPr>
        <a:xfrm flipV="1">
          <a:off x="14969490" y="9368155"/>
          <a:ext cx="0" cy="1046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10795</xdr:rowOff>
    </xdr:from>
    <xdr:ext cx="401320" cy="249555"/>
    <xdr:sp macro="" textlink="">
      <xdr:nvSpPr>
        <xdr:cNvPr id="539" name="【学校施設】&#10;有形固定資産減価償却率最小値テキスト"/>
        <xdr:cNvSpPr txBox="1"/>
      </xdr:nvSpPr>
      <xdr:spPr>
        <a:xfrm>
          <a:off x="15008225" y="104184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6985</xdr:rowOff>
    </xdr:from>
    <xdr:to>
      <xdr:col>86</xdr:col>
      <xdr:colOff>25400</xdr:colOff>
      <xdr:row>63</xdr:row>
      <xdr:rowOff>6985</xdr:rowOff>
    </xdr:to>
    <xdr:cxnSp macro="">
      <xdr:nvCxnSpPr>
        <xdr:cNvPr id="540" name="直線コネクタ 539"/>
        <xdr:cNvCxnSpPr/>
      </xdr:nvCxnSpPr>
      <xdr:spPr>
        <a:xfrm>
          <a:off x="14881225" y="1041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64135</xdr:rowOff>
    </xdr:from>
    <xdr:ext cx="401320" cy="245745"/>
    <xdr:sp macro="" textlink="">
      <xdr:nvSpPr>
        <xdr:cNvPr id="541" name="【学校施設】&#10;有形固定資産減価償却率最大値テキスト"/>
        <xdr:cNvSpPr txBox="1"/>
      </xdr:nvSpPr>
      <xdr:spPr>
        <a:xfrm>
          <a:off x="15008225" y="915098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116205</xdr:rowOff>
    </xdr:from>
    <xdr:to>
      <xdr:col>86</xdr:col>
      <xdr:colOff>25400</xdr:colOff>
      <xdr:row>56</xdr:row>
      <xdr:rowOff>116205</xdr:rowOff>
    </xdr:to>
    <xdr:cxnSp macro="">
      <xdr:nvCxnSpPr>
        <xdr:cNvPr id="542" name="直線コネクタ 541"/>
        <xdr:cNvCxnSpPr/>
      </xdr:nvCxnSpPr>
      <xdr:spPr>
        <a:xfrm>
          <a:off x="14881225" y="936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31115</xdr:rowOff>
    </xdr:from>
    <xdr:ext cx="401320" cy="245745"/>
    <xdr:sp macro="" textlink="">
      <xdr:nvSpPr>
        <xdr:cNvPr id="543" name="【学校施設】&#10;有形固定資産減価償却率平均値テキスト"/>
        <xdr:cNvSpPr txBox="1"/>
      </xdr:nvSpPr>
      <xdr:spPr>
        <a:xfrm>
          <a:off x="15008225" y="994346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52070</xdr:rowOff>
    </xdr:from>
    <xdr:to>
      <xdr:col>85</xdr:col>
      <xdr:colOff>174625</xdr:colOff>
      <xdr:row>60</xdr:row>
      <xdr:rowOff>149860</xdr:rowOff>
    </xdr:to>
    <xdr:sp macro="" textlink="">
      <xdr:nvSpPr>
        <xdr:cNvPr id="544" name="フローチャート: 判断 543"/>
        <xdr:cNvSpPr/>
      </xdr:nvSpPr>
      <xdr:spPr>
        <a:xfrm>
          <a:off x="14919325" y="99644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7620</xdr:rowOff>
    </xdr:from>
    <xdr:to>
      <xdr:col>81</xdr:col>
      <xdr:colOff>101600</xdr:colOff>
      <xdr:row>60</xdr:row>
      <xdr:rowOff>105410</xdr:rowOff>
    </xdr:to>
    <xdr:sp macro="" textlink="">
      <xdr:nvSpPr>
        <xdr:cNvPr id="545" name="フローチャート: 判断 544"/>
        <xdr:cNvSpPr/>
      </xdr:nvSpPr>
      <xdr:spPr>
        <a:xfrm>
          <a:off x="14144625" y="991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160020</xdr:rowOff>
    </xdr:from>
    <xdr:to>
      <xdr:col>76</xdr:col>
      <xdr:colOff>165100</xdr:colOff>
      <xdr:row>60</xdr:row>
      <xdr:rowOff>93345</xdr:rowOff>
    </xdr:to>
    <xdr:sp macro="" textlink="">
      <xdr:nvSpPr>
        <xdr:cNvPr id="546" name="フローチャート: 判断 545"/>
        <xdr:cNvSpPr/>
      </xdr:nvSpPr>
      <xdr:spPr>
        <a:xfrm>
          <a:off x="13335000" y="99072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87630</xdr:rowOff>
    </xdr:to>
    <xdr:sp macro="" textlink="">
      <xdr:nvSpPr>
        <xdr:cNvPr id="547" name="フローチャート: 判断 546"/>
        <xdr:cNvSpPr/>
      </xdr:nvSpPr>
      <xdr:spPr>
        <a:xfrm>
          <a:off x="12525375" y="9902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89535</xdr:rowOff>
    </xdr:to>
    <xdr:sp macro="" textlink="">
      <xdr:nvSpPr>
        <xdr:cNvPr id="548" name="フローチャート: 判断 547"/>
        <xdr:cNvSpPr/>
      </xdr:nvSpPr>
      <xdr:spPr>
        <a:xfrm>
          <a:off x="11699875" y="9904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8920"/>
    <xdr:sp macro="" textlink="">
      <xdr:nvSpPr>
        <xdr:cNvPr id="549" name="テキスト ボックス 548"/>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8920"/>
    <xdr:sp macro="" textlink="">
      <xdr:nvSpPr>
        <xdr:cNvPr id="550" name="テキスト ボックス 549"/>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8920"/>
    <xdr:sp macro="" textlink="">
      <xdr:nvSpPr>
        <xdr:cNvPr id="551" name="テキスト ボックス 550"/>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8920"/>
    <xdr:sp macro="" textlink="">
      <xdr:nvSpPr>
        <xdr:cNvPr id="552" name="テキスト ボックス 551"/>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8920"/>
    <xdr:sp macro="" textlink="">
      <xdr:nvSpPr>
        <xdr:cNvPr id="553" name="テキスト ボックス 552"/>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110490</xdr:rowOff>
    </xdr:from>
    <xdr:to>
      <xdr:col>85</xdr:col>
      <xdr:colOff>174625</xdr:colOff>
      <xdr:row>59</xdr:row>
      <xdr:rowOff>43180</xdr:rowOff>
    </xdr:to>
    <xdr:sp macro="" textlink="">
      <xdr:nvSpPr>
        <xdr:cNvPr id="554" name="楕円 553"/>
        <xdr:cNvSpPr/>
      </xdr:nvSpPr>
      <xdr:spPr>
        <a:xfrm>
          <a:off x="14919325" y="96926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132715</xdr:rowOff>
    </xdr:from>
    <xdr:ext cx="401320" cy="249555"/>
    <xdr:sp macro="" textlink="">
      <xdr:nvSpPr>
        <xdr:cNvPr id="555" name="【学校施設】&#10;有形固定資産減価償却率該当値テキスト"/>
        <xdr:cNvSpPr txBox="1"/>
      </xdr:nvSpPr>
      <xdr:spPr>
        <a:xfrm>
          <a:off x="15008225" y="95497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64770</xdr:rowOff>
    </xdr:from>
    <xdr:to>
      <xdr:col>81</xdr:col>
      <xdr:colOff>101600</xdr:colOff>
      <xdr:row>58</xdr:row>
      <xdr:rowOff>162560</xdr:rowOff>
    </xdr:to>
    <xdr:sp macro="" textlink="">
      <xdr:nvSpPr>
        <xdr:cNvPr id="556" name="楕円 555"/>
        <xdr:cNvSpPr/>
      </xdr:nvSpPr>
      <xdr:spPr>
        <a:xfrm>
          <a:off x="14144625" y="9646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113665</xdr:rowOff>
    </xdr:from>
    <xdr:to>
      <xdr:col>85</xdr:col>
      <xdr:colOff>127000</xdr:colOff>
      <xdr:row>58</xdr:row>
      <xdr:rowOff>160020</xdr:rowOff>
    </xdr:to>
    <xdr:cxnSp macro="">
      <xdr:nvCxnSpPr>
        <xdr:cNvPr id="557" name="直線コネクタ 556"/>
        <xdr:cNvCxnSpPr/>
      </xdr:nvCxnSpPr>
      <xdr:spPr>
        <a:xfrm>
          <a:off x="14195425" y="9695815"/>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24765</xdr:rowOff>
    </xdr:from>
    <xdr:to>
      <xdr:col>76</xdr:col>
      <xdr:colOff>165100</xdr:colOff>
      <xdr:row>58</xdr:row>
      <xdr:rowOff>122555</xdr:rowOff>
    </xdr:to>
    <xdr:sp macro="" textlink="">
      <xdr:nvSpPr>
        <xdr:cNvPr id="558" name="楕円 557"/>
        <xdr:cNvSpPr/>
      </xdr:nvSpPr>
      <xdr:spPr>
        <a:xfrm>
          <a:off x="13335000" y="960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73025</xdr:rowOff>
    </xdr:from>
    <xdr:to>
      <xdr:col>81</xdr:col>
      <xdr:colOff>50800</xdr:colOff>
      <xdr:row>58</xdr:row>
      <xdr:rowOff>113665</xdr:rowOff>
    </xdr:to>
    <xdr:cxnSp macro="">
      <xdr:nvCxnSpPr>
        <xdr:cNvPr id="559" name="直線コネクタ 558"/>
        <xdr:cNvCxnSpPr/>
      </xdr:nvCxnSpPr>
      <xdr:spPr>
        <a:xfrm>
          <a:off x="13385800" y="965517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38735</xdr:rowOff>
    </xdr:from>
    <xdr:to>
      <xdr:col>72</xdr:col>
      <xdr:colOff>38100</xdr:colOff>
      <xdr:row>58</xdr:row>
      <xdr:rowOff>137160</xdr:rowOff>
    </xdr:to>
    <xdr:sp macro="" textlink="">
      <xdr:nvSpPr>
        <xdr:cNvPr id="560" name="楕円 559"/>
        <xdr:cNvSpPr/>
      </xdr:nvSpPr>
      <xdr:spPr>
        <a:xfrm>
          <a:off x="12525375" y="96208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58</xdr:row>
      <xdr:rowOff>73025</xdr:rowOff>
    </xdr:from>
    <xdr:to>
      <xdr:col>76</xdr:col>
      <xdr:colOff>114300</xdr:colOff>
      <xdr:row>58</xdr:row>
      <xdr:rowOff>88265</xdr:rowOff>
    </xdr:to>
    <xdr:cxnSp macro="">
      <xdr:nvCxnSpPr>
        <xdr:cNvPr id="561" name="直線コネクタ 560"/>
        <xdr:cNvCxnSpPr/>
      </xdr:nvCxnSpPr>
      <xdr:spPr>
        <a:xfrm flipV="1">
          <a:off x="12573000" y="965517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130810</xdr:rowOff>
    </xdr:from>
    <xdr:to>
      <xdr:col>67</xdr:col>
      <xdr:colOff>101600</xdr:colOff>
      <xdr:row>58</xdr:row>
      <xdr:rowOff>63500</xdr:rowOff>
    </xdr:to>
    <xdr:sp macro="" textlink="">
      <xdr:nvSpPr>
        <xdr:cNvPr id="562" name="楕円 561"/>
        <xdr:cNvSpPr/>
      </xdr:nvSpPr>
      <xdr:spPr>
        <a:xfrm>
          <a:off x="11699875" y="9547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14605</xdr:rowOff>
    </xdr:from>
    <xdr:to>
      <xdr:col>71</xdr:col>
      <xdr:colOff>174625</xdr:colOff>
      <xdr:row>58</xdr:row>
      <xdr:rowOff>88265</xdr:rowOff>
    </xdr:to>
    <xdr:cxnSp macro="">
      <xdr:nvCxnSpPr>
        <xdr:cNvPr id="563" name="直線コネクタ 562"/>
        <xdr:cNvCxnSpPr/>
      </xdr:nvCxnSpPr>
      <xdr:spPr>
        <a:xfrm>
          <a:off x="11750675" y="9596755"/>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97155</xdr:rowOff>
    </xdr:from>
    <xdr:ext cx="405130" cy="245745"/>
    <xdr:sp macro="" textlink="">
      <xdr:nvSpPr>
        <xdr:cNvPr id="564" name="n_1aveValue【学校施設】&#10;有形固定資産減価償却率"/>
        <xdr:cNvSpPr txBox="1"/>
      </xdr:nvSpPr>
      <xdr:spPr>
        <a:xfrm>
          <a:off x="13996035" y="100095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84455</xdr:rowOff>
    </xdr:from>
    <xdr:ext cx="405130" cy="245745"/>
    <xdr:sp macro="" textlink="">
      <xdr:nvSpPr>
        <xdr:cNvPr id="565" name="n_2aveValue【学校施設】&#10;有形固定資産減価償却率"/>
        <xdr:cNvSpPr txBox="1"/>
      </xdr:nvSpPr>
      <xdr:spPr>
        <a:xfrm>
          <a:off x="13199110" y="99968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78740</xdr:rowOff>
    </xdr:from>
    <xdr:ext cx="405130" cy="249555"/>
    <xdr:sp macro="" textlink="">
      <xdr:nvSpPr>
        <xdr:cNvPr id="566" name="n_3aveValue【学校施設】&#10;有形固定資産減価償却率"/>
        <xdr:cNvSpPr txBox="1"/>
      </xdr:nvSpPr>
      <xdr:spPr>
        <a:xfrm>
          <a:off x="12389485" y="99910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80645</xdr:rowOff>
    </xdr:from>
    <xdr:ext cx="405130" cy="249555"/>
    <xdr:sp macro="" textlink="">
      <xdr:nvSpPr>
        <xdr:cNvPr id="567" name="n_4aveValue【学校施設】&#10;有形固定資産減価償却率"/>
        <xdr:cNvSpPr txBox="1"/>
      </xdr:nvSpPr>
      <xdr:spPr>
        <a:xfrm>
          <a:off x="11563985" y="99929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13335</xdr:rowOff>
    </xdr:from>
    <xdr:ext cx="405130" cy="249555"/>
    <xdr:sp macro="" textlink="">
      <xdr:nvSpPr>
        <xdr:cNvPr id="568" name="n_1mainValue【学校施設】&#10;有形固定資産減価償却率"/>
        <xdr:cNvSpPr txBox="1"/>
      </xdr:nvSpPr>
      <xdr:spPr>
        <a:xfrm>
          <a:off x="13996035" y="94303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137795</xdr:rowOff>
    </xdr:from>
    <xdr:ext cx="405130" cy="248920"/>
    <xdr:sp macro="" textlink="">
      <xdr:nvSpPr>
        <xdr:cNvPr id="569" name="n_2mainValue【学校施設】&#10;有形固定資産減価償却率"/>
        <xdr:cNvSpPr txBox="1"/>
      </xdr:nvSpPr>
      <xdr:spPr>
        <a:xfrm>
          <a:off x="13199110" y="93897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153035</xdr:rowOff>
    </xdr:from>
    <xdr:ext cx="405130" cy="246380"/>
    <xdr:sp macro="" textlink="">
      <xdr:nvSpPr>
        <xdr:cNvPr id="570" name="n_3mainValue【学校施設】&#10;有形固定資産減価償却率"/>
        <xdr:cNvSpPr txBox="1"/>
      </xdr:nvSpPr>
      <xdr:spPr>
        <a:xfrm>
          <a:off x="12389485" y="94049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79375</xdr:rowOff>
    </xdr:from>
    <xdr:ext cx="405130" cy="249555"/>
    <xdr:sp macro="" textlink="">
      <xdr:nvSpPr>
        <xdr:cNvPr id="571" name="n_4mainValue【学校施設】&#10;有形固定資産減価償却率"/>
        <xdr:cNvSpPr txBox="1"/>
      </xdr:nvSpPr>
      <xdr:spPr>
        <a:xfrm>
          <a:off x="11563985" y="93313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72" name="正方形/長方形 571"/>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73" name="正方形/長方形 572"/>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74" name="正方形/長方形 573"/>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75" name="正方形/長方形 574"/>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76" name="正方形/長方形 575"/>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77" name="正方形/長方形 576"/>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78" name="正方形/長方形 577"/>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79" name="正方形/長方形 578"/>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80" name="テキスト ボックス 579"/>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81" name="直線コネクタ 580"/>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137795</xdr:rowOff>
    </xdr:from>
    <xdr:ext cx="463550" cy="248920"/>
    <xdr:sp macro="" textlink="">
      <xdr:nvSpPr>
        <xdr:cNvPr id="582" name="テキスト ボックス 581"/>
        <xdr:cNvSpPr txBox="1"/>
      </xdr:nvSpPr>
      <xdr:spPr>
        <a:xfrm>
          <a:off x="16344265"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3550" cy="245745"/>
    <xdr:sp macro="" textlink="">
      <xdr:nvSpPr>
        <xdr:cNvPr id="584" name="テキスト ボックス 583"/>
        <xdr:cNvSpPr txBox="1"/>
      </xdr:nvSpPr>
      <xdr:spPr>
        <a:xfrm>
          <a:off x="16344265" y="104355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55245</xdr:rowOff>
    </xdr:from>
    <xdr:to>
      <xdr:col>120</xdr:col>
      <xdr:colOff>114300</xdr:colOff>
      <xdr:row>61</xdr:row>
      <xdr:rowOff>55245</xdr:rowOff>
    </xdr:to>
    <xdr:cxnSp macro="">
      <xdr:nvCxnSpPr>
        <xdr:cNvPr id="585" name="直線コネクタ 584"/>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83185</xdr:rowOff>
    </xdr:from>
    <xdr:ext cx="463550" cy="245745"/>
    <xdr:sp macro="" textlink="">
      <xdr:nvSpPr>
        <xdr:cNvPr id="586" name="テキスト ボックス 585"/>
        <xdr:cNvSpPr txBox="1"/>
      </xdr:nvSpPr>
      <xdr:spPr>
        <a:xfrm>
          <a:off x="16344265" y="99955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109855</xdr:rowOff>
    </xdr:from>
    <xdr:to>
      <xdr:col>120</xdr:col>
      <xdr:colOff>114300</xdr:colOff>
      <xdr:row>58</xdr:row>
      <xdr:rowOff>109855</xdr:rowOff>
    </xdr:to>
    <xdr:cxnSp macro="">
      <xdr:nvCxnSpPr>
        <xdr:cNvPr id="587" name="直線コネクタ 586"/>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137795</xdr:rowOff>
    </xdr:from>
    <xdr:ext cx="463550" cy="248920"/>
    <xdr:sp macro="" textlink="">
      <xdr:nvSpPr>
        <xdr:cNvPr id="588" name="テキスト ボックス 587"/>
        <xdr:cNvSpPr txBox="1"/>
      </xdr:nvSpPr>
      <xdr:spPr>
        <a:xfrm>
          <a:off x="16344265" y="95548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3550" cy="245745"/>
    <xdr:sp macro="" textlink="">
      <xdr:nvSpPr>
        <xdr:cNvPr id="590" name="テキスト ボックス 589"/>
        <xdr:cNvSpPr txBox="1"/>
      </xdr:nvSpPr>
      <xdr:spPr>
        <a:xfrm>
          <a:off x="16344265" y="91147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91" name="直線コネクタ 59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3550" cy="245745"/>
    <xdr:sp macro="" textlink="">
      <xdr:nvSpPr>
        <xdr:cNvPr id="592" name="テキスト ボックス 591"/>
        <xdr:cNvSpPr txBox="1"/>
      </xdr:nvSpPr>
      <xdr:spPr>
        <a:xfrm>
          <a:off x="16344265" y="8674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93"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130810</xdr:rowOff>
    </xdr:from>
    <xdr:to>
      <xdr:col>116</xdr:col>
      <xdr:colOff>62865</xdr:colOff>
      <xdr:row>63</xdr:row>
      <xdr:rowOff>112395</xdr:rowOff>
    </xdr:to>
    <xdr:cxnSp macro="">
      <xdr:nvCxnSpPr>
        <xdr:cNvPr id="594" name="直線コネクタ 593"/>
        <xdr:cNvCxnSpPr/>
      </xdr:nvCxnSpPr>
      <xdr:spPr>
        <a:xfrm flipV="1">
          <a:off x="20319365" y="9547860"/>
          <a:ext cx="0" cy="972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116205</xdr:rowOff>
    </xdr:from>
    <xdr:ext cx="466090" cy="245745"/>
    <xdr:sp macro="" textlink="">
      <xdr:nvSpPr>
        <xdr:cNvPr id="595" name="【学校施設】&#10;一人当たり面積最小値テキスト"/>
        <xdr:cNvSpPr txBox="1"/>
      </xdr:nvSpPr>
      <xdr:spPr>
        <a:xfrm>
          <a:off x="20358100" y="1052385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112395</xdr:rowOff>
    </xdr:from>
    <xdr:to>
      <xdr:col>116</xdr:col>
      <xdr:colOff>152400</xdr:colOff>
      <xdr:row>63</xdr:row>
      <xdr:rowOff>112395</xdr:rowOff>
    </xdr:to>
    <xdr:cxnSp macro="">
      <xdr:nvCxnSpPr>
        <xdr:cNvPr id="596" name="直線コネクタ 595"/>
        <xdr:cNvCxnSpPr/>
      </xdr:nvCxnSpPr>
      <xdr:spPr>
        <a:xfrm>
          <a:off x="20246975" y="1052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79375</xdr:rowOff>
    </xdr:from>
    <xdr:ext cx="466090" cy="249555"/>
    <xdr:sp macro="" textlink="">
      <xdr:nvSpPr>
        <xdr:cNvPr id="597" name="【学校施設】&#10;一人当たり面積最大値テキスト"/>
        <xdr:cNvSpPr txBox="1"/>
      </xdr:nvSpPr>
      <xdr:spPr>
        <a:xfrm>
          <a:off x="20358100" y="93313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130810</xdr:rowOff>
    </xdr:from>
    <xdr:to>
      <xdr:col>116</xdr:col>
      <xdr:colOff>152400</xdr:colOff>
      <xdr:row>57</xdr:row>
      <xdr:rowOff>130810</xdr:rowOff>
    </xdr:to>
    <xdr:cxnSp macro="">
      <xdr:nvCxnSpPr>
        <xdr:cNvPr id="598" name="直線コネクタ 597"/>
        <xdr:cNvCxnSpPr/>
      </xdr:nvCxnSpPr>
      <xdr:spPr>
        <a:xfrm>
          <a:off x="20246975" y="9547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15240</xdr:rowOff>
    </xdr:from>
    <xdr:ext cx="466090" cy="249555"/>
    <xdr:sp macro="" textlink="">
      <xdr:nvSpPr>
        <xdr:cNvPr id="599" name="【学校施設】&#10;一人当たり面積平均値テキスト"/>
        <xdr:cNvSpPr txBox="1"/>
      </xdr:nvSpPr>
      <xdr:spPr>
        <a:xfrm>
          <a:off x="20358100" y="992759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158750</xdr:rowOff>
    </xdr:from>
    <xdr:to>
      <xdr:col>116</xdr:col>
      <xdr:colOff>114300</xdr:colOff>
      <xdr:row>61</xdr:row>
      <xdr:rowOff>91440</xdr:rowOff>
    </xdr:to>
    <xdr:sp macro="" textlink="">
      <xdr:nvSpPr>
        <xdr:cNvPr id="600" name="フローチャート: 判断 599"/>
        <xdr:cNvSpPr/>
      </xdr:nvSpPr>
      <xdr:spPr>
        <a:xfrm>
          <a:off x="20269200" y="10071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99060</xdr:rowOff>
    </xdr:to>
    <xdr:sp macro="" textlink="">
      <xdr:nvSpPr>
        <xdr:cNvPr id="601" name="フローチャート: 判断 600"/>
        <xdr:cNvSpPr/>
      </xdr:nvSpPr>
      <xdr:spPr>
        <a:xfrm>
          <a:off x="19510375" y="10078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23495</xdr:rowOff>
    </xdr:from>
    <xdr:to>
      <xdr:col>107</xdr:col>
      <xdr:colOff>101600</xdr:colOff>
      <xdr:row>61</xdr:row>
      <xdr:rowOff>121285</xdr:rowOff>
    </xdr:to>
    <xdr:sp macro="" textlink="">
      <xdr:nvSpPr>
        <xdr:cNvPr id="602" name="フローチャート: 判断 601"/>
        <xdr:cNvSpPr/>
      </xdr:nvSpPr>
      <xdr:spPr>
        <a:xfrm>
          <a:off x="18684875" y="1010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38735</xdr:rowOff>
    </xdr:from>
    <xdr:to>
      <xdr:col>102</xdr:col>
      <xdr:colOff>165100</xdr:colOff>
      <xdr:row>61</xdr:row>
      <xdr:rowOff>136525</xdr:rowOff>
    </xdr:to>
    <xdr:sp macro="" textlink="">
      <xdr:nvSpPr>
        <xdr:cNvPr id="603" name="フローチャート: 判断 602"/>
        <xdr:cNvSpPr/>
      </xdr:nvSpPr>
      <xdr:spPr>
        <a:xfrm>
          <a:off x="17875250" y="1011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50800</xdr:rowOff>
    </xdr:from>
    <xdr:to>
      <xdr:col>98</xdr:col>
      <xdr:colOff>38100</xdr:colOff>
      <xdr:row>61</xdr:row>
      <xdr:rowOff>149225</xdr:rowOff>
    </xdr:to>
    <xdr:sp macro="" textlink="">
      <xdr:nvSpPr>
        <xdr:cNvPr id="604" name="フローチャート: 判断 603"/>
        <xdr:cNvSpPr/>
      </xdr:nvSpPr>
      <xdr:spPr>
        <a:xfrm>
          <a:off x="17065625" y="101282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8920"/>
    <xdr:sp macro="" textlink="">
      <xdr:nvSpPr>
        <xdr:cNvPr id="605" name="テキスト ボックス 604"/>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8920"/>
    <xdr:sp macro="" textlink="">
      <xdr:nvSpPr>
        <xdr:cNvPr id="606" name="テキスト ボックス 605"/>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8920"/>
    <xdr:sp macro="" textlink="">
      <xdr:nvSpPr>
        <xdr:cNvPr id="607" name="テキスト ボックス 606"/>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8920"/>
    <xdr:sp macro="" textlink="">
      <xdr:nvSpPr>
        <xdr:cNvPr id="608" name="テキスト ボックス 607"/>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8920"/>
    <xdr:sp macro="" textlink="">
      <xdr:nvSpPr>
        <xdr:cNvPr id="609" name="テキスト ボックス 608"/>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1905</xdr:rowOff>
    </xdr:from>
    <xdr:to>
      <xdr:col>116</xdr:col>
      <xdr:colOff>114300</xdr:colOff>
      <xdr:row>62</xdr:row>
      <xdr:rowOff>99695</xdr:rowOff>
    </xdr:to>
    <xdr:sp macro="" textlink="">
      <xdr:nvSpPr>
        <xdr:cNvPr id="610" name="楕円 609"/>
        <xdr:cNvSpPr/>
      </xdr:nvSpPr>
      <xdr:spPr>
        <a:xfrm>
          <a:off x="20269200" y="10244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146050</xdr:rowOff>
    </xdr:from>
    <xdr:ext cx="466090" cy="249555"/>
    <xdr:sp macro="" textlink="">
      <xdr:nvSpPr>
        <xdr:cNvPr id="611" name="【学校施設】&#10;一人当たり面積該当値テキスト"/>
        <xdr:cNvSpPr txBox="1"/>
      </xdr:nvSpPr>
      <xdr:spPr>
        <a:xfrm>
          <a:off x="20358100" y="1022350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6985</xdr:rowOff>
    </xdr:from>
    <xdr:to>
      <xdr:col>112</xdr:col>
      <xdr:colOff>38100</xdr:colOff>
      <xdr:row>62</xdr:row>
      <xdr:rowOff>104775</xdr:rowOff>
    </xdr:to>
    <xdr:sp macro="" textlink="">
      <xdr:nvSpPr>
        <xdr:cNvPr id="612" name="楕円 611"/>
        <xdr:cNvSpPr/>
      </xdr:nvSpPr>
      <xdr:spPr>
        <a:xfrm>
          <a:off x="19510375" y="1024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62</xdr:row>
      <xdr:rowOff>50800</xdr:rowOff>
    </xdr:from>
    <xdr:to>
      <xdr:col>116</xdr:col>
      <xdr:colOff>63500</xdr:colOff>
      <xdr:row>62</xdr:row>
      <xdr:rowOff>56515</xdr:rowOff>
    </xdr:to>
    <xdr:cxnSp macro="">
      <xdr:nvCxnSpPr>
        <xdr:cNvPr id="613" name="直線コネクタ 612"/>
        <xdr:cNvCxnSpPr/>
      </xdr:nvCxnSpPr>
      <xdr:spPr>
        <a:xfrm flipV="1">
          <a:off x="19558000" y="1029335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14605</xdr:rowOff>
    </xdr:from>
    <xdr:to>
      <xdr:col>107</xdr:col>
      <xdr:colOff>101600</xdr:colOff>
      <xdr:row>62</xdr:row>
      <xdr:rowOff>112395</xdr:rowOff>
    </xdr:to>
    <xdr:sp macro="" textlink="">
      <xdr:nvSpPr>
        <xdr:cNvPr id="614" name="楕円 613"/>
        <xdr:cNvSpPr/>
      </xdr:nvSpPr>
      <xdr:spPr>
        <a:xfrm>
          <a:off x="18684875" y="1025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56515</xdr:rowOff>
    </xdr:from>
    <xdr:to>
      <xdr:col>111</xdr:col>
      <xdr:colOff>174625</xdr:colOff>
      <xdr:row>62</xdr:row>
      <xdr:rowOff>63500</xdr:rowOff>
    </xdr:to>
    <xdr:cxnSp macro="">
      <xdr:nvCxnSpPr>
        <xdr:cNvPr id="615" name="直線コネクタ 614"/>
        <xdr:cNvCxnSpPr/>
      </xdr:nvCxnSpPr>
      <xdr:spPr>
        <a:xfrm flipV="1">
          <a:off x="18735675" y="1029906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37465</xdr:rowOff>
    </xdr:from>
    <xdr:to>
      <xdr:col>102</xdr:col>
      <xdr:colOff>165100</xdr:colOff>
      <xdr:row>62</xdr:row>
      <xdr:rowOff>135255</xdr:rowOff>
    </xdr:to>
    <xdr:sp macro="" textlink="">
      <xdr:nvSpPr>
        <xdr:cNvPr id="616" name="楕円 615"/>
        <xdr:cNvSpPr/>
      </xdr:nvSpPr>
      <xdr:spPr>
        <a:xfrm>
          <a:off x="17875250" y="1028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63500</xdr:rowOff>
    </xdr:from>
    <xdr:to>
      <xdr:col>107</xdr:col>
      <xdr:colOff>50800</xdr:colOff>
      <xdr:row>62</xdr:row>
      <xdr:rowOff>86360</xdr:rowOff>
    </xdr:to>
    <xdr:cxnSp macro="">
      <xdr:nvCxnSpPr>
        <xdr:cNvPr id="617" name="直線コネクタ 616"/>
        <xdr:cNvCxnSpPr/>
      </xdr:nvCxnSpPr>
      <xdr:spPr>
        <a:xfrm flipV="1">
          <a:off x="17926050" y="1030605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41275</xdr:rowOff>
    </xdr:from>
    <xdr:to>
      <xdr:col>98</xdr:col>
      <xdr:colOff>38100</xdr:colOff>
      <xdr:row>62</xdr:row>
      <xdr:rowOff>139065</xdr:rowOff>
    </xdr:to>
    <xdr:sp macro="" textlink="">
      <xdr:nvSpPr>
        <xdr:cNvPr id="618" name="楕円 617"/>
        <xdr:cNvSpPr/>
      </xdr:nvSpPr>
      <xdr:spPr>
        <a:xfrm>
          <a:off x="17065625" y="10283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62</xdr:row>
      <xdr:rowOff>86360</xdr:rowOff>
    </xdr:from>
    <xdr:to>
      <xdr:col>102</xdr:col>
      <xdr:colOff>114300</xdr:colOff>
      <xdr:row>62</xdr:row>
      <xdr:rowOff>90805</xdr:rowOff>
    </xdr:to>
    <xdr:cxnSp macro="">
      <xdr:nvCxnSpPr>
        <xdr:cNvPr id="619" name="直線コネクタ 618"/>
        <xdr:cNvCxnSpPr/>
      </xdr:nvCxnSpPr>
      <xdr:spPr>
        <a:xfrm flipV="1">
          <a:off x="17113250" y="1032891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114935</xdr:rowOff>
    </xdr:from>
    <xdr:ext cx="469900" cy="249555"/>
    <xdr:sp macro="" textlink="">
      <xdr:nvSpPr>
        <xdr:cNvPr id="620" name="n_1aveValue【学校施設】&#10;一人当たり面積"/>
        <xdr:cNvSpPr txBox="1"/>
      </xdr:nvSpPr>
      <xdr:spPr>
        <a:xfrm>
          <a:off x="19329400" y="98621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137160</xdr:rowOff>
    </xdr:from>
    <xdr:ext cx="466090" cy="249555"/>
    <xdr:sp macro="" textlink="">
      <xdr:nvSpPr>
        <xdr:cNvPr id="621" name="n_2aveValue【学校施設】&#10;一人当たり面積"/>
        <xdr:cNvSpPr txBox="1"/>
      </xdr:nvSpPr>
      <xdr:spPr>
        <a:xfrm>
          <a:off x="18516600" y="98844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152400</xdr:rowOff>
    </xdr:from>
    <xdr:ext cx="466090" cy="245745"/>
    <xdr:sp macro="" textlink="">
      <xdr:nvSpPr>
        <xdr:cNvPr id="622" name="n_3aveValue【学校施設】&#10;一人当たり面積"/>
        <xdr:cNvSpPr txBox="1"/>
      </xdr:nvSpPr>
      <xdr:spPr>
        <a:xfrm>
          <a:off x="17706975" y="98996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164465</xdr:rowOff>
    </xdr:from>
    <xdr:ext cx="466090" cy="248920"/>
    <xdr:sp macro="" textlink="">
      <xdr:nvSpPr>
        <xdr:cNvPr id="623" name="n_4aveValue【学校施設】&#10;一人当たり面積"/>
        <xdr:cNvSpPr txBox="1"/>
      </xdr:nvSpPr>
      <xdr:spPr>
        <a:xfrm>
          <a:off x="16897350" y="991171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96520</xdr:rowOff>
    </xdr:from>
    <xdr:ext cx="469900" cy="245745"/>
    <xdr:sp macro="" textlink="">
      <xdr:nvSpPr>
        <xdr:cNvPr id="624" name="n_1mainValue【学校施設】&#10;一人当たり面積"/>
        <xdr:cNvSpPr txBox="1"/>
      </xdr:nvSpPr>
      <xdr:spPr>
        <a:xfrm>
          <a:off x="19329400" y="1033907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104140</xdr:rowOff>
    </xdr:from>
    <xdr:ext cx="466090" cy="249555"/>
    <xdr:sp macro="" textlink="">
      <xdr:nvSpPr>
        <xdr:cNvPr id="625" name="n_2mainValue【学校施設】&#10;一人当たり面積"/>
        <xdr:cNvSpPr txBox="1"/>
      </xdr:nvSpPr>
      <xdr:spPr>
        <a:xfrm>
          <a:off x="18516600" y="103466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127000</xdr:rowOff>
    </xdr:from>
    <xdr:ext cx="466090" cy="245745"/>
    <xdr:sp macro="" textlink="">
      <xdr:nvSpPr>
        <xdr:cNvPr id="626" name="n_3mainValue【学校施設】&#10;一人当たり面積"/>
        <xdr:cNvSpPr txBox="1"/>
      </xdr:nvSpPr>
      <xdr:spPr>
        <a:xfrm>
          <a:off x="17706975" y="103695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130810</xdr:rowOff>
    </xdr:from>
    <xdr:ext cx="466090" cy="249555"/>
    <xdr:sp macro="" textlink="">
      <xdr:nvSpPr>
        <xdr:cNvPr id="627" name="n_4mainValue【学校施設】&#10;一人当たり面積"/>
        <xdr:cNvSpPr txBox="1"/>
      </xdr:nvSpPr>
      <xdr:spPr>
        <a:xfrm>
          <a:off x="16897350" y="103733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28" name="正方形/長方形 62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29" name="正方形/長方形 62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30" name="正方形/長方形 62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31" name="正方形/長方形 63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32" name="正方形/長方形 63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33" name="正方形/長方形 63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34" name="正方形/長方形 63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35" name="正方形/長方形 634"/>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146685</xdr:rowOff>
    </xdr:from>
    <xdr:to>
      <xdr:col>120</xdr:col>
      <xdr:colOff>152400</xdr:colOff>
      <xdr:row>72</xdr:row>
      <xdr:rowOff>97790</xdr:rowOff>
    </xdr:to>
    <xdr:sp macro="" textlink="">
      <xdr:nvSpPr>
        <xdr:cNvPr id="636" name="正方形/長方形 63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37" name="正方形/長方形 63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38" name="正方形/長方形 63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39" name="正方形/長方形 63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40" name="正方形/長方形 63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41" name="正方形/長方形 64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42" name="正方形/長方形 64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43" name="正方形/長方形 642"/>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52" name="テキスト ボックス 651"/>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53" name="直線コネクタ 652"/>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654" name="テキスト ボックス 653"/>
        <xdr:cNvSpPr txBox="1"/>
      </xdr:nvSpPr>
      <xdr:spPr>
        <a:xfrm>
          <a:off x="1099439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174625</xdr:colOff>
      <xdr:row>108</xdr:row>
      <xdr:rowOff>152400</xdr:rowOff>
    </xdr:to>
    <xdr:cxnSp macro="">
      <xdr:nvCxnSpPr>
        <xdr:cNvPr id="655" name="直線コネクタ 654"/>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3550" cy="259080"/>
    <xdr:sp macro="" textlink="">
      <xdr:nvSpPr>
        <xdr:cNvPr id="656" name="テキスト ボックス 655"/>
        <xdr:cNvSpPr txBox="1"/>
      </xdr:nvSpPr>
      <xdr:spPr>
        <a:xfrm>
          <a:off x="1099439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174625</xdr:colOff>
      <xdr:row>106</xdr:row>
      <xdr:rowOff>114300</xdr:rowOff>
    </xdr:to>
    <xdr:cxnSp macro="">
      <xdr:nvCxnSpPr>
        <xdr:cNvPr id="657" name="直線コネクタ 656"/>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658" name="テキスト ボックス 657"/>
        <xdr:cNvSpPr txBox="1"/>
      </xdr:nvSpPr>
      <xdr:spPr>
        <a:xfrm>
          <a:off x="11042650" y="17574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174625</xdr:colOff>
      <xdr:row>104</xdr:row>
      <xdr:rowOff>76200</xdr:rowOff>
    </xdr:to>
    <xdr:cxnSp macro="">
      <xdr:nvCxnSpPr>
        <xdr:cNvPr id="659" name="直線コネクタ 658"/>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60" name="テキスト ボックス 659"/>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174625</xdr:colOff>
      <xdr:row>102</xdr:row>
      <xdr:rowOff>38100</xdr:rowOff>
    </xdr:to>
    <xdr:cxnSp macro="">
      <xdr:nvCxnSpPr>
        <xdr:cNvPr id="661" name="直線コネクタ 660"/>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2" name="テキスト ボックス 661"/>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174625</xdr:colOff>
      <xdr:row>100</xdr:row>
      <xdr:rowOff>0</xdr:rowOff>
    </xdr:to>
    <xdr:cxnSp macro="">
      <xdr:nvCxnSpPr>
        <xdr:cNvPr id="663" name="直線コネクタ 662"/>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270"/>
    <xdr:sp macro="" textlink="">
      <xdr:nvSpPr>
        <xdr:cNvPr id="664" name="テキスト ボックス 663"/>
        <xdr:cNvSpPr txBox="1"/>
      </xdr:nvSpPr>
      <xdr:spPr>
        <a:xfrm>
          <a:off x="11042650" y="16431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65" name="直線コネクタ 664"/>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66" name="テキスト ボックス 665"/>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668" name="直線コネクタ 667"/>
        <xdr:cNvCxnSpPr/>
      </xdr:nvCxnSpPr>
      <xdr:spPr>
        <a:xfrm flipV="1">
          <a:off x="14969490" y="165030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6090" cy="255270"/>
    <xdr:sp macro="" textlink="">
      <xdr:nvSpPr>
        <xdr:cNvPr id="669" name="【公民館】&#10;有形固定資産減価償却率最小値テキスト"/>
        <xdr:cNvSpPr txBox="1"/>
      </xdr:nvSpPr>
      <xdr:spPr>
        <a:xfrm>
          <a:off x="15008225" y="18101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1320" cy="259080"/>
    <xdr:sp macro="" textlink="">
      <xdr:nvSpPr>
        <xdr:cNvPr id="671" name="【公民館】&#10;有形固定資産減価償却率最大値テキスト"/>
        <xdr:cNvSpPr txBox="1"/>
      </xdr:nvSpPr>
      <xdr:spPr>
        <a:xfrm>
          <a:off x="15008225" y="162782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672" name="直線コネクタ 671"/>
        <xdr:cNvCxnSpPr/>
      </xdr:nvCxnSpPr>
      <xdr:spPr>
        <a:xfrm>
          <a:off x="14881225" y="16503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1320" cy="255270"/>
    <xdr:sp macro="" textlink="">
      <xdr:nvSpPr>
        <xdr:cNvPr id="673" name="【公民館】&#10;有形固定資産減価償却率平均値テキスト"/>
        <xdr:cNvSpPr txBox="1"/>
      </xdr:nvSpPr>
      <xdr:spPr>
        <a:xfrm>
          <a:off x="15008225" y="1732280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174625</xdr:colOff>
      <xdr:row>105</xdr:row>
      <xdr:rowOff>142240</xdr:rowOff>
    </xdr:to>
    <xdr:sp macro="" textlink="">
      <xdr:nvSpPr>
        <xdr:cNvPr id="674" name="フローチャート: 判断 673"/>
        <xdr:cNvSpPr/>
      </xdr:nvSpPr>
      <xdr:spPr>
        <a:xfrm>
          <a:off x="14919325" y="17471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xdr:cNvSpPr/>
      </xdr:nvSpPr>
      <xdr:spPr>
        <a:xfrm>
          <a:off x="14144625"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676" name="フローチャート: 判断 675"/>
        <xdr:cNvSpPr/>
      </xdr:nvSpPr>
      <xdr:spPr>
        <a:xfrm>
          <a:off x="13335000" y="1741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xdr:cNvSpPr/>
      </xdr:nvSpPr>
      <xdr:spPr>
        <a:xfrm>
          <a:off x="12525375" y="17399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27940</xdr:rowOff>
    </xdr:to>
    <xdr:sp macro="" textlink="">
      <xdr:nvSpPr>
        <xdr:cNvPr id="678" name="フローチャート: 判断 677"/>
        <xdr:cNvSpPr/>
      </xdr:nvSpPr>
      <xdr:spPr>
        <a:xfrm>
          <a:off x="11699875" y="173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82" name="テキスト ボックス 68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67310</xdr:rowOff>
    </xdr:from>
    <xdr:to>
      <xdr:col>85</xdr:col>
      <xdr:colOff>174625</xdr:colOff>
      <xdr:row>106</xdr:row>
      <xdr:rowOff>168910</xdr:rowOff>
    </xdr:to>
    <xdr:sp macro="" textlink="">
      <xdr:nvSpPr>
        <xdr:cNvPr id="684" name="楕円 683"/>
        <xdr:cNvSpPr/>
      </xdr:nvSpPr>
      <xdr:spPr>
        <a:xfrm>
          <a:off x="14919325" y="176695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45720</xdr:rowOff>
    </xdr:from>
    <xdr:ext cx="401320" cy="259080"/>
    <xdr:sp macro="" textlink="">
      <xdr:nvSpPr>
        <xdr:cNvPr id="685" name="【公民館】&#10;有形固定資産減価償却率該当値テキスト"/>
        <xdr:cNvSpPr txBox="1"/>
      </xdr:nvSpPr>
      <xdr:spPr>
        <a:xfrm>
          <a:off x="15008225" y="17647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686" name="楕円 685"/>
        <xdr:cNvSpPr/>
      </xdr:nvSpPr>
      <xdr:spPr>
        <a:xfrm>
          <a:off x="14144625"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118110</xdr:rowOff>
    </xdr:to>
    <xdr:cxnSp macro="">
      <xdr:nvCxnSpPr>
        <xdr:cNvPr id="687" name="直線コネクタ 686"/>
        <xdr:cNvCxnSpPr/>
      </xdr:nvCxnSpPr>
      <xdr:spPr>
        <a:xfrm>
          <a:off x="14195425" y="1767840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153035</xdr:rowOff>
    </xdr:from>
    <xdr:to>
      <xdr:col>76</xdr:col>
      <xdr:colOff>165100</xdr:colOff>
      <xdr:row>106</xdr:row>
      <xdr:rowOff>83185</xdr:rowOff>
    </xdr:to>
    <xdr:sp macro="" textlink="">
      <xdr:nvSpPr>
        <xdr:cNvPr id="688" name="楕円 687"/>
        <xdr:cNvSpPr/>
      </xdr:nvSpPr>
      <xdr:spPr>
        <a:xfrm>
          <a:off x="13335000"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32385</xdr:rowOff>
    </xdr:from>
    <xdr:to>
      <xdr:col>81</xdr:col>
      <xdr:colOff>50800</xdr:colOff>
      <xdr:row>106</xdr:row>
      <xdr:rowOff>76200</xdr:rowOff>
    </xdr:to>
    <xdr:cxnSp macro="">
      <xdr:nvCxnSpPr>
        <xdr:cNvPr id="689" name="直線コネクタ 688"/>
        <xdr:cNvCxnSpPr/>
      </xdr:nvCxnSpPr>
      <xdr:spPr>
        <a:xfrm>
          <a:off x="13385800" y="1763458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690" name="楕円 689"/>
        <xdr:cNvSpPr/>
      </xdr:nvSpPr>
      <xdr:spPr>
        <a:xfrm>
          <a:off x="12525375" y="17549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105</xdr:row>
      <xdr:rowOff>169545</xdr:rowOff>
    </xdr:from>
    <xdr:to>
      <xdr:col>76</xdr:col>
      <xdr:colOff>114300</xdr:colOff>
      <xdr:row>106</xdr:row>
      <xdr:rowOff>32385</xdr:rowOff>
    </xdr:to>
    <xdr:cxnSp macro="">
      <xdr:nvCxnSpPr>
        <xdr:cNvPr id="691" name="直線コネクタ 690"/>
        <xdr:cNvCxnSpPr/>
      </xdr:nvCxnSpPr>
      <xdr:spPr>
        <a:xfrm>
          <a:off x="12573000" y="1760029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76835</xdr:rowOff>
    </xdr:from>
    <xdr:to>
      <xdr:col>67</xdr:col>
      <xdr:colOff>101600</xdr:colOff>
      <xdr:row>106</xdr:row>
      <xdr:rowOff>6985</xdr:rowOff>
    </xdr:to>
    <xdr:sp macro="" textlink="">
      <xdr:nvSpPr>
        <xdr:cNvPr id="692" name="楕円 691"/>
        <xdr:cNvSpPr/>
      </xdr:nvSpPr>
      <xdr:spPr>
        <a:xfrm>
          <a:off x="11699875" y="175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127635</xdr:rowOff>
    </xdr:from>
    <xdr:to>
      <xdr:col>71</xdr:col>
      <xdr:colOff>174625</xdr:colOff>
      <xdr:row>105</xdr:row>
      <xdr:rowOff>169545</xdr:rowOff>
    </xdr:to>
    <xdr:cxnSp macro="">
      <xdr:nvCxnSpPr>
        <xdr:cNvPr id="693" name="直線コネクタ 692"/>
        <xdr:cNvCxnSpPr/>
      </xdr:nvCxnSpPr>
      <xdr:spPr>
        <a:xfrm>
          <a:off x="11750675" y="17558385"/>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5270"/>
    <xdr:sp macro="" textlink="">
      <xdr:nvSpPr>
        <xdr:cNvPr id="694" name="n_1aveValue【公民館】&#10;有形固定資産減価償却率"/>
        <xdr:cNvSpPr txBox="1"/>
      </xdr:nvSpPr>
      <xdr:spPr>
        <a:xfrm>
          <a:off x="13996035" y="172332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99695</xdr:rowOff>
    </xdr:from>
    <xdr:ext cx="405130" cy="255270"/>
    <xdr:sp macro="" textlink="">
      <xdr:nvSpPr>
        <xdr:cNvPr id="695" name="n_2aveValue【公民館】&#10;有形固定資産減価償却率"/>
        <xdr:cNvSpPr txBox="1"/>
      </xdr:nvSpPr>
      <xdr:spPr>
        <a:xfrm>
          <a:off x="13199110" y="171875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86360</xdr:rowOff>
    </xdr:from>
    <xdr:ext cx="405130" cy="255270"/>
    <xdr:sp macro="" textlink="">
      <xdr:nvSpPr>
        <xdr:cNvPr id="696" name="n_3aveValue【公民館】&#10;有形固定資産減価償却率"/>
        <xdr:cNvSpPr txBox="1"/>
      </xdr:nvSpPr>
      <xdr:spPr>
        <a:xfrm>
          <a:off x="12389485" y="171742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44450</xdr:rowOff>
    </xdr:from>
    <xdr:ext cx="405130" cy="259080"/>
    <xdr:sp macro="" textlink="">
      <xdr:nvSpPr>
        <xdr:cNvPr id="697" name="n_4aveValue【公民館】&#10;有形固定資産減価償却率"/>
        <xdr:cNvSpPr txBox="1"/>
      </xdr:nvSpPr>
      <xdr:spPr>
        <a:xfrm>
          <a:off x="11563985" y="1713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118110</xdr:rowOff>
    </xdr:from>
    <xdr:ext cx="405130" cy="259080"/>
    <xdr:sp macro="" textlink="">
      <xdr:nvSpPr>
        <xdr:cNvPr id="698" name="n_1mainValue【公民館】&#10;有形固定資産減価償却率"/>
        <xdr:cNvSpPr txBox="1"/>
      </xdr:nvSpPr>
      <xdr:spPr>
        <a:xfrm>
          <a:off x="13996035" y="1772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74930</xdr:rowOff>
    </xdr:from>
    <xdr:ext cx="405130" cy="255270"/>
    <xdr:sp macro="" textlink="">
      <xdr:nvSpPr>
        <xdr:cNvPr id="699" name="n_2mainValue【公民館】&#10;有形固定資産減価償却率"/>
        <xdr:cNvSpPr txBox="1"/>
      </xdr:nvSpPr>
      <xdr:spPr>
        <a:xfrm>
          <a:off x="13199110" y="17677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40640</xdr:rowOff>
    </xdr:from>
    <xdr:ext cx="405130" cy="255270"/>
    <xdr:sp macro="" textlink="">
      <xdr:nvSpPr>
        <xdr:cNvPr id="700" name="n_3mainValue【公民館】&#10;有形固定資産減価償却率"/>
        <xdr:cNvSpPr txBox="1"/>
      </xdr:nvSpPr>
      <xdr:spPr>
        <a:xfrm>
          <a:off x="12389485" y="17642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169545</xdr:rowOff>
    </xdr:from>
    <xdr:ext cx="405130" cy="255270"/>
    <xdr:sp macro="" textlink="">
      <xdr:nvSpPr>
        <xdr:cNvPr id="701" name="n_4mainValue【公民館】&#10;有形固定資産減価償却率"/>
        <xdr:cNvSpPr txBox="1"/>
      </xdr:nvSpPr>
      <xdr:spPr>
        <a:xfrm>
          <a:off x="11563985" y="176002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10" name="テキスト ボックス 70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713" name="テキスト ボックス 712"/>
        <xdr:cNvSpPr txBox="1"/>
      </xdr:nvSpPr>
      <xdr:spPr>
        <a:xfrm>
          <a:off x="16344265" y="17879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715" name="テキスト ボックス 714"/>
        <xdr:cNvSpPr txBox="1"/>
      </xdr:nvSpPr>
      <xdr:spPr>
        <a:xfrm>
          <a:off x="16344265" y="1742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717" name="テキスト ボックス 716"/>
        <xdr:cNvSpPr txBox="1"/>
      </xdr:nvSpPr>
      <xdr:spPr>
        <a:xfrm>
          <a:off x="16344265" y="16964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719" name="テキスト ボックス 718"/>
        <xdr:cNvSpPr txBox="1"/>
      </xdr:nvSpPr>
      <xdr:spPr>
        <a:xfrm>
          <a:off x="16344265" y="16507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21" name="テキスト ボックス 720"/>
        <xdr:cNvSpPr txBox="1"/>
      </xdr:nvSpPr>
      <xdr:spPr>
        <a:xfrm>
          <a:off x="16344265"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723" name="直線コネクタ 722"/>
        <xdr:cNvCxnSpPr/>
      </xdr:nvCxnSpPr>
      <xdr:spPr>
        <a:xfrm flipV="1">
          <a:off x="20319365" y="165925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6090" cy="259080"/>
    <xdr:sp macro="" textlink="">
      <xdr:nvSpPr>
        <xdr:cNvPr id="724" name="【公民館】&#10;一人当たり面積最小値テキスト"/>
        <xdr:cNvSpPr txBox="1"/>
      </xdr:nvSpPr>
      <xdr:spPr>
        <a:xfrm>
          <a:off x="20358100" y="17981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725" name="直線コネクタ 724"/>
        <xdr:cNvCxnSpPr/>
      </xdr:nvCxnSpPr>
      <xdr:spPr>
        <a:xfrm>
          <a:off x="20246975" y="17978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6090" cy="259080"/>
    <xdr:sp macro="" textlink="">
      <xdr:nvSpPr>
        <xdr:cNvPr id="726" name="【公民館】&#10;一人当たり面積最大値テキスト"/>
        <xdr:cNvSpPr txBox="1"/>
      </xdr:nvSpPr>
      <xdr:spPr>
        <a:xfrm>
          <a:off x="20358100" y="1636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xdr:cNvCxnSpPr/>
      </xdr:nvCxnSpPr>
      <xdr:spPr>
        <a:xfrm>
          <a:off x="20246975" y="16592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142240</xdr:rowOff>
    </xdr:from>
    <xdr:ext cx="466090" cy="259080"/>
    <xdr:sp macro="" textlink="">
      <xdr:nvSpPr>
        <xdr:cNvPr id="728" name="【公民館】&#10;一人当たり面積平均値テキスト"/>
        <xdr:cNvSpPr txBox="1"/>
      </xdr:nvSpPr>
      <xdr:spPr>
        <a:xfrm>
          <a:off x="20358100" y="1740154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729" name="フローチャート: 判断 728"/>
        <xdr:cNvSpPr/>
      </xdr:nvSpPr>
      <xdr:spPr>
        <a:xfrm>
          <a:off x="20269200" y="175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730" name="フローチャート: 判断 729"/>
        <xdr:cNvSpPr/>
      </xdr:nvSpPr>
      <xdr:spPr>
        <a:xfrm>
          <a:off x="19510375" y="175634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731" name="フローチャート: 判断 730"/>
        <xdr:cNvSpPr/>
      </xdr:nvSpPr>
      <xdr:spPr>
        <a:xfrm>
          <a:off x="18684875" y="1756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96520</xdr:rowOff>
    </xdr:from>
    <xdr:to>
      <xdr:col>102</xdr:col>
      <xdr:colOff>165100</xdr:colOff>
      <xdr:row>106</xdr:row>
      <xdr:rowOff>26670</xdr:rowOff>
    </xdr:to>
    <xdr:sp macro="" textlink="">
      <xdr:nvSpPr>
        <xdr:cNvPr id="732" name="フローチャート: 判断 731"/>
        <xdr:cNvSpPr/>
      </xdr:nvSpPr>
      <xdr:spPr>
        <a:xfrm>
          <a:off x="17875250" y="1752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100965</xdr:rowOff>
    </xdr:from>
    <xdr:to>
      <xdr:col>98</xdr:col>
      <xdr:colOff>38100</xdr:colOff>
      <xdr:row>106</xdr:row>
      <xdr:rowOff>31115</xdr:rowOff>
    </xdr:to>
    <xdr:sp macro="" textlink="">
      <xdr:nvSpPr>
        <xdr:cNvPr id="733" name="フローチャート: 判断 732"/>
        <xdr:cNvSpPr/>
      </xdr:nvSpPr>
      <xdr:spPr>
        <a:xfrm>
          <a:off x="17065625" y="17531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5" name="テキスト ボックス 7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38" name="テキスト ボックス 7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59690</xdr:rowOff>
    </xdr:from>
    <xdr:to>
      <xdr:col>116</xdr:col>
      <xdr:colOff>114300</xdr:colOff>
      <xdr:row>106</xdr:row>
      <xdr:rowOff>161290</xdr:rowOff>
    </xdr:to>
    <xdr:sp macro="" textlink="">
      <xdr:nvSpPr>
        <xdr:cNvPr id="739" name="楕円 738"/>
        <xdr:cNvSpPr/>
      </xdr:nvSpPr>
      <xdr:spPr>
        <a:xfrm>
          <a:off x="202692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38100</xdr:rowOff>
    </xdr:from>
    <xdr:ext cx="466090" cy="259080"/>
    <xdr:sp macro="" textlink="">
      <xdr:nvSpPr>
        <xdr:cNvPr id="740" name="【公民館】&#10;一人当たり面積該当値テキスト"/>
        <xdr:cNvSpPr txBox="1"/>
      </xdr:nvSpPr>
      <xdr:spPr>
        <a:xfrm>
          <a:off x="20358100" y="17640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62230</xdr:rowOff>
    </xdr:from>
    <xdr:to>
      <xdr:col>112</xdr:col>
      <xdr:colOff>38100</xdr:colOff>
      <xdr:row>106</xdr:row>
      <xdr:rowOff>163830</xdr:rowOff>
    </xdr:to>
    <xdr:sp macro="" textlink="">
      <xdr:nvSpPr>
        <xdr:cNvPr id="741" name="楕円 740"/>
        <xdr:cNvSpPr/>
      </xdr:nvSpPr>
      <xdr:spPr>
        <a:xfrm>
          <a:off x="19510375" y="17664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106</xdr:row>
      <xdr:rowOff>110490</xdr:rowOff>
    </xdr:from>
    <xdr:to>
      <xdr:col>116</xdr:col>
      <xdr:colOff>63500</xdr:colOff>
      <xdr:row>106</xdr:row>
      <xdr:rowOff>113030</xdr:rowOff>
    </xdr:to>
    <xdr:cxnSp macro="">
      <xdr:nvCxnSpPr>
        <xdr:cNvPr id="742" name="直線コネクタ 741"/>
        <xdr:cNvCxnSpPr/>
      </xdr:nvCxnSpPr>
      <xdr:spPr>
        <a:xfrm flipV="1">
          <a:off x="19558000" y="1771269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64135</xdr:rowOff>
    </xdr:from>
    <xdr:to>
      <xdr:col>107</xdr:col>
      <xdr:colOff>101600</xdr:colOff>
      <xdr:row>106</xdr:row>
      <xdr:rowOff>166370</xdr:rowOff>
    </xdr:to>
    <xdr:sp macro="" textlink="">
      <xdr:nvSpPr>
        <xdr:cNvPr id="743" name="楕円 742"/>
        <xdr:cNvSpPr/>
      </xdr:nvSpPr>
      <xdr:spPr>
        <a:xfrm>
          <a:off x="18684875" y="1766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113030</xdr:rowOff>
    </xdr:from>
    <xdr:to>
      <xdr:col>111</xdr:col>
      <xdr:colOff>174625</xdr:colOff>
      <xdr:row>106</xdr:row>
      <xdr:rowOff>114935</xdr:rowOff>
    </xdr:to>
    <xdr:cxnSp macro="">
      <xdr:nvCxnSpPr>
        <xdr:cNvPr id="744" name="直線コネクタ 743"/>
        <xdr:cNvCxnSpPr/>
      </xdr:nvCxnSpPr>
      <xdr:spPr>
        <a:xfrm flipV="1">
          <a:off x="18735675" y="1771523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66675</xdr:rowOff>
    </xdr:from>
    <xdr:to>
      <xdr:col>102</xdr:col>
      <xdr:colOff>165100</xdr:colOff>
      <xdr:row>106</xdr:row>
      <xdr:rowOff>168275</xdr:rowOff>
    </xdr:to>
    <xdr:sp macro="" textlink="">
      <xdr:nvSpPr>
        <xdr:cNvPr id="745" name="楕円 744"/>
        <xdr:cNvSpPr/>
      </xdr:nvSpPr>
      <xdr:spPr>
        <a:xfrm>
          <a:off x="17875250"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114935</xdr:rowOff>
    </xdr:from>
    <xdr:to>
      <xdr:col>107</xdr:col>
      <xdr:colOff>50800</xdr:colOff>
      <xdr:row>106</xdr:row>
      <xdr:rowOff>117475</xdr:rowOff>
    </xdr:to>
    <xdr:cxnSp macro="">
      <xdr:nvCxnSpPr>
        <xdr:cNvPr id="746" name="直線コネクタ 745"/>
        <xdr:cNvCxnSpPr/>
      </xdr:nvCxnSpPr>
      <xdr:spPr>
        <a:xfrm flipV="1">
          <a:off x="17926050" y="1771713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68580</xdr:rowOff>
    </xdr:from>
    <xdr:to>
      <xdr:col>98</xdr:col>
      <xdr:colOff>38100</xdr:colOff>
      <xdr:row>106</xdr:row>
      <xdr:rowOff>170180</xdr:rowOff>
    </xdr:to>
    <xdr:sp macro="" textlink="">
      <xdr:nvSpPr>
        <xdr:cNvPr id="747" name="楕円 746"/>
        <xdr:cNvSpPr/>
      </xdr:nvSpPr>
      <xdr:spPr>
        <a:xfrm>
          <a:off x="17065625" y="17670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117475</xdr:rowOff>
    </xdr:from>
    <xdr:to>
      <xdr:col>102</xdr:col>
      <xdr:colOff>114300</xdr:colOff>
      <xdr:row>106</xdr:row>
      <xdr:rowOff>119380</xdr:rowOff>
    </xdr:to>
    <xdr:cxnSp macro="">
      <xdr:nvCxnSpPr>
        <xdr:cNvPr id="748" name="直線コネクタ 747"/>
        <xdr:cNvCxnSpPr/>
      </xdr:nvCxnSpPr>
      <xdr:spPr>
        <a:xfrm flipV="1">
          <a:off x="17113250" y="1771967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79375</xdr:rowOff>
    </xdr:from>
    <xdr:ext cx="469900" cy="258445"/>
    <xdr:sp macro="" textlink="">
      <xdr:nvSpPr>
        <xdr:cNvPr id="749" name="n_1aveValue【公民館】&#10;一人当たり面積"/>
        <xdr:cNvSpPr txBox="1"/>
      </xdr:nvSpPr>
      <xdr:spPr>
        <a:xfrm>
          <a:off x="19329400" y="17338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79375</xdr:rowOff>
    </xdr:from>
    <xdr:ext cx="466090" cy="258445"/>
    <xdr:sp macro="" textlink="">
      <xdr:nvSpPr>
        <xdr:cNvPr id="750" name="n_2aveValue【公民館】&#10;一人当たり面積"/>
        <xdr:cNvSpPr txBox="1"/>
      </xdr:nvSpPr>
      <xdr:spPr>
        <a:xfrm>
          <a:off x="18516600" y="173386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43180</xdr:rowOff>
    </xdr:from>
    <xdr:ext cx="466090" cy="255270"/>
    <xdr:sp macro="" textlink="">
      <xdr:nvSpPr>
        <xdr:cNvPr id="751" name="n_3aveValue【公民館】&#10;一人当たり面積"/>
        <xdr:cNvSpPr txBox="1"/>
      </xdr:nvSpPr>
      <xdr:spPr>
        <a:xfrm>
          <a:off x="17706975" y="17302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47625</xdr:rowOff>
    </xdr:from>
    <xdr:ext cx="466090" cy="259080"/>
    <xdr:sp macro="" textlink="">
      <xdr:nvSpPr>
        <xdr:cNvPr id="752" name="n_4aveValue【公民館】&#10;一人当たり面積"/>
        <xdr:cNvSpPr txBox="1"/>
      </xdr:nvSpPr>
      <xdr:spPr>
        <a:xfrm>
          <a:off x="16897350" y="17306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154940</xdr:rowOff>
    </xdr:from>
    <xdr:ext cx="469900" cy="255270"/>
    <xdr:sp macro="" textlink="">
      <xdr:nvSpPr>
        <xdr:cNvPr id="753" name="n_1mainValue【公民館】&#10;一人当たり面積"/>
        <xdr:cNvSpPr txBox="1"/>
      </xdr:nvSpPr>
      <xdr:spPr>
        <a:xfrm>
          <a:off x="19329400" y="177571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156845</xdr:rowOff>
    </xdr:from>
    <xdr:ext cx="466090" cy="255270"/>
    <xdr:sp macro="" textlink="">
      <xdr:nvSpPr>
        <xdr:cNvPr id="754" name="n_2mainValue【公民館】&#10;一人当たり面積"/>
        <xdr:cNvSpPr txBox="1"/>
      </xdr:nvSpPr>
      <xdr:spPr>
        <a:xfrm>
          <a:off x="18516600" y="17759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159385</xdr:rowOff>
    </xdr:from>
    <xdr:ext cx="466090" cy="258445"/>
    <xdr:sp macro="" textlink="">
      <xdr:nvSpPr>
        <xdr:cNvPr id="755" name="n_3mainValue【公民館】&#10;一人当たり面積"/>
        <xdr:cNvSpPr txBox="1"/>
      </xdr:nvSpPr>
      <xdr:spPr>
        <a:xfrm>
          <a:off x="17706975" y="177615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161290</xdr:rowOff>
    </xdr:from>
    <xdr:ext cx="466090" cy="259080"/>
    <xdr:sp macro="" textlink="">
      <xdr:nvSpPr>
        <xdr:cNvPr id="756" name="n_4mainValue【公民館】&#10;一人当たり面積"/>
        <xdr:cNvSpPr txBox="1"/>
      </xdr:nvSpPr>
      <xdr:spPr>
        <a:xfrm>
          <a:off x="16897350" y="17763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類似団体と比較して、有形固定資産減価償却率が高い施設は認定こども園・幼稚園・保育所、橋りょう・トンネル、公営住宅、公民館であり、低い施設は道路、学校施設である。　また、一人当たりの面積については、道路を除き類似団体平均値を下回っている。</a:t>
          </a:r>
        </a:p>
        <a:p>
          <a:r>
            <a:rPr kumimoji="1" lang="ja-JP" altLang="en-US" sz="1300">
              <a:solidFill>
                <a:schemeClr val="tx1"/>
              </a:solidFill>
              <a:latin typeface="ＭＳ Ｐゴシック"/>
              <a:ea typeface="ＭＳ Ｐゴシック"/>
            </a:rPr>
            <a:t>　幼稚園、保育所については、いずれも建築後30年以上が経過しており、有形固定資産減価償却率が類似団体平均値を37.4ポイント上回る92.0％と高い数値となっている。幼稚園においては、利用者の減少に伴い段階的に統廃合を行っており、閉園した園舎は順次解体を進めている。また、保育所においては下妻市子ども・子育て支援事業計画に基づき、下妻保育園の民営化を進めており、今後、当該有形固定資産減価償却率は低下する見込みである。公営住宅や公民館については、耐用年数を経過している建物が多くあり老朽化が進んでいるため、高い数値となっている。</a:t>
          </a:r>
        </a:p>
        <a:p>
          <a:r>
            <a:rPr kumimoji="1" lang="ja-JP" altLang="en-US" sz="1300">
              <a:solidFill>
                <a:schemeClr val="tx1"/>
              </a:solidFill>
              <a:latin typeface="ＭＳ Ｐゴシック"/>
              <a:ea typeface="ＭＳ Ｐゴシック"/>
            </a:rPr>
            <a:t>　道路及び橋りょう・トンネルは、計画的に長寿命化及び予防保全を行っているが、今年度は、橋りょうの長寿命化工事が思うように進まず老朽化が進行したため橋りょう・トンネルの有形固定資産減価償却類型額は、類似団体平均値と比較して高くなった。学校施設については、市内の全小中学校の耐震補強、大規模工事が完了したことで、類似団体平均値より有形固定資産減価償却率が低くなっているが、児童・生徒数が減少して学校の小規模化が進んでいることから、今後は、小中学校における学校規模の適正化や将来を見据えた学校の適正配置の在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42,419
39,977
80.88
23,388,562
21,462,386
1,849,799
10,889,078
24,723,748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77.1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6380"/>
    <xdr:sp macro="" textlink="">
      <xdr:nvSpPr>
        <xdr:cNvPr id="30" name="テキスト ボックス 29"/>
        <xdr:cNvSpPr txBox="1"/>
      </xdr:nvSpPr>
      <xdr:spPr>
        <a:xfrm>
          <a:off x="650875" y="300291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3550" cy="249555"/>
    <xdr:sp macro="" textlink="">
      <xdr:nvSpPr>
        <xdr:cNvPr id="43" name="テキスト ボックス 42"/>
        <xdr:cNvSpPr txBox="1"/>
      </xdr:nvSpPr>
      <xdr:spPr>
        <a:xfrm>
          <a:off x="278765"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89535</xdr:rowOff>
    </xdr:from>
    <xdr:to>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117475</xdr:rowOff>
    </xdr:from>
    <xdr:ext cx="463550" cy="245745"/>
    <xdr:sp macro="" textlink="">
      <xdr:nvSpPr>
        <xdr:cNvPr id="45" name="テキスト ボックス 44"/>
        <xdr:cNvSpPr txBox="1"/>
      </xdr:nvSpPr>
      <xdr:spPr>
        <a:xfrm>
          <a:off x="278765" y="689292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104775</xdr:rowOff>
    </xdr:from>
    <xdr:to>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120650</xdr:rowOff>
    </xdr:from>
    <xdr:to>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149225</xdr:rowOff>
    </xdr:from>
    <xdr:ext cx="403225" cy="245745"/>
    <xdr:sp macro="" textlink="">
      <xdr:nvSpPr>
        <xdr:cNvPr id="49" name="テキスト ボックス 48"/>
        <xdr:cNvSpPr txBox="1"/>
      </xdr:nvSpPr>
      <xdr:spPr>
        <a:xfrm>
          <a:off x="342900" y="626427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136525</xdr:rowOff>
    </xdr:from>
    <xdr:to>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152400</xdr:rowOff>
    </xdr:from>
    <xdr:to>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30480</xdr:rowOff>
    </xdr:from>
    <xdr:ext cx="339090" cy="245745"/>
    <xdr:sp macro="" textlink="">
      <xdr:nvSpPr>
        <xdr:cNvPr id="55" name="テキスト ボックス 54"/>
        <xdr:cNvSpPr txBox="1"/>
      </xdr:nvSpPr>
      <xdr:spPr>
        <a:xfrm>
          <a:off x="391160" y="5320030"/>
          <a:ext cx="339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98425</xdr:rowOff>
    </xdr:from>
    <xdr:to>
      <xdr:col>24</xdr:col>
      <xdr:colOff>62865</xdr:colOff>
      <xdr:row>42</xdr:row>
      <xdr:rowOff>89535</xdr:rowOff>
    </xdr:to>
    <xdr:cxnSp macro="">
      <xdr:nvCxnSpPr>
        <xdr:cNvPr id="58" name="直線コネクタ 57"/>
        <xdr:cNvCxnSpPr/>
      </xdr:nvCxnSpPr>
      <xdr:spPr>
        <a:xfrm flipV="1">
          <a:off x="4253865" y="555307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66090" cy="246380"/>
    <xdr:sp macro="" textlink="">
      <xdr:nvSpPr>
        <xdr:cNvPr id="59" name="【図書館】&#10;有形固定資産減価償却率最小値テキスト"/>
        <xdr:cNvSpPr txBox="1"/>
      </xdr:nvSpPr>
      <xdr:spPr>
        <a:xfrm>
          <a:off x="4292600" y="703389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46990</xdr:rowOff>
    </xdr:from>
    <xdr:ext cx="336550" cy="249555"/>
    <xdr:sp macro="" textlink="">
      <xdr:nvSpPr>
        <xdr:cNvPr id="61" name="【図書館】&#10;有形固定資産減価償却率最大値テキスト"/>
        <xdr:cNvSpPr txBox="1"/>
      </xdr:nvSpPr>
      <xdr:spPr>
        <a:xfrm>
          <a:off x="4292600" y="5336540"/>
          <a:ext cx="336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98425</xdr:rowOff>
    </xdr:from>
    <xdr:to>
      <xdr:col>24</xdr:col>
      <xdr:colOff>152400</xdr:colOff>
      <xdr:row>33</xdr:row>
      <xdr:rowOff>98425</xdr:rowOff>
    </xdr:to>
    <xdr:cxnSp macro="">
      <xdr:nvCxnSpPr>
        <xdr:cNvPr id="62" name="直線コネクタ 61"/>
        <xdr:cNvCxnSpPr/>
      </xdr:nvCxnSpPr>
      <xdr:spPr>
        <a:xfrm>
          <a:off x="4181475" y="5553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52705</xdr:rowOff>
    </xdr:from>
    <xdr:ext cx="401320" cy="245745"/>
    <xdr:sp macro="" textlink="">
      <xdr:nvSpPr>
        <xdr:cNvPr id="63" name="【図書館】&#10;有形固定資産減価償却率平均値テキスト"/>
        <xdr:cNvSpPr txBox="1"/>
      </xdr:nvSpPr>
      <xdr:spPr>
        <a:xfrm>
          <a:off x="4292600" y="616775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73025</xdr:rowOff>
    </xdr:from>
    <xdr:to>
      <xdr:col>24</xdr:col>
      <xdr:colOff>114300</xdr:colOff>
      <xdr:row>38</xdr:row>
      <xdr:rowOff>5715</xdr:rowOff>
    </xdr:to>
    <xdr:sp macro="" textlink="">
      <xdr:nvSpPr>
        <xdr:cNvPr id="64" name="フローチャート: 判断 63"/>
        <xdr:cNvSpPr/>
      </xdr:nvSpPr>
      <xdr:spPr>
        <a:xfrm>
          <a:off x="420370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32385</xdr:rowOff>
    </xdr:to>
    <xdr:sp macro="" textlink="">
      <xdr:nvSpPr>
        <xdr:cNvPr id="65" name="フローチャート: 判断 64"/>
        <xdr:cNvSpPr/>
      </xdr:nvSpPr>
      <xdr:spPr>
        <a:xfrm>
          <a:off x="3444875" y="6214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77470</xdr:rowOff>
    </xdr:from>
    <xdr:to>
      <xdr:col>15</xdr:col>
      <xdr:colOff>101600</xdr:colOff>
      <xdr:row>38</xdr:row>
      <xdr:rowOff>10160</xdr:rowOff>
    </xdr:to>
    <xdr:sp macro="" textlink="">
      <xdr:nvSpPr>
        <xdr:cNvPr id="66" name="フローチャート: 判断 65"/>
        <xdr:cNvSpPr/>
      </xdr:nvSpPr>
      <xdr:spPr>
        <a:xfrm>
          <a:off x="2619375" y="619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71755</xdr:rowOff>
    </xdr:from>
    <xdr:to>
      <xdr:col>10</xdr:col>
      <xdr:colOff>165100</xdr:colOff>
      <xdr:row>38</xdr:row>
      <xdr:rowOff>4445</xdr:rowOff>
    </xdr:to>
    <xdr:sp macro="" textlink="">
      <xdr:nvSpPr>
        <xdr:cNvPr id="67" name="フローチャート: 判断 66"/>
        <xdr:cNvSpPr/>
      </xdr:nvSpPr>
      <xdr:spPr>
        <a:xfrm>
          <a:off x="1809750" y="6186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70485</xdr:rowOff>
    </xdr:from>
    <xdr:to>
      <xdr:col>6</xdr:col>
      <xdr:colOff>38100</xdr:colOff>
      <xdr:row>38</xdr:row>
      <xdr:rowOff>3175</xdr:rowOff>
    </xdr:to>
    <xdr:sp macro="" textlink="">
      <xdr:nvSpPr>
        <xdr:cNvPr id="68" name="フローチャート: 判断 67"/>
        <xdr:cNvSpPr/>
      </xdr:nvSpPr>
      <xdr:spPr>
        <a:xfrm>
          <a:off x="1000125" y="6185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110490</xdr:rowOff>
    </xdr:from>
    <xdr:to>
      <xdr:col>24</xdr:col>
      <xdr:colOff>114300</xdr:colOff>
      <xdr:row>37</xdr:row>
      <xdr:rowOff>43180</xdr:rowOff>
    </xdr:to>
    <xdr:sp macro="" textlink="">
      <xdr:nvSpPr>
        <xdr:cNvPr id="74" name="楕円 73"/>
        <xdr:cNvSpPr/>
      </xdr:nvSpPr>
      <xdr:spPr>
        <a:xfrm>
          <a:off x="4203700" y="606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132715</xdr:rowOff>
    </xdr:from>
    <xdr:ext cx="401320" cy="249555"/>
    <xdr:sp macro="" textlink="">
      <xdr:nvSpPr>
        <xdr:cNvPr id="75" name="【図書館】&#10;有形固定資産減価償却率該当値テキスト"/>
        <xdr:cNvSpPr txBox="1"/>
      </xdr:nvSpPr>
      <xdr:spPr>
        <a:xfrm>
          <a:off x="4292600" y="59175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74295</xdr:rowOff>
    </xdr:from>
    <xdr:to>
      <xdr:col>20</xdr:col>
      <xdr:colOff>38100</xdr:colOff>
      <xdr:row>37</xdr:row>
      <xdr:rowOff>6985</xdr:rowOff>
    </xdr:to>
    <xdr:sp macro="" textlink="">
      <xdr:nvSpPr>
        <xdr:cNvPr id="76" name="楕円 75"/>
        <xdr:cNvSpPr/>
      </xdr:nvSpPr>
      <xdr:spPr>
        <a:xfrm>
          <a:off x="3444875" y="6024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36</xdr:row>
      <xdr:rowOff>123825</xdr:rowOff>
    </xdr:from>
    <xdr:to>
      <xdr:col>24</xdr:col>
      <xdr:colOff>63500</xdr:colOff>
      <xdr:row>36</xdr:row>
      <xdr:rowOff>160020</xdr:rowOff>
    </xdr:to>
    <xdr:cxnSp macro="">
      <xdr:nvCxnSpPr>
        <xdr:cNvPr id="77" name="直線コネクタ 76"/>
        <xdr:cNvCxnSpPr/>
      </xdr:nvCxnSpPr>
      <xdr:spPr>
        <a:xfrm>
          <a:off x="3492500" y="607377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35560</xdr:rowOff>
    </xdr:from>
    <xdr:to>
      <xdr:col>15</xdr:col>
      <xdr:colOff>101600</xdr:colOff>
      <xdr:row>36</xdr:row>
      <xdr:rowOff>133350</xdr:rowOff>
    </xdr:to>
    <xdr:sp macro="" textlink="">
      <xdr:nvSpPr>
        <xdr:cNvPr id="78" name="楕円 77"/>
        <xdr:cNvSpPr/>
      </xdr:nvSpPr>
      <xdr:spPr>
        <a:xfrm>
          <a:off x="2619375" y="5985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174625</xdr:colOff>
      <xdr:row>36</xdr:row>
      <xdr:rowOff>123825</xdr:rowOff>
    </xdr:to>
    <xdr:cxnSp macro="">
      <xdr:nvCxnSpPr>
        <xdr:cNvPr id="79" name="直線コネクタ 78"/>
        <xdr:cNvCxnSpPr/>
      </xdr:nvCxnSpPr>
      <xdr:spPr>
        <a:xfrm>
          <a:off x="2670175" y="6034405"/>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71755</xdr:rowOff>
    </xdr:from>
    <xdr:to>
      <xdr:col>10</xdr:col>
      <xdr:colOff>165100</xdr:colOff>
      <xdr:row>37</xdr:row>
      <xdr:rowOff>4445</xdr:rowOff>
    </xdr:to>
    <xdr:sp macro="" textlink="">
      <xdr:nvSpPr>
        <xdr:cNvPr id="80" name="楕円 79"/>
        <xdr:cNvSpPr/>
      </xdr:nvSpPr>
      <xdr:spPr>
        <a:xfrm>
          <a:off x="1809750" y="6021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84455</xdr:rowOff>
    </xdr:from>
    <xdr:to>
      <xdr:col>15</xdr:col>
      <xdr:colOff>50800</xdr:colOff>
      <xdr:row>36</xdr:row>
      <xdr:rowOff>120650</xdr:rowOff>
    </xdr:to>
    <xdr:cxnSp macro="">
      <xdr:nvCxnSpPr>
        <xdr:cNvPr id="81" name="直線コネクタ 80"/>
        <xdr:cNvCxnSpPr/>
      </xdr:nvCxnSpPr>
      <xdr:spPr>
        <a:xfrm flipV="1">
          <a:off x="1860550" y="603440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127000</xdr:rowOff>
    </xdr:to>
    <xdr:sp macro="" textlink="">
      <xdr:nvSpPr>
        <xdr:cNvPr id="82" name="楕円 81"/>
        <xdr:cNvSpPr/>
      </xdr:nvSpPr>
      <xdr:spPr>
        <a:xfrm>
          <a:off x="1000125" y="5979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36</xdr:row>
      <xdr:rowOff>78105</xdr:rowOff>
    </xdr:from>
    <xdr:to>
      <xdr:col>10</xdr:col>
      <xdr:colOff>114300</xdr:colOff>
      <xdr:row>36</xdr:row>
      <xdr:rowOff>120650</xdr:rowOff>
    </xdr:to>
    <xdr:cxnSp macro="">
      <xdr:nvCxnSpPr>
        <xdr:cNvPr id="83" name="直線コネクタ 82"/>
        <xdr:cNvCxnSpPr/>
      </xdr:nvCxnSpPr>
      <xdr:spPr>
        <a:xfrm>
          <a:off x="1047750" y="602805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24130</xdr:rowOff>
    </xdr:from>
    <xdr:ext cx="405130" cy="246380"/>
    <xdr:sp macro="" textlink="">
      <xdr:nvSpPr>
        <xdr:cNvPr id="84" name="n_1aveValue【図書館】&#10;有形固定資産減価償却率"/>
        <xdr:cNvSpPr txBox="1"/>
      </xdr:nvSpPr>
      <xdr:spPr>
        <a:xfrm>
          <a:off x="3296285" y="63042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1905</xdr:rowOff>
    </xdr:from>
    <xdr:ext cx="405130" cy="249555"/>
    <xdr:sp macro="" textlink="">
      <xdr:nvSpPr>
        <xdr:cNvPr id="85" name="n_2aveValue【図書館】&#10;有形固定資産減価償却率"/>
        <xdr:cNvSpPr txBox="1"/>
      </xdr:nvSpPr>
      <xdr:spPr>
        <a:xfrm>
          <a:off x="2483485" y="62820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160655</xdr:rowOff>
    </xdr:from>
    <xdr:ext cx="405130" cy="245745"/>
    <xdr:sp macro="" textlink="">
      <xdr:nvSpPr>
        <xdr:cNvPr id="86" name="n_3aveValue【図書館】&#10;有形固定資産減価償却率"/>
        <xdr:cNvSpPr txBox="1"/>
      </xdr:nvSpPr>
      <xdr:spPr>
        <a:xfrm>
          <a:off x="1673860" y="627570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160020</xdr:rowOff>
    </xdr:from>
    <xdr:ext cx="405130" cy="245745"/>
    <xdr:sp macro="" textlink="">
      <xdr:nvSpPr>
        <xdr:cNvPr id="87" name="n_4aveValue【図書館】&#10;有形固定資産減価償却率"/>
        <xdr:cNvSpPr txBox="1"/>
      </xdr:nvSpPr>
      <xdr:spPr>
        <a:xfrm>
          <a:off x="864235" y="62750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23495</xdr:rowOff>
    </xdr:from>
    <xdr:ext cx="405130" cy="246380"/>
    <xdr:sp macro="" textlink="">
      <xdr:nvSpPr>
        <xdr:cNvPr id="88" name="n_1mainValue【図書館】&#10;有形固定資産減価償却率"/>
        <xdr:cNvSpPr txBox="1"/>
      </xdr:nvSpPr>
      <xdr:spPr>
        <a:xfrm>
          <a:off x="3296285" y="580834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149225</xdr:rowOff>
    </xdr:from>
    <xdr:ext cx="405130" cy="245745"/>
    <xdr:sp macro="" textlink="">
      <xdr:nvSpPr>
        <xdr:cNvPr id="89" name="n_2mainValue【図書館】&#10;有形固定資産減価償却率"/>
        <xdr:cNvSpPr txBox="1"/>
      </xdr:nvSpPr>
      <xdr:spPr>
        <a:xfrm>
          <a:off x="2483485" y="576897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20320</xdr:rowOff>
    </xdr:from>
    <xdr:ext cx="405130" cy="245745"/>
    <xdr:sp macro="" textlink="">
      <xdr:nvSpPr>
        <xdr:cNvPr id="90" name="n_3mainValue【図書館】&#10;有形固定資産減価償却率"/>
        <xdr:cNvSpPr txBox="1"/>
      </xdr:nvSpPr>
      <xdr:spPr>
        <a:xfrm>
          <a:off x="1673860" y="58051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142875</xdr:rowOff>
    </xdr:from>
    <xdr:ext cx="405130" cy="249555"/>
    <xdr:sp macro="" textlink="">
      <xdr:nvSpPr>
        <xdr:cNvPr id="91" name="n_4mainValue【図書館】&#10;有形固定資産減価償却率"/>
        <xdr:cNvSpPr txBox="1"/>
      </xdr:nvSpPr>
      <xdr:spPr>
        <a:xfrm>
          <a:off x="864235" y="5762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3550" cy="249555"/>
    <xdr:sp macro="" textlink="">
      <xdr:nvSpPr>
        <xdr:cNvPr id="103" name="テキスト ボックス 102"/>
        <xdr:cNvSpPr txBox="1"/>
      </xdr:nvSpPr>
      <xdr:spPr>
        <a:xfrm>
          <a:off x="5628640"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27940</xdr:rowOff>
    </xdr:from>
    <xdr:ext cx="463550" cy="245745"/>
    <xdr:sp macro="" textlink="">
      <xdr:nvSpPr>
        <xdr:cNvPr id="105" name="テキスト ボックス 104"/>
        <xdr:cNvSpPr txBox="1"/>
      </xdr:nvSpPr>
      <xdr:spPr>
        <a:xfrm>
          <a:off x="5628640" y="6473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156845</xdr:rowOff>
    </xdr:from>
    <xdr:ext cx="463550" cy="246380"/>
    <xdr:sp macro="" textlink="">
      <xdr:nvSpPr>
        <xdr:cNvPr id="107" name="テキスト ボックス 106"/>
        <xdr:cNvSpPr txBox="1"/>
      </xdr:nvSpPr>
      <xdr:spPr>
        <a:xfrm>
          <a:off x="5628640" y="6106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120015</xdr:rowOff>
    </xdr:from>
    <xdr:ext cx="463550" cy="246380"/>
    <xdr:sp macro="" textlink="">
      <xdr:nvSpPr>
        <xdr:cNvPr id="109" name="テキスト ボックス 108"/>
        <xdr:cNvSpPr txBox="1"/>
      </xdr:nvSpPr>
      <xdr:spPr>
        <a:xfrm>
          <a:off x="5628640" y="5739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83185</xdr:rowOff>
    </xdr:from>
    <xdr:ext cx="463550" cy="245745"/>
    <xdr:sp macro="" textlink="">
      <xdr:nvSpPr>
        <xdr:cNvPr id="111" name="テキスト ボックス 110"/>
        <xdr:cNvSpPr txBox="1"/>
      </xdr:nvSpPr>
      <xdr:spPr>
        <a:xfrm>
          <a:off x="5628640" y="5372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46355</xdr:rowOff>
    </xdr:from>
    <xdr:ext cx="463550" cy="249555"/>
    <xdr:sp macro="" textlink="">
      <xdr:nvSpPr>
        <xdr:cNvPr id="113" name="テキスト ボックス 112"/>
        <xdr:cNvSpPr txBox="1"/>
      </xdr:nvSpPr>
      <xdr:spPr>
        <a:xfrm>
          <a:off x="5628640" y="500570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4"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117475</xdr:rowOff>
    </xdr:from>
    <xdr:to>
      <xdr:col>54</xdr:col>
      <xdr:colOff>174625</xdr:colOff>
      <xdr:row>41</xdr:row>
      <xdr:rowOff>84455</xdr:rowOff>
    </xdr:to>
    <xdr:cxnSp macro="">
      <xdr:nvCxnSpPr>
        <xdr:cNvPr id="115" name="直線コネクタ 114"/>
        <xdr:cNvCxnSpPr/>
      </xdr:nvCxnSpPr>
      <xdr:spPr>
        <a:xfrm flipV="1">
          <a:off x="9604375" y="5737225"/>
          <a:ext cx="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88265</xdr:rowOff>
    </xdr:from>
    <xdr:ext cx="466090" cy="246380"/>
    <xdr:sp macro="" textlink="">
      <xdr:nvSpPr>
        <xdr:cNvPr id="116" name="【図書館】&#10;一人当たり面積最小値テキスト"/>
        <xdr:cNvSpPr txBox="1"/>
      </xdr:nvSpPr>
      <xdr:spPr>
        <a:xfrm>
          <a:off x="9642475" y="686371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84455</xdr:rowOff>
    </xdr:from>
    <xdr:to>
      <xdr:col>55</xdr:col>
      <xdr:colOff>88900</xdr:colOff>
      <xdr:row>41</xdr:row>
      <xdr:rowOff>84455</xdr:rowOff>
    </xdr:to>
    <xdr:cxnSp macro="">
      <xdr:nvCxnSpPr>
        <xdr:cNvPr id="117" name="直線コネクタ 116"/>
        <xdr:cNvCxnSpPr/>
      </xdr:nvCxnSpPr>
      <xdr:spPr>
        <a:xfrm>
          <a:off x="9531350" y="6859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66040</xdr:rowOff>
    </xdr:from>
    <xdr:ext cx="466090" cy="249555"/>
    <xdr:sp macro="" textlink="">
      <xdr:nvSpPr>
        <xdr:cNvPr id="118" name="【図書館】&#10;一人当たり面積最大値テキスト"/>
        <xdr:cNvSpPr txBox="1"/>
      </xdr:nvSpPr>
      <xdr:spPr>
        <a:xfrm>
          <a:off x="9642475" y="55206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117475</xdr:rowOff>
    </xdr:from>
    <xdr:to>
      <xdr:col>55</xdr:col>
      <xdr:colOff>88900</xdr:colOff>
      <xdr:row>34</xdr:row>
      <xdr:rowOff>117475</xdr:rowOff>
    </xdr:to>
    <xdr:cxnSp macro="">
      <xdr:nvCxnSpPr>
        <xdr:cNvPr id="119" name="直線コネクタ 118"/>
        <xdr:cNvCxnSpPr/>
      </xdr:nvCxnSpPr>
      <xdr:spPr>
        <a:xfrm>
          <a:off x="9531350" y="5737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135890</xdr:rowOff>
    </xdr:from>
    <xdr:ext cx="466090" cy="249555"/>
    <xdr:sp macro="" textlink="">
      <xdr:nvSpPr>
        <xdr:cNvPr id="120" name="【図書館】&#10;一人当たり面積平均値テキスト"/>
        <xdr:cNvSpPr txBox="1"/>
      </xdr:nvSpPr>
      <xdr:spPr>
        <a:xfrm>
          <a:off x="9642475" y="641604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156845</xdr:rowOff>
    </xdr:from>
    <xdr:to>
      <xdr:col>55</xdr:col>
      <xdr:colOff>50800</xdr:colOff>
      <xdr:row>39</xdr:row>
      <xdr:rowOff>89535</xdr:rowOff>
    </xdr:to>
    <xdr:sp macro="" textlink="">
      <xdr:nvSpPr>
        <xdr:cNvPr id="121" name="フローチャート: 判断 120"/>
        <xdr:cNvSpPr/>
      </xdr:nvSpPr>
      <xdr:spPr>
        <a:xfrm>
          <a:off x="9569450" y="6436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163830</xdr:rowOff>
    </xdr:from>
    <xdr:to>
      <xdr:col>50</xdr:col>
      <xdr:colOff>165100</xdr:colOff>
      <xdr:row>39</xdr:row>
      <xdr:rowOff>96520</xdr:rowOff>
    </xdr:to>
    <xdr:sp macro="" textlink="">
      <xdr:nvSpPr>
        <xdr:cNvPr id="122" name="フローチャート: 判断 121"/>
        <xdr:cNvSpPr/>
      </xdr:nvSpPr>
      <xdr:spPr>
        <a:xfrm>
          <a:off x="8794750" y="644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35560</xdr:rowOff>
    </xdr:from>
    <xdr:to>
      <xdr:col>46</xdr:col>
      <xdr:colOff>38100</xdr:colOff>
      <xdr:row>39</xdr:row>
      <xdr:rowOff>133350</xdr:rowOff>
    </xdr:to>
    <xdr:sp macro="" textlink="">
      <xdr:nvSpPr>
        <xdr:cNvPr id="123" name="フローチャート: 判断 122"/>
        <xdr:cNvSpPr/>
      </xdr:nvSpPr>
      <xdr:spPr>
        <a:xfrm>
          <a:off x="7985125" y="6480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42545</xdr:rowOff>
    </xdr:from>
    <xdr:to>
      <xdr:col>41</xdr:col>
      <xdr:colOff>101600</xdr:colOff>
      <xdr:row>39</xdr:row>
      <xdr:rowOff>140335</xdr:rowOff>
    </xdr:to>
    <xdr:sp macro="" textlink="">
      <xdr:nvSpPr>
        <xdr:cNvPr id="124" name="フローチャート: 判断 123"/>
        <xdr:cNvSpPr/>
      </xdr:nvSpPr>
      <xdr:spPr>
        <a:xfrm>
          <a:off x="7159625"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57785</xdr:rowOff>
    </xdr:from>
    <xdr:to>
      <xdr:col>36</xdr:col>
      <xdr:colOff>165100</xdr:colOff>
      <xdr:row>39</xdr:row>
      <xdr:rowOff>155575</xdr:rowOff>
    </xdr:to>
    <xdr:sp macro="" textlink="">
      <xdr:nvSpPr>
        <xdr:cNvPr id="125" name="フローチャート: 判断 124"/>
        <xdr:cNvSpPr/>
      </xdr:nvSpPr>
      <xdr:spPr>
        <a:xfrm>
          <a:off x="6350000" y="6503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116205</xdr:rowOff>
    </xdr:from>
    <xdr:to>
      <xdr:col>55</xdr:col>
      <xdr:colOff>50800</xdr:colOff>
      <xdr:row>38</xdr:row>
      <xdr:rowOff>48895</xdr:rowOff>
    </xdr:to>
    <xdr:sp macro="" textlink="">
      <xdr:nvSpPr>
        <xdr:cNvPr id="131" name="楕円 130"/>
        <xdr:cNvSpPr/>
      </xdr:nvSpPr>
      <xdr:spPr>
        <a:xfrm>
          <a:off x="9569450" y="6231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137795</xdr:rowOff>
    </xdr:from>
    <xdr:ext cx="466090" cy="248920"/>
    <xdr:sp macro="" textlink="">
      <xdr:nvSpPr>
        <xdr:cNvPr id="132" name="【図書館】&#10;一人当たり面積該当値テキスト"/>
        <xdr:cNvSpPr txBox="1"/>
      </xdr:nvSpPr>
      <xdr:spPr>
        <a:xfrm>
          <a:off x="9642475" y="60877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123825</xdr:rowOff>
    </xdr:from>
    <xdr:to>
      <xdr:col>50</xdr:col>
      <xdr:colOff>165100</xdr:colOff>
      <xdr:row>38</xdr:row>
      <xdr:rowOff>56515</xdr:rowOff>
    </xdr:to>
    <xdr:sp macro="" textlink="">
      <xdr:nvSpPr>
        <xdr:cNvPr id="133" name="楕円 132"/>
        <xdr:cNvSpPr/>
      </xdr:nvSpPr>
      <xdr:spPr>
        <a:xfrm>
          <a:off x="8794750" y="623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6985</xdr:rowOff>
    </xdr:to>
    <xdr:cxnSp macro="">
      <xdr:nvCxnSpPr>
        <xdr:cNvPr id="134" name="直線コネクタ 133"/>
        <xdr:cNvCxnSpPr/>
      </xdr:nvCxnSpPr>
      <xdr:spPr>
        <a:xfrm flipV="1">
          <a:off x="8845550" y="628015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63500</xdr:rowOff>
    </xdr:to>
    <xdr:sp macro="" textlink="">
      <xdr:nvSpPr>
        <xdr:cNvPr id="135" name="楕円 134"/>
        <xdr:cNvSpPr/>
      </xdr:nvSpPr>
      <xdr:spPr>
        <a:xfrm>
          <a:off x="7985125" y="6245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6985</xdr:rowOff>
    </xdr:from>
    <xdr:to>
      <xdr:col>50</xdr:col>
      <xdr:colOff>114300</xdr:colOff>
      <xdr:row>38</xdr:row>
      <xdr:rowOff>14605</xdr:rowOff>
    </xdr:to>
    <xdr:cxnSp macro="">
      <xdr:nvCxnSpPr>
        <xdr:cNvPr id="136" name="直線コネクタ 135"/>
        <xdr:cNvCxnSpPr/>
      </xdr:nvCxnSpPr>
      <xdr:spPr>
        <a:xfrm flipV="1">
          <a:off x="8032750" y="628713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137795</xdr:rowOff>
    </xdr:from>
    <xdr:to>
      <xdr:col>41</xdr:col>
      <xdr:colOff>101600</xdr:colOff>
      <xdr:row>38</xdr:row>
      <xdr:rowOff>71120</xdr:rowOff>
    </xdr:to>
    <xdr:sp macro="" textlink="">
      <xdr:nvSpPr>
        <xdr:cNvPr id="137" name="楕円 136"/>
        <xdr:cNvSpPr/>
      </xdr:nvSpPr>
      <xdr:spPr>
        <a:xfrm>
          <a:off x="7159625" y="6252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14605</xdr:rowOff>
    </xdr:from>
    <xdr:to>
      <xdr:col>45</xdr:col>
      <xdr:colOff>174625</xdr:colOff>
      <xdr:row>38</xdr:row>
      <xdr:rowOff>22225</xdr:rowOff>
    </xdr:to>
    <xdr:cxnSp macro="">
      <xdr:nvCxnSpPr>
        <xdr:cNvPr id="138" name="直線コネクタ 137"/>
        <xdr:cNvCxnSpPr/>
      </xdr:nvCxnSpPr>
      <xdr:spPr>
        <a:xfrm flipV="1">
          <a:off x="7210425" y="62947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130810</xdr:rowOff>
    </xdr:from>
    <xdr:to>
      <xdr:col>36</xdr:col>
      <xdr:colOff>165100</xdr:colOff>
      <xdr:row>38</xdr:row>
      <xdr:rowOff>63500</xdr:rowOff>
    </xdr:to>
    <xdr:sp macro="" textlink="">
      <xdr:nvSpPr>
        <xdr:cNvPr id="139" name="楕円 138"/>
        <xdr:cNvSpPr/>
      </xdr:nvSpPr>
      <xdr:spPr>
        <a:xfrm>
          <a:off x="6350000"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14605</xdr:rowOff>
    </xdr:from>
    <xdr:to>
      <xdr:col>41</xdr:col>
      <xdr:colOff>50800</xdr:colOff>
      <xdr:row>38</xdr:row>
      <xdr:rowOff>22225</xdr:rowOff>
    </xdr:to>
    <xdr:cxnSp macro="">
      <xdr:nvCxnSpPr>
        <xdr:cNvPr id="140" name="直線コネクタ 139"/>
        <xdr:cNvCxnSpPr/>
      </xdr:nvCxnSpPr>
      <xdr:spPr>
        <a:xfrm>
          <a:off x="6400800" y="629475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88265</xdr:rowOff>
    </xdr:from>
    <xdr:ext cx="469900" cy="246380"/>
    <xdr:sp macro="" textlink="">
      <xdr:nvSpPr>
        <xdr:cNvPr id="141" name="n_1aveValue【図書館】&#10;一人当たり面積"/>
        <xdr:cNvSpPr txBox="1"/>
      </xdr:nvSpPr>
      <xdr:spPr>
        <a:xfrm>
          <a:off x="8613775" y="653351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125095</xdr:rowOff>
    </xdr:from>
    <xdr:ext cx="466090" cy="246380"/>
    <xdr:sp macro="" textlink="">
      <xdr:nvSpPr>
        <xdr:cNvPr id="142" name="n_2aveValue【図書館】&#10;一人当たり面積"/>
        <xdr:cNvSpPr txBox="1"/>
      </xdr:nvSpPr>
      <xdr:spPr>
        <a:xfrm>
          <a:off x="7816850" y="657034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132080</xdr:rowOff>
    </xdr:from>
    <xdr:ext cx="466090" cy="249555"/>
    <xdr:sp macro="" textlink="">
      <xdr:nvSpPr>
        <xdr:cNvPr id="143" name="n_3aveValue【図書館】&#10;一人当たり面積"/>
        <xdr:cNvSpPr txBox="1"/>
      </xdr:nvSpPr>
      <xdr:spPr>
        <a:xfrm>
          <a:off x="6991350" y="65773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146685</xdr:rowOff>
    </xdr:from>
    <xdr:ext cx="466090" cy="249555"/>
    <xdr:sp macro="" textlink="">
      <xdr:nvSpPr>
        <xdr:cNvPr id="144" name="n_4aveValue【図書館】&#10;一人当たり面積"/>
        <xdr:cNvSpPr txBox="1"/>
      </xdr:nvSpPr>
      <xdr:spPr>
        <a:xfrm>
          <a:off x="6181725" y="65919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71755</xdr:rowOff>
    </xdr:from>
    <xdr:ext cx="469900" cy="248920"/>
    <xdr:sp macro="" textlink="">
      <xdr:nvSpPr>
        <xdr:cNvPr id="145" name="n_1mainValue【図書館】&#10;一人当たり面積"/>
        <xdr:cNvSpPr txBox="1"/>
      </xdr:nvSpPr>
      <xdr:spPr>
        <a:xfrm>
          <a:off x="8613775" y="60217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79375</xdr:rowOff>
    </xdr:from>
    <xdr:ext cx="466090" cy="249555"/>
    <xdr:sp macro="" textlink="">
      <xdr:nvSpPr>
        <xdr:cNvPr id="146" name="n_2mainValue【図書館】&#10;一人当たり面積"/>
        <xdr:cNvSpPr txBox="1"/>
      </xdr:nvSpPr>
      <xdr:spPr>
        <a:xfrm>
          <a:off x="7816850" y="60293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86995</xdr:rowOff>
    </xdr:from>
    <xdr:ext cx="466090" cy="246380"/>
    <xdr:sp macro="" textlink="">
      <xdr:nvSpPr>
        <xdr:cNvPr id="147" name="n_3mainValue【図書館】&#10;一人当たり面積"/>
        <xdr:cNvSpPr txBox="1"/>
      </xdr:nvSpPr>
      <xdr:spPr>
        <a:xfrm>
          <a:off x="6991350" y="603694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79375</xdr:rowOff>
    </xdr:from>
    <xdr:ext cx="466090" cy="249555"/>
    <xdr:sp macro="" textlink="">
      <xdr:nvSpPr>
        <xdr:cNvPr id="148" name="n_4mainValue【図書館】&#10;一人当たり面積"/>
        <xdr:cNvSpPr txBox="1"/>
      </xdr:nvSpPr>
      <xdr:spPr>
        <a:xfrm>
          <a:off x="6181725" y="60293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3550" cy="248920"/>
    <xdr:sp macro="" textlink="">
      <xdr:nvSpPr>
        <xdr:cNvPr id="159" name="テキスト ボックス 158"/>
        <xdr:cNvSpPr txBox="1"/>
      </xdr:nvSpPr>
      <xdr:spPr>
        <a:xfrm>
          <a:off x="278765"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160" name="直線コネクタ 15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101600</xdr:rowOff>
    </xdr:from>
    <xdr:ext cx="463550" cy="249555"/>
    <xdr:sp macro="" textlink="">
      <xdr:nvSpPr>
        <xdr:cNvPr id="161" name="テキスト ボックス 160"/>
        <xdr:cNvSpPr txBox="1"/>
      </xdr:nvSpPr>
      <xdr:spPr>
        <a:xfrm>
          <a:off x="278765" y="1050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2" name="直線コネクタ 16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3225" cy="249555"/>
    <xdr:sp macro="" textlink="">
      <xdr:nvSpPr>
        <xdr:cNvPr id="163" name="テキスト ボックス 162"/>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3225" cy="245745"/>
    <xdr:sp macro="" textlink="">
      <xdr:nvSpPr>
        <xdr:cNvPr id="165" name="テキスト ボックス 164"/>
        <xdr:cNvSpPr txBox="1"/>
      </xdr:nvSpPr>
      <xdr:spPr>
        <a:xfrm>
          <a:off x="342900" y="9775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166" name="直線コネクタ 16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3225" cy="246380"/>
    <xdr:sp macro="" textlink="">
      <xdr:nvSpPr>
        <xdr:cNvPr id="167" name="テキスト ボックス 166"/>
        <xdr:cNvSpPr txBox="1"/>
      </xdr:nvSpPr>
      <xdr:spPr>
        <a:xfrm>
          <a:off x="342900" y="9408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168" name="直線コネクタ 16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120015</xdr:rowOff>
    </xdr:from>
    <xdr:ext cx="403225" cy="246380"/>
    <xdr:sp macro="" textlink="">
      <xdr:nvSpPr>
        <xdr:cNvPr id="169" name="テキスト ボックス 168"/>
        <xdr:cNvSpPr txBox="1"/>
      </xdr:nvSpPr>
      <xdr:spPr>
        <a:xfrm>
          <a:off x="342900" y="9041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83185</xdr:rowOff>
    </xdr:from>
    <xdr:ext cx="339090" cy="245745"/>
    <xdr:sp macro="" textlink="">
      <xdr:nvSpPr>
        <xdr:cNvPr id="171" name="テキスト ボックス 170"/>
        <xdr:cNvSpPr txBox="1"/>
      </xdr:nvSpPr>
      <xdr:spPr>
        <a:xfrm>
          <a:off x="391160" y="8674735"/>
          <a:ext cx="339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109855</xdr:rowOff>
    </xdr:to>
    <xdr:sp macro="" textlink="">
      <xdr:nvSpPr>
        <xdr:cNvPr id="17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33020</xdr:rowOff>
    </xdr:from>
    <xdr:to>
      <xdr:col>24</xdr:col>
      <xdr:colOff>62865</xdr:colOff>
      <xdr:row>64</xdr:row>
      <xdr:rowOff>73025</xdr:rowOff>
    </xdr:to>
    <xdr:cxnSp macro="">
      <xdr:nvCxnSpPr>
        <xdr:cNvPr id="173" name="直線コネクタ 172"/>
        <xdr:cNvCxnSpPr/>
      </xdr:nvCxnSpPr>
      <xdr:spPr>
        <a:xfrm flipV="1">
          <a:off x="4253865" y="928497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76835</xdr:rowOff>
    </xdr:from>
    <xdr:ext cx="466090" cy="249555"/>
    <xdr:sp macro="" textlink="">
      <xdr:nvSpPr>
        <xdr:cNvPr id="174" name="【体育館・プール】&#10;有形固定資産減価償却率最小値テキスト"/>
        <xdr:cNvSpPr txBox="1"/>
      </xdr:nvSpPr>
      <xdr:spPr>
        <a:xfrm>
          <a:off x="4292600" y="106495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73025</xdr:rowOff>
    </xdr:from>
    <xdr:to>
      <xdr:col>24</xdr:col>
      <xdr:colOff>152400</xdr:colOff>
      <xdr:row>64</xdr:row>
      <xdr:rowOff>73025</xdr:rowOff>
    </xdr:to>
    <xdr:cxnSp macro="">
      <xdr:nvCxnSpPr>
        <xdr:cNvPr id="175" name="直線コネクタ 174"/>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146685</xdr:rowOff>
    </xdr:from>
    <xdr:ext cx="401320" cy="249555"/>
    <xdr:sp macro="" textlink="">
      <xdr:nvSpPr>
        <xdr:cNvPr id="176" name="【体育館・プール】&#10;有形固定資産減価償却率最大値テキスト"/>
        <xdr:cNvSpPr txBox="1"/>
      </xdr:nvSpPr>
      <xdr:spPr>
        <a:xfrm>
          <a:off x="4292600" y="90684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33020</xdr:rowOff>
    </xdr:from>
    <xdr:to>
      <xdr:col>24</xdr:col>
      <xdr:colOff>152400</xdr:colOff>
      <xdr:row>56</xdr:row>
      <xdr:rowOff>33020</xdr:rowOff>
    </xdr:to>
    <xdr:cxnSp macro="">
      <xdr:nvCxnSpPr>
        <xdr:cNvPr id="177" name="直線コネクタ 176"/>
        <xdr:cNvCxnSpPr/>
      </xdr:nvCxnSpPr>
      <xdr:spPr>
        <a:xfrm>
          <a:off x="4181475" y="9284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73025</xdr:rowOff>
    </xdr:from>
    <xdr:ext cx="401320" cy="248920"/>
    <xdr:sp macro="" textlink="">
      <xdr:nvSpPr>
        <xdr:cNvPr id="178" name="【体育館・プール】&#10;有形固定資産減価償却率平均値テキスト"/>
        <xdr:cNvSpPr txBox="1"/>
      </xdr:nvSpPr>
      <xdr:spPr>
        <a:xfrm>
          <a:off x="4292600" y="9985375"/>
          <a:ext cx="4013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93980</xdr:rowOff>
    </xdr:from>
    <xdr:to>
      <xdr:col>24</xdr:col>
      <xdr:colOff>114300</xdr:colOff>
      <xdr:row>61</xdr:row>
      <xdr:rowOff>27305</xdr:rowOff>
    </xdr:to>
    <xdr:sp macro="" textlink="">
      <xdr:nvSpPr>
        <xdr:cNvPr id="179" name="フローチャート: 判断 178"/>
        <xdr:cNvSpPr/>
      </xdr:nvSpPr>
      <xdr:spPr>
        <a:xfrm>
          <a:off x="4203700" y="10006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73660</xdr:rowOff>
    </xdr:from>
    <xdr:to>
      <xdr:col>20</xdr:col>
      <xdr:colOff>38100</xdr:colOff>
      <xdr:row>61</xdr:row>
      <xdr:rowOff>6350</xdr:rowOff>
    </xdr:to>
    <xdr:sp macro="" textlink="">
      <xdr:nvSpPr>
        <xdr:cNvPr id="180" name="フローチャート: 判断 179"/>
        <xdr:cNvSpPr/>
      </xdr:nvSpPr>
      <xdr:spPr>
        <a:xfrm>
          <a:off x="3444875" y="9986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151765</xdr:rowOff>
    </xdr:to>
    <xdr:sp macro="" textlink="">
      <xdr:nvSpPr>
        <xdr:cNvPr id="181" name="フローチャート: 判断 180"/>
        <xdr:cNvSpPr/>
      </xdr:nvSpPr>
      <xdr:spPr>
        <a:xfrm>
          <a:off x="2619375" y="996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75565</xdr:rowOff>
    </xdr:from>
    <xdr:to>
      <xdr:col>10</xdr:col>
      <xdr:colOff>165100</xdr:colOff>
      <xdr:row>61</xdr:row>
      <xdr:rowOff>8255</xdr:rowOff>
    </xdr:to>
    <xdr:sp macro="" textlink="">
      <xdr:nvSpPr>
        <xdr:cNvPr id="182" name="フローチャート: 判断 181"/>
        <xdr:cNvSpPr/>
      </xdr:nvSpPr>
      <xdr:spPr>
        <a:xfrm>
          <a:off x="1809750" y="998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31750</xdr:rowOff>
    </xdr:from>
    <xdr:to>
      <xdr:col>6</xdr:col>
      <xdr:colOff>38100</xdr:colOff>
      <xdr:row>60</xdr:row>
      <xdr:rowOff>129540</xdr:rowOff>
    </xdr:to>
    <xdr:sp macro="" textlink="">
      <xdr:nvSpPr>
        <xdr:cNvPr id="183" name="フローチャート: 判断 182"/>
        <xdr:cNvSpPr/>
      </xdr:nvSpPr>
      <xdr:spPr>
        <a:xfrm>
          <a:off x="1000125" y="9944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8920"/>
    <xdr:sp macro="" textlink="">
      <xdr:nvSpPr>
        <xdr:cNvPr id="184" name="テキスト ボックス 183"/>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8920"/>
    <xdr:sp macro="" textlink="">
      <xdr:nvSpPr>
        <xdr:cNvPr id="185" name="テキスト ボックス 184"/>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8920"/>
    <xdr:sp macro="" textlink="">
      <xdr:nvSpPr>
        <xdr:cNvPr id="186" name="テキスト ボックス 185"/>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8920"/>
    <xdr:sp macro="" textlink="">
      <xdr:nvSpPr>
        <xdr:cNvPr id="187" name="テキスト ボックス 186"/>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8920"/>
    <xdr:sp macro="" textlink="">
      <xdr:nvSpPr>
        <xdr:cNvPr id="188" name="テキスト ボックス 187"/>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75565</xdr:rowOff>
    </xdr:from>
    <xdr:to>
      <xdr:col>24</xdr:col>
      <xdr:colOff>114300</xdr:colOff>
      <xdr:row>61</xdr:row>
      <xdr:rowOff>8255</xdr:rowOff>
    </xdr:to>
    <xdr:sp macro="" textlink="">
      <xdr:nvSpPr>
        <xdr:cNvPr id="189" name="楕円 188"/>
        <xdr:cNvSpPr/>
      </xdr:nvSpPr>
      <xdr:spPr>
        <a:xfrm>
          <a:off x="4203700" y="998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97790</xdr:rowOff>
    </xdr:from>
    <xdr:ext cx="401320" cy="249555"/>
    <xdr:sp macro="" textlink="">
      <xdr:nvSpPr>
        <xdr:cNvPr id="190" name="【体育館・プール】&#10;有形固定資産減価償却率該当値テキスト"/>
        <xdr:cNvSpPr txBox="1"/>
      </xdr:nvSpPr>
      <xdr:spPr>
        <a:xfrm>
          <a:off x="4292600" y="98450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29845</xdr:rowOff>
    </xdr:from>
    <xdr:to>
      <xdr:col>20</xdr:col>
      <xdr:colOff>38100</xdr:colOff>
      <xdr:row>60</xdr:row>
      <xdr:rowOff>127635</xdr:rowOff>
    </xdr:to>
    <xdr:sp macro="" textlink="">
      <xdr:nvSpPr>
        <xdr:cNvPr id="191" name="楕円 190"/>
        <xdr:cNvSpPr/>
      </xdr:nvSpPr>
      <xdr:spPr>
        <a:xfrm>
          <a:off x="3444875" y="9942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60</xdr:row>
      <xdr:rowOff>78740</xdr:rowOff>
    </xdr:from>
    <xdr:to>
      <xdr:col>24</xdr:col>
      <xdr:colOff>63500</xdr:colOff>
      <xdr:row>60</xdr:row>
      <xdr:rowOff>125095</xdr:rowOff>
    </xdr:to>
    <xdr:cxnSp macro="">
      <xdr:nvCxnSpPr>
        <xdr:cNvPr id="192" name="直線コネクタ 191"/>
        <xdr:cNvCxnSpPr/>
      </xdr:nvCxnSpPr>
      <xdr:spPr>
        <a:xfrm>
          <a:off x="3492500" y="999109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149860</xdr:rowOff>
    </xdr:to>
    <xdr:sp macro="" textlink="">
      <xdr:nvSpPr>
        <xdr:cNvPr id="193" name="楕円 192"/>
        <xdr:cNvSpPr/>
      </xdr:nvSpPr>
      <xdr:spPr>
        <a:xfrm>
          <a:off x="2619375" y="996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78740</xdr:rowOff>
    </xdr:from>
    <xdr:to>
      <xdr:col>19</xdr:col>
      <xdr:colOff>174625</xdr:colOff>
      <xdr:row>60</xdr:row>
      <xdr:rowOff>100965</xdr:rowOff>
    </xdr:to>
    <xdr:cxnSp macro="">
      <xdr:nvCxnSpPr>
        <xdr:cNvPr id="194" name="直線コネクタ 193"/>
        <xdr:cNvCxnSpPr/>
      </xdr:nvCxnSpPr>
      <xdr:spPr>
        <a:xfrm flipV="1">
          <a:off x="2670175" y="999109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85090</xdr:rowOff>
    </xdr:from>
    <xdr:to>
      <xdr:col>10</xdr:col>
      <xdr:colOff>165100</xdr:colOff>
      <xdr:row>61</xdr:row>
      <xdr:rowOff>17780</xdr:rowOff>
    </xdr:to>
    <xdr:sp macro="" textlink="">
      <xdr:nvSpPr>
        <xdr:cNvPr id="195" name="楕円 194"/>
        <xdr:cNvSpPr/>
      </xdr:nvSpPr>
      <xdr:spPr>
        <a:xfrm>
          <a:off x="1809750" y="9997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133985</xdr:rowOff>
    </xdr:to>
    <xdr:cxnSp macro="">
      <xdr:nvCxnSpPr>
        <xdr:cNvPr id="196" name="直線コネクタ 195"/>
        <xdr:cNvCxnSpPr/>
      </xdr:nvCxnSpPr>
      <xdr:spPr>
        <a:xfrm flipV="1">
          <a:off x="1860550" y="1001331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142240</xdr:rowOff>
    </xdr:to>
    <xdr:sp macro="" textlink="">
      <xdr:nvSpPr>
        <xdr:cNvPr id="197" name="楕円 196"/>
        <xdr:cNvSpPr/>
      </xdr:nvSpPr>
      <xdr:spPr>
        <a:xfrm>
          <a:off x="1000125" y="9956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60</xdr:row>
      <xdr:rowOff>93980</xdr:rowOff>
    </xdr:from>
    <xdr:to>
      <xdr:col>10</xdr:col>
      <xdr:colOff>114300</xdr:colOff>
      <xdr:row>60</xdr:row>
      <xdr:rowOff>133985</xdr:rowOff>
    </xdr:to>
    <xdr:cxnSp macro="">
      <xdr:nvCxnSpPr>
        <xdr:cNvPr id="198" name="直線コネクタ 197"/>
        <xdr:cNvCxnSpPr/>
      </xdr:nvCxnSpPr>
      <xdr:spPr>
        <a:xfrm>
          <a:off x="1047750" y="1000633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163195</xdr:rowOff>
    </xdr:from>
    <xdr:ext cx="405130" cy="245745"/>
    <xdr:sp macro="" textlink="">
      <xdr:nvSpPr>
        <xdr:cNvPr id="199" name="n_1aveValue【体育館・プール】&#10;有形固定資産減価償却率"/>
        <xdr:cNvSpPr txBox="1"/>
      </xdr:nvSpPr>
      <xdr:spPr>
        <a:xfrm>
          <a:off x="3296285" y="1007554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142875</xdr:rowOff>
    </xdr:from>
    <xdr:ext cx="405130" cy="249555"/>
    <xdr:sp macro="" textlink="">
      <xdr:nvSpPr>
        <xdr:cNvPr id="200" name="n_2aveValue【体育館・プール】&#10;有形固定資産減価償却率"/>
        <xdr:cNvSpPr txBox="1"/>
      </xdr:nvSpPr>
      <xdr:spPr>
        <a:xfrm>
          <a:off x="2483485" y="10055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24765</xdr:rowOff>
    </xdr:from>
    <xdr:ext cx="405130" cy="246380"/>
    <xdr:sp macro="" textlink="">
      <xdr:nvSpPr>
        <xdr:cNvPr id="201" name="n_3aveValue【体育館・プール】&#10;有形固定資産減価償却率"/>
        <xdr:cNvSpPr txBox="1"/>
      </xdr:nvSpPr>
      <xdr:spPr>
        <a:xfrm>
          <a:off x="1673860" y="97720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145415</xdr:rowOff>
    </xdr:from>
    <xdr:ext cx="405130" cy="249555"/>
    <xdr:sp macro="" textlink="">
      <xdr:nvSpPr>
        <xdr:cNvPr id="202" name="n_4aveValue【体育館・プール】&#10;有形固定資産減価償却率"/>
        <xdr:cNvSpPr txBox="1"/>
      </xdr:nvSpPr>
      <xdr:spPr>
        <a:xfrm>
          <a:off x="864235" y="97275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143510</xdr:rowOff>
    </xdr:from>
    <xdr:ext cx="405130" cy="249555"/>
    <xdr:sp macro="" textlink="">
      <xdr:nvSpPr>
        <xdr:cNvPr id="203" name="n_1mainValue【体育館・プール】&#10;有形固定資産減価償却率"/>
        <xdr:cNvSpPr txBox="1"/>
      </xdr:nvSpPr>
      <xdr:spPr>
        <a:xfrm>
          <a:off x="3296285" y="9725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635</xdr:rowOff>
    </xdr:from>
    <xdr:ext cx="405130" cy="249555"/>
    <xdr:sp macro="" textlink="">
      <xdr:nvSpPr>
        <xdr:cNvPr id="204" name="n_2mainValue【体育館・プール】&#10;有形固定資産減価償却率"/>
        <xdr:cNvSpPr txBox="1"/>
      </xdr:nvSpPr>
      <xdr:spPr>
        <a:xfrm>
          <a:off x="2483485" y="9747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8890</xdr:rowOff>
    </xdr:from>
    <xdr:ext cx="405130" cy="248920"/>
    <xdr:sp macro="" textlink="">
      <xdr:nvSpPr>
        <xdr:cNvPr id="205" name="n_3mainValue【体育館・プール】&#10;有形固定資産減価償却率"/>
        <xdr:cNvSpPr txBox="1"/>
      </xdr:nvSpPr>
      <xdr:spPr>
        <a:xfrm>
          <a:off x="1673860" y="100863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133985</xdr:rowOff>
    </xdr:from>
    <xdr:ext cx="405130" cy="249555"/>
    <xdr:sp macro="" textlink="">
      <xdr:nvSpPr>
        <xdr:cNvPr id="206" name="n_4mainValue【体育館・プール】&#10;有形固定資産減価償却率"/>
        <xdr:cNvSpPr txBox="1"/>
      </xdr:nvSpPr>
      <xdr:spPr>
        <a:xfrm>
          <a:off x="864235" y="10046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7" name="正方形/長方形 2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8" name="正方形/長方形 2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9" name="正方形/長方形 2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0" name="正方形/長方形 2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1" name="正方形/長方形 2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2" name="正方形/長方形 2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3" name="正方形/長方形 2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4" name="正方形/長方形 2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5" name="テキスト ボックス 2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6" name="直線コネクタ 2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126365</xdr:rowOff>
    </xdr:from>
    <xdr:to>
      <xdr:col>59</xdr:col>
      <xdr:colOff>50800</xdr:colOff>
      <xdr:row>64</xdr:row>
      <xdr:rowOff>126365</xdr:rowOff>
    </xdr:to>
    <xdr:cxnSp macro="">
      <xdr:nvCxnSpPr>
        <xdr:cNvPr id="217" name="直線コネクタ 216"/>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154305</xdr:rowOff>
    </xdr:from>
    <xdr:ext cx="463550" cy="246380"/>
    <xdr:sp macro="" textlink="">
      <xdr:nvSpPr>
        <xdr:cNvPr id="218" name="テキスト ボックス 217"/>
        <xdr:cNvSpPr txBox="1"/>
      </xdr:nvSpPr>
      <xdr:spPr>
        <a:xfrm>
          <a:off x="5628640" y="1056195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140970</xdr:rowOff>
    </xdr:from>
    <xdr:to>
      <xdr:col>59</xdr:col>
      <xdr:colOff>50800</xdr:colOff>
      <xdr:row>62</xdr:row>
      <xdr:rowOff>140970</xdr:rowOff>
    </xdr:to>
    <xdr:cxnSp macro="">
      <xdr:nvCxnSpPr>
        <xdr:cNvPr id="219" name="直線コネクタ 218"/>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3550" cy="249555"/>
    <xdr:sp macro="" textlink="">
      <xdr:nvSpPr>
        <xdr:cNvPr id="220" name="テキスト ボックス 219"/>
        <xdr:cNvSpPr txBox="1"/>
      </xdr:nvSpPr>
      <xdr:spPr>
        <a:xfrm>
          <a:off x="5628640" y="102469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157480</xdr:rowOff>
    </xdr:from>
    <xdr:to>
      <xdr:col>59</xdr:col>
      <xdr:colOff>50800</xdr:colOff>
      <xdr:row>60</xdr:row>
      <xdr:rowOff>157480</xdr:rowOff>
    </xdr:to>
    <xdr:cxnSp macro="">
      <xdr:nvCxnSpPr>
        <xdr:cNvPr id="221" name="直線コネクタ 220"/>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20320</xdr:rowOff>
    </xdr:from>
    <xdr:ext cx="463550" cy="245745"/>
    <xdr:sp macro="" textlink="">
      <xdr:nvSpPr>
        <xdr:cNvPr id="222" name="テキスト ボックス 221"/>
        <xdr:cNvSpPr txBox="1"/>
      </xdr:nvSpPr>
      <xdr:spPr>
        <a:xfrm>
          <a:off x="5628640" y="993267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3" name="直線コネクタ 222"/>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36195</xdr:rowOff>
    </xdr:from>
    <xdr:ext cx="463550" cy="249555"/>
    <xdr:sp macro="" textlink="">
      <xdr:nvSpPr>
        <xdr:cNvPr id="224" name="テキスト ボックス 223"/>
        <xdr:cNvSpPr txBox="1"/>
      </xdr:nvSpPr>
      <xdr:spPr>
        <a:xfrm>
          <a:off x="5628640" y="96183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5" name="直線コネクタ 224"/>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52070</xdr:rowOff>
    </xdr:from>
    <xdr:ext cx="463550" cy="245745"/>
    <xdr:sp macro="" textlink="">
      <xdr:nvSpPr>
        <xdr:cNvPr id="226" name="テキスト ボックス 225"/>
        <xdr:cNvSpPr txBox="1"/>
      </xdr:nvSpPr>
      <xdr:spPr>
        <a:xfrm>
          <a:off x="5628640" y="930402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38735</xdr:rowOff>
    </xdr:from>
    <xdr:to>
      <xdr:col>59</xdr:col>
      <xdr:colOff>50800</xdr:colOff>
      <xdr:row>55</xdr:row>
      <xdr:rowOff>38735</xdr:rowOff>
    </xdr:to>
    <xdr:cxnSp macro="">
      <xdr:nvCxnSpPr>
        <xdr:cNvPr id="227" name="直線コネクタ 226"/>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67310</xdr:rowOff>
    </xdr:from>
    <xdr:ext cx="463550" cy="249555"/>
    <xdr:sp macro="" textlink="">
      <xdr:nvSpPr>
        <xdr:cNvPr id="228" name="テキスト ボックス 227"/>
        <xdr:cNvSpPr txBox="1"/>
      </xdr:nvSpPr>
      <xdr:spPr>
        <a:xfrm>
          <a:off x="5628640" y="89890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9" name="直線コネクタ 228"/>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3550" cy="245745"/>
    <xdr:sp macro="" textlink="">
      <xdr:nvSpPr>
        <xdr:cNvPr id="230" name="テキスト ボックス 229"/>
        <xdr:cNvSpPr txBox="1"/>
      </xdr:nvSpPr>
      <xdr:spPr>
        <a:xfrm>
          <a:off x="5628640" y="8674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31"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124460</xdr:rowOff>
    </xdr:from>
    <xdr:to>
      <xdr:col>54</xdr:col>
      <xdr:colOff>174625</xdr:colOff>
      <xdr:row>64</xdr:row>
      <xdr:rowOff>95885</xdr:rowOff>
    </xdr:to>
    <xdr:cxnSp macro="">
      <xdr:nvCxnSpPr>
        <xdr:cNvPr id="232" name="直線コネクタ 231"/>
        <xdr:cNvCxnSpPr/>
      </xdr:nvCxnSpPr>
      <xdr:spPr>
        <a:xfrm flipV="1">
          <a:off x="9604375" y="921131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99695</xdr:rowOff>
    </xdr:from>
    <xdr:ext cx="466090" cy="249555"/>
    <xdr:sp macro="" textlink="">
      <xdr:nvSpPr>
        <xdr:cNvPr id="233" name="【体育館・プール】&#10;一人当たり面積最小値テキスト"/>
        <xdr:cNvSpPr txBox="1"/>
      </xdr:nvSpPr>
      <xdr:spPr>
        <a:xfrm>
          <a:off x="9642475" y="106724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95885</xdr:rowOff>
    </xdr:from>
    <xdr:to>
      <xdr:col>55</xdr:col>
      <xdr:colOff>88900</xdr:colOff>
      <xdr:row>64</xdr:row>
      <xdr:rowOff>95885</xdr:rowOff>
    </xdr:to>
    <xdr:cxnSp macro="">
      <xdr:nvCxnSpPr>
        <xdr:cNvPr id="234" name="直線コネクタ 233"/>
        <xdr:cNvCxnSpPr/>
      </xdr:nvCxnSpPr>
      <xdr:spPr>
        <a:xfrm>
          <a:off x="9531350" y="10668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72390</xdr:rowOff>
    </xdr:from>
    <xdr:ext cx="466090" cy="248920"/>
    <xdr:sp macro="" textlink="">
      <xdr:nvSpPr>
        <xdr:cNvPr id="235" name="【体育館・プール】&#10;一人当たり面積最大値テキスト"/>
        <xdr:cNvSpPr txBox="1"/>
      </xdr:nvSpPr>
      <xdr:spPr>
        <a:xfrm>
          <a:off x="9642475" y="899414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124460</xdr:rowOff>
    </xdr:from>
    <xdr:to>
      <xdr:col>55</xdr:col>
      <xdr:colOff>88900</xdr:colOff>
      <xdr:row>55</xdr:row>
      <xdr:rowOff>124460</xdr:rowOff>
    </xdr:to>
    <xdr:cxnSp macro="">
      <xdr:nvCxnSpPr>
        <xdr:cNvPr id="236" name="直線コネクタ 235"/>
        <xdr:cNvCxnSpPr/>
      </xdr:nvCxnSpPr>
      <xdr:spPr>
        <a:xfrm>
          <a:off x="9531350" y="921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107950</xdr:rowOff>
    </xdr:from>
    <xdr:ext cx="466090" cy="248920"/>
    <xdr:sp macro="" textlink="">
      <xdr:nvSpPr>
        <xdr:cNvPr id="237" name="【体育館・プール】&#10;一人当たり面積平均値テキスト"/>
        <xdr:cNvSpPr txBox="1"/>
      </xdr:nvSpPr>
      <xdr:spPr>
        <a:xfrm>
          <a:off x="9642475" y="10020300"/>
          <a:ext cx="4660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86360</xdr:rowOff>
    </xdr:from>
    <xdr:to>
      <xdr:col>55</xdr:col>
      <xdr:colOff>50800</xdr:colOff>
      <xdr:row>62</xdr:row>
      <xdr:rowOff>19050</xdr:rowOff>
    </xdr:to>
    <xdr:sp macro="" textlink="">
      <xdr:nvSpPr>
        <xdr:cNvPr id="238" name="フローチャート: 判断 237"/>
        <xdr:cNvSpPr/>
      </xdr:nvSpPr>
      <xdr:spPr>
        <a:xfrm>
          <a:off x="9569450" y="10163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85090</xdr:rowOff>
    </xdr:from>
    <xdr:to>
      <xdr:col>50</xdr:col>
      <xdr:colOff>165100</xdr:colOff>
      <xdr:row>62</xdr:row>
      <xdr:rowOff>17780</xdr:rowOff>
    </xdr:to>
    <xdr:sp macro="" textlink="">
      <xdr:nvSpPr>
        <xdr:cNvPr id="239" name="フローチャート: 判断 238"/>
        <xdr:cNvSpPr/>
      </xdr:nvSpPr>
      <xdr:spPr>
        <a:xfrm>
          <a:off x="8794750" y="1016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99060</xdr:rowOff>
    </xdr:from>
    <xdr:to>
      <xdr:col>46</xdr:col>
      <xdr:colOff>38100</xdr:colOff>
      <xdr:row>62</xdr:row>
      <xdr:rowOff>31750</xdr:rowOff>
    </xdr:to>
    <xdr:sp macro="" textlink="">
      <xdr:nvSpPr>
        <xdr:cNvPr id="240" name="フローチャート: 判断 239"/>
        <xdr:cNvSpPr/>
      </xdr:nvSpPr>
      <xdr:spPr>
        <a:xfrm>
          <a:off x="7985125" y="10176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118110</xdr:rowOff>
    </xdr:from>
    <xdr:to>
      <xdr:col>41</xdr:col>
      <xdr:colOff>101600</xdr:colOff>
      <xdr:row>62</xdr:row>
      <xdr:rowOff>50800</xdr:rowOff>
    </xdr:to>
    <xdr:sp macro="" textlink="">
      <xdr:nvSpPr>
        <xdr:cNvPr id="241" name="フローチャート: 判断 240"/>
        <xdr:cNvSpPr/>
      </xdr:nvSpPr>
      <xdr:spPr>
        <a:xfrm>
          <a:off x="7159625" y="10195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130175</xdr:rowOff>
    </xdr:from>
    <xdr:to>
      <xdr:col>36</xdr:col>
      <xdr:colOff>165100</xdr:colOff>
      <xdr:row>62</xdr:row>
      <xdr:rowOff>62865</xdr:rowOff>
    </xdr:to>
    <xdr:sp macro="" textlink="">
      <xdr:nvSpPr>
        <xdr:cNvPr id="242" name="フローチャート: 判断 241"/>
        <xdr:cNvSpPr/>
      </xdr:nvSpPr>
      <xdr:spPr>
        <a:xfrm>
          <a:off x="6350000"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8920"/>
    <xdr:sp macro="" textlink="">
      <xdr:nvSpPr>
        <xdr:cNvPr id="243" name="テキスト ボックス 242"/>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8920"/>
    <xdr:sp macro="" textlink="">
      <xdr:nvSpPr>
        <xdr:cNvPr id="244" name="テキスト ボックス 243"/>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8920"/>
    <xdr:sp macro="" textlink="">
      <xdr:nvSpPr>
        <xdr:cNvPr id="245" name="テキスト ボックス 244"/>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8920"/>
    <xdr:sp macro="" textlink="">
      <xdr:nvSpPr>
        <xdr:cNvPr id="246" name="テキスト ボックス 245"/>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8920"/>
    <xdr:sp macro="" textlink="">
      <xdr:nvSpPr>
        <xdr:cNvPr id="247" name="テキスト ボックス 246"/>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38735</xdr:rowOff>
    </xdr:from>
    <xdr:to>
      <xdr:col>55</xdr:col>
      <xdr:colOff>50800</xdr:colOff>
      <xdr:row>63</xdr:row>
      <xdr:rowOff>137160</xdr:rowOff>
    </xdr:to>
    <xdr:sp macro="" textlink="">
      <xdr:nvSpPr>
        <xdr:cNvPr id="248" name="楕円 247"/>
        <xdr:cNvSpPr/>
      </xdr:nvSpPr>
      <xdr:spPr>
        <a:xfrm>
          <a:off x="9569450" y="104463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18415</xdr:rowOff>
    </xdr:from>
    <xdr:ext cx="466090" cy="245745"/>
    <xdr:sp macro="" textlink="">
      <xdr:nvSpPr>
        <xdr:cNvPr id="249" name="【体育館・プール】&#10;一人当たり面積該当値テキスト"/>
        <xdr:cNvSpPr txBox="1"/>
      </xdr:nvSpPr>
      <xdr:spPr>
        <a:xfrm>
          <a:off x="9642475" y="1042606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40640</xdr:rowOff>
    </xdr:from>
    <xdr:to>
      <xdr:col>50</xdr:col>
      <xdr:colOff>165100</xdr:colOff>
      <xdr:row>63</xdr:row>
      <xdr:rowOff>138430</xdr:rowOff>
    </xdr:to>
    <xdr:sp macro="" textlink="">
      <xdr:nvSpPr>
        <xdr:cNvPr id="250" name="楕円 249"/>
        <xdr:cNvSpPr/>
      </xdr:nvSpPr>
      <xdr:spPr>
        <a:xfrm>
          <a:off x="8794750" y="10448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88265</xdr:rowOff>
    </xdr:from>
    <xdr:to>
      <xdr:col>55</xdr:col>
      <xdr:colOff>0</xdr:colOff>
      <xdr:row>63</xdr:row>
      <xdr:rowOff>90170</xdr:rowOff>
    </xdr:to>
    <xdr:cxnSp macro="">
      <xdr:nvCxnSpPr>
        <xdr:cNvPr id="251" name="直線コネクタ 250"/>
        <xdr:cNvCxnSpPr/>
      </xdr:nvCxnSpPr>
      <xdr:spPr>
        <a:xfrm flipV="1">
          <a:off x="8845550" y="1049591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41910</xdr:rowOff>
    </xdr:from>
    <xdr:to>
      <xdr:col>46</xdr:col>
      <xdr:colOff>38100</xdr:colOff>
      <xdr:row>63</xdr:row>
      <xdr:rowOff>139700</xdr:rowOff>
    </xdr:to>
    <xdr:sp macro="" textlink="">
      <xdr:nvSpPr>
        <xdr:cNvPr id="252" name="楕円 251"/>
        <xdr:cNvSpPr/>
      </xdr:nvSpPr>
      <xdr:spPr>
        <a:xfrm>
          <a:off x="7985125" y="10449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90170</xdr:rowOff>
    </xdr:from>
    <xdr:to>
      <xdr:col>50</xdr:col>
      <xdr:colOff>114300</xdr:colOff>
      <xdr:row>63</xdr:row>
      <xdr:rowOff>91440</xdr:rowOff>
    </xdr:to>
    <xdr:cxnSp macro="">
      <xdr:nvCxnSpPr>
        <xdr:cNvPr id="253" name="直線コネクタ 252"/>
        <xdr:cNvCxnSpPr/>
      </xdr:nvCxnSpPr>
      <xdr:spPr>
        <a:xfrm flipV="1">
          <a:off x="8032750" y="104978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154305</xdr:rowOff>
    </xdr:from>
    <xdr:to>
      <xdr:col>41</xdr:col>
      <xdr:colOff>101600</xdr:colOff>
      <xdr:row>63</xdr:row>
      <xdr:rowOff>86995</xdr:rowOff>
    </xdr:to>
    <xdr:sp macro="" textlink="">
      <xdr:nvSpPr>
        <xdr:cNvPr id="254" name="楕円 253"/>
        <xdr:cNvSpPr/>
      </xdr:nvSpPr>
      <xdr:spPr>
        <a:xfrm>
          <a:off x="7159625" y="10396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174625</xdr:colOff>
      <xdr:row>63</xdr:row>
      <xdr:rowOff>91440</xdr:rowOff>
    </xdr:to>
    <xdr:cxnSp macro="">
      <xdr:nvCxnSpPr>
        <xdr:cNvPr id="255" name="直線コネクタ 254"/>
        <xdr:cNvCxnSpPr/>
      </xdr:nvCxnSpPr>
      <xdr:spPr>
        <a:xfrm>
          <a:off x="7210425" y="10445750"/>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155575</xdr:rowOff>
    </xdr:from>
    <xdr:to>
      <xdr:col>36</xdr:col>
      <xdr:colOff>165100</xdr:colOff>
      <xdr:row>63</xdr:row>
      <xdr:rowOff>88265</xdr:rowOff>
    </xdr:to>
    <xdr:sp macro="" textlink="">
      <xdr:nvSpPr>
        <xdr:cNvPr id="256" name="楕円 255"/>
        <xdr:cNvSpPr/>
      </xdr:nvSpPr>
      <xdr:spPr>
        <a:xfrm>
          <a:off x="6350000" y="1039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38100</xdr:rowOff>
    </xdr:from>
    <xdr:to>
      <xdr:col>41</xdr:col>
      <xdr:colOff>50800</xdr:colOff>
      <xdr:row>63</xdr:row>
      <xdr:rowOff>38735</xdr:rowOff>
    </xdr:to>
    <xdr:cxnSp macro="">
      <xdr:nvCxnSpPr>
        <xdr:cNvPr id="257" name="直線コネクタ 256"/>
        <xdr:cNvCxnSpPr/>
      </xdr:nvCxnSpPr>
      <xdr:spPr>
        <a:xfrm flipV="1">
          <a:off x="6400800" y="1044575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33655</xdr:rowOff>
    </xdr:from>
    <xdr:ext cx="469900" cy="249555"/>
    <xdr:sp macro="" textlink="">
      <xdr:nvSpPr>
        <xdr:cNvPr id="258" name="n_1aveValue【体育館・プール】&#10;一人当たり面積"/>
        <xdr:cNvSpPr txBox="1"/>
      </xdr:nvSpPr>
      <xdr:spPr>
        <a:xfrm>
          <a:off x="8613775" y="9946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47625</xdr:rowOff>
    </xdr:from>
    <xdr:ext cx="466090" cy="249555"/>
    <xdr:sp macro="" textlink="">
      <xdr:nvSpPr>
        <xdr:cNvPr id="259" name="n_2aveValue【体育館・プール】&#10;一人当たり面積"/>
        <xdr:cNvSpPr txBox="1"/>
      </xdr:nvSpPr>
      <xdr:spPr>
        <a:xfrm>
          <a:off x="7816850" y="99599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66675</xdr:rowOff>
    </xdr:from>
    <xdr:ext cx="466090" cy="249555"/>
    <xdr:sp macro="" textlink="">
      <xdr:nvSpPr>
        <xdr:cNvPr id="260" name="n_3aveValue【体育館・プール】&#10;一人当たり面積"/>
        <xdr:cNvSpPr txBox="1"/>
      </xdr:nvSpPr>
      <xdr:spPr>
        <a:xfrm>
          <a:off x="6991350" y="99790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78740</xdr:rowOff>
    </xdr:from>
    <xdr:ext cx="466090" cy="249555"/>
    <xdr:sp macro="" textlink="">
      <xdr:nvSpPr>
        <xdr:cNvPr id="261" name="n_4aveValue【体育館・プール】&#10;一人当たり面積"/>
        <xdr:cNvSpPr txBox="1"/>
      </xdr:nvSpPr>
      <xdr:spPr>
        <a:xfrm>
          <a:off x="6181725" y="99910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130175</xdr:rowOff>
    </xdr:from>
    <xdr:ext cx="469900" cy="245745"/>
    <xdr:sp macro="" textlink="">
      <xdr:nvSpPr>
        <xdr:cNvPr id="262" name="n_1mainValue【体育館・プール】&#10;一人当たり面積"/>
        <xdr:cNvSpPr txBox="1"/>
      </xdr:nvSpPr>
      <xdr:spPr>
        <a:xfrm>
          <a:off x="8613775" y="1053782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131445</xdr:rowOff>
    </xdr:from>
    <xdr:ext cx="466090" cy="248920"/>
    <xdr:sp macro="" textlink="">
      <xdr:nvSpPr>
        <xdr:cNvPr id="263" name="n_2mainValue【体育館・プール】&#10;一人当たり面積"/>
        <xdr:cNvSpPr txBox="1"/>
      </xdr:nvSpPr>
      <xdr:spPr>
        <a:xfrm>
          <a:off x="7816850" y="105390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78105</xdr:rowOff>
    </xdr:from>
    <xdr:ext cx="466090" cy="249555"/>
    <xdr:sp macro="" textlink="">
      <xdr:nvSpPr>
        <xdr:cNvPr id="264" name="n_3mainValue【体育館・プール】&#10;一人当たり面積"/>
        <xdr:cNvSpPr txBox="1"/>
      </xdr:nvSpPr>
      <xdr:spPr>
        <a:xfrm>
          <a:off x="6991350" y="1048575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79375</xdr:rowOff>
    </xdr:from>
    <xdr:ext cx="466090" cy="249555"/>
    <xdr:sp macro="" textlink="">
      <xdr:nvSpPr>
        <xdr:cNvPr id="265" name="n_4mainValue【体育館・プール】&#10;一人当たり面積"/>
        <xdr:cNvSpPr txBox="1"/>
      </xdr:nvSpPr>
      <xdr:spPr>
        <a:xfrm>
          <a:off x="6181725" y="104870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6" name="正方形/長方形 265"/>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7" name="正方形/長方形 266"/>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8" name="正方形/長方形 267"/>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9" name="正方形/長方形 268"/>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70" name="正方形/長方形 269"/>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71" name="正方形/長方形 270"/>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2" name="正方形/長方形 271"/>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3" name="正方形/長方形 272"/>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6535"/>
    <xdr:sp macro="" textlink="">
      <xdr:nvSpPr>
        <xdr:cNvPr id="274" name="テキスト ボックス 273"/>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5" name="直線コネクタ 274"/>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49555"/>
    <xdr:sp macro="" textlink="">
      <xdr:nvSpPr>
        <xdr:cNvPr id="276" name="テキスト ボックス 275"/>
        <xdr:cNvSpPr txBox="1"/>
      </xdr:nvSpPr>
      <xdr:spPr>
        <a:xfrm>
          <a:off x="278765"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7" name="直線コネクタ 276"/>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3550" cy="248920"/>
    <xdr:sp macro="" textlink="">
      <xdr:nvSpPr>
        <xdr:cNvPr id="278" name="テキスト ボックス 277"/>
        <xdr:cNvSpPr txBox="1"/>
      </xdr:nvSpPr>
      <xdr:spPr>
        <a:xfrm>
          <a:off x="278765"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9" name="直線コネクタ 278"/>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280" name="テキスト ボックス 279"/>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81" name="直線コネクタ 280"/>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282" name="テキスト ボックス 281"/>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5745"/>
    <xdr:sp macro="" textlink="">
      <xdr:nvSpPr>
        <xdr:cNvPr id="284" name="テキスト ボックス 283"/>
        <xdr:cNvSpPr txBox="1"/>
      </xdr:nvSpPr>
      <xdr:spPr>
        <a:xfrm>
          <a:off x="34290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5" name="直線コネクタ 284"/>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6380"/>
    <xdr:sp macro="" textlink="">
      <xdr:nvSpPr>
        <xdr:cNvPr id="286" name="テキスト ボックス 285"/>
        <xdr:cNvSpPr txBox="1"/>
      </xdr:nvSpPr>
      <xdr:spPr>
        <a:xfrm>
          <a:off x="34290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7" name="直線コネクタ 286"/>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6380"/>
    <xdr:sp macro="" textlink="">
      <xdr:nvSpPr>
        <xdr:cNvPr id="288" name="テキスト ボックス 287"/>
        <xdr:cNvSpPr txBox="1"/>
      </xdr:nvSpPr>
      <xdr:spPr>
        <a:xfrm>
          <a:off x="391160"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92075</xdr:rowOff>
    </xdr:from>
    <xdr:to>
      <xdr:col>24</xdr:col>
      <xdr:colOff>62865</xdr:colOff>
      <xdr:row>86</xdr:row>
      <xdr:rowOff>100965</xdr:rowOff>
    </xdr:to>
    <xdr:cxnSp macro="">
      <xdr:nvCxnSpPr>
        <xdr:cNvPr id="290" name="直線コネクタ 289"/>
        <xdr:cNvCxnSpPr/>
      </xdr:nvCxnSpPr>
      <xdr:spPr>
        <a:xfrm flipV="1">
          <a:off x="4253865" y="12811125"/>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104775</xdr:rowOff>
    </xdr:from>
    <xdr:ext cx="401320" cy="248920"/>
    <xdr:sp macro="" textlink="">
      <xdr:nvSpPr>
        <xdr:cNvPr id="291" name="【福祉施設】&#10;有形固定資産減価償却率最小値テキスト"/>
        <xdr:cNvSpPr txBox="1"/>
      </xdr:nvSpPr>
      <xdr:spPr>
        <a:xfrm>
          <a:off x="4292600" y="1430972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100965</xdr:rowOff>
    </xdr:from>
    <xdr:to>
      <xdr:col>24</xdr:col>
      <xdr:colOff>152400</xdr:colOff>
      <xdr:row>86</xdr:row>
      <xdr:rowOff>100965</xdr:rowOff>
    </xdr:to>
    <xdr:cxnSp macro="">
      <xdr:nvCxnSpPr>
        <xdr:cNvPr id="292" name="直線コネクタ 291"/>
        <xdr:cNvCxnSpPr/>
      </xdr:nvCxnSpPr>
      <xdr:spPr>
        <a:xfrm>
          <a:off x="4181475" y="1430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40005</xdr:rowOff>
    </xdr:from>
    <xdr:ext cx="401320" cy="248920"/>
    <xdr:sp macro="" textlink="">
      <xdr:nvSpPr>
        <xdr:cNvPr id="293" name="【福祉施設】&#10;有形固定資産減価償却率最大値テキスト"/>
        <xdr:cNvSpPr txBox="1"/>
      </xdr:nvSpPr>
      <xdr:spPr>
        <a:xfrm>
          <a:off x="4292600" y="1259395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92075</xdr:rowOff>
    </xdr:from>
    <xdr:to>
      <xdr:col>24</xdr:col>
      <xdr:colOff>152400</xdr:colOff>
      <xdr:row>77</xdr:row>
      <xdr:rowOff>92075</xdr:rowOff>
    </xdr:to>
    <xdr:cxnSp macro="">
      <xdr:nvCxnSpPr>
        <xdr:cNvPr id="294" name="直線コネクタ 293"/>
        <xdr:cNvCxnSpPr/>
      </xdr:nvCxnSpPr>
      <xdr:spPr>
        <a:xfrm>
          <a:off x="4181475" y="12811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120015</xdr:rowOff>
    </xdr:from>
    <xdr:ext cx="401320" cy="246380"/>
    <xdr:sp macro="" textlink="">
      <xdr:nvSpPr>
        <xdr:cNvPr id="295" name="【福祉施設】&#10;有形固定資産減価償却率平均値テキスト"/>
        <xdr:cNvSpPr txBox="1"/>
      </xdr:nvSpPr>
      <xdr:spPr>
        <a:xfrm>
          <a:off x="4292600" y="13334365"/>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30480</xdr:rowOff>
    </xdr:to>
    <xdr:sp macro="" textlink="">
      <xdr:nvSpPr>
        <xdr:cNvPr id="296" name="フローチャート: 判断 295"/>
        <xdr:cNvSpPr/>
      </xdr:nvSpPr>
      <xdr:spPr>
        <a:xfrm>
          <a:off x="4203700" y="13477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92710</xdr:rowOff>
    </xdr:from>
    <xdr:to>
      <xdr:col>20</xdr:col>
      <xdr:colOff>38100</xdr:colOff>
      <xdr:row>82</xdr:row>
      <xdr:rowOff>25400</xdr:rowOff>
    </xdr:to>
    <xdr:sp macro="" textlink="">
      <xdr:nvSpPr>
        <xdr:cNvPr id="297" name="フローチャート: 判断 296"/>
        <xdr:cNvSpPr/>
      </xdr:nvSpPr>
      <xdr:spPr>
        <a:xfrm>
          <a:off x="3444875" y="13472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99695</xdr:rowOff>
    </xdr:from>
    <xdr:to>
      <xdr:col>15</xdr:col>
      <xdr:colOff>101600</xdr:colOff>
      <xdr:row>82</xdr:row>
      <xdr:rowOff>32385</xdr:rowOff>
    </xdr:to>
    <xdr:sp macro="" textlink="">
      <xdr:nvSpPr>
        <xdr:cNvPr id="298" name="フローチャート: 判断 297"/>
        <xdr:cNvSpPr/>
      </xdr:nvSpPr>
      <xdr:spPr>
        <a:xfrm>
          <a:off x="2619375" y="1347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92710</xdr:rowOff>
    </xdr:from>
    <xdr:to>
      <xdr:col>10</xdr:col>
      <xdr:colOff>165100</xdr:colOff>
      <xdr:row>82</xdr:row>
      <xdr:rowOff>25400</xdr:rowOff>
    </xdr:to>
    <xdr:sp macro="" textlink="">
      <xdr:nvSpPr>
        <xdr:cNvPr id="299" name="フローチャート: 判断 298"/>
        <xdr:cNvSpPr/>
      </xdr:nvSpPr>
      <xdr:spPr>
        <a:xfrm>
          <a:off x="1809750" y="1347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77470</xdr:rowOff>
    </xdr:from>
    <xdr:to>
      <xdr:col>6</xdr:col>
      <xdr:colOff>38100</xdr:colOff>
      <xdr:row>82</xdr:row>
      <xdr:rowOff>10160</xdr:rowOff>
    </xdr:to>
    <xdr:sp macro="" textlink="">
      <xdr:nvSpPr>
        <xdr:cNvPr id="300" name="フローチャート: 判断 299"/>
        <xdr:cNvSpPr/>
      </xdr:nvSpPr>
      <xdr:spPr>
        <a:xfrm>
          <a:off x="1000125" y="13456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125730</xdr:rowOff>
    </xdr:from>
    <xdr:to>
      <xdr:col>24</xdr:col>
      <xdr:colOff>114300</xdr:colOff>
      <xdr:row>83</xdr:row>
      <xdr:rowOff>58420</xdr:rowOff>
    </xdr:to>
    <xdr:sp macro="" textlink="">
      <xdr:nvSpPr>
        <xdr:cNvPr id="306" name="楕円 305"/>
        <xdr:cNvSpPr/>
      </xdr:nvSpPr>
      <xdr:spPr>
        <a:xfrm>
          <a:off x="4203700" y="13670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104775</xdr:rowOff>
    </xdr:from>
    <xdr:ext cx="401320" cy="248920"/>
    <xdr:sp macro="" textlink="">
      <xdr:nvSpPr>
        <xdr:cNvPr id="307" name="【福祉施設】&#10;有形固定資産減価償却率該当値テキスト"/>
        <xdr:cNvSpPr txBox="1"/>
      </xdr:nvSpPr>
      <xdr:spPr>
        <a:xfrm>
          <a:off x="4292600" y="1364932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83185</xdr:rowOff>
    </xdr:from>
    <xdr:to>
      <xdr:col>20</xdr:col>
      <xdr:colOff>38100</xdr:colOff>
      <xdr:row>83</xdr:row>
      <xdr:rowOff>15875</xdr:rowOff>
    </xdr:to>
    <xdr:sp macro="" textlink="">
      <xdr:nvSpPr>
        <xdr:cNvPr id="308" name="楕円 307"/>
        <xdr:cNvSpPr/>
      </xdr:nvSpPr>
      <xdr:spPr>
        <a:xfrm>
          <a:off x="3444875" y="13627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82</xdr:row>
      <xdr:rowOff>132080</xdr:rowOff>
    </xdr:from>
    <xdr:to>
      <xdr:col>24</xdr:col>
      <xdr:colOff>63500</xdr:colOff>
      <xdr:row>83</xdr:row>
      <xdr:rowOff>8890</xdr:rowOff>
    </xdr:to>
    <xdr:cxnSp macro="">
      <xdr:nvCxnSpPr>
        <xdr:cNvPr id="309" name="直線コネクタ 308"/>
        <xdr:cNvCxnSpPr/>
      </xdr:nvCxnSpPr>
      <xdr:spPr>
        <a:xfrm>
          <a:off x="3492500" y="1367663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33655</xdr:rowOff>
    </xdr:from>
    <xdr:to>
      <xdr:col>15</xdr:col>
      <xdr:colOff>101600</xdr:colOff>
      <xdr:row>82</xdr:row>
      <xdr:rowOff>131445</xdr:rowOff>
    </xdr:to>
    <xdr:sp macro="" textlink="">
      <xdr:nvSpPr>
        <xdr:cNvPr id="310" name="楕円 309"/>
        <xdr:cNvSpPr/>
      </xdr:nvSpPr>
      <xdr:spPr>
        <a:xfrm>
          <a:off x="2619375" y="13578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83185</xdr:rowOff>
    </xdr:from>
    <xdr:to>
      <xdr:col>19</xdr:col>
      <xdr:colOff>174625</xdr:colOff>
      <xdr:row>82</xdr:row>
      <xdr:rowOff>132080</xdr:rowOff>
    </xdr:to>
    <xdr:cxnSp macro="">
      <xdr:nvCxnSpPr>
        <xdr:cNvPr id="311" name="直線コネクタ 310"/>
        <xdr:cNvCxnSpPr/>
      </xdr:nvCxnSpPr>
      <xdr:spPr>
        <a:xfrm>
          <a:off x="2670175" y="1362773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24765</xdr:rowOff>
    </xdr:from>
    <xdr:to>
      <xdr:col>10</xdr:col>
      <xdr:colOff>165100</xdr:colOff>
      <xdr:row>82</xdr:row>
      <xdr:rowOff>122555</xdr:rowOff>
    </xdr:to>
    <xdr:sp macro="" textlink="">
      <xdr:nvSpPr>
        <xdr:cNvPr id="312" name="楕円 311"/>
        <xdr:cNvSpPr/>
      </xdr:nvSpPr>
      <xdr:spPr>
        <a:xfrm>
          <a:off x="1809750" y="1356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73025</xdr:rowOff>
    </xdr:from>
    <xdr:to>
      <xdr:col>15</xdr:col>
      <xdr:colOff>50800</xdr:colOff>
      <xdr:row>82</xdr:row>
      <xdr:rowOff>83185</xdr:rowOff>
    </xdr:to>
    <xdr:cxnSp macro="">
      <xdr:nvCxnSpPr>
        <xdr:cNvPr id="313" name="直線コネクタ 312"/>
        <xdr:cNvCxnSpPr/>
      </xdr:nvCxnSpPr>
      <xdr:spPr>
        <a:xfrm>
          <a:off x="1860550" y="1361757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xdr:rowOff>
    </xdr:from>
    <xdr:to>
      <xdr:col>6</xdr:col>
      <xdr:colOff>38100</xdr:colOff>
      <xdr:row>82</xdr:row>
      <xdr:rowOff>98425</xdr:rowOff>
    </xdr:to>
    <xdr:sp macro="" textlink="">
      <xdr:nvSpPr>
        <xdr:cNvPr id="314" name="楕円 313"/>
        <xdr:cNvSpPr/>
      </xdr:nvSpPr>
      <xdr:spPr>
        <a:xfrm>
          <a:off x="1000125" y="13545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82</xdr:row>
      <xdr:rowOff>50165</xdr:rowOff>
    </xdr:from>
    <xdr:to>
      <xdr:col>10</xdr:col>
      <xdr:colOff>114300</xdr:colOff>
      <xdr:row>82</xdr:row>
      <xdr:rowOff>73025</xdr:rowOff>
    </xdr:to>
    <xdr:cxnSp macro="">
      <xdr:nvCxnSpPr>
        <xdr:cNvPr id="315" name="直線コネクタ 314"/>
        <xdr:cNvCxnSpPr/>
      </xdr:nvCxnSpPr>
      <xdr:spPr>
        <a:xfrm>
          <a:off x="1047750" y="1359471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40640</xdr:rowOff>
    </xdr:from>
    <xdr:ext cx="405130" cy="248920"/>
    <xdr:sp macro="" textlink="">
      <xdr:nvSpPr>
        <xdr:cNvPr id="316" name="n_1aveValue【福祉施設】&#10;有形固定資産減価償却率"/>
        <xdr:cNvSpPr txBox="1"/>
      </xdr:nvSpPr>
      <xdr:spPr>
        <a:xfrm>
          <a:off x="3296285" y="1325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48260</xdr:rowOff>
    </xdr:from>
    <xdr:ext cx="405130" cy="249555"/>
    <xdr:sp macro="" textlink="">
      <xdr:nvSpPr>
        <xdr:cNvPr id="317" name="n_2aveValue【福祉施設】&#10;有形固定資産減価償却率"/>
        <xdr:cNvSpPr txBox="1"/>
      </xdr:nvSpPr>
      <xdr:spPr>
        <a:xfrm>
          <a:off x="248348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40640</xdr:rowOff>
    </xdr:from>
    <xdr:ext cx="405130" cy="248920"/>
    <xdr:sp macro="" textlink="">
      <xdr:nvSpPr>
        <xdr:cNvPr id="318" name="n_3aveValue【福祉施設】&#10;有形固定資産減価償却率"/>
        <xdr:cNvSpPr txBox="1"/>
      </xdr:nvSpPr>
      <xdr:spPr>
        <a:xfrm>
          <a:off x="1673860" y="1325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26670</xdr:rowOff>
    </xdr:from>
    <xdr:ext cx="405130" cy="246380"/>
    <xdr:sp macro="" textlink="">
      <xdr:nvSpPr>
        <xdr:cNvPr id="319" name="n_4aveValue【福祉施設】&#10;有形固定資産減価償却率"/>
        <xdr:cNvSpPr txBox="1"/>
      </xdr:nvSpPr>
      <xdr:spPr>
        <a:xfrm>
          <a:off x="864235" y="132410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6985</xdr:rowOff>
    </xdr:from>
    <xdr:ext cx="405130" cy="248920"/>
    <xdr:sp macro="" textlink="">
      <xdr:nvSpPr>
        <xdr:cNvPr id="320" name="n_1mainValue【福祉施設】&#10;有形固定資産減価償却率"/>
        <xdr:cNvSpPr txBox="1"/>
      </xdr:nvSpPr>
      <xdr:spPr>
        <a:xfrm>
          <a:off x="3296285" y="13716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123190</xdr:rowOff>
    </xdr:from>
    <xdr:ext cx="405130" cy="246380"/>
    <xdr:sp macro="" textlink="">
      <xdr:nvSpPr>
        <xdr:cNvPr id="321" name="n_2mainValue【福祉施設】&#10;有形固定資産減価償却率"/>
        <xdr:cNvSpPr txBox="1"/>
      </xdr:nvSpPr>
      <xdr:spPr>
        <a:xfrm>
          <a:off x="2483485" y="136677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113665</xdr:rowOff>
    </xdr:from>
    <xdr:ext cx="405130" cy="249555"/>
    <xdr:sp macro="" textlink="">
      <xdr:nvSpPr>
        <xdr:cNvPr id="322" name="n_3mainValue【福祉施設】&#10;有形固定資産減価償却率"/>
        <xdr:cNvSpPr txBox="1"/>
      </xdr:nvSpPr>
      <xdr:spPr>
        <a:xfrm>
          <a:off x="1673860" y="136582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90170</xdr:rowOff>
    </xdr:from>
    <xdr:ext cx="405130" cy="246380"/>
    <xdr:sp macro="" textlink="">
      <xdr:nvSpPr>
        <xdr:cNvPr id="323" name="n_4mainValue【福祉施設】&#10;有形固定資産減価償却率"/>
        <xdr:cNvSpPr txBox="1"/>
      </xdr:nvSpPr>
      <xdr:spPr>
        <a:xfrm>
          <a:off x="864235" y="136347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6535"/>
    <xdr:sp macro="" textlink="">
      <xdr:nvSpPr>
        <xdr:cNvPr id="332" name="テキスト ボックス 331"/>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162560</xdr:rowOff>
    </xdr:from>
    <xdr:to>
      <xdr:col>59</xdr:col>
      <xdr:colOff>50800</xdr:colOff>
      <xdr:row>86</xdr:row>
      <xdr:rowOff>162560</xdr:rowOff>
    </xdr:to>
    <xdr:cxnSp macro="">
      <xdr:nvCxnSpPr>
        <xdr:cNvPr id="334" name="直線コネクタ 333"/>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3550" cy="246380"/>
    <xdr:sp macro="" textlink="">
      <xdr:nvSpPr>
        <xdr:cNvPr id="335" name="テキスト ボックス 334"/>
        <xdr:cNvSpPr txBox="1"/>
      </xdr:nvSpPr>
      <xdr:spPr>
        <a:xfrm>
          <a:off x="5628640" y="1423098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12700</xdr:rowOff>
    </xdr:from>
    <xdr:to>
      <xdr:col>59</xdr:col>
      <xdr:colOff>50800</xdr:colOff>
      <xdr:row>85</xdr:row>
      <xdr:rowOff>12700</xdr:rowOff>
    </xdr:to>
    <xdr:cxnSp macro="">
      <xdr:nvCxnSpPr>
        <xdr:cNvPr id="336" name="直線コネクタ 335"/>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40640</xdr:rowOff>
    </xdr:from>
    <xdr:ext cx="463550" cy="248920"/>
    <xdr:sp macro="" textlink="">
      <xdr:nvSpPr>
        <xdr:cNvPr id="337" name="テキスト ボックス 336"/>
        <xdr:cNvSpPr txBox="1"/>
      </xdr:nvSpPr>
      <xdr:spPr>
        <a:xfrm>
          <a:off x="5628640" y="139153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28575</xdr:rowOff>
    </xdr:from>
    <xdr:to>
      <xdr:col>59</xdr:col>
      <xdr:colOff>50800</xdr:colOff>
      <xdr:row>83</xdr:row>
      <xdr:rowOff>28575</xdr:rowOff>
    </xdr:to>
    <xdr:cxnSp macro="">
      <xdr:nvCxnSpPr>
        <xdr:cNvPr id="338" name="直線コネクタ 337"/>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57150</xdr:rowOff>
    </xdr:from>
    <xdr:ext cx="463550" cy="246380"/>
    <xdr:sp macro="" textlink="">
      <xdr:nvSpPr>
        <xdr:cNvPr id="339" name="テキスト ボックス 338"/>
        <xdr:cNvSpPr txBox="1"/>
      </xdr:nvSpPr>
      <xdr:spPr>
        <a:xfrm>
          <a:off x="5628640" y="1360170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44450</xdr:rowOff>
    </xdr:from>
    <xdr:to>
      <xdr:col>59</xdr:col>
      <xdr:colOff>50800</xdr:colOff>
      <xdr:row>81</xdr:row>
      <xdr:rowOff>44450</xdr:rowOff>
    </xdr:to>
    <xdr:cxnSp macro="">
      <xdr:nvCxnSpPr>
        <xdr:cNvPr id="340" name="直線コネクタ 339"/>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72390</xdr:rowOff>
    </xdr:from>
    <xdr:ext cx="463550" cy="248920"/>
    <xdr:sp macro="" textlink="">
      <xdr:nvSpPr>
        <xdr:cNvPr id="341" name="テキスト ボックス 340"/>
        <xdr:cNvSpPr txBox="1"/>
      </xdr:nvSpPr>
      <xdr:spPr>
        <a:xfrm>
          <a:off x="5628640" y="1328674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60960</xdr:rowOff>
    </xdr:from>
    <xdr:to>
      <xdr:col>59</xdr:col>
      <xdr:colOff>50800</xdr:colOff>
      <xdr:row>79</xdr:row>
      <xdr:rowOff>60960</xdr:rowOff>
    </xdr:to>
    <xdr:cxnSp macro="">
      <xdr:nvCxnSpPr>
        <xdr:cNvPr id="342" name="直線コネクタ 341"/>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88900</xdr:rowOff>
    </xdr:from>
    <xdr:ext cx="463550" cy="246380"/>
    <xdr:sp macro="" textlink="">
      <xdr:nvSpPr>
        <xdr:cNvPr id="343" name="テキスト ボックス 342"/>
        <xdr:cNvSpPr txBox="1"/>
      </xdr:nvSpPr>
      <xdr:spPr>
        <a:xfrm>
          <a:off x="5628640" y="1297305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75565</xdr:rowOff>
    </xdr:from>
    <xdr:to>
      <xdr:col>59</xdr:col>
      <xdr:colOff>50800</xdr:colOff>
      <xdr:row>77</xdr:row>
      <xdr:rowOff>75565</xdr:rowOff>
    </xdr:to>
    <xdr:cxnSp macro="">
      <xdr:nvCxnSpPr>
        <xdr:cNvPr id="344" name="直線コネクタ 343"/>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104140</xdr:rowOff>
    </xdr:from>
    <xdr:ext cx="463550" cy="249555"/>
    <xdr:sp macro="" textlink="">
      <xdr:nvSpPr>
        <xdr:cNvPr id="345" name="テキスト ボックス 344"/>
        <xdr:cNvSpPr txBox="1"/>
      </xdr:nvSpPr>
      <xdr:spPr>
        <a:xfrm>
          <a:off x="5628640" y="12658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6" name="直線コネクタ 34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3550" cy="246380"/>
    <xdr:sp macro="" textlink="">
      <xdr:nvSpPr>
        <xdr:cNvPr id="347" name="テキスト ボックス 346"/>
        <xdr:cNvSpPr txBox="1"/>
      </xdr:nvSpPr>
      <xdr:spPr>
        <a:xfrm>
          <a:off x="5628640" y="12343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8"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110490</xdr:rowOff>
    </xdr:from>
    <xdr:to>
      <xdr:col>54</xdr:col>
      <xdr:colOff>174625</xdr:colOff>
      <xdr:row>86</xdr:row>
      <xdr:rowOff>153035</xdr:rowOff>
    </xdr:to>
    <xdr:cxnSp macro="">
      <xdr:nvCxnSpPr>
        <xdr:cNvPr id="349" name="直線コネクタ 348"/>
        <xdr:cNvCxnSpPr/>
      </xdr:nvCxnSpPr>
      <xdr:spPr>
        <a:xfrm flipV="1">
          <a:off x="9604375" y="1282954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156845</xdr:rowOff>
    </xdr:from>
    <xdr:ext cx="466090" cy="246380"/>
    <xdr:sp macro="" textlink="">
      <xdr:nvSpPr>
        <xdr:cNvPr id="350" name="【福祉施設】&#10;一人当たり面積最小値テキスト"/>
        <xdr:cNvSpPr txBox="1"/>
      </xdr:nvSpPr>
      <xdr:spPr>
        <a:xfrm>
          <a:off x="9642475" y="1436179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153035</xdr:rowOff>
    </xdr:from>
    <xdr:to>
      <xdr:col>55</xdr:col>
      <xdr:colOff>88900</xdr:colOff>
      <xdr:row>86</xdr:row>
      <xdr:rowOff>153035</xdr:rowOff>
    </xdr:to>
    <xdr:cxnSp macro="">
      <xdr:nvCxnSpPr>
        <xdr:cNvPr id="351" name="直線コネクタ 350"/>
        <xdr:cNvCxnSpPr/>
      </xdr:nvCxnSpPr>
      <xdr:spPr>
        <a:xfrm>
          <a:off x="9531350" y="14357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59690</xdr:rowOff>
    </xdr:from>
    <xdr:ext cx="466090" cy="246380"/>
    <xdr:sp macro="" textlink="">
      <xdr:nvSpPr>
        <xdr:cNvPr id="352" name="【福祉施設】&#10;一人当たり面積最大値テキスト"/>
        <xdr:cNvSpPr txBox="1"/>
      </xdr:nvSpPr>
      <xdr:spPr>
        <a:xfrm>
          <a:off x="9642475" y="1261364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110490</xdr:rowOff>
    </xdr:from>
    <xdr:to>
      <xdr:col>55</xdr:col>
      <xdr:colOff>88900</xdr:colOff>
      <xdr:row>77</xdr:row>
      <xdr:rowOff>110490</xdr:rowOff>
    </xdr:to>
    <xdr:cxnSp macro="">
      <xdr:nvCxnSpPr>
        <xdr:cNvPr id="353" name="直線コネクタ 352"/>
        <xdr:cNvCxnSpPr/>
      </xdr:nvCxnSpPr>
      <xdr:spPr>
        <a:xfrm>
          <a:off x="9531350" y="12829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19050</xdr:rowOff>
    </xdr:from>
    <xdr:ext cx="466090" cy="245745"/>
    <xdr:sp macro="" textlink="">
      <xdr:nvSpPr>
        <xdr:cNvPr id="354" name="【福祉施設】&#10;一人当たり面積平均値テキスト"/>
        <xdr:cNvSpPr txBox="1"/>
      </xdr:nvSpPr>
      <xdr:spPr>
        <a:xfrm>
          <a:off x="9642475" y="13728700"/>
          <a:ext cx="46609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161925</xdr:rowOff>
    </xdr:from>
    <xdr:to>
      <xdr:col>55</xdr:col>
      <xdr:colOff>50800</xdr:colOff>
      <xdr:row>84</xdr:row>
      <xdr:rowOff>94615</xdr:rowOff>
    </xdr:to>
    <xdr:sp macro="" textlink="">
      <xdr:nvSpPr>
        <xdr:cNvPr id="355" name="フローチャート: 判断 354"/>
        <xdr:cNvSpPr/>
      </xdr:nvSpPr>
      <xdr:spPr>
        <a:xfrm>
          <a:off x="9569450" y="13871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12700</xdr:rowOff>
    </xdr:from>
    <xdr:to>
      <xdr:col>50</xdr:col>
      <xdr:colOff>165100</xdr:colOff>
      <xdr:row>84</xdr:row>
      <xdr:rowOff>110490</xdr:rowOff>
    </xdr:to>
    <xdr:sp macro="" textlink="">
      <xdr:nvSpPr>
        <xdr:cNvPr id="356" name="フローチャート: 判断 355"/>
        <xdr:cNvSpPr/>
      </xdr:nvSpPr>
      <xdr:spPr>
        <a:xfrm>
          <a:off x="8794750" y="1388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121920</xdr:rowOff>
    </xdr:from>
    <xdr:to>
      <xdr:col>46</xdr:col>
      <xdr:colOff>38100</xdr:colOff>
      <xdr:row>84</xdr:row>
      <xdr:rowOff>54610</xdr:rowOff>
    </xdr:to>
    <xdr:sp macro="" textlink="">
      <xdr:nvSpPr>
        <xdr:cNvPr id="357" name="フローチャート: 判断 356"/>
        <xdr:cNvSpPr/>
      </xdr:nvSpPr>
      <xdr:spPr>
        <a:xfrm>
          <a:off x="7985125" y="13831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130810</xdr:rowOff>
    </xdr:from>
    <xdr:to>
      <xdr:col>41</xdr:col>
      <xdr:colOff>101600</xdr:colOff>
      <xdr:row>84</xdr:row>
      <xdr:rowOff>63500</xdr:rowOff>
    </xdr:to>
    <xdr:sp macro="" textlink="">
      <xdr:nvSpPr>
        <xdr:cNvPr id="358" name="フローチャート: 判断 357"/>
        <xdr:cNvSpPr/>
      </xdr:nvSpPr>
      <xdr:spPr>
        <a:xfrm>
          <a:off x="7159625"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31750</xdr:rowOff>
    </xdr:from>
    <xdr:to>
      <xdr:col>36</xdr:col>
      <xdr:colOff>165100</xdr:colOff>
      <xdr:row>84</xdr:row>
      <xdr:rowOff>129540</xdr:rowOff>
    </xdr:to>
    <xdr:sp macro="" textlink="">
      <xdr:nvSpPr>
        <xdr:cNvPr id="359" name="フローチャート: 判断 358"/>
        <xdr:cNvSpPr/>
      </xdr:nvSpPr>
      <xdr:spPr>
        <a:xfrm>
          <a:off x="6350000" y="1390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60" name="テキスト ボックス 35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61" name="テキスト ボックス 36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62" name="テキスト ボックス 36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63" name="テキスト ボックス 362"/>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64" name="テキスト ボックス 36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67945</xdr:rowOff>
    </xdr:from>
    <xdr:to>
      <xdr:col>55</xdr:col>
      <xdr:colOff>50800</xdr:colOff>
      <xdr:row>86</xdr:row>
      <xdr:rowOff>635</xdr:rowOff>
    </xdr:to>
    <xdr:sp macro="" textlink="">
      <xdr:nvSpPr>
        <xdr:cNvPr id="365" name="楕円 364"/>
        <xdr:cNvSpPr/>
      </xdr:nvSpPr>
      <xdr:spPr>
        <a:xfrm>
          <a:off x="9569450" y="14107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46990</xdr:rowOff>
    </xdr:from>
    <xdr:ext cx="466090" cy="249555"/>
    <xdr:sp macro="" textlink="">
      <xdr:nvSpPr>
        <xdr:cNvPr id="366" name="【福祉施設】&#10;一人当たり面積該当値テキスト"/>
        <xdr:cNvSpPr txBox="1"/>
      </xdr:nvSpPr>
      <xdr:spPr>
        <a:xfrm>
          <a:off x="9642475" y="140868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67945</xdr:rowOff>
    </xdr:from>
    <xdr:to>
      <xdr:col>50</xdr:col>
      <xdr:colOff>165100</xdr:colOff>
      <xdr:row>86</xdr:row>
      <xdr:rowOff>635</xdr:rowOff>
    </xdr:to>
    <xdr:sp macro="" textlink="">
      <xdr:nvSpPr>
        <xdr:cNvPr id="367" name="楕円 366"/>
        <xdr:cNvSpPr/>
      </xdr:nvSpPr>
      <xdr:spPr>
        <a:xfrm>
          <a:off x="8794750" y="1410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116840</xdr:rowOff>
    </xdr:from>
    <xdr:to>
      <xdr:col>55</xdr:col>
      <xdr:colOff>0</xdr:colOff>
      <xdr:row>85</xdr:row>
      <xdr:rowOff>116840</xdr:rowOff>
    </xdr:to>
    <xdr:cxnSp macro="">
      <xdr:nvCxnSpPr>
        <xdr:cNvPr id="368" name="直線コネクタ 367"/>
        <xdr:cNvCxnSpPr/>
      </xdr:nvCxnSpPr>
      <xdr:spPr>
        <a:xfrm>
          <a:off x="8845550" y="1415669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3810</xdr:rowOff>
    </xdr:to>
    <xdr:sp macro="" textlink="">
      <xdr:nvSpPr>
        <xdr:cNvPr id="369" name="楕円 368"/>
        <xdr:cNvSpPr/>
      </xdr:nvSpPr>
      <xdr:spPr>
        <a:xfrm>
          <a:off x="7985125" y="14110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85</xdr:row>
      <xdr:rowOff>116840</xdr:rowOff>
    </xdr:from>
    <xdr:to>
      <xdr:col>50</xdr:col>
      <xdr:colOff>114300</xdr:colOff>
      <xdr:row>85</xdr:row>
      <xdr:rowOff>120015</xdr:rowOff>
    </xdr:to>
    <xdr:cxnSp macro="">
      <xdr:nvCxnSpPr>
        <xdr:cNvPr id="370" name="直線コネクタ 369"/>
        <xdr:cNvCxnSpPr/>
      </xdr:nvCxnSpPr>
      <xdr:spPr>
        <a:xfrm flipV="1">
          <a:off x="8032750" y="1415669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149860</xdr:rowOff>
    </xdr:to>
    <xdr:sp macro="" textlink="">
      <xdr:nvSpPr>
        <xdr:cNvPr id="371" name="楕円 370"/>
        <xdr:cNvSpPr/>
      </xdr:nvSpPr>
      <xdr:spPr>
        <a:xfrm>
          <a:off x="7159625" y="1409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100965</xdr:rowOff>
    </xdr:from>
    <xdr:to>
      <xdr:col>45</xdr:col>
      <xdr:colOff>174625</xdr:colOff>
      <xdr:row>85</xdr:row>
      <xdr:rowOff>120015</xdr:rowOff>
    </xdr:to>
    <xdr:cxnSp macro="">
      <xdr:nvCxnSpPr>
        <xdr:cNvPr id="372" name="直線コネクタ 371"/>
        <xdr:cNvCxnSpPr/>
      </xdr:nvCxnSpPr>
      <xdr:spPr>
        <a:xfrm>
          <a:off x="7210425" y="1414081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52070</xdr:rowOff>
    </xdr:from>
    <xdr:to>
      <xdr:col>36</xdr:col>
      <xdr:colOff>165100</xdr:colOff>
      <xdr:row>85</xdr:row>
      <xdr:rowOff>149860</xdr:rowOff>
    </xdr:to>
    <xdr:sp macro="" textlink="">
      <xdr:nvSpPr>
        <xdr:cNvPr id="373" name="楕円 372"/>
        <xdr:cNvSpPr/>
      </xdr:nvSpPr>
      <xdr:spPr>
        <a:xfrm>
          <a:off x="6350000" y="1409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100965</xdr:rowOff>
    </xdr:from>
    <xdr:to>
      <xdr:col>41</xdr:col>
      <xdr:colOff>50800</xdr:colOff>
      <xdr:row>85</xdr:row>
      <xdr:rowOff>100965</xdr:rowOff>
    </xdr:to>
    <xdr:cxnSp macro="">
      <xdr:nvCxnSpPr>
        <xdr:cNvPr id="374" name="直線コネクタ 373"/>
        <xdr:cNvCxnSpPr/>
      </xdr:nvCxnSpPr>
      <xdr:spPr>
        <a:xfrm>
          <a:off x="6400800" y="141408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127000</xdr:rowOff>
    </xdr:from>
    <xdr:ext cx="469900" cy="245745"/>
    <xdr:sp macro="" textlink="">
      <xdr:nvSpPr>
        <xdr:cNvPr id="375" name="n_1aveValue【福祉施設】&#10;一人当たり面積"/>
        <xdr:cNvSpPr txBox="1"/>
      </xdr:nvSpPr>
      <xdr:spPr>
        <a:xfrm>
          <a:off x="8613775" y="1367155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70485</xdr:rowOff>
    </xdr:from>
    <xdr:ext cx="466090" cy="249555"/>
    <xdr:sp macro="" textlink="">
      <xdr:nvSpPr>
        <xdr:cNvPr id="376" name="n_2aveValue【福祉施設】&#10;一人当たり面積"/>
        <xdr:cNvSpPr txBox="1"/>
      </xdr:nvSpPr>
      <xdr:spPr>
        <a:xfrm>
          <a:off x="7816850" y="136150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79375</xdr:rowOff>
    </xdr:from>
    <xdr:ext cx="466090" cy="249555"/>
    <xdr:sp macro="" textlink="">
      <xdr:nvSpPr>
        <xdr:cNvPr id="377" name="n_3aveValue【福祉施設】&#10;一人当たり面積"/>
        <xdr:cNvSpPr txBox="1"/>
      </xdr:nvSpPr>
      <xdr:spPr>
        <a:xfrm>
          <a:off x="6991350" y="136239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145415</xdr:rowOff>
    </xdr:from>
    <xdr:ext cx="466090" cy="249555"/>
    <xdr:sp macro="" textlink="">
      <xdr:nvSpPr>
        <xdr:cNvPr id="378" name="n_4aveValue【福祉施設】&#10;一人当たり面積"/>
        <xdr:cNvSpPr txBox="1"/>
      </xdr:nvSpPr>
      <xdr:spPr>
        <a:xfrm>
          <a:off x="6181725" y="136899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157480</xdr:rowOff>
    </xdr:from>
    <xdr:ext cx="469900" cy="246380"/>
    <xdr:sp macro="" textlink="">
      <xdr:nvSpPr>
        <xdr:cNvPr id="379" name="n_1mainValue【福祉施設】&#10;一人当たり面積"/>
        <xdr:cNvSpPr txBox="1"/>
      </xdr:nvSpPr>
      <xdr:spPr>
        <a:xfrm>
          <a:off x="8613775" y="141973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160020</xdr:rowOff>
    </xdr:from>
    <xdr:ext cx="466090" cy="245745"/>
    <xdr:sp macro="" textlink="">
      <xdr:nvSpPr>
        <xdr:cNvPr id="380" name="n_2mainValue【福祉施設】&#10;一人当たり面積"/>
        <xdr:cNvSpPr txBox="1"/>
      </xdr:nvSpPr>
      <xdr:spPr>
        <a:xfrm>
          <a:off x="7816850" y="1419987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140970</xdr:rowOff>
    </xdr:from>
    <xdr:ext cx="466090" cy="248920"/>
    <xdr:sp macro="" textlink="">
      <xdr:nvSpPr>
        <xdr:cNvPr id="381" name="n_3mainValue【福祉施設】&#10;一人当たり面積"/>
        <xdr:cNvSpPr txBox="1"/>
      </xdr:nvSpPr>
      <xdr:spPr>
        <a:xfrm>
          <a:off x="6991350" y="1418082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140970</xdr:rowOff>
    </xdr:from>
    <xdr:ext cx="466090" cy="248920"/>
    <xdr:sp macro="" textlink="">
      <xdr:nvSpPr>
        <xdr:cNvPr id="382" name="n_4mainValue【福祉施設】&#10;一人当たり面積"/>
        <xdr:cNvSpPr txBox="1"/>
      </xdr:nvSpPr>
      <xdr:spPr>
        <a:xfrm>
          <a:off x="6181725" y="1418082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91" name="テキスト ボックス 390"/>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93" name="テキスト ボックス 392"/>
        <xdr:cNvSpPr txBox="1"/>
      </xdr:nvSpPr>
      <xdr:spPr>
        <a:xfrm>
          <a:off x="278765"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95" name="テキスト ボックス 394"/>
        <xdr:cNvSpPr txBox="1"/>
      </xdr:nvSpPr>
      <xdr:spPr>
        <a:xfrm>
          <a:off x="278765"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99" name="テキスト ボックス 398"/>
        <xdr:cNvSpPr txBox="1"/>
      </xdr:nvSpPr>
      <xdr:spPr>
        <a:xfrm>
          <a:off x="342900"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5270"/>
    <xdr:sp macro="" textlink="">
      <xdr:nvSpPr>
        <xdr:cNvPr id="405" name="テキスト ボックス 404"/>
        <xdr:cNvSpPr txBox="1"/>
      </xdr:nvSpPr>
      <xdr:spPr>
        <a:xfrm>
          <a:off x="391160" y="163766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408" name="直線コネクタ 407"/>
        <xdr:cNvCxnSpPr/>
      </xdr:nvCxnSpPr>
      <xdr:spPr>
        <a:xfrm flipV="1">
          <a:off x="4253865" y="166985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6090" cy="259080"/>
    <xdr:sp macro="" textlink="">
      <xdr:nvSpPr>
        <xdr:cNvPr id="409" name="【市民会館】&#10;有形固定資産減価償却率最小値テキスト"/>
        <xdr:cNvSpPr txBox="1"/>
      </xdr:nvSpPr>
      <xdr:spPr>
        <a:xfrm>
          <a:off x="4292600" y="18155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1320" cy="259080"/>
    <xdr:sp macro="" textlink="">
      <xdr:nvSpPr>
        <xdr:cNvPr id="411" name="【市民会館】&#10;有形固定資産減価償却率最大値テキスト"/>
        <xdr:cNvSpPr txBox="1"/>
      </xdr:nvSpPr>
      <xdr:spPr>
        <a:xfrm>
          <a:off x="4292600" y="164738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412" name="直線コネクタ 411"/>
        <xdr:cNvCxnSpPr/>
      </xdr:nvCxnSpPr>
      <xdr:spPr>
        <a:xfrm>
          <a:off x="4181475" y="16698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170815</xdr:rowOff>
    </xdr:from>
    <xdr:ext cx="401320" cy="258445"/>
    <xdr:sp macro="" textlink="">
      <xdr:nvSpPr>
        <xdr:cNvPr id="413" name="【市民会館】&#10;有形固定資産減価償却率平均値テキスト"/>
        <xdr:cNvSpPr txBox="1"/>
      </xdr:nvSpPr>
      <xdr:spPr>
        <a:xfrm>
          <a:off x="4292600" y="17258665"/>
          <a:ext cx="4013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414" name="フローチャート: 判断 413"/>
        <xdr:cNvSpPr/>
      </xdr:nvSpPr>
      <xdr:spPr>
        <a:xfrm>
          <a:off x="4203700" y="1740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415" name="フローチャート: 判断 414"/>
        <xdr:cNvSpPr/>
      </xdr:nvSpPr>
      <xdr:spPr>
        <a:xfrm>
          <a:off x="3444875" y="1735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619375"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113665</xdr:rowOff>
    </xdr:from>
    <xdr:to>
      <xdr:col>10</xdr:col>
      <xdr:colOff>165100</xdr:colOff>
      <xdr:row>105</xdr:row>
      <xdr:rowOff>43815</xdr:rowOff>
    </xdr:to>
    <xdr:sp macro="" textlink="">
      <xdr:nvSpPr>
        <xdr:cNvPr id="417" name="フローチャート: 判断 416"/>
        <xdr:cNvSpPr/>
      </xdr:nvSpPr>
      <xdr:spPr>
        <a:xfrm>
          <a:off x="1809750" y="173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57785</xdr:rowOff>
    </xdr:from>
    <xdr:to>
      <xdr:col>6</xdr:col>
      <xdr:colOff>38100</xdr:colOff>
      <xdr:row>104</xdr:row>
      <xdr:rowOff>159385</xdr:rowOff>
    </xdr:to>
    <xdr:sp macro="" textlink="">
      <xdr:nvSpPr>
        <xdr:cNvPr id="418" name="フローチャート: 判断 417"/>
        <xdr:cNvSpPr/>
      </xdr:nvSpPr>
      <xdr:spPr>
        <a:xfrm>
          <a:off x="1000125" y="17317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20" name="テキスト ボックス 41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23" name="テキスト ボックス 42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54610</xdr:rowOff>
    </xdr:from>
    <xdr:to>
      <xdr:col>24</xdr:col>
      <xdr:colOff>114300</xdr:colOff>
      <xdr:row>108</xdr:row>
      <xdr:rowOff>156210</xdr:rowOff>
    </xdr:to>
    <xdr:sp macro="" textlink="">
      <xdr:nvSpPr>
        <xdr:cNvPr id="424" name="楕円 423"/>
        <xdr:cNvSpPr/>
      </xdr:nvSpPr>
      <xdr:spPr>
        <a:xfrm>
          <a:off x="42037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140970</xdr:rowOff>
    </xdr:from>
    <xdr:ext cx="401320" cy="259080"/>
    <xdr:sp macro="" textlink="">
      <xdr:nvSpPr>
        <xdr:cNvPr id="425" name="【市民会館】&#10;有形固定資産減価償却率該当値テキスト"/>
        <xdr:cNvSpPr txBox="1"/>
      </xdr:nvSpPr>
      <xdr:spPr>
        <a:xfrm>
          <a:off x="4292600" y="17914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20320</xdr:rowOff>
    </xdr:from>
    <xdr:to>
      <xdr:col>20</xdr:col>
      <xdr:colOff>38100</xdr:colOff>
      <xdr:row>108</xdr:row>
      <xdr:rowOff>121920</xdr:rowOff>
    </xdr:to>
    <xdr:sp macro="" textlink="">
      <xdr:nvSpPr>
        <xdr:cNvPr id="426" name="楕円 425"/>
        <xdr:cNvSpPr/>
      </xdr:nvSpPr>
      <xdr:spPr>
        <a:xfrm>
          <a:off x="3444875" y="17965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108</xdr:row>
      <xdr:rowOff>71120</xdr:rowOff>
    </xdr:from>
    <xdr:to>
      <xdr:col>24</xdr:col>
      <xdr:colOff>63500</xdr:colOff>
      <xdr:row>108</xdr:row>
      <xdr:rowOff>105410</xdr:rowOff>
    </xdr:to>
    <xdr:cxnSp macro="">
      <xdr:nvCxnSpPr>
        <xdr:cNvPr id="427" name="直線コネクタ 426"/>
        <xdr:cNvCxnSpPr/>
      </xdr:nvCxnSpPr>
      <xdr:spPr>
        <a:xfrm>
          <a:off x="3492500" y="1801622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159385</xdr:rowOff>
    </xdr:from>
    <xdr:to>
      <xdr:col>15</xdr:col>
      <xdr:colOff>101600</xdr:colOff>
      <xdr:row>108</xdr:row>
      <xdr:rowOff>89535</xdr:rowOff>
    </xdr:to>
    <xdr:sp macro="" textlink="">
      <xdr:nvSpPr>
        <xdr:cNvPr id="428" name="楕円 427"/>
        <xdr:cNvSpPr/>
      </xdr:nvSpPr>
      <xdr:spPr>
        <a:xfrm>
          <a:off x="2619375"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38735</xdr:rowOff>
    </xdr:from>
    <xdr:to>
      <xdr:col>19</xdr:col>
      <xdr:colOff>174625</xdr:colOff>
      <xdr:row>108</xdr:row>
      <xdr:rowOff>71120</xdr:rowOff>
    </xdr:to>
    <xdr:cxnSp macro="">
      <xdr:nvCxnSpPr>
        <xdr:cNvPr id="429" name="直線コネクタ 428"/>
        <xdr:cNvCxnSpPr/>
      </xdr:nvCxnSpPr>
      <xdr:spPr>
        <a:xfrm>
          <a:off x="2670175" y="1798383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125095</xdr:rowOff>
    </xdr:from>
    <xdr:to>
      <xdr:col>10</xdr:col>
      <xdr:colOff>165100</xdr:colOff>
      <xdr:row>108</xdr:row>
      <xdr:rowOff>55245</xdr:rowOff>
    </xdr:to>
    <xdr:sp macro="" textlink="">
      <xdr:nvSpPr>
        <xdr:cNvPr id="430" name="楕円 429"/>
        <xdr:cNvSpPr/>
      </xdr:nvSpPr>
      <xdr:spPr>
        <a:xfrm>
          <a:off x="1809750"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4445</xdr:rowOff>
    </xdr:from>
    <xdr:to>
      <xdr:col>15</xdr:col>
      <xdr:colOff>50800</xdr:colOff>
      <xdr:row>108</xdr:row>
      <xdr:rowOff>38735</xdr:rowOff>
    </xdr:to>
    <xdr:cxnSp macro="">
      <xdr:nvCxnSpPr>
        <xdr:cNvPr id="431" name="直線コネクタ 430"/>
        <xdr:cNvCxnSpPr/>
      </xdr:nvCxnSpPr>
      <xdr:spPr>
        <a:xfrm>
          <a:off x="1860550" y="1794954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92075</xdr:rowOff>
    </xdr:from>
    <xdr:to>
      <xdr:col>6</xdr:col>
      <xdr:colOff>38100</xdr:colOff>
      <xdr:row>108</xdr:row>
      <xdr:rowOff>22225</xdr:rowOff>
    </xdr:to>
    <xdr:sp macro="" textlink="">
      <xdr:nvSpPr>
        <xdr:cNvPr id="432" name="楕円 431"/>
        <xdr:cNvSpPr/>
      </xdr:nvSpPr>
      <xdr:spPr>
        <a:xfrm>
          <a:off x="1000125" y="17865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107</xdr:row>
      <xdr:rowOff>143510</xdr:rowOff>
    </xdr:from>
    <xdr:to>
      <xdr:col>10</xdr:col>
      <xdr:colOff>114300</xdr:colOff>
      <xdr:row>108</xdr:row>
      <xdr:rowOff>4445</xdr:rowOff>
    </xdr:to>
    <xdr:cxnSp macro="">
      <xdr:nvCxnSpPr>
        <xdr:cNvPr id="433" name="直線コネクタ 432"/>
        <xdr:cNvCxnSpPr/>
      </xdr:nvCxnSpPr>
      <xdr:spPr>
        <a:xfrm>
          <a:off x="1047750" y="1791716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37465</xdr:rowOff>
    </xdr:from>
    <xdr:ext cx="405130" cy="259080"/>
    <xdr:sp macro="" textlink="">
      <xdr:nvSpPr>
        <xdr:cNvPr id="434" name="n_1aveValue【市民会館】&#10;有形固定資産減価償却率"/>
        <xdr:cNvSpPr txBox="1"/>
      </xdr:nvSpPr>
      <xdr:spPr>
        <a:xfrm>
          <a:off x="3296285" y="1712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29210</xdr:rowOff>
    </xdr:from>
    <xdr:ext cx="405130" cy="255270"/>
    <xdr:sp macro="" textlink="">
      <xdr:nvSpPr>
        <xdr:cNvPr id="435" name="n_2aveValue【市民会館】&#10;有形固定資産減価償却率"/>
        <xdr:cNvSpPr txBox="1"/>
      </xdr:nvSpPr>
      <xdr:spPr>
        <a:xfrm>
          <a:off x="2483485" y="171170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60325</xdr:rowOff>
    </xdr:from>
    <xdr:ext cx="405130" cy="259080"/>
    <xdr:sp macro="" textlink="">
      <xdr:nvSpPr>
        <xdr:cNvPr id="436" name="n_3aveValue【市民会館】&#10;有形固定資産減価償却率"/>
        <xdr:cNvSpPr txBox="1"/>
      </xdr:nvSpPr>
      <xdr:spPr>
        <a:xfrm>
          <a:off x="1673860" y="17148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4445</xdr:rowOff>
    </xdr:from>
    <xdr:ext cx="405130" cy="259080"/>
    <xdr:sp macro="" textlink="">
      <xdr:nvSpPr>
        <xdr:cNvPr id="437" name="n_4aveValue【市民会館】&#10;有形固定資産減価償却率"/>
        <xdr:cNvSpPr txBox="1"/>
      </xdr:nvSpPr>
      <xdr:spPr>
        <a:xfrm>
          <a:off x="864235"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113030</xdr:rowOff>
    </xdr:from>
    <xdr:ext cx="405130" cy="259080"/>
    <xdr:sp macro="" textlink="">
      <xdr:nvSpPr>
        <xdr:cNvPr id="438" name="n_1mainValue【市民会館】&#10;有形固定資産減価償却率"/>
        <xdr:cNvSpPr txBox="1"/>
      </xdr:nvSpPr>
      <xdr:spPr>
        <a:xfrm>
          <a:off x="3296285" y="1805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80645</xdr:rowOff>
    </xdr:from>
    <xdr:ext cx="405130" cy="259080"/>
    <xdr:sp macro="" textlink="">
      <xdr:nvSpPr>
        <xdr:cNvPr id="439" name="n_2mainValue【市民会館】&#10;有形固定資産減価償却率"/>
        <xdr:cNvSpPr txBox="1"/>
      </xdr:nvSpPr>
      <xdr:spPr>
        <a:xfrm>
          <a:off x="2483485"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108</xdr:row>
      <xdr:rowOff>46355</xdr:rowOff>
    </xdr:from>
    <xdr:ext cx="405130" cy="259080"/>
    <xdr:sp macro="" textlink="">
      <xdr:nvSpPr>
        <xdr:cNvPr id="440" name="n_3mainValue【市民会館】&#10;有形固定資産減価償却率"/>
        <xdr:cNvSpPr txBox="1"/>
      </xdr:nvSpPr>
      <xdr:spPr>
        <a:xfrm>
          <a:off x="1673860" y="1799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108</xdr:row>
      <xdr:rowOff>13335</xdr:rowOff>
    </xdr:from>
    <xdr:ext cx="405130" cy="259080"/>
    <xdr:sp macro="" textlink="">
      <xdr:nvSpPr>
        <xdr:cNvPr id="441" name="n_4mainValue【市民会館】&#10;有形固定資産減価償却率"/>
        <xdr:cNvSpPr txBox="1"/>
      </xdr:nvSpPr>
      <xdr:spPr>
        <a:xfrm>
          <a:off x="864235"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50" name="テキスト ボックス 449"/>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53" name="テキスト ボックス 452"/>
        <xdr:cNvSpPr txBox="1"/>
      </xdr:nvSpPr>
      <xdr:spPr>
        <a:xfrm>
          <a:off x="562864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55" name="テキスト ボックス 454"/>
        <xdr:cNvSpPr txBox="1"/>
      </xdr:nvSpPr>
      <xdr:spPr>
        <a:xfrm>
          <a:off x="5628640"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57" name="テキスト ボックス 456"/>
        <xdr:cNvSpPr txBox="1"/>
      </xdr:nvSpPr>
      <xdr:spPr>
        <a:xfrm>
          <a:off x="5628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59" name="テキスト ボックス 458"/>
        <xdr:cNvSpPr txBox="1"/>
      </xdr:nvSpPr>
      <xdr:spPr>
        <a:xfrm>
          <a:off x="5628640"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61" name="テキスト ボックス 460"/>
        <xdr:cNvSpPr txBox="1"/>
      </xdr:nvSpPr>
      <xdr:spPr>
        <a:xfrm>
          <a:off x="5628640"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63" name="テキスト ボックス 462"/>
        <xdr:cNvSpPr txBox="1"/>
      </xdr:nvSpPr>
      <xdr:spPr>
        <a:xfrm>
          <a:off x="56286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99</xdr:row>
      <xdr:rowOff>114300</xdr:rowOff>
    </xdr:from>
    <xdr:to>
      <xdr:col>54</xdr:col>
      <xdr:colOff>174625</xdr:colOff>
      <xdr:row>108</xdr:row>
      <xdr:rowOff>89535</xdr:rowOff>
    </xdr:to>
    <xdr:cxnSp macro="">
      <xdr:nvCxnSpPr>
        <xdr:cNvPr id="465" name="直線コネクタ 464"/>
        <xdr:cNvCxnSpPr/>
      </xdr:nvCxnSpPr>
      <xdr:spPr>
        <a:xfrm flipV="1">
          <a:off x="9604375" y="165163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6090" cy="259080"/>
    <xdr:sp macro="" textlink="">
      <xdr:nvSpPr>
        <xdr:cNvPr id="466" name="【市民会館】&#10;一人当たり面積最小値テキスト"/>
        <xdr:cNvSpPr txBox="1"/>
      </xdr:nvSpPr>
      <xdr:spPr>
        <a:xfrm>
          <a:off x="9642475" y="18038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67" name="直線コネクタ 466"/>
        <xdr:cNvCxnSpPr/>
      </xdr:nvCxnSpPr>
      <xdr:spPr>
        <a:xfrm>
          <a:off x="9531350" y="1803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6090" cy="259080"/>
    <xdr:sp macro="" textlink="">
      <xdr:nvSpPr>
        <xdr:cNvPr id="468" name="【市民会館】&#10;一人当たり面積最大値テキスト"/>
        <xdr:cNvSpPr txBox="1"/>
      </xdr:nvSpPr>
      <xdr:spPr>
        <a:xfrm>
          <a:off x="9642475" y="16291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9531350" y="16516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6090" cy="259080"/>
    <xdr:sp macro="" textlink="">
      <xdr:nvSpPr>
        <xdr:cNvPr id="470" name="【市民会館】&#10;一人当たり面積平均値テキスト"/>
        <xdr:cNvSpPr txBox="1"/>
      </xdr:nvSpPr>
      <xdr:spPr>
        <a:xfrm>
          <a:off x="9642475" y="1751330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71" name="フローチャート: 判断 470"/>
        <xdr:cNvSpPr/>
      </xdr:nvSpPr>
      <xdr:spPr>
        <a:xfrm>
          <a:off x="9569450" y="17661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72" name="フローチャート: 判断 471"/>
        <xdr:cNvSpPr/>
      </xdr:nvSpPr>
      <xdr:spPr>
        <a:xfrm>
          <a:off x="879475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473" name="フローチャート: 判断 472"/>
        <xdr:cNvSpPr/>
      </xdr:nvSpPr>
      <xdr:spPr>
        <a:xfrm>
          <a:off x="7985125" y="17688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159625"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3500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78" name="テキスト ボックス 477"/>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147320</xdr:rowOff>
    </xdr:from>
    <xdr:to>
      <xdr:col>55</xdr:col>
      <xdr:colOff>50800</xdr:colOff>
      <xdr:row>108</xdr:row>
      <xdr:rowOff>77470</xdr:rowOff>
    </xdr:to>
    <xdr:sp macro="" textlink="">
      <xdr:nvSpPr>
        <xdr:cNvPr id="481" name="楕円 480"/>
        <xdr:cNvSpPr/>
      </xdr:nvSpPr>
      <xdr:spPr>
        <a:xfrm>
          <a:off x="9569450" y="17920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62230</xdr:rowOff>
    </xdr:from>
    <xdr:ext cx="466090" cy="259080"/>
    <xdr:sp macro="" textlink="">
      <xdr:nvSpPr>
        <xdr:cNvPr id="482" name="【市民会館】&#10;一人当たり面積該当値テキスト"/>
        <xdr:cNvSpPr txBox="1"/>
      </xdr:nvSpPr>
      <xdr:spPr>
        <a:xfrm>
          <a:off x="9642475" y="17835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147320</xdr:rowOff>
    </xdr:from>
    <xdr:to>
      <xdr:col>50</xdr:col>
      <xdr:colOff>165100</xdr:colOff>
      <xdr:row>108</xdr:row>
      <xdr:rowOff>77470</xdr:rowOff>
    </xdr:to>
    <xdr:sp macro="" textlink="">
      <xdr:nvSpPr>
        <xdr:cNvPr id="483" name="楕円 482"/>
        <xdr:cNvSpPr/>
      </xdr:nvSpPr>
      <xdr:spPr>
        <a:xfrm>
          <a:off x="879475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26670</xdr:rowOff>
    </xdr:from>
    <xdr:to>
      <xdr:col>55</xdr:col>
      <xdr:colOff>0</xdr:colOff>
      <xdr:row>108</xdr:row>
      <xdr:rowOff>26670</xdr:rowOff>
    </xdr:to>
    <xdr:cxnSp macro="">
      <xdr:nvCxnSpPr>
        <xdr:cNvPr id="484" name="直線コネクタ 483"/>
        <xdr:cNvCxnSpPr/>
      </xdr:nvCxnSpPr>
      <xdr:spPr>
        <a:xfrm>
          <a:off x="8845550" y="179717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149225</xdr:rowOff>
    </xdr:from>
    <xdr:to>
      <xdr:col>46</xdr:col>
      <xdr:colOff>38100</xdr:colOff>
      <xdr:row>108</xdr:row>
      <xdr:rowOff>79375</xdr:rowOff>
    </xdr:to>
    <xdr:sp macro="" textlink="">
      <xdr:nvSpPr>
        <xdr:cNvPr id="485" name="楕円 484"/>
        <xdr:cNvSpPr/>
      </xdr:nvSpPr>
      <xdr:spPr>
        <a:xfrm>
          <a:off x="7985125" y="17922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108</xdr:row>
      <xdr:rowOff>26670</xdr:rowOff>
    </xdr:from>
    <xdr:to>
      <xdr:col>50</xdr:col>
      <xdr:colOff>114300</xdr:colOff>
      <xdr:row>108</xdr:row>
      <xdr:rowOff>29210</xdr:rowOff>
    </xdr:to>
    <xdr:cxnSp macro="">
      <xdr:nvCxnSpPr>
        <xdr:cNvPr id="486" name="直線コネクタ 485"/>
        <xdr:cNvCxnSpPr/>
      </xdr:nvCxnSpPr>
      <xdr:spPr>
        <a:xfrm flipV="1">
          <a:off x="8032750" y="1797177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149225</xdr:rowOff>
    </xdr:from>
    <xdr:to>
      <xdr:col>41</xdr:col>
      <xdr:colOff>101600</xdr:colOff>
      <xdr:row>108</xdr:row>
      <xdr:rowOff>79375</xdr:rowOff>
    </xdr:to>
    <xdr:sp macro="" textlink="">
      <xdr:nvSpPr>
        <xdr:cNvPr id="487" name="楕円 486"/>
        <xdr:cNvSpPr/>
      </xdr:nvSpPr>
      <xdr:spPr>
        <a:xfrm>
          <a:off x="7159625"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29210</xdr:rowOff>
    </xdr:from>
    <xdr:to>
      <xdr:col>45</xdr:col>
      <xdr:colOff>174625</xdr:colOff>
      <xdr:row>108</xdr:row>
      <xdr:rowOff>29210</xdr:rowOff>
    </xdr:to>
    <xdr:cxnSp macro="">
      <xdr:nvCxnSpPr>
        <xdr:cNvPr id="488" name="直線コネクタ 487"/>
        <xdr:cNvCxnSpPr/>
      </xdr:nvCxnSpPr>
      <xdr:spPr>
        <a:xfrm>
          <a:off x="7210425" y="179743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9" name="楕円 488"/>
        <xdr:cNvSpPr/>
      </xdr:nvSpPr>
      <xdr:spPr>
        <a:xfrm>
          <a:off x="63500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29210</xdr:rowOff>
    </xdr:from>
    <xdr:to>
      <xdr:col>41</xdr:col>
      <xdr:colOff>50800</xdr:colOff>
      <xdr:row>108</xdr:row>
      <xdr:rowOff>30480</xdr:rowOff>
    </xdr:to>
    <xdr:cxnSp macro="">
      <xdr:nvCxnSpPr>
        <xdr:cNvPr id="490" name="直線コネクタ 489"/>
        <xdr:cNvCxnSpPr/>
      </xdr:nvCxnSpPr>
      <xdr:spPr>
        <a:xfrm flipV="1">
          <a:off x="6400800" y="179743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13970</xdr:rowOff>
    </xdr:from>
    <xdr:ext cx="469900" cy="259080"/>
    <xdr:sp macro="" textlink="">
      <xdr:nvSpPr>
        <xdr:cNvPr id="491" name="n_1aveValue【市民会館】&#10;一人当たり面積"/>
        <xdr:cNvSpPr txBox="1"/>
      </xdr:nvSpPr>
      <xdr:spPr>
        <a:xfrm>
          <a:off x="8613775" y="1744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33020</xdr:rowOff>
    </xdr:from>
    <xdr:ext cx="466090" cy="259080"/>
    <xdr:sp macro="" textlink="">
      <xdr:nvSpPr>
        <xdr:cNvPr id="492" name="n_2aveValue【市民会館】&#10;一人当たり面積"/>
        <xdr:cNvSpPr txBox="1"/>
      </xdr:nvSpPr>
      <xdr:spPr>
        <a:xfrm>
          <a:off x="7816850" y="17463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50165</xdr:rowOff>
    </xdr:from>
    <xdr:ext cx="466090" cy="259080"/>
    <xdr:sp macro="" textlink="">
      <xdr:nvSpPr>
        <xdr:cNvPr id="493" name="n_3aveValue【市民会館】&#10;一人当たり面積"/>
        <xdr:cNvSpPr txBox="1"/>
      </xdr:nvSpPr>
      <xdr:spPr>
        <a:xfrm>
          <a:off x="6991350" y="17480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36830</xdr:rowOff>
    </xdr:from>
    <xdr:ext cx="466090" cy="259080"/>
    <xdr:sp macro="" textlink="">
      <xdr:nvSpPr>
        <xdr:cNvPr id="494" name="n_4aveValue【市民会館】&#10;一人当たり面積"/>
        <xdr:cNvSpPr txBox="1"/>
      </xdr:nvSpPr>
      <xdr:spPr>
        <a:xfrm>
          <a:off x="6181725" y="17467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68580</xdr:rowOff>
    </xdr:from>
    <xdr:ext cx="469900" cy="259080"/>
    <xdr:sp macro="" textlink="">
      <xdr:nvSpPr>
        <xdr:cNvPr id="495" name="n_1mainValue【市民会館】&#10;一人当たり面積"/>
        <xdr:cNvSpPr txBox="1"/>
      </xdr:nvSpPr>
      <xdr:spPr>
        <a:xfrm>
          <a:off x="8613775"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70485</xdr:rowOff>
    </xdr:from>
    <xdr:ext cx="466090" cy="259080"/>
    <xdr:sp macro="" textlink="">
      <xdr:nvSpPr>
        <xdr:cNvPr id="496" name="n_2mainValue【市民会館】&#10;一人当たり面積"/>
        <xdr:cNvSpPr txBox="1"/>
      </xdr:nvSpPr>
      <xdr:spPr>
        <a:xfrm>
          <a:off x="7816850" y="18015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70485</xdr:rowOff>
    </xdr:from>
    <xdr:ext cx="466090" cy="259080"/>
    <xdr:sp macro="" textlink="">
      <xdr:nvSpPr>
        <xdr:cNvPr id="497" name="n_3mainValue【市民会館】&#10;一人当たり面積"/>
        <xdr:cNvSpPr txBox="1"/>
      </xdr:nvSpPr>
      <xdr:spPr>
        <a:xfrm>
          <a:off x="6991350" y="18015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72390</xdr:rowOff>
    </xdr:from>
    <xdr:ext cx="466090" cy="259080"/>
    <xdr:sp macro="" textlink="">
      <xdr:nvSpPr>
        <xdr:cNvPr id="498" name="n_4mainValue【市民会館】&#10;一人当たり面積"/>
        <xdr:cNvSpPr txBox="1"/>
      </xdr:nvSpPr>
      <xdr:spPr>
        <a:xfrm>
          <a:off x="6181725" y="18017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73025</xdr:rowOff>
    </xdr:from>
    <xdr:to>
      <xdr:col>90</xdr:col>
      <xdr:colOff>25400</xdr:colOff>
      <xdr:row>28</xdr:row>
      <xdr:rowOff>24765</xdr:rowOff>
    </xdr:to>
    <xdr:sp macro="" textlink="">
      <xdr:nvSpPr>
        <xdr:cNvPr id="499" name="正方形/長方形 49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500" name="正方形/長方形 49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501" name="正方形/長方形 50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502" name="正方形/長方形 50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503" name="正方形/長方形 50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504" name="正方形/長方形 50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505" name="正方形/長方形 50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506" name="正方形/長方形 50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507" name="テキスト ボックス 50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508" name="直線コネクタ 50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3550" cy="249555"/>
    <xdr:sp macro="" textlink="">
      <xdr:nvSpPr>
        <xdr:cNvPr id="509" name="テキスト ボックス 508"/>
        <xdr:cNvSpPr txBox="1"/>
      </xdr:nvSpPr>
      <xdr:spPr>
        <a:xfrm>
          <a:off x="10994390"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174625</xdr:colOff>
      <xdr:row>42</xdr:row>
      <xdr:rowOff>36830</xdr:rowOff>
    </xdr:to>
    <xdr:cxnSp macro="">
      <xdr:nvCxnSpPr>
        <xdr:cNvPr id="510" name="直線コネクタ 50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64770</xdr:rowOff>
    </xdr:from>
    <xdr:ext cx="463550" cy="249555"/>
    <xdr:sp macro="" textlink="">
      <xdr:nvSpPr>
        <xdr:cNvPr id="511" name="テキスト ボックス 510"/>
        <xdr:cNvSpPr txBox="1"/>
      </xdr:nvSpPr>
      <xdr:spPr>
        <a:xfrm>
          <a:off x="10994390" y="6840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512" name="直線コネクタ 51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3225" cy="245745"/>
    <xdr:sp macro="" textlink="">
      <xdr:nvSpPr>
        <xdr:cNvPr id="513" name="テキスト ボックス 512"/>
        <xdr:cNvSpPr txBox="1"/>
      </xdr:nvSpPr>
      <xdr:spPr>
        <a:xfrm>
          <a:off x="11042650" y="6473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128270</xdr:rowOff>
    </xdr:from>
    <xdr:to>
      <xdr:col>89</xdr:col>
      <xdr:colOff>174625</xdr:colOff>
      <xdr:row>37</xdr:row>
      <xdr:rowOff>128270</xdr:rowOff>
    </xdr:to>
    <xdr:cxnSp macro="">
      <xdr:nvCxnSpPr>
        <xdr:cNvPr id="514" name="直線コネクタ 51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156845</xdr:rowOff>
    </xdr:from>
    <xdr:ext cx="403225" cy="246380"/>
    <xdr:sp macro="" textlink="">
      <xdr:nvSpPr>
        <xdr:cNvPr id="515" name="テキスト ボックス 514"/>
        <xdr:cNvSpPr txBox="1"/>
      </xdr:nvSpPr>
      <xdr:spPr>
        <a:xfrm>
          <a:off x="11042650" y="6106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92075</xdr:rowOff>
    </xdr:from>
    <xdr:to>
      <xdr:col>89</xdr:col>
      <xdr:colOff>174625</xdr:colOff>
      <xdr:row>35</xdr:row>
      <xdr:rowOff>92075</xdr:rowOff>
    </xdr:to>
    <xdr:cxnSp macro="">
      <xdr:nvCxnSpPr>
        <xdr:cNvPr id="516" name="直線コネクタ 51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120015</xdr:rowOff>
    </xdr:from>
    <xdr:ext cx="403225" cy="246380"/>
    <xdr:sp macro="" textlink="">
      <xdr:nvSpPr>
        <xdr:cNvPr id="517" name="テキスト ボックス 516"/>
        <xdr:cNvSpPr txBox="1"/>
      </xdr:nvSpPr>
      <xdr:spPr>
        <a:xfrm>
          <a:off x="11042650" y="573976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174625</xdr:colOff>
      <xdr:row>33</xdr:row>
      <xdr:rowOff>55245</xdr:rowOff>
    </xdr:to>
    <xdr:cxnSp macro="">
      <xdr:nvCxnSpPr>
        <xdr:cNvPr id="518" name="直線コネクタ 51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83185</xdr:rowOff>
    </xdr:from>
    <xdr:ext cx="403225" cy="245745"/>
    <xdr:sp macro="" textlink="">
      <xdr:nvSpPr>
        <xdr:cNvPr id="519" name="テキスト ボックス 518"/>
        <xdr:cNvSpPr txBox="1"/>
      </xdr:nvSpPr>
      <xdr:spPr>
        <a:xfrm>
          <a:off x="11042650" y="53727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520" name="直線コネクタ 5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46355</xdr:rowOff>
    </xdr:from>
    <xdr:ext cx="339090" cy="249555"/>
    <xdr:sp macro="" textlink="">
      <xdr:nvSpPr>
        <xdr:cNvPr id="521" name="テキスト ボックス 520"/>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522"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14605</xdr:rowOff>
    </xdr:from>
    <xdr:to>
      <xdr:col>85</xdr:col>
      <xdr:colOff>126365</xdr:colOff>
      <xdr:row>41</xdr:row>
      <xdr:rowOff>95250</xdr:rowOff>
    </xdr:to>
    <xdr:cxnSp macro="">
      <xdr:nvCxnSpPr>
        <xdr:cNvPr id="523" name="直線コネクタ 522"/>
        <xdr:cNvCxnSpPr/>
      </xdr:nvCxnSpPr>
      <xdr:spPr>
        <a:xfrm flipV="1">
          <a:off x="14969490" y="5469255"/>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99060</xdr:rowOff>
    </xdr:from>
    <xdr:ext cx="401320" cy="249555"/>
    <xdr:sp macro="" textlink="">
      <xdr:nvSpPr>
        <xdr:cNvPr id="524" name="【一般廃棄物処理施設】&#10;有形固定資産減価償却率最小値テキスト"/>
        <xdr:cNvSpPr txBox="1"/>
      </xdr:nvSpPr>
      <xdr:spPr>
        <a:xfrm>
          <a:off x="15008225" y="687451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25" name="直線コネクタ 524"/>
        <xdr:cNvCxnSpPr/>
      </xdr:nvCxnSpPr>
      <xdr:spPr>
        <a:xfrm>
          <a:off x="14881225" y="6870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128270</xdr:rowOff>
    </xdr:from>
    <xdr:ext cx="401320" cy="245745"/>
    <xdr:sp macro="" textlink="">
      <xdr:nvSpPr>
        <xdr:cNvPr id="526" name="【一般廃棄物処理施設】&#10;有形固定資産減価償却率最大値テキスト"/>
        <xdr:cNvSpPr txBox="1"/>
      </xdr:nvSpPr>
      <xdr:spPr>
        <a:xfrm>
          <a:off x="15008225" y="525272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14605</xdr:rowOff>
    </xdr:from>
    <xdr:to>
      <xdr:col>86</xdr:col>
      <xdr:colOff>25400</xdr:colOff>
      <xdr:row>33</xdr:row>
      <xdr:rowOff>14605</xdr:rowOff>
    </xdr:to>
    <xdr:cxnSp macro="">
      <xdr:nvCxnSpPr>
        <xdr:cNvPr id="527" name="直線コネクタ 526"/>
        <xdr:cNvCxnSpPr/>
      </xdr:nvCxnSpPr>
      <xdr:spPr>
        <a:xfrm>
          <a:off x="14881225" y="546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55880</xdr:rowOff>
    </xdr:from>
    <xdr:ext cx="401320" cy="246380"/>
    <xdr:sp macro="" textlink="">
      <xdr:nvSpPr>
        <xdr:cNvPr id="528" name="【一般廃棄物処理施設】&#10;有形固定資産減価償却率平均値テキスト"/>
        <xdr:cNvSpPr txBox="1"/>
      </xdr:nvSpPr>
      <xdr:spPr>
        <a:xfrm>
          <a:off x="15008225" y="6170930"/>
          <a:ext cx="4013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33655</xdr:rowOff>
    </xdr:from>
    <xdr:to>
      <xdr:col>85</xdr:col>
      <xdr:colOff>174625</xdr:colOff>
      <xdr:row>38</xdr:row>
      <xdr:rowOff>131445</xdr:rowOff>
    </xdr:to>
    <xdr:sp macro="" textlink="">
      <xdr:nvSpPr>
        <xdr:cNvPr id="529" name="フローチャート: 判断 528"/>
        <xdr:cNvSpPr/>
      </xdr:nvSpPr>
      <xdr:spPr>
        <a:xfrm>
          <a:off x="14919325" y="63138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83820</xdr:rowOff>
    </xdr:to>
    <xdr:sp macro="" textlink="">
      <xdr:nvSpPr>
        <xdr:cNvPr id="530" name="フローチャート: 判断 529"/>
        <xdr:cNvSpPr/>
      </xdr:nvSpPr>
      <xdr:spPr>
        <a:xfrm>
          <a:off x="14144625" y="626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27305</xdr:rowOff>
    </xdr:to>
    <xdr:sp macro="" textlink="">
      <xdr:nvSpPr>
        <xdr:cNvPr id="531" name="フローチャート: 判断 530"/>
        <xdr:cNvSpPr/>
      </xdr:nvSpPr>
      <xdr:spPr>
        <a:xfrm>
          <a:off x="13335000" y="6209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123825</xdr:rowOff>
    </xdr:from>
    <xdr:to>
      <xdr:col>72</xdr:col>
      <xdr:colOff>38100</xdr:colOff>
      <xdr:row>37</xdr:row>
      <xdr:rowOff>56515</xdr:rowOff>
    </xdr:to>
    <xdr:sp macro="" textlink="">
      <xdr:nvSpPr>
        <xdr:cNvPr id="532" name="フローチャート: 判断 531"/>
        <xdr:cNvSpPr/>
      </xdr:nvSpPr>
      <xdr:spPr>
        <a:xfrm>
          <a:off x="12525375" y="6073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128905</xdr:rowOff>
    </xdr:from>
    <xdr:to>
      <xdr:col>67</xdr:col>
      <xdr:colOff>101600</xdr:colOff>
      <xdr:row>37</xdr:row>
      <xdr:rowOff>61595</xdr:rowOff>
    </xdr:to>
    <xdr:sp macro="" textlink="">
      <xdr:nvSpPr>
        <xdr:cNvPr id="533" name="フローチャート: 判断 532"/>
        <xdr:cNvSpPr/>
      </xdr:nvSpPr>
      <xdr:spPr>
        <a:xfrm>
          <a:off x="11699875" y="6078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534" name="テキスト ボックス 53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535" name="テキスト ボックス 53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536" name="テキスト ボックス 53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537" name="テキスト ボックス 53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538" name="テキスト ボックス 53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104775</xdr:rowOff>
    </xdr:from>
    <xdr:to>
      <xdr:col>85</xdr:col>
      <xdr:colOff>174625</xdr:colOff>
      <xdr:row>39</xdr:row>
      <xdr:rowOff>38100</xdr:rowOff>
    </xdr:to>
    <xdr:sp macro="" textlink="">
      <xdr:nvSpPr>
        <xdr:cNvPr id="539" name="楕円 538"/>
        <xdr:cNvSpPr/>
      </xdr:nvSpPr>
      <xdr:spPr>
        <a:xfrm>
          <a:off x="14919325" y="638492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84455</xdr:rowOff>
    </xdr:from>
    <xdr:ext cx="401320" cy="245745"/>
    <xdr:sp macro="" textlink="">
      <xdr:nvSpPr>
        <xdr:cNvPr id="540" name="【一般廃棄物処理施設】&#10;有形固定資産減価償却率該当値テキスト"/>
        <xdr:cNvSpPr txBox="1"/>
      </xdr:nvSpPr>
      <xdr:spPr>
        <a:xfrm>
          <a:off x="15008225" y="6364605"/>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64770</xdr:rowOff>
    </xdr:from>
    <xdr:to>
      <xdr:col>81</xdr:col>
      <xdr:colOff>101600</xdr:colOff>
      <xdr:row>38</xdr:row>
      <xdr:rowOff>162560</xdr:rowOff>
    </xdr:to>
    <xdr:sp macro="" textlink="">
      <xdr:nvSpPr>
        <xdr:cNvPr id="541" name="楕円 540"/>
        <xdr:cNvSpPr/>
      </xdr:nvSpPr>
      <xdr:spPr>
        <a:xfrm>
          <a:off x="14144625" y="6344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113665</xdr:rowOff>
    </xdr:from>
    <xdr:to>
      <xdr:col>85</xdr:col>
      <xdr:colOff>127000</xdr:colOff>
      <xdr:row>38</xdr:row>
      <xdr:rowOff>154305</xdr:rowOff>
    </xdr:to>
    <xdr:cxnSp macro="">
      <xdr:nvCxnSpPr>
        <xdr:cNvPr id="542" name="直線コネクタ 541"/>
        <xdr:cNvCxnSpPr/>
      </xdr:nvCxnSpPr>
      <xdr:spPr>
        <a:xfrm>
          <a:off x="14195425" y="6393815"/>
          <a:ext cx="774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15240</xdr:rowOff>
    </xdr:from>
    <xdr:to>
      <xdr:col>76</xdr:col>
      <xdr:colOff>165100</xdr:colOff>
      <xdr:row>38</xdr:row>
      <xdr:rowOff>113030</xdr:rowOff>
    </xdr:to>
    <xdr:sp macro="" textlink="">
      <xdr:nvSpPr>
        <xdr:cNvPr id="543" name="楕円 542"/>
        <xdr:cNvSpPr/>
      </xdr:nvSpPr>
      <xdr:spPr>
        <a:xfrm>
          <a:off x="13335000" y="629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64135</xdr:rowOff>
    </xdr:from>
    <xdr:to>
      <xdr:col>81</xdr:col>
      <xdr:colOff>50800</xdr:colOff>
      <xdr:row>38</xdr:row>
      <xdr:rowOff>113665</xdr:rowOff>
    </xdr:to>
    <xdr:cxnSp macro="">
      <xdr:nvCxnSpPr>
        <xdr:cNvPr id="544" name="直線コネクタ 543"/>
        <xdr:cNvCxnSpPr/>
      </xdr:nvCxnSpPr>
      <xdr:spPr>
        <a:xfrm>
          <a:off x="13385800" y="634428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130810</xdr:rowOff>
    </xdr:from>
    <xdr:to>
      <xdr:col>72</xdr:col>
      <xdr:colOff>38100</xdr:colOff>
      <xdr:row>38</xdr:row>
      <xdr:rowOff>63500</xdr:rowOff>
    </xdr:to>
    <xdr:sp macro="" textlink="">
      <xdr:nvSpPr>
        <xdr:cNvPr id="545" name="楕円 544"/>
        <xdr:cNvSpPr/>
      </xdr:nvSpPr>
      <xdr:spPr>
        <a:xfrm>
          <a:off x="12525375" y="6245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38</xdr:row>
      <xdr:rowOff>14605</xdr:rowOff>
    </xdr:from>
    <xdr:to>
      <xdr:col>76</xdr:col>
      <xdr:colOff>114300</xdr:colOff>
      <xdr:row>38</xdr:row>
      <xdr:rowOff>64135</xdr:rowOff>
    </xdr:to>
    <xdr:cxnSp macro="">
      <xdr:nvCxnSpPr>
        <xdr:cNvPr id="546" name="直線コネクタ 545"/>
        <xdr:cNvCxnSpPr/>
      </xdr:nvCxnSpPr>
      <xdr:spPr>
        <a:xfrm>
          <a:off x="12573000" y="629475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79375</xdr:rowOff>
    </xdr:from>
    <xdr:to>
      <xdr:col>67</xdr:col>
      <xdr:colOff>101600</xdr:colOff>
      <xdr:row>38</xdr:row>
      <xdr:rowOff>12065</xdr:rowOff>
    </xdr:to>
    <xdr:sp macro="" textlink="">
      <xdr:nvSpPr>
        <xdr:cNvPr id="547" name="楕円 546"/>
        <xdr:cNvSpPr/>
      </xdr:nvSpPr>
      <xdr:spPr>
        <a:xfrm>
          <a:off x="11699875" y="6194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128270</xdr:rowOff>
    </xdr:from>
    <xdr:to>
      <xdr:col>71</xdr:col>
      <xdr:colOff>174625</xdr:colOff>
      <xdr:row>38</xdr:row>
      <xdr:rowOff>14605</xdr:rowOff>
    </xdr:to>
    <xdr:cxnSp macro="">
      <xdr:nvCxnSpPr>
        <xdr:cNvPr id="548" name="直線コネクタ 547"/>
        <xdr:cNvCxnSpPr/>
      </xdr:nvCxnSpPr>
      <xdr:spPr>
        <a:xfrm>
          <a:off x="11750675" y="6243320"/>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99695</xdr:rowOff>
    </xdr:from>
    <xdr:ext cx="405130" cy="249555"/>
    <xdr:sp macro="" textlink="">
      <xdr:nvSpPr>
        <xdr:cNvPr id="549" name="n_1aveValue【一般廃棄物処理施設】&#10;有形固定資産減価償却率"/>
        <xdr:cNvSpPr txBox="1"/>
      </xdr:nvSpPr>
      <xdr:spPr>
        <a:xfrm>
          <a:off x="13996035" y="60496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42545</xdr:rowOff>
    </xdr:from>
    <xdr:ext cx="405130" cy="249555"/>
    <xdr:sp macro="" textlink="">
      <xdr:nvSpPr>
        <xdr:cNvPr id="550" name="n_2aveValue【一般廃棄物処理施設】&#10;有形固定資産減価償却率"/>
        <xdr:cNvSpPr txBox="1"/>
      </xdr:nvSpPr>
      <xdr:spPr>
        <a:xfrm>
          <a:off x="13199110" y="59924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71755</xdr:rowOff>
    </xdr:from>
    <xdr:ext cx="405130" cy="248920"/>
    <xdr:sp macro="" textlink="">
      <xdr:nvSpPr>
        <xdr:cNvPr id="551" name="n_3aveValue【一般廃棄物処理施設】&#10;有形固定資産減価償却率"/>
        <xdr:cNvSpPr txBox="1"/>
      </xdr:nvSpPr>
      <xdr:spPr>
        <a:xfrm>
          <a:off x="12389485" y="5856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77470</xdr:rowOff>
    </xdr:from>
    <xdr:ext cx="405130" cy="249555"/>
    <xdr:sp macro="" textlink="">
      <xdr:nvSpPr>
        <xdr:cNvPr id="552" name="n_4aveValue【一般廃棄物処理施設】&#10;有形固定資産減価償却率"/>
        <xdr:cNvSpPr txBox="1"/>
      </xdr:nvSpPr>
      <xdr:spPr>
        <a:xfrm>
          <a:off x="11563985" y="58623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154305</xdr:rowOff>
    </xdr:from>
    <xdr:ext cx="405130" cy="246380"/>
    <xdr:sp macro="" textlink="">
      <xdr:nvSpPr>
        <xdr:cNvPr id="553" name="n_1mainValue【一般廃棄物処理施設】&#10;有形固定資産減価償却率"/>
        <xdr:cNvSpPr txBox="1"/>
      </xdr:nvSpPr>
      <xdr:spPr>
        <a:xfrm>
          <a:off x="13996035" y="643445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104775</xdr:rowOff>
    </xdr:from>
    <xdr:ext cx="405130" cy="248920"/>
    <xdr:sp macro="" textlink="">
      <xdr:nvSpPr>
        <xdr:cNvPr id="554" name="n_2mainValue【一般廃棄物処理施設】&#10;有形固定資産減価償却率"/>
        <xdr:cNvSpPr txBox="1"/>
      </xdr:nvSpPr>
      <xdr:spPr>
        <a:xfrm>
          <a:off x="13199110" y="6384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55245</xdr:rowOff>
    </xdr:from>
    <xdr:ext cx="405130" cy="246380"/>
    <xdr:sp macro="" textlink="">
      <xdr:nvSpPr>
        <xdr:cNvPr id="555" name="n_3mainValue【一般廃棄物処理施設】&#10;有形固定資産減価償却率"/>
        <xdr:cNvSpPr txBox="1"/>
      </xdr:nvSpPr>
      <xdr:spPr>
        <a:xfrm>
          <a:off x="12389485" y="63353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3810</xdr:rowOff>
    </xdr:from>
    <xdr:ext cx="405130" cy="249555"/>
    <xdr:sp macro="" textlink="">
      <xdr:nvSpPr>
        <xdr:cNvPr id="556" name="n_4mainValue【一般廃棄物処理施設】&#10;有形固定資産減価償却率"/>
        <xdr:cNvSpPr txBox="1"/>
      </xdr:nvSpPr>
      <xdr:spPr>
        <a:xfrm>
          <a:off x="11563985" y="6283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557" name="正方形/長方形 55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558" name="正方形/長方形 55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559" name="正方形/長方形 55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560" name="正方形/長方形 55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561" name="正方形/長方形 56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562" name="正方形/長方形 56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563" name="正方形/長方形 56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564" name="正方形/長方形 56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565" name="テキスト ボックス 56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566" name="直線コネクタ 56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89535</xdr:rowOff>
    </xdr:from>
    <xdr:to>
      <xdr:col>120</xdr:col>
      <xdr:colOff>114300</xdr:colOff>
      <xdr:row>42</xdr:row>
      <xdr:rowOff>89535</xdr:rowOff>
    </xdr:to>
    <xdr:cxnSp macro="">
      <xdr:nvCxnSpPr>
        <xdr:cNvPr id="567" name="直線コネクタ 566"/>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117475</xdr:rowOff>
    </xdr:from>
    <xdr:ext cx="248920" cy="245745"/>
    <xdr:sp macro="" textlink="">
      <xdr:nvSpPr>
        <xdr:cNvPr id="568" name="テキスト ボックス 567"/>
        <xdr:cNvSpPr txBox="1"/>
      </xdr:nvSpPr>
      <xdr:spPr>
        <a:xfrm>
          <a:off x="16546830" y="689292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104775</xdr:rowOff>
    </xdr:from>
    <xdr:to>
      <xdr:col>120</xdr:col>
      <xdr:colOff>114300</xdr:colOff>
      <xdr:row>40</xdr:row>
      <xdr:rowOff>104775</xdr:rowOff>
    </xdr:to>
    <xdr:cxnSp macro="">
      <xdr:nvCxnSpPr>
        <xdr:cNvPr id="569" name="直線コネクタ 568"/>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132715</xdr:rowOff>
    </xdr:from>
    <xdr:ext cx="595630" cy="249555"/>
    <xdr:sp macro="" textlink="">
      <xdr:nvSpPr>
        <xdr:cNvPr id="570" name="テキスト ボックス 569"/>
        <xdr:cNvSpPr txBox="1"/>
      </xdr:nvSpPr>
      <xdr:spPr>
        <a:xfrm>
          <a:off x="16231870" y="65779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120650</xdr:rowOff>
    </xdr:from>
    <xdr:to>
      <xdr:col>120</xdr:col>
      <xdr:colOff>114300</xdr:colOff>
      <xdr:row>38</xdr:row>
      <xdr:rowOff>120650</xdr:rowOff>
    </xdr:to>
    <xdr:cxnSp macro="">
      <xdr:nvCxnSpPr>
        <xdr:cNvPr id="571" name="直線コネクタ 570"/>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149225</xdr:rowOff>
    </xdr:from>
    <xdr:ext cx="595630" cy="245745"/>
    <xdr:sp macro="" textlink="">
      <xdr:nvSpPr>
        <xdr:cNvPr id="572" name="テキスト ボックス 571"/>
        <xdr:cNvSpPr txBox="1"/>
      </xdr:nvSpPr>
      <xdr:spPr>
        <a:xfrm>
          <a:off x="16231870" y="626427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136525</xdr:rowOff>
    </xdr:from>
    <xdr:to>
      <xdr:col>120</xdr:col>
      <xdr:colOff>114300</xdr:colOff>
      <xdr:row>36</xdr:row>
      <xdr:rowOff>136525</xdr:rowOff>
    </xdr:to>
    <xdr:cxnSp macro="">
      <xdr:nvCxnSpPr>
        <xdr:cNvPr id="573" name="直線コネクタ 572"/>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164465</xdr:rowOff>
    </xdr:from>
    <xdr:ext cx="595630" cy="248920"/>
    <xdr:sp macro="" textlink="">
      <xdr:nvSpPr>
        <xdr:cNvPr id="574" name="テキスト ボックス 573"/>
        <xdr:cNvSpPr txBox="1"/>
      </xdr:nvSpPr>
      <xdr:spPr>
        <a:xfrm>
          <a:off x="16231870" y="59493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152400</xdr:rowOff>
    </xdr:from>
    <xdr:to>
      <xdr:col>120</xdr:col>
      <xdr:colOff>114300</xdr:colOff>
      <xdr:row>34</xdr:row>
      <xdr:rowOff>152400</xdr:rowOff>
    </xdr:to>
    <xdr:cxnSp macro="">
      <xdr:nvCxnSpPr>
        <xdr:cNvPr id="575" name="直線コネクタ 574"/>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15240</xdr:rowOff>
    </xdr:from>
    <xdr:ext cx="595630" cy="249555"/>
    <xdr:sp macro="" textlink="">
      <xdr:nvSpPr>
        <xdr:cNvPr id="576" name="テキスト ボックス 575"/>
        <xdr:cNvSpPr txBox="1"/>
      </xdr:nvSpPr>
      <xdr:spPr>
        <a:xfrm>
          <a:off x="16231870" y="56349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7" name="直線コネクタ 576"/>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30480</xdr:rowOff>
    </xdr:from>
    <xdr:ext cx="595630" cy="245745"/>
    <xdr:sp macro="" textlink="">
      <xdr:nvSpPr>
        <xdr:cNvPr id="578" name="テキスト ボックス 577"/>
        <xdr:cNvSpPr txBox="1"/>
      </xdr:nvSpPr>
      <xdr:spPr>
        <a:xfrm>
          <a:off x="16231870" y="532003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9" name="直線コネクタ 578"/>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46355</xdr:rowOff>
    </xdr:from>
    <xdr:ext cx="595630" cy="249555"/>
    <xdr:sp macro="" textlink="">
      <xdr:nvSpPr>
        <xdr:cNvPr id="580" name="テキスト ボックス 579"/>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581"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38735</xdr:rowOff>
    </xdr:from>
    <xdr:to>
      <xdr:col>116</xdr:col>
      <xdr:colOff>62865</xdr:colOff>
      <xdr:row>42</xdr:row>
      <xdr:rowOff>83185</xdr:rowOff>
    </xdr:to>
    <xdr:cxnSp macro="">
      <xdr:nvCxnSpPr>
        <xdr:cNvPr id="582" name="直線コネクタ 581"/>
        <xdr:cNvCxnSpPr/>
      </xdr:nvCxnSpPr>
      <xdr:spPr>
        <a:xfrm flipV="1">
          <a:off x="20319365" y="5493385"/>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86995</xdr:rowOff>
    </xdr:from>
    <xdr:ext cx="466090" cy="246380"/>
    <xdr:sp macro="" textlink="">
      <xdr:nvSpPr>
        <xdr:cNvPr id="583" name="【一般廃棄物処理施設】&#10;一人当たり有形固定資産（償却資産）額最小値テキスト"/>
        <xdr:cNvSpPr txBox="1"/>
      </xdr:nvSpPr>
      <xdr:spPr>
        <a:xfrm>
          <a:off x="20358100" y="702754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83185</xdr:rowOff>
    </xdr:from>
    <xdr:to>
      <xdr:col>116</xdr:col>
      <xdr:colOff>152400</xdr:colOff>
      <xdr:row>42</xdr:row>
      <xdr:rowOff>83185</xdr:rowOff>
    </xdr:to>
    <xdr:cxnSp macro="">
      <xdr:nvCxnSpPr>
        <xdr:cNvPr id="584" name="直線コネクタ 583"/>
        <xdr:cNvCxnSpPr/>
      </xdr:nvCxnSpPr>
      <xdr:spPr>
        <a:xfrm>
          <a:off x="20246975" y="7023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152400</xdr:rowOff>
    </xdr:from>
    <xdr:ext cx="594995" cy="245745"/>
    <xdr:sp macro="" textlink="">
      <xdr:nvSpPr>
        <xdr:cNvPr id="585" name="【一般廃棄物処理施設】&#10;一人当たり有形固定資産（償却資産）額最大値テキスト"/>
        <xdr:cNvSpPr txBox="1"/>
      </xdr:nvSpPr>
      <xdr:spPr>
        <a:xfrm>
          <a:off x="20358100" y="5276850"/>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38735</xdr:rowOff>
    </xdr:from>
    <xdr:to>
      <xdr:col>116</xdr:col>
      <xdr:colOff>152400</xdr:colOff>
      <xdr:row>33</xdr:row>
      <xdr:rowOff>38735</xdr:rowOff>
    </xdr:to>
    <xdr:cxnSp macro="">
      <xdr:nvCxnSpPr>
        <xdr:cNvPr id="586" name="直線コネクタ 585"/>
        <xdr:cNvCxnSpPr/>
      </xdr:nvCxnSpPr>
      <xdr:spPr>
        <a:xfrm>
          <a:off x="20246975" y="549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46355</xdr:rowOff>
    </xdr:from>
    <xdr:ext cx="594995" cy="249555"/>
    <xdr:sp macro="" textlink="">
      <xdr:nvSpPr>
        <xdr:cNvPr id="587" name="【一般廃棄物処理施設】&#10;一人当たり有形固定資産（償却資産）額平均値テキスト"/>
        <xdr:cNvSpPr txBox="1"/>
      </xdr:nvSpPr>
      <xdr:spPr>
        <a:xfrm>
          <a:off x="20358100" y="6491605"/>
          <a:ext cx="5949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24765</xdr:rowOff>
    </xdr:from>
    <xdr:to>
      <xdr:col>116</xdr:col>
      <xdr:colOff>114300</xdr:colOff>
      <xdr:row>40</xdr:row>
      <xdr:rowOff>122555</xdr:rowOff>
    </xdr:to>
    <xdr:sp macro="" textlink="">
      <xdr:nvSpPr>
        <xdr:cNvPr id="588" name="フローチャート: 判断 587"/>
        <xdr:cNvSpPr/>
      </xdr:nvSpPr>
      <xdr:spPr>
        <a:xfrm>
          <a:off x="20269200" y="6635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34290</xdr:rowOff>
    </xdr:from>
    <xdr:to>
      <xdr:col>112</xdr:col>
      <xdr:colOff>38100</xdr:colOff>
      <xdr:row>40</xdr:row>
      <xdr:rowOff>132080</xdr:rowOff>
    </xdr:to>
    <xdr:sp macro="" textlink="">
      <xdr:nvSpPr>
        <xdr:cNvPr id="589" name="フローチャート: 判断 588"/>
        <xdr:cNvSpPr/>
      </xdr:nvSpPr>
      <xdr:spPr>
        <a:xfrm>
          <a:off x="19510375" y="6644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56515</xdr:rowOff>
    </xdr:from>
    <xdr:to>
      <xdr:col>107</xdr:col>
      <xdr:colOff>101600</xdr:colOff>
      <xdr:row>40</xdr:row>
      <xdr:rowOff>154305</xdr:rowOff>
    </xdr:to>
    <xdr:sp macro="" textlink="">
      <xdr:nvSpPr>
        <xdr:cNvPr id="590" name="フローチャート: 判断 589"/>
        <xdr:cNvSpPr/>
      </xdr:nvSpPr>
      <xdr:spPr>
        <a:xfrm>
          <a:off x="18684875" y="6666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88900</xdr:rowOff>
    </xdr:from>
    <xdr:to>
      <xdr:col>102</xdr:col>
      <xdr:colOff>165100</xdr:colOff>
      <xdr:row>41</xdr:row>
      <xdr:rowOff>21590</xdr:rowOff>
    </xdr:to>
    <xdr:sp macro="" textlink="">
      <xdr:nvSpPr>
        <xdr:cNvPr id="591" name="フローチャート: 判断 590"/>
        <xdr:cNvSpPr/>
      </xdr:nvSpPr>
      <xdr:spPr>
        <a:xfrm>
          <a:off x="17875250"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119380</xdr:rowOff>
    </xdr:from>
    <xdr:to>
      <xdr:col>98</xdr:col>
      <xdr:colOff>38100</xdr:colOff>
      <xdr:row>41</xdr:row>
      <xdr:rowOff>52070</xdr:rowOff>
    </xdr:to>
    <xdr:sp macro="" textlink="">
      <xdr:nvSpPr>
        <xdr:cNvPr id="592" name="フローチャート: 判断 591"/>
        <xdr:cNvSpPr/>
      </xdr:nvSpPr>
      <xdr:spPr>
        <a:xfrm>
          <a:off x="17065625" y="6729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593" name="テキスト ボックス 592"/>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594" name="テキスト ボックス 593"/>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595" name="テキスト ボックス 594"/>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596" name="テキスト ボックス 595"/>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597" name="テキスト ボックス 596"/>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128905</xdr:rowOff>
    </xdr:from>
    <xdr:to>
      <xdr:col>116</xdr:col>
      <xdr:colOff>114300</xdr:colOff>
      <xdr:row>42</xdr:row>
      <xdr:rowOff>61595</xdr:rowOff>
    </xdr:to>
    <xdr:sp macro="" textlink="">
      <xdr:nvSpPr>
        <xdr:cNvPr id="598" name="楕円 597"/>
        <xdr:cNvSpPr/>
      </xdr:nvSpPr>
      <xdr:spPr>
        <a:xfrm>
          <a:off x="20269200" y="690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46990</xdr:rowOff>
    </xdr:from>
    <xdr:ext cx="530860" cy="249555"/>
    <xdr:sp macro="" textlink="">
      <xdr:nvSpPr>
        <xdr:cNvPr id="599" name="【一般廃棄物処理施設】&#10;一人当たり有形固定資産（償却資産）額該当値テキスト"/>
        <xdr:cNvSpPr txBox="1"/>
      </xdr:nvSpPr>
      <xdr:spPr>
        <a:xfrm>
          <a:off x="20358100" y="68224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127635</xdr:rowOff>
    </xdr:from>
    <xdr:to>
      <xdr:col>112</xdr:col>
      <xdr:colOff>38100</xdr:colOff>
      <xdr:row>42</xdr:row>
      <xdr:rowOff>60960</xdr:rowOff>
    </xdr:to>
    <xdr:sp macro="" textlink="">
      <xdr:nvSpPr>
        <xdr:cNvPr id="600" name="楕円 599"/>
        <xdr:cNvSpPr/>
      </xdr:nvSpPr>
      <xdr:spPr>
        <a:xfrm>
          <a:off x="19510375" y="69030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42</xdr:row>
      <xdr:rowOff>11430</xdr:rowOff>
    </xdr:from>
    <xdr:to>
      <xdr:col>116</xdr:col>
      <xdr:colOff>63500</xdr:colOff>
      <xdr:row>42</xdr:row>
      <xdr:rowOff>12700</xdr:rowOff>
    </xdr:to>
    <xdr:cxnSp macro="">
      <xdr:nvCxnSpPr>
        <xdr:cNvPr id="601" name="直線コネクタ 600"/>
        <xdr:cNvCxnSpPr/>
      </xdr:nvCxnSpPr>
      <xdr:spPr>
        <a:xfrm>
          <a:off x="19558000" y="695198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60960</xdr:rowOff>
    </xdr:to>
    <xdr:sp macro="" textlink="">
      <xdr:nvSpPr>
        <xdr:cNvPr id="602" name="楕円 601"/>
        <xdr:cNvSpPr/>
      </xdr:nvSpPr>
      <xdr:spPr>
        <a:xfrm>
          <a:off x="18684875" y="690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11430</xdr:rowOff>
    </xdr:from>
    <xdr:to>
      <xdr:col>111</xdr:col>
      <xdr:colOff>174625</xdr:colOff>
      <xdr:row>42</xdr:row>
      <xdr:rowOff>12065</xdr:rowOff>
    </xdr:to>
    <xdr:cxnSp macro="">
      <xdr:nvCxnSpPr>
        <xdr:cNvPr id="603" name="直線コネクタ 602"/>
        <xdr:cNvCxnSpPr/>
      </xdr:nvCxnSpPr>
      <xdr:spPr>
        <a:xfrm flipV="1">
          <a:off x="18735675" y="695198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60960</xdr:rowOff>
    </xdr:to>
    <xdr:sp macro="" textlink="">
      <xdr:nvSpPr>
        <xdr:cNvPr id="604" name="楕円 603"/>
        <xdr:cNvSpPr/>
      </xdr:nvSpPr>
      <xdr:spPr>
        <a:xfrm>
          <a:off x="17875250" y="690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12065</xdr:rowOff>
    </xdr:from>
    <xdr:to>
      <xdr:col>107</xdr:col>
      <xdr:colOff>50800</xdr:colOff>
      <xdr:row>42</xdr:row>
      <xdr:rowOff>12065</xdr:rowOff>
    </xdr:to>
    <xdr:cxnSp macro="">
      <xdr:nvCxnSpPr>
        <xdr:cNvPr id="605" name="直線コネクタ 604"/>
        <xdr:cNvCxnSpPr/>
      </xdr:nvCxnSpPr>
      <xdr:spPr>
        <a:xfrm>
          <a:off x="17926050" y="69526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128905</xdr:rowOff>
    </xdr:from>
    <xdr:to>
      <xdr:col>98</xdr:col>
      <xdr:colOff>38100</xdr:colOff>
      <xdr:row>42</xdr:row>
      <xdr:rowOff>61595</xdr:rowOff>
    </xdr:to>
    <xdr:sp macro="" textlink="">
      <xdr:nvSpPr>
        <xdr:cNvPr id="606" name="楕円 605"/>
        <xdr:cNvSpPr/>
      </xdr:nvSpPr>
      <xdr:spPr>
        <a:xfrm>
          <a:off x="17065625" y="6904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42</xdr:row>
      <xdr:rowOff>12065</xdr:rowOff>
    </xdr:from>
    <xdr:to>
      <xdr:col>102</xdr:col>
      <xdr:colOff>114300</xdr:colOff>
      <xdr:row>42</xdr:row>
      <xdr:rowOff>12700</xdr:rowOff>
    </xdr:to>
    <xdr:cxnSp macro="">
      <xdr:nvCxnSpPr>
        <xdr:cNvPr id="607" name="直線コネクタ 606"/>
        <xdr:cNvCxnSpPr/>
      </xdr:nvCxnSpPr>
      <xdr:spPr>
        <a:xfrm flipV="1">
          <a:off x="17113250" y="69526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147955</xdr:rowOff>
    </xdr:from>
    <xdr:ext cx="594995" cy="249555"/>
    <xdr:sp macro="" textlink="">
      <xdr:nvSpPr>
        <xdr:cNvPr id="608" name="n_1aveValue【一般廃棄物処理施設】&#10;一人当たり有形固定資産（償却資産）額"/>
        <xdr:cNvSpPr txBox="1"/>
      </xdr:nvSpPr>
      <xdr:spPr>
        <a:xfrm>
          <a:off x="19264630" y="64281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5080</xdr:rowOff>
    </xdr:from>
    <xdr:ext cx="530860" cy="249555"/>
    <xdr:sp macro="" textlink="">
      <xdr:nvSpPr>
        <xdr:cNvPr id="609" name="n_2aveValue【一般廃棄物処理施設】&#10;一人当たり有形固定資産（償却資産）額"/>
        <xdr:cNvSpPr txBox="1"/>
      </xdr:nvSpPr>
      <xdr:spPr>
        <a:xfrm>
          <a:off x="18500090" y="64503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37465</xdr:rowOff>
    </xdr:from>
    <xdr:ext cx="530860" cy="249555"/>
    <xdr:sp macro="" textlink="">
      <xdr:nvSpPr>
        <xdr:cNvPr id="610" name="n_3aveValue【一般廃棄物処理施設】&#10;一人当たり有形固定資産（償却資産）額"/>
        <xdr:cNvSpPr txBox="1"/>
      </xdr:nvSpPr>
      <xdr:spPr>
        <a:xfrm>
          <a:off x="17674590" y="64827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67945</xdr:rowOff>
    </xdr:from>
    <xdr:ext cx="530860" cy="249555"/>
    <xdr:sp macro="" textlink="">
      <xdr:nvSpPr>
        <xdr:cNvPr id="611" name="n_4aveValue【一般廃棄物処理施設】&#10;一人当たり有形固定資産（償却資産）額"/>
        <xdr:cNvSpPr txBox="1"/>
      </xdr:nvSpPr>
      <xdr:spPr>
        <a:xfrm>
          <a:off x="16864965" y="65131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52070</xdr:rowOff>
    </xdr:from>
    <xdr:ext cx="530860" cy="245745"/>
    <xdr:sp macro="" textlink="">
      <xdr:nvSpPr>
        <xdr:cNvPr id="612" name="n_1mainValue【一般廃棄物処理施設】&#10;一人当たり有形固定資産（償却資産）額"/>
        <xdr:cNvSpPr txBox="1"/>
      </xdr:nvSpPr>
      <xdr:spPr>
        <a:xfrm>
          <a:off x="19297015" y="699262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52705</xdr:rowOff>
    </xdr:from>
    <xdr:ext cx="530860" cy="245745"/>
    <xdr:sp macro="" textlink="">
      <xdr:nvSpPr>
        <xdr:cNvPr id="613" name="n_2mainValue【一般廃棄物処理施設】&#10;一人当たり有形固定資産（償却資産）額"/>
        <xdr:cNvSpPr txBox="1"/>
      </xdr:nvSpPr>
      <xdr:spPr>
        <a:xfrm>
          <a:off x="18500090" y="699325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52705</xdr:rowOff>
    </xdr:from>
    <xdr:ext cx="530860" cy="245745"/>
    <xdr:sp macro="" textlink="">
      <xdr:nvSpPr>
        <xdr:cNvPr id="614" name="n_3mainValue【一般廃棄物処理施設】&#10;一人当たり有形固定資産（償却資産）額"/>
        <xdr:cNvSpPr txBox="1"/>
      </xdr:nvSpPr>
      <xdr:spPr>
        <a:xfrm>
          <a:off x="17674590" y="699325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53340</xdr:rowOff>
    </xdr:from>
    <xdr:ext cx="530860" cy="245745"/>
    <xdr:sp macro="" textlink="">
      <xdr:nvSpPr>
        <xdr:cNvPr id="615" name="n_4mainValue【一般廃棄物処理施設】&#10;一人当たり有形固定資産（償却資産）額"/>
        <xdr:cNvSpPr txBox="1"/>
      </xdr:nvSpPr>
      <xdr:spPr>
        <a:xfrm>
          <a:off x="16864965" y="699389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616" name="正方形/長方形 615"/>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617" name="正方形/長方形 616"/>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618" name="正方形/長方形 617"/>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619" name="正方形/長方形 618"/>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620" name="正方形/長方形 619"/>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621" name="正方形/長方形 620"/>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622" name="正方形/長方形 621"/>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623" name="正方形/長方形 622"/>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624" name="テキスト ボックス 623"/>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625" name="直線コネクタ 624"/>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3550" cy="248920"/>
    <xdr:sp macro="" textlink="">
      <xdr:nvSpPr>
        <xdr:cNvPr id="626" name="テキスト ボックス 625"/>
        <xdr:cNvSpPr txBox="1"/>
      </xdr:nvSpPr>
      <xdr:spPr>
        <a:xfrm>
          <a:off x="10994390" y="10875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126365</xdr:rowOff>
    </xdr:from>
    <xdr:to>
      <xdr:col>89</xdr:col>
      <xdr:colOff>174625</xdr:colOff>
      <xdr:row>64</xdr:row>
      <xdr:rowOff>126365</xdr:rowOff>
    </xdr:to>
    <xdr:cxnSp macro="">
      <xdr:nvCxnSpPr>
        <xdr:cNvPr id="627" name="直線コネクタ 626"/>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154305</xdr:rowOff>
    </xdr:from>
    <xdr:ext cx="463550" cy="246380"/>
    <xdr:sp macro="" textlink="">
      <xdr:nvSpPr>
        <xdr:cNvPr id="628" name="テキスト ボックス 627"/>
        <xdr:cNvSpPr txBox="1"/>
      </xdr:nvSpPr>
      <xdr:spPr>
        <a:xfrm>
          <a:off x="10994390" y="1056195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140970</xdr:rowOff>
    </xdr:from>
    <xdr:to>
      <xdr:col>89</xdr:col>
      <xdr:colOff>174625</xdr:colOff>
      <xdr:row>62</xdr:row>
      <xdr:rowOff>140970</xdr:rowOff>
    </xdr:to>
    <xdr:cxnSp macro="">
      <xdr:nvCxnSpPr>
        <xdr:cNvPr id="629" name="直線コネクタ 628"/>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49555"/>
    <xdr:sp macro="" textlink="">
      <xdr:nvSpPr>
        <xdr:cNvPr id="630" name="テキスト ボックス 629"/>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157480</xdr:rowOff>
    </xdr:from>
    <xdr:to>
      <xdr:col>89</xdr:col>
      <xdr:colOff>174625</xdr:colOff>
      <xdr:row>60</xdr:row>
      <xdr:rowOff>157480</xdr:rowOff>
    </xdr:to>
    <xdr:cxnSp macro="">
      <xdr:nvCxnSpPr>
        <xdr:cNvPr id="631" name="直線コネクタ 630"/>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3225" cy="245745"/>
    <xdr:sp macro="" textlink="">
      <xdr:nvSpPr>
        <xdr:cNvPr id="632" name="テキスト ボックス 631"/>
        <xdr:cNvSpPr txBox="1"/>
      </xdr:nvSpPr>
      <xdr:spPr>
        <a:xfrm>
          <a:off x="11042650" y="993267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174625</xdr:colOff>
      <xdr:row>59</xdr:row>
      <xdr:rowOff>7620</xdr:rowOff>
    </xdr:to>
    <xdr:cxnSp macro="">
      <xdr:nvCxnSpPr>
        <xdr:cNvPr id="633" name="直線コネクタ 632"/>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3225" cy="249555"/>
    <xdr:sp macro="" textlink="">
      <xdr:nvSpPr>
        <xdr:cNvPr id="634" name="テキスト ボックス 633"/>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174625</xdr:colOff>
      <xdr:row>57</xdr:row>
      <xdr:rowOff>24130</xdr:rowOff>
    </xdr:to>
    <xdr:cxnSp macro="">
      <xdr:nvCxnSpPr>
        <xdr:cNvPr id="635" name="直線コネクタ 634"/>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3225" cy="245745"/>
    <xdr:sp macro="" textlink="">
      <xdr:nvSpPr>
        <xdr:cNvPr id="636" name="テキスト ボックス 635"/>
        <xdr:cNvSpPr txBox="1"/>
      </xdr:nvSpPr>
      <xdr:spPr>
        <a:xfrm>
          <a:off x="11042650" y="930402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174625</xdr:colOff>
      <xdr:row>55</xdr:row>
      <xdr:rowOff>38735</xdr:rowOff>
    </xdr:to>
    <xdr:cxnSp macro="">
      <xdr:nvCxnSpPr>
        <xdr:cNvPr id="637" name="直線コネクタ 636"/>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67310</xdr:rowOff>
    </xdr:from>
    <xdr:ext cx="339090" cy="249555"/>
    <xdr:sp macro="" textlink="">
      <xdr:nvSpPr>
        <xdr:cNvPr id="638" name="テキスト ボックス 637"/>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639" name="直線コネクタ 638"/>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55245</xdr:rowOff>
    </xdr:from>
    <xdr:to>
      <xdr:col>90</xdr:col>
      <xdr:colOff>25400</xdr:colOff>
      <xdr:row>66</xdr:row>
      <xdr:rowOff>109855</xdr:rowOff>
    </xdr:to>
    <xdr:sp macro="" textlink="">
      <xdr:nvSpPr>
        <xdr:cNvPr id="640"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38735</xdr:rowOff>
    </xdr:from>
    <xdr:to>
      <xdr:col>85</xdr:col>
      <xdr:colOff>126365</xdr:colOff>
      <xdr:row>63</xdr:row>
      <xdr:rowOff>161925</xdr:rowOff>
    </xdr:to>
    <xdr:cxnSp macro="">
      <xdr:nvCxnSpPr>
        <xdr:cNvPr id="641" name="直線コネクタ 640"/>
        <xdr:cNvCxnSpPr/>
      </xdr:nvCxnSpPr>
      <xdr:spPr>
        <a:xfrm flipV="1">
          <a:off x="14969490" y="91255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1320" cy="249555"/>
    <xdr:sp macro="" textlink="">
      <xdr:nvSpPr>
        <xdr:cNvPr id="642" name="【保健センター・保健所】&#10;有形固定資産減価償却率最小値テキスト"/>
        <xdr:cNvSpPr txBox="1"/>
      </xdr:nvSpPr>
      <xdr:spPr>
        <a:xfrm>
          <a:off x="15008225" y="1057338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161925</xdr:rowOff>
    </xdr:from>
    <xdr:to>
      <xdr:col>86</xdr:col>
      <xdr:colOff>25400</xdr:colOff>
      <xdr:row>63</xdr:row>
      <xdr:rowOff>161925</xdr:rowOff>
    </xdr:to>
    <xdr:cxnSp macro="">
      <xdr:nvCxnSpPr>
        <xdr:cNvPr id="643" name="直線コネクタ 642"/>
        <xdr:cNvCxnSpPr/>
      </xdr:nvCxnSpPr>
      <xdr:spPr>
        <a:xfrm>
          <a:off x="14881225" y="1056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153035</xdr:rowOff>
    </xdr:from>
    <xdr:ext cx="336550" cy="246380"/>
    <xdr:sp macro="" textlink="">
      <xdr:nvSpPr>
        <xdr:cNvPr id="644" name="【保健センター・保健所】&#10;有形固定資産減価償却率最大値テキスト"/>
        <xdr:cNvSpPr txBox="1"/>
      </xdr:nvSpPr>
      <xdr:spPr>
        <a:xfrm>
          <a:off x="15008225" y="8909685"/>
          <a:ext cx="336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38735</xdr:rowOff>
    </xdr:from>
    <xdr:to>
      <xdr:col>86</xdr:col>
      <xdr:colOff>25400</xdr:colOff>
      <xdr:row>55</xdr:row>
      <xdr:rowOff>38735</xdr:rowOff>
    </xdr:to>
    <xdr:cxnSp macro="">
      <xdr:nvCxnSpPr>
        <xdr:cNvPr id="645" name="直線コネクタ 644"/>
        <xdr:cNvCxnSpPr/>
      </xdr:nvCxnSpPr>
      <xdr:spPr>
        <a:xfrm>
          <a:off x="14881225" y="912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29845</xdr:rowOff>
    </xdr:from>
    <xdr:ext cx="401320" cy="245745"/>
    <xdr:sp macro="" textlink="">
      <xdr:nvSpPr>
        <xdr:cNvPr id="646" name="【保健センター・保健所】&#10;有形固定資産減価償却率平均値テキスト"/>
        <xdr:cNvSpPr txBox="1"/>
      </xdr:nvSpPr>
      <xdr:spPr>
        <a:xfrm>
          <a:off x="15008225" y="977709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7620</xdr:rowOff>
    </xdr:from>
    <xdr:to>
      <xdr:col>85</xdr:col>
      <xdr:colOff>174625</xdr:colOff>
      <xdr:row>60</xdr:row>
      <xdr:rowOff>105410</xdr:rowOff>
    </xdr:to>
    <xdr:sp macro="" textlink="">
      <xdr:nvSpPr>
        <xdr:cNvPr id="647" name="フローチャート: 判断 646"/>
        <xdr:cNvSpPr/>
      </xdr:nvSpPr>
      <xdr:spPr>
        <a:xfrm>
          <a:off x="14919325" y="99199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137795</xdr:rowOff>
    </xdr:from>
    <xdr:to>
      <xdr:col>81</xdr:col>
      <xdr:colOff>101600</xdr:colOff>
      <xdr:row>60</xdr:row>
      <xdr:rowOff>71120</xdr:rowOff>
    </xdr:to>
    <xdr:sp macro="" textlink="">
      <xdr:nvSpPr>
        <xdr:cNvPr id="648" name="フローチャート: 判断 647"/>
        <xdr:cNvSpPr/>
      </xdr:nvSpPr>
      <xdr:spPr>
        <a:xfrm>
          <a:off x="14144625" y="9885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102235</xdr:rowOff>
    </xdr:from>
    <xdr:to>
      <xdr:col>76</xdr:col>
      <xdr:colOff>165100</xdr:colOff>
      <xdr:row>60</xdr:row>
      <xdr:rowOff>34925</xdr:rowOff>
    </xdr:to>
    <xdr:sp macro="" textlink="">
      <xdr:nvSpPr>
        <xdr:cNvPr id="649" name="フローチャート: 判断 648"/>
        <xdr:cNvSpPr/>
      </xdr:nvSpPr>
      <xdr:spPr>
        <a:xfrm>
          <a:off x="13335000" y="984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89535</xdr:rowOff>
    </xdr:from>
    <xdr:to>
      <xdr:col>72</xdr:col>
      <xdr:colOff>38100</xdr:colOff>
      <xdr:row>60</xdr:row>
      <xdr:rowOff>22225</xdr:rowOff>
    </xdr:to>
    <xdr:sp macro="" textlink="">
      <xdr:nvSpPr>
        <xdr:cNvPr id="650" name="フローチャート: 判断 649"/>
        <xdr:cNvSpPr/>
      </xdr:nvSpPr>
      <xdr:spPr>
        <a:xfrm>
          <a:off x="12525375" y="9836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81280</xdr:rowOff>
    </xdr:from>
    <xdr:to>
      <xdr:col>67</xdr:col>
      <xdr:colOff>101600</xdr:colOff>
      <xdr:row>60</xdr:row>
      <xdr:rowOff>13970</xdr:rowOff>
    </xdr:to>
    <xdr:sp macro="" textlink="">
      <xdr:nvSpPr>
        <xdr:cNvPr id="651" name="フローチャート: 判断 650"/>
        <xdr:cNvSpPr/>
      </xdr:nvSpPr>
      <xdr:spPr>
        <a:xfrm>
          <a:off x="11699875" y="98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8920"/>
    <xdr:sp macro="" textlink="">
      <xdr:nvSpPr>
        <xdr:cNvPr id="652" name="テキスト ボックス 651"/>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8920"/>
    <xdr:sp macro="" textlink="">
      <xdr:nvSpPr>
        <xdr:cNvPr id="653" name="テキスト ボックス 652"/>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8920"/>
    <xdr:sp macro="" textlink="">
      <xdr:nvSpPr>
        <xdr:cNvPr id="654" name="テキスト ボックス 653"/>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8920"/>
    <xdr:sp macro="" textlink="">
      <xdr:nvSpPr>
        <xdr:cNvPr id="655" name="テキスト ボックス 654"/>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8920"/>
    <xdr:sp macro="" textlink="">
      <xdr:nvSpPr>
        <xdr:cNvPr id="656" name="テキスト ボックス 655"/>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29845</xdr:rowOff>
    </xdr:from>
    <xdr:to>
      <xdr:col>85</xdr:col>
      <xdr:colOff>174625</xdr:colOff>
      <xdr:row>62</xdr:row>
      <xdr:rowOff>127635</xdr:rowOff>
    </xdr:to>
    <xdr:sp macro="" textlink="">
      <xdr:nvSpPr>
        <xdr:cNvPr id="657" name="楕円 656"/>
        <xdr:cNvSpPr/>
      </xdr:nvSpPr>
      <xdr:spPr>
        <a:xfrm>
          <a:off x="14919325" y="102723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8890</xdr:rowOff>
    </xdr:from>
    <xdr:ext cx="401320" cy="248920"/>
    <xdr:sp macro="" textlink="">
      <xdr:nvSpPr>
        <xdr:cNvPr id="658" name="【保健センター・保健所】&#10;有形固定資産減価償却率該当値テキスト"/>
        <xdr:cNvSpPr txBox="1"/>
      </xdr:nvSpPr>
      <xdr:spPr>
        <a:xfrm>
          <a:off x="15008225" y="1025144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161925</xdr:rowOff>
    </xdr:from>
    <xdr:to>
      <xdr:col>81</xdr:col>
      <xdr:colOff>101600</xdr:colOff>
      <xdr:row>62</xdr:row>
      <xdr:rowOff>94615</xdr:rowOff>
    </xdr:to>
    <xdr:sp macro="" textlink="">
      <xdr:nvSpPr>
        <xdr:cNvPr id="659" name="楕円 658"/>
        <xdr:cNvSpPr/>
      </xdr:nvSpPr>
      <xdr:spPr>
        <a:xfrm>
          <a:off x="14144625" y="1023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78740</xdr:rowOff>
    </xdr:to>
    <xdr:cxnSp macro="">
      <xdr:nvCxnSpPr>
        <xdr:cNvPr id="660" name="直線コネクタ 659"/>
        <xdr:cNvCxnSpPr/>
      </xdr:nvCxnSpPr>
      <xdr:spPr>
        <a:xfrm>
          <a:off x="14195425" y="1028827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128905</xdr:rowOff>
    </xdr:from>
    <xdr:to>
      <xdr:col>76</xdr:col>
      <xdr:colOff>165100</xdr:colOff>
      <xdr:row>62</xdr:row>
      <xdr:rowOff>61595</xdr:rowOff>
    </xdr:to>
    <xdr:sp macro="" textlink="">
      <xdr:nvSpPr>
        <xdr:cNvPr id="661" name="楕円 660"/>
        <xdr:cNvSpPr/>
      </xdr:nvSpPr>
      <xdr:spPr>
        <a:xfrm>
          <a:off x="13335000" y="1020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12700</xdr:rowOff>
    </xdr:from>
    <xdr:to>
      <xdr:col>81</xdr:col>
      <xdr:colOff>50800</xdr:colOff>
      <xdr:row>62</xdr:row>
      <xdr:rowOff>45720</xdr:rowOff>
    </xdr:to>
    <xdr:cxnSp macro="">
      <xdr:nvCxnSpPr>
        <xdr:cNvPr id="662" name="直線コネクタ 661"/>
        <xdr:cNvCxnSpPr/>
      </xdr:nvCxnSpPr>
      <xdr:spPr>
        <a:xfrm>
          <a:off x="13385800" y="1025525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27305</xdr:rowOff>
    </xdr:to>
    <xdr:sp macro="" textlink="">
      <xdr:nvSpPr>
        <xdr:cNvPr id="663" name="楕円 662"/>
        <xdr:cNvSpPr/>
      </xdr:nvSpPr>
      <xdr:spPr>
        <a:xfrm>
          <a:off x="12525375" y="10171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61</xdr:row>
      <xdr:rowOff>142875</xdr:rowOff>
    </xdr:from>
    <xdr:to>
      <xdr:col>76</xdr:col>
      <xdr:colOff>114300</xdr:colOff>
      <xdr:row>62</xdr:row>
      <xdr:rowOff>12700</xdr:rowOff>
    </xdr:to>
    <xdr:cxnSp macro="">
      <xdr:nvCxnSpPr>
        <xdr:cNvPr id="664" name="直線コネクタ 663"/>
        <xdr:cNvCxnSpPr/>
      </xdr:nvCxnSpPr>
      <xdr:spPr>
        <a:xfrm>
          <a:off x="12573000" y="1022032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60960</xdr:rowOff>
    </xdr:from>
    <xdr:to>
      <xdr:col>67</xdr:col>
      <xdr:colOff>101600</xdr:colOff>
      <xdr:row>61</xdr:row>
      <xdr:rowOff>159385</xdr:rowOff>
    </xdr:to>
    <xdr:sp macro="" textlink="">
      <xdr:nvSpPr>
        <xdr:cNvPr id="665" name="楕円 664"/>
        <xdr:cNvSpPr/>
      </xdr:nvSpPr>
      <xdr:spPr>
        <a:xfrm>
          <a:off x="11699875" y="10138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109855</xdr:rowOff>
    </xdr:from>
    <xdr:to>
      <xdr:col>71</xdr:col>
      <xdr:colOff>174625</xdr:colOff>
      <xdr:row>61</xdr:row>
      <xdr:rowOff>142875</xdr:rowOff>
    </xdr:to>
    <xdr:cxnSp macro="">
      <xdr:nvCxnSpPr>
        <xdr:cNvPr id="666" name="直線コネクタ 665"/>
        <xdr:cNvCxnSpPr/>
      </xdr:nvCxnSpPr>
      <xdr:spPr>
        <a:xfrm>
          <a:off x="11750675" y="1018730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86995</xdr:rowOff>
    </xdr:from>
    <xdr:ext cx="405130" cy="246380"/>
    <xdr:sp macro="" textlink="">
      <xdr:nvSpPr>
        <xdr:cNvPr id="667" name="n_1aveValue【保健センター・保健所】&#10;有形固定資産減価償却率"/>
        <xdr:cNvSpPr txBox="1"/>
      </xdr:nvSpPr>
      <xdr:spPr>
        <a:xfrm>
          <a:off x="13996035" y="966914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50800</xdr:rowOff>
    </xdr:from>
    <xdr:ext cx="405130" cy="245745"/>
    <xdr:sp macro="" textlink="">
      <xdr:nvSpPr>
        <xdr:cNvPr id="668" name="n_2aveValue【保健センター・保健所】&#10;有形固定資産減価償却率"/>
        <xdr:cNvSpPr txBox="1"/>
      </xdr:nvSpPr>
      <xdr:spPr>
        <a:xfrm>
          <a:off x="13199110" y="963295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38100</xdr:rowOff>
    </xdr:from>
    <xdr:ext cx="405130" cy="249555"/>
    <xdr:sp macro="" textlink="">
      <xdr:nvSpPr>
        <xdr:cNvPr id="669" name="n_3aveValue【保健センター・保健所】&#10;有形固定資産減価償却率"/>
        <xdr:cNvSpPr txBox="1"/>
      </xdr:nvSpPr>
      <xdr:spPr>
        <a:xfrm>
          <a:off x="12389485" y="96202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29845</xdr:rowOff>
    </xdr:from>
    <xdr:ext cx="405130" cy="245745"/>
    <xdr:sp macro="" textlink="">
      <xdr:nvSpPr>
        <xdr:cNvPr id="670" name="n_4aveValue【保健センター・保健所】&#10;有形固定資産減価償却率"/>
        <xdr:cNvSpPr txBox="1"/>
      </xdr:nvSpPr>
      <xdr:spPr>
        <a:xfrm>
          <a:off x="11563985" y="961199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86360</xdr:rowOff>
    </xdr:from>
    <xdr:ext cx="405130" cy="245745"/>
    <xdr:sp macro="" textlink="">
      <xdr:nvSpPr>
        <xdr:cNvPr id="671" name="n_1mainValue【保健センター・保健所】&#10;有形固定資産減価償却率"/>
        <xdr:cNvSpPr txBox="1"/>
      </xdr:nvSpPr>
      <xdr:spPr>
        <a:xfrm>
          <a:off x="13996035" y="1032891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53340</xdr:rowOff>
    </xdr:from>
    <xdr:ext cx="405130" cy="245745"/>
    <xdr:sp macro="" textlink="">
      <xdr:nvSpPr>
        <xdr:cNvPr id="672" name="n_2mainValue【保健センター・保健所】&#10;有形固定資産減価償却率"/>
        <xdr:cNvSpPr txBox="1"/>
      </xdr:nvSpPr>
      <xdr:spPr>
        <a:xfrm>
          <a:off x="13199110" y="1029589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18415</xdr:rowOff>
    </xdr:from>
    <xdr:ext cx="405130" cy="245745"/>
    <xdr:sp macro="" textlink="">
      <xdr:nvSpPr>
        <xdr:cNvPr id="673" name="n_3mainValue【保健センター・保健所】&#10;有形固定資産減価償却率"/>
        <xdr:cNvSpPr txBox="1"/>
      </xdr:nvSpPr>
      <xdr:spPr>
        <a:xfrm>
          <a:off x="12389485" y="1026096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150495</xdr:rowOff>
    </xdr:from>
    <xdr:ext cx="405130" cy="245745"/>
    <xdr:sp macro="" textlink="">
      <xdr:nvSpPr>
        <xdr:cNvPr id="674" name="n_4mainValue【保健センター・保健所】&#10;有形固定資産減価償却率"/>
        <xdr:cNvSpPr txBox="1"/>
      </xdr:nvSpPr>
      <xdr:spPr>
        <a:xfrm>
          <a:off x="11563985" y="1022794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675" name="正方形/長方形 674"/>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676" name="正方形/長方形 675"/>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677" name="正方形/長方形 676"/>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678" name="正方形/長方形 677"/>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679" name="正方形/長方形 678"/>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680" name="正方形/長方形 679"/>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681" name="正方形/長方形 680"/>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682" name="正方形/長方形 681"/>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683" name="テキスト ボックス 682"/>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684" name="直線コネクタ 683"/>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73025</xdr:rowOff>
    </xdr:from>
    <xdr:to>
      <xdr:col>120</xdr:col>
      <xdr:colOff>114300</xdr:colOff>
      <xdr:row>64</xdr:row>
      <xdr:rowOff>73025</xdr:rowOff>
    </xdr:to>
    <xdr:cxnSp macro="">
      <xdr:nvCxnSpPr>
        <xdr:cNvPr id="685" name="直線コネクタ 684"/>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101600</xdr:rowOff>
    </xdr:from>
    <xdr:ext cx="463550" cy="249555"/>
    <xdr:sp macro="" textlink="">
      <xdr:nvSpPr>
        <xdr:cNvPr id="686" name="テキスト ボックス 685"/>
        <xdr:cNvSpPr txBox="1"/>
      </xdr:nvSpPr>
      <xdr:spPr>
        <a:xfrm>
          <a:off x="16344265" y="1050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687" name="直線コネクタ 686"/>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64770</xdr:rowOff>
    </xdr:from>
    <xdr:ext cx="463550" cy="249555"/>
    <xdr:sp macro="" textlink="">
      <xdr:nvSpPr>
        <xdr:cNvPr id="688" name="テキスト ボックス 687"/>
        <xdr:cNvSpPr txBox="1"/>
      </xdr:nvSpPr>
      <xdr:spPr>
        <a:xfrm>
          <a:off x="16344265" y="10142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3550" cy="245745"/>
    <xdr:sp macro="" textlink="">
      <xdr:nvSpPr>
        <xdr:cNvPr id="690" name="テキスト ボックス 689"/>
        <xdr:cNvSpPr txBox="1"/>
      </xdr:nvSpPr>
      <xdr:spPr>
        <a:xfrm>
          <a:off x="16344265" y="9775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128270</xdr:rowOff>
    </xdr:from>
    <xdr:to>
      <xdr:col>120</xdr:col>
      <xdr:colOff>114300</xdr:colOff>
      <xdr:row>57</xdr:row>
      <xdr:rowOff>128270</xdr:rowOff>
    </xdr:to>
    <xdr:cxnSp macro="">
      <xdr:nvCxnSpPr>
        <xdr:cNvPr id="691" name="直線コネクタ 690"/>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156845</xdr:rowOff>
    </xdr:from>
    <xdr:ext cx="463550" cy="246380"/>
    <xdr:sp macro="" textlink="">
      <xdr:nvSpPr>
        <xdr:cNvPr id="692" name="テキスト ボックス 691"/>
        <xdr:cNvSpPr txBox="1"/>
      </xdr:nvSpPr>
      <xdr:spPr>
        <a:xfrm>
          <a:off x="16344265" y="9408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92075</xdr:rowOff>
    </xdr:from>
    <xdr:to>
      <xdr:col>120</xdr:col>
      <xdr:colOff>114300</xdr:colOff>
      <xdr:row>55</xdr:row>
      <xdr:rowOff>92075</xdr:rowOff>
    </xdr:to>
    <xdr:cxnSp macro="">
      <xdr:nvCxnSpPr>
        <xdr:cNvPr id="693" name="直線コネクタ 692"/>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120015</xdr:rowOff>
    </xdr:from>
    <xdr:ext cx="463550" cy="246380"/>
    <xdr:sp macro="" textlink="">
      <xdr:nvSpPr>
        <xdr:cNvPr id="694" name="テキスト ボックス 693"/>
        <xdr:cNvSpPr txBox="1"/>
      </xdr:nvSpPr>
      <xdr:spPr>
        <a:xfrm>
          <a:off x="16344265" y="9041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695" name="直線コネクタ 694"/>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3550" cy="245745"/>
    <xdr:sp macro="" textlink="">
      <xdr:nvSpPr>
        <xdr:cNvPr id="696" name="テキスト ボックス 695"/>
        <xdr:cNvSpPr txBox="1"/>
      </xdr:nvSpPr>
      <xdr:spPr>
        <a:xfrm>
          <a:off x="16344265" y="8674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697"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33020</xdr:rowOff>
    </xdr:from>
    <xdr:to>
      <xdr:col>116</xdr:col>
      <xdr:colOff>62865</xdr:colOff>
      <xdr:row>64</xdr:row>
      <xdr:rowOff>51435</xdr:rowOff>
    </xdr:to>
    <xdr:cxnSp macro="">
      <xdr:nvCxnSpPr>
        <xdr:cNvPr id="698" name="直線コネクタ 697"/>
        <xdr:cNvCxnSpPr/>
      </xdr:nvCxnSpPr>
      <xdr:spPr>
        <a:xfrm flipV="1">
          <a:off x="20319365" y="911987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55245</xdr:rowOff>
    </xdr:from>
    <xdr:ext cx="466090" cy="246380"/>
    <xdr:sp macro="" textlink="">
      <xdr:nvSpPr>
        <xdr:cNvPr id="699" name="【保健センター・保健所】&#10;一人当たり面積最小値テキスト"/>
        <xdr:cNvSpPr txBox="1"/>
      </xdr:nvSpPr>
      <xdr:spPr>
        <a:xfrm>
          <a:off x="20358100" y="1062799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51435</xdr:rowOff>
    </xdr:from>
    <xdr:to>
      <xdr:col>116</xdr:col>
      <xdr:colOff>152400</xdr:colOff>
      <xdr:row>64</xdr:row>
      <xdr:rowOff>51435</xdr:rowOff>
    </xdr:to>
    <xdr:cxnSp macro="">
      <xdr:nvCxnSpPr>
        <xdr:cNvPr id="700" name="直線コネクタ 699"/>
        <xdr:cNvCxnSpPr/>
      </xdr:nvCxnSpPr>
      <xdr:spPr>
        <a:xfrm>
          <a:off x="20246975" y="1062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146685</xdr:rowOff>
    </xdr:from>
    <xdr:ext cx="466090" cy="249555"/>
    <xdr:sp macro="" textlink="">
      <xdr:nvSpPr>
        <xdr:cNvPr id="701" name="【保健センター・保健所】&#10;一人当たり面積最大値テキスト"/>
        <xdr:cNvSpPr txBox="1"/>
      </xdr:nvSpPr>
      <xdr:spPr>
        <a:xfrm>
          <a:off x="20358100" y="89033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33020</xdr:rowOff>
    </xdr:from>
    <xdr:to>
      <xdr:col>116</xdr:col>
      <xdr:colOff>152400</xdr:colOff>
      <xdr:row>55</xdr:row>
      <xdr:rowOff>33020</xdr:rowOff>
    </xdr:to>
    <xdr:cxnSp macro="">
      <xdr:nvCxnSpPr>
        <xdr:cNvPr id="702" name="直線コネクタ 701"/>
        <xdr:cNvCxnSpPr/>
      </xdr:nvCxnSpPr>
      <xdr:spPr>
        <a:xfrm>
          <a:off x="20246975" y="9119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153035</xdr:rowOff>
    </xdr:from>
    <xdr:ext cx="466090" cy="246380"/>
    <xdr:sp macro="" textlink="">
      <xdr:nvSpPr>
        <xdr:cNvPr id="703" name="【保健センター・保健所】&#10;一人当たり面積平均値テキスト"/>
        <xdr:cNvSpPr txBox="1"/>
      </xdr:nvSpPr>
      <xdr:spPr>
        <a:xfrm>
          <a:off x="20358100" y="10230485"/>
          <a:ext cx="46609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130810</xdr:rowOff>
    </xdr:from>
    <xdr:to>
      <xdr:col>116</xdr:col>
      <xdr:colOff>114300</xdr:colOff>
      <xdr:row>63</xdr:row>
      <xdr:rowOff>63500</xdr:rowOff>
    </xdr:to>
    <xdr:sp macro="" textlink="">
      <xdr:nvSpPr>
        <xdr:cNvPr id="704" name="フローチャート: 判断 703"/>
        <xdr:cNvSpPr/>
      </xdr:nvSpPr>
      <xdr:spPr>
        <a:xfrm>
          <a:off x="2026920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134620</xdr:rowOff>
    </xdr:from>
    <xdr:to>
      <xdr:col>112</xdr:col>
      <xdr:colOff>38100</xdr:colOff>
      <xdr:row>63</xdr:row>
      <xdr:rowOff>67310</xdr:rowOff>
    </xdr:to>
    <xdr:sp macro="" textlink="">
      <xdr:nvSpPr>
        <xdr:cNvPr id="705" name="フローチャート: 判断 704"/>
        <xdr:cNvSpPr/>
      </xdr:nvSpPr>
      <xdr:spPr>
        <a:xfrm>
          <a:off x="19510375" y="10377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145415</xdr:rowOff>
    </xdr:from>
    <xdr:to>
      <xdr:col>107</xdr:col>
      <xdr:colOff>101600</xdr:colOff>
      <xdr:row>63</xdr:row>
      <xdr:rowOff>78105</xdr:rowOff>
    </xdr:to>
    <xdr:sp macro="" textlink="">
      <xdr:nvSpPr>
        <xdr:cNvPr id="706" name="フローチャート: 判断 705"/>
        <xdr:cNvSpPr/>
      </xdr:nvSpPr>
      <xdr:spPr>
        <a:xfrm>
          <a:off x="18684875" y="1038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160020</xdr:rowOff>
    </xdr:from>
    <xdr:to>
      <xdr:col>102</xdr:col>
      <xdr:colOff>165100</xdr:colOff>
      <xdr:row>63</xdr:row>
      <xdr:rowOff>93345</xdr:rowOff>
    </xdr:to>
    <xdr:sp macro="" textlink="">
      <xdr:nvSpPr>
        <xdr:cNvPr id="707" name="フローチャート: 判断 706"/>
        <xdr:cNvSpPr/>
      </xdr:nvSpPr>
      <xdr:spPr>
        <a:xfrm>
          <a:off x="17875250" y="1040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13335</xdr:rowOff>
    </xdr:from>
    <xdr:to>
      <xdr:col>98</xdr:col>
      <xdr:colOff>38100</xdr:colOff>
      <xdr:row>63</xdr:row>
      <xdr:rowOff>111125</xdr:rowOff>
    </xdr:to>
    <xdr:sp macro="" textlink="">
      <xdr:nvSpPr>
        <xdr:cNvPr id="708" name="フローチャート: 判断 707"/>
        <xdr:cNvSpPr/>
      </xdr:nvSpPr>
      <xdr:spPr>
        <a:xfrm>
          <a:off x="17065625" y="10420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8920"/>
    <xdr:sp macro="" textlink="">
      <xdr:nvSpPr>
        <xdr:cNvPr id="709" name="テキスト ボックス 708"/>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8920"/>
    <xdr:sp macro="" textlink="">
      <xdr:nvSpPr>
        <xdr:cNvPr id="710" name="テキスト ボックス 709"/>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8920"/>
    <xdr:sp macro="" textlink="">
      <xdr:nvSpPr>
        <xdr:cNvPr id="711" name="テキスト ボックス 710"/>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8920"/>
    <xdr:sp macro="" textlink="">
      <xdr:nvSpPr>
        <xdr:cNvPr id="712" name="テキスト ボックス 711"/>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8920"/>
    <xdr:sp macro="" textlink="">
      <xdr:nvSpPr>
        <xdr:cNvPr id="713" name="テキスト ボックス 712"/>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112395</xdr:rowOff>
    </xdr:from>
    <xdr:to>
      <xdr:col>116</xdr:col>
      <xdr:colOff>114300</xdr:colOff>
      <xdr:row>64</xdr:row>
      <xdr:rowOff>45085</xdr:rowOff>
    </xdr:to>
    <xdr:sp macro="" textlink="">
      <xdr:nvSpPr>
        <xdr:cNvPr id="714" name="楕円 713"/>
        <xdr:cNvSpPr/>
      </xdr:nvSpPr>
      <xdr:spPr>
        <a:xfrm>
          <a:off x="2026920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30480</xdr:rowOff>
    </xdr:from>
    <xdr:ext cx="466090" cy="245745"/>
    <xdr:sp macro="" textlink="">
      <xdr:nvSpPr>
        <xdr:cNvPr id="715" name="【保健センター・保健所】&#10;一人当たり面積該当値テキスト"/>
        <xdr:cNvSpPr txBox="1"/>
      </xdr:nvSpPr>
      <xdr:spPr>
        <a:xfrm>
          <a:off x="20358100" y="1043813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112395</xdr:rowOff>
    </xdr:from>
    <xdr:to>
      <xdr:col>112</xdr:col>
      <xdr:colOff>38100</xdr:colOff>
      <xdr:row>64</xdr:row>
      <xdr:rowOff>45085</xdr:rowOff>
    </xdr:to>
    <xdr:sp macro="" textlink="">
      <xdr:nvSpPr>
        <xdr:cNvPr id="716" name="楕円 715"/>
        <xdr:cNvSpPr/>
      </xdr:nvSpPr>
      <xdr:spPr>
        <a:xfrm>
          <a:off x="1951037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63</xdr:row>
      <xdr:rowOff>161290</xdr:rowOff>
    </xdr:from>
    <xdr:to>
      <xdr:col>116</xdr:col>
      <xdr:colOff>63500</xdr:colOff>
      <xdr:row>63</xdr:row>
      <xdr:rowOff>161290</xdr:rowOff>
    </xdr:to>
    <xdr:cxnSp macro="">
      <xdr:nvCxnSpPr>
        <xdr:cNvPr id="717" name="直線コネクタ 716"/>
        <xdr:cNvCxnSpPr/>
      </xdr:nvCxnSpPr>
      <xdr:spPr>
        <a:xfrm>
          <a:off x="19558000" y="1056894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112395</xdr:rowOff>
    </xdr:from>
    <xdr:to>
      <xdr:col>107</xdr:col>
      <xdr:colOff>101600</xdr:colOff>
      <xdr:row>64</xdr:row>
      <xdr:rowOff>45085</xdr:rowOff>
    </xdr:to>
    <xdr:sp macro="" textlink="">
      <xdr:nvSpPr>
        <xdr:cNvPr id="718" name="楕円 717"/>
        <xdr:cNvSpPr/>
      </xdr:nvSpPr>
      <xdr:spPr>
        <a:xfrm>
          <a:off x="18684875"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161290</xdr:rowOff>
    </xdr:from>
    <xdr:to>
      <xdr:col>111</xdr:col>
      <xdr:colOff>174625</xdr:colOff>
      <xdr:row>63</xdr:row>
      <xdr:rowOff>161290</xdr:rowOff>
    </xdr:to>
    <xdr:cxnSp macro="">
      <xdr:nvCxnSpPr>
        <xdr:cNvPr id="719" name="直線コネクタ 718"/>
        <xdr:cNvCxnSpPr/>
      </xdr:nvCxnSpPr>
      <xdr:spPr>
        <a:xfrm>
          <a:off x="18735675" y="105689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112395</xdr:rowOff>
    </xdr:from>
    <xdr:to>
      <xdr:col>102</xdr:col>
      <xdr:colOff>165100</xdr:colOff>
      <xdr:row>64</xdr:row>
      <xdr:rowOff>45085</xdr:rowOff>
    </xdr:to>
    <xdr:sp macro="" textlink="">
      <xdr:nvSpPr>
        <xdr:cNvPr id="720" name="楕円 719"/>
        <xdr:cNvSpPr/>
      </xdr:nvSpPr>
      <xdr:spPr>
        <a:xfrm>
          <a:off x="1787525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161290</xdr:rowOff>
    </xdr:from>
    <xdr:to>
      <xdr:col>107</xdr:col>
      <xdr:colOff>50800</xdr:colOff>
      <xdr:row>63</xdr:row>
      <xdr:rowOff>161290</xdr:rowOff>
    </xdr:to>
    <xdr:cxnSp macro="">
      <xdr:nvCxnSpPr>
        <xdr:cNvPr id="721" name="直線コネクタ 720"/>
        <xdr:cNvCxnSpPr/>
      </xdr:nvCxnSpPr>
      <xdr:spPr>
        <a:xfrm>
          <a:off x="17926050" y="105689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112395</xdr:rowOff>
    </xdr:from>
    <xdr:to>
      <xdr:col>98</xdr:col>
      <xdr:colOff>38100</xdr:colOff>
      <xdr:row>64</xdr:row>
      <xdr:rowOff>45085</xdr:rowOff>
    </xdr:to>
    <xdr:sp macro="" textlink="">
      <xdr:nvSpPr>
        <xdr:cNvPr id="722" name="楕円 721"/>
        <xdr:cNvSpPr/>
      </xdr:nvSpPr>
      <xdr:spPr>
        <a:xfrm>
          <a:off x="1706562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161290</xdr:rowOff>
    </xdr:from>
    <xdr:to>
      <xdr:col>102</xdr:col>
      <xdr:colOff>114300</xdr:colOff>
      <xdr:row>63</xdr:row>
      <xdr:rowOff>161290</xdr:rowOff>
    </xdr:to>
    <xdr:cxnSp macro="">
      <xdr:nvCxnSpPr>
        <xdr:cNvPr id="723" name="直線コネクタ 722"/>
        <xdr:cNvCxnSpPr/>
      </xdr:nvCxnSpPr>
      <xdr:spPr>
        <a:xfrm>
          <a:off x="17113250" y="105689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83185</xdr:rowOff>
    </xdr:from>
    <xdr:ext cx="469900" cy="245745"/>
    <xdr:sp macro="" textlink="">
      <xdr:nvSpPr>
        <xdr:cNvPr id="724" name="n_1aveValue【保健センター・保健所】&#10;一人当たり面積"/>
        <xdr:cNvSpPr txBox="1"/>
      </xdr:nvSpPr>
      <xdr:spPr>
        <a:xfrm>
          <a:off x="19329400" y="1016063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93980</xdr:rowOff>
    </xdr:from>
    <xdr:ext cx="466090" cy="245745"/>
    <xdr:sp macro="" textlink="">
      <xdr:nvSpPr>
        <xdr:cNvPr id="725" name="n_2aveValue【保健センター・保健所】&#10;一人当たり面積"/>
        <xdr:cNvSpPr txBox="1"/>
      </xdr:nvSpPr>
      <xdr:spPr>
        <a:xfrm>
          <a:off x="18516600" y="1017143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108585</xdr:rowOff>
    </xdr:from>
    <xdr:ext cx="466090" cy="249555"/>
    <xdr:sp macro="" textlink="">
      <xdr:nvSpPr>
        <xdr:cNvPr id="726" name="n_3aveValue【保健センター・保健所】&#10;一人当たり面積"/>
        <xdr:cNvSpPr txBox="1"/>
      </xdr:nvSpPr>
      <xdr:spPr>
        <a:xfrm>
          <a:off x="17706975" y="101860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127000</xdr:rowOff>
    </xdr:from>
    <xdr:ext cx="466090" cy="245745"/>
    <xdr:sp macro="" textlink="">
      <xdr:nvSpPr>
        <xdr:cNvPr id="727" name="n_4aveValue【保健センター・保健所】&#10;一人当たり面積"/>
        <xdr:cNvSpPr txBox="1"/>
      </xdr:nvSpPr>
      <xdr:spPr>
        <a:xfrm>
          <a:off x="16897350" y="102044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36830</xdr:rowOff>
    </xdr:from>
    <xdr:ext cx="469900" cy="249555"/>
    <xdr:sp macro="" textlink="">
      <xdr:nvSpPr>
        <xdr:cNvPr id="728" name="n_1mainValue【保健センター・保健所】&#10;一人当たり面積"/>
        <xdr:cNvSpPr txBox="1"/>
      </xdr:nvSpPr>
      <xdr:spPr>
        <a:xfrm>
          <a:off x="19329400" y="10609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36830</xdr:rowOff>
    </xdr:from>
    <xdr:ext cx="466090" cy="249555"/>
    <xdr:sp macro="" textlink="">
      <xdr:nvSpPr>
        <xdr:cNvPr id="729" name="n_2mainValue【保健センター・保健所】&#10;一人当たり面積"/>
        <xdr:cNvSpPr txBox="1"/>
      </xdr:nvSpPr>
      <xdr:spPr>
        <a:xfrm>
          <a:off x="18516600" y="1060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36830</xdr:rowOff>
    </xdr:from>
    <xdr:ext cx="466090" cy="249555"/>
    <xdr:sp macro="" textlink="">
      <xdr:nvSpPr>
        <xdr:cNvPr id="730" name="n_3mainValue【保健センター・保健所】&#10;一人当たり面積"/>
        <xdr:cNvSpPr txBox="1"/>
      </xdr:nvSpPr>
      <xdr:spPr>
        <a:xfrm>
          <a:off x="17706975" y="1060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36830</xdr:rowOff>
    </xdr:from>
    <xdr:ext cx="466090" cy="249555"/>
    <xdr:sp macro="" textlink="">
      <xdr:nvSpPr>
        <xdr:cNvPr id="731" name="n_4mainValue【保健センター・保健所】&#10;一人当たり面積"/>
        <xdr:cNvSpPr txBox="1"/>
      </xdr:nvSpPr>
      <xdr:spPr>
        <a:xfrm>
          <a:off x="16897350" y="106095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732" name="正方形/長方形 731"/>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733" name="正方形/長方形 732"/>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734" name="正方形/長方形 733"/>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735" name="正方形/長方形 734"/>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736" name="正方形/長方形 735"/>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737" name="正方形/長方形 736"/>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738" name="正方形/長方形 737"/>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739" name="正方形/長方形 738"/>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6535"/>
    <xdr:sp macro="" textlink="">
      <xdr:nvSpPr>
        <xdr:cNvPr id="740" name="テキスト ボックス 739"/>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741" name="直線コネクタ 740"/>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3550" cy="249555"/>
    <xdr:sp macro="" textlink="">
      <xdr:nvSpPr>
        <xdr:cNvPr id="742" name="テキスト ボックス 741"/>
        <xdr:cNvSpPr txBox="1"/>
      </xdr:nvSpPr>
      <xdr:spPr>
        <a:xfrm>
          <a:off x="10994390"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109855</xdr:rowOff>
    </xdr:from>
    <xdr:to>
      <xdr:col>89</xdr:col>
      <xdr:colOff>174625</xdr:colOff>
      <xdr:row>86</xdr:row>
      <xdr:rowOff>109855</xdr:rowOff>
    </xdr:to>
    <xdr:cxnSp macro="">
      <xdr:nvCxnSpPr>
        <xdr:cNvPr id="743" name="直線コネクタ 742"/>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137795</xdr:rowOff>
    </xdr:from>
    <xdr:ext cx="463550" cy="248920"/>
    <xdr:sp macro="" textlink="">
      <xdr:nvSpPr>
        <xdr:cNvPr id="744" name="テキスト ボックス 743"/>
        <xdr:cNvSpPr txBox="1"/>
      </xdr:nvSpPr>
      <xdr:spPr>
        <a:xfrm>
          <a:off x="10994390"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73025</xdr:rowOff>
    </xdr:from>
    <xdr:to>
      <xdr:col>89</xdr:col>
      <xdr:colOff>174625</xdr:colOff>
      <xdr:row>84</xdr:row>
      <xdr:rowOff>73025</xdr:rowOff>
    </xdr:to>
    <xdr:cxnSp macro="">
      <xdr:nvCxnSpPr>
        <xdr:cNvPr id="745" name="直線コネクタ 744"/>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101600</xdr:rowOff>
    </xdr:from>
    <xdr:ext cx="403225" cy="249555"/>
    <xdr:sp macro="" textlink="">
      <xdr:nvSpPr>
        <xdr:cNvPr id="746" name="テキスト ボックス 745"/>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174625</xdr:colOff>
      <xdr:row>82</xdr:row>
      <xdr:rowOff>36830</xdr:rowOff>
    </xdr:to>
    <xdr:cxnSp macro="">
      <xdr:nvCxnSpPr>
        <xdr:cNvPr id="747" name="直線コネクタ 746"/>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64770</xdr:rowOff>
    </xdr:from>
    <xdr:ext cx="403225" cy="249555"/>
    <xdr:sp macro="" textlink="">
      <xdr:nvSpPr>
        <xdr:cNvPr id="748" name="テキスト ボックス 747"/>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749" name="直線コネクタ 748"/>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3225" cy="245745"/>
    <xdr:sp macro="" textlink="">
      <xdr:nvSpPr>
        <xdr:cNvPr id="750" name="テキスト ボックス 749"/>
        <xdr:cNvSpPr txBox="1"/>
      </xdr:nvSpPr>
      <xdr:spPr>
        <a:xfrm>
          <a:off x="1104265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128270</xdr:rowOff>
    </xdr:from>
    <xdr:to>
      <xdr:col>89</xdr:col>
      <xdr:colOff>174625</xdr:colOff>
      <xdr:row>77</xdr:row>
      <xdr:rowOff>128270</xdr:rowOff>
    </xdr:to>
    <xdr:cxnSp macro="">
      <xdr:nvCxnSpPr>
        <xdr:cNvPr id="751" name="直線コネクタ 750"/>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156845</xdr:rowOff>
    </xdr:from>
    <xdr:ext cx="403225" cy="246380"/>
    <xdr:sp macro="" textlink="">
      <xdr:nvSpPr>
        <xdr:cNvPr id="752" name="テキスト ボックス 751"/>
        <xdr:cNvSpPr txBox="1"/>
      </xdr:nvSpPr>
      <xdr:spPr>
        <a:xfrm>
          <a:off x="1104265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753" name="直線コネクタ 752"/>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120015</xdr:rowOff>
    </xdr:from>
    <xdr:ext cx="339090" cy="246380"/>
    <xdr:sp macro="" textlink="">
      <xdr:nvSpPr>
        <xdr:cNvPr id="754" name="テキスト ボックス 753"/>
        <xdr:cNvSpPr txBox="1"/>
      </xdr:nvSpPr>
      <xdr:spPr>
        <a:xfrm>
          <a:off x="11106785" y="1234376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755"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18415</xdr:rowOff>
    </xdr:from>
    <xdr:to>
      <xdr:col>85</xdr:col>
      <xdr:colOff>126365</xdr:colOff>
      <xdr:row>86</xdr:row>
      <xdr:rowOff>57150</xdr:rowOff>
    </xdr:to>
    <xdr:cxnSp macro="">
      <xdr:nvCxnSpPr>
        <xdr:cNvPr id="756" name="直線コネクタ 755"/>
        <xdr:cNvCxnSpPr/>
      </xdr:nvCxnSpPr>
      <xdr:spPr>
        <a:xfrm flipV="1">
          <a:off x="14969490" y="1290256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60960</xdr:rowOff>
    </xdr:from>
    <xdr:ext cx="401320" cy="245745"/>
    <xdr:sp macro="" textlink="">
      <xdr:nvSpPr>
        <xdr:cNvPr id="757" name="【消防施設】&#10;有形固定資産減価償却率最小値テキスト"/>
        <xdr:cNvSpPr txBox="1"/>
      </xdr:nvSpPr>
      <xdr:spPr>
        <a:xfrm>
          <a:off x="15008225" y="1426591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758" name="直線コネクタ 757"/>
        <xdr:cNvCxnSpPr/>
      </xdr:nvCxnSpPr>
      <xdr:spPr>
        <a:xfrm>
          <a:off x="14881225" y="1426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132080</xdr:rowOff>
    </xdr:from>
    <xdr:ext cx="401320" cy="249555"/>
    <xdr:sp macro="" textlink="">
      <xdr:nvSpPr>
        <xdr:cNvPr id="759" name="【消防施設】&#10;有形固定資産減価償却率最大値テキスト"/>
        <xdr:cNvSpPr txBox="1"/>
      </xdr:nvSpPr>
      <xdr:spPr>
        <a:xfrm>
          <a:off x="15008225" y="126860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18415</xdr:rowOff>
    </xdr:from>
    <xdr:to>
      <xdr:col>86</xdr:col>
      <xdr:colOff>25400</xdr:colOff>
      <xdr:row>78</xdr:row>
      <xdr:rowOff>18415</xdr:rowOff>
    </xdr:to>
    <xdr:cxnSp macro="">
      <xdr:nvCxnSpPr>
        <xdr:cNvPr id="760" name="直線コネクタ 759"/>
        <xdr:cNvCxnSpPr/>
      </xdr:nvCxnSpPr>
      <xdr:spPr>
        <a:xfrm>
          <a:off x="14881225" y="1290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50165</xdr:rowOff>
    </xdr:from>
    <xdr:ext cx="401320" cy="245745"/>
    <xdr:sp macro="" textlink="">
      <xdr:nvSpPr>
        <xdr:cNvPr id="761" name="【消防施設】&#10;有形固定資産減価償却率平均値テキスト"/>
        <xdr:cNvSpPr txBox="1"/>
      </xdr:nvSpPr>
      <xdr:spPr>
        <a:xfrm>
          <a:off x="15008225" y="13429615"/>
          <a:ext cx="40132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27940</xdr:rowOff>
    </xdr:from>
    <xdr:to>
      <xdr:col>85</xdr:col>
      <xdr:colOff>174625</xdr:colOff>
      <xdr:row>82</xdr:row>
      <xdr:rowOff>126365</xdr:rowOff>
    </xdr:to>
    <xdr:sp macro="" textlink="">
      <xdr:nvSpPr>
        <xdr:cNvPr id="762" name="フローチャート: 判断 761"/>
        <xdr:cNvSpPr/>
      </xdr:nvSpPr>
      <xdr:spPr>
        <a:xfrm>
          <a:off x="14919325" y="135724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153035</xdr:rowOff>
    </xdr:from>
    <xdr:to>
      <xdr:col>81</xdr:col>
      <xdr:colOff>101600</xdr:colOff>
      <xdr:row>82</xdr:row>
      <xdr:rowOff>85725</xdr:rowOff>
    </xdr:to>
    <xdr:sp macro="" textlink="">
      <xdr:nvSpPr>
        <xdr:cNvPr id="763" name="フローチャート: 判断 762"/>
        <xdr:cNvSpPr/>
      </xdr:nvSpPr>
      <xdr:spPr>
        <a:xfrm>
          <a:off x="14144625" y="13532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80010</xdr:rowOff>
    </xdr:to>
    <xdr:sp macro="" textlink="">
      <xdr:nvSpPr>
        <xdr:cNvPr id="764" name="フローチャート: 判断 763"/>
        <xdr:cNvSpPr/>
      </xdr:nvSpPr>
      <xdr:spPr>
        <a:xfrm>
          <a:off x="13335000" y="13526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97790</xdr:rowOff>
    </xdr:from>
    <xdr:to>
      <xdr:col>72</xdr:col>
      <xdr:colOff>38100</xdr:colOff>
      <xdr:row>82</xdr:row>
      <xdr:rowOff>30480</xdr:rowOff>
    </xdr:to>
    <xdr:sp macro="" textlink="">
      <xdr:nvSpPr>
        <xdr:cNvPr id="765" name="フローチャート: 判断 764"/>
        <xdr:cNvSpPr/>
      </xdr:nvSpPr>
      <xdr:spPr>
        <a:xfrm>
          <a:off x="12525375" y="13477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153670</xdr:rowOff>
    </xdr:to>
    <xdr:sp macro="" textlink="">
      <xdr:nvSpPr>
        <xdr:cNvPr id="766" name="フローチャート: 判断 765"/>
        <xdr:cNvSpPr/>
      </xdr:nvSpPr>
      <xdr:spPr>
        <a:xfrm>
          <a:off x="11699875" y="1343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767" name="テキスト ボックス 766"/>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768" name="テキスト ボックス 767"/>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769" name="テキスト ボックス 768"/>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770" name="テキスト ボックス 769"/>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771" name="テキスト ボックス 770"/>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153035</xdr:rowOff>
    </xdr:from>
    <xdr:to>
      <xdr:col>85</xdr:col>
      <xdr:colOff>174625</xdr:colOff>
      <xdr:row>85</xdr:row>
      <xdr:rowOff>85725</xdr:rowOff>
    </xdr:to>
    <xdr:sp macro="" textlink="">
      <xdr:nvSpPr>
        <xdr:cNvPr id="772" name="楕円 771"/>
        <xdr:cNvSpPr/>
      </xdr:nvSpPr>
      <xdr:spPr>
        <a:xfrm>
          <a:off x="14919325" y="140277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132080</xdr:rowOff>
    </xdr:from>
    <xdr:ext cx="401320" cy="249555"/>
    <xdr:sp macro="" textlink="">
      <xdr:nvSpPr>
        <xdr:cNvPr id="773" name="【消防施設】&#10;有形固定資産減価償却率該当値テキスト"/>
        <xdr:cNvSpPr txBox="1"/>
      </xdr:nvSpPr>
      <xdr:spPr>
        <a:xfrm>
          <a:off x="15008225" y="140068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139700</xdr:rowOff>
    </xdr:from>
    <xdr:to>
      <xdr:col>81</xdr:col>
      <xdr:colOff>101600</xdr:colOff>
      <xdr:row>85</xdr:row>
      <xdr:rowOff>72390</xdr:rowOff>
    </xdr:to>
    <xdr:sp macro="" textlink="">
      <xdr:nvSpPr>
        <xdr:cNvPr id="774" name="楕円 773"/>
        <xdr:cNvSpPr/>
      </xdr:nvSpPr>
      <xdr:spPr>
        <a:xfrm>
          <a:off x="14144625" y="1401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24130</xdr:rowOff>
    </xdr:from>
    <xdr:to>
      <xdr:col>85</xdr:col>
      <xdr:colOff>127000</xdr:colOff>
      <xdr:row>85</xdr:row>
      <xdr:rowOff>36830</xdr:rowOff>
    </xdr:to>
    <xdr:cxnSp macro="">
      <xdr:nvCxnSpPr>
        <xdr:cNvPr id="775" name="直線コネクタ 774"/>
        <xdr:cNvCxnSpPr/>
      </xdr:nvCxnSpPr>
      <xdr:spPr>
        <a:xfrm>
          <a:off x="14195425" y="14063980"/>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20955</xdr:rowOff>
    </xdr:from>
    <xdr:to>
      <xdr:col>76</xdr:col>
      <xdr:colOff>165100</xdr:colOff>
      <xdr:row>85</xdr:row>
      <xdr:rowOff>118745</xdr:rowOff>
    </xdr:to>
    <xdr:sp macro="" textlink="">
      <xdr:nvSpPr>
        <xdr:cNvPr id="776" name="楕円 775"/>
        <xdr:cNvSpPr/>
      </xdr:nvSpPr>
      <xdr:spPr>
        <a:xfrm>
          <a:off x="13335000" y="14060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24130</xdr:rowOff>
    </xdr:from>
    <xdr:to>
      <xdr:col>81</xdr:col>
      <xdr:colOff>50800</xdr:colOff>
      <xdr:row>85</xdr:row>
      <xdr:rowOff>69850</xdr:rowOff>
    </xdr:to>
    <xdr:cxnSp macro="">
      <xdr:nvCxnSpPr>
        <xdr:cNvPr id="777" name="直線コネクタ 776"/>
        <xdr:cNvCxnSpPr/>
      </xdr:nvCxnSpPr>
      <xdr:spPr>
        <a:xfrm flipV="1">
          <a:off x="13385800" y="1406398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145415</xdr:rowOff>
    </xdr:from>
    <xdr:to>
      <xdr:col>72</xdr:col>
      <xdr:colOff>38100</xdr:colOff>
      <xdr:row>83</xdr:row>
      <xdr:rowOff>78105</xdr:rowOff>
    </xdr:to>
    <xdr:sp macro="" textlink="">
      <xdr:nvSpPr>
        <xdr:cNvPr id="778" name="楕円 777"/>
        <xdr:cNvSpPr/>
      </xdr:nvSpPr>
      <xdr:spPr>
        <a:xfrm>
          <a:off x="12525375" y="13689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83</xdr:row>
      <xdr:rowOff>29210</xdr:rowOff>
    </xdr:from>
    <xdr:to>
      <xdr:col>76</xdr:col>
      <xdr:colOff>114300</xdr:colOff>
      <xdr:row>85</xdr:row>
      <xdr:rowOff>69850</xdr:rowOff>
    </xdr:to>
    <xdr:cxnSp macro="">
      <xdr:nvCxnSpPr>
        <xdr:cNvPr id="779" name="直線コネクタ 778"/>
        <xdr:cNvCxnSpPr/>
      </xdr:nvCxnSpPr>
      <xdr:spPr>
        <a:xfrm>
          <a:off x="12573000" y="13738860"/>
          <a:ext cx="8128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73660</xdr:rowOff>
    </xdr:from>
    <xdr:to>
      <xdr:col>67</xdr:col>
      <xdr:colOff>101600</xdr:colOff>
      <xdr:row>83</xdr:row>
      <xdr:rowOff>6350</xdr:rowOff>
    </xdr:to>
    <xdr:sp macro="" textlink="">
      <xdr:nvSpPr>
        <xdr:cNvPr id="780" name="楕円 779"/>
        <xdr:cNvSpPr/>
      </xdr:nvSpPr>
      <xdr:spPr>
        <a:xfrm>
          <a:off x="11699875" y="13618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123190</xdr:rowOff>
    </xdr:from>
    <xdr:to>
      <xdr:col>71</xdr:col>
      <xdr:colOff>174625</xdr:colOff>
      <xdr:row>83</xdr:row>
      <xdr:rowOff>29210</xdr:rowOff>
    </xdr:to>
    <xdr:cxnSp macro="">
      <xdr:nvCxnSpPr>
        <xdr:cNvPr id="781" name="直線コネクタ 780"/>
        <xdr:cNvCxnSpPr/>
      </xdr:nvCxnSpPr>
      <xdr:spPr>
        <a:xfrm>
          <a:off x="11750675" y="13667740"/>
          <a:ext cx="8223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101600</xdr:rowOff>
    </xdr:from>
    <xdr:ext cx="405130" cy="249555"/>
    <xdr:sp macro="" textlink="">
      <xdr:nvSpPr>
        <xdr:cNvPr id="782" name="n_1aveValue【消防施設】&#10;有形固定資産減価償却率"/>
        <xdr:cNvSpPr txBox="1"/>
      </xdr:nvSpPr>
      <xdr:spPr>
        <a:xfrm>
          <a:off x="13996035" y="133159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95885</xdr:rowOff>
    </xdr:from>
    <xdr:ext cx="405130" cy="245745"/>
    <xdr:sp macro="" textlink="">
      <xdr:nvSpPr>
        <xdr:cNvPr id="783" name="n_2aveValue【消防施設】&#10;有形固定資産減価償却率"/>
        <xdr:cNvSpPr txBox="1"/>
      </xdr:nvSpPr>
      <xdr:spPr>
        <a:xfrm>
          <a:off x="13199110" y="1331023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46355</xdr:rowOff>
    </xdr:from>
    <xdr:ext cx="405130" cy="249555"/>
    <xdr:sp macro="" textlink="">
      <xdr:nvSpPr>
        <xdr:cNvPr id="784" name="n_3aveValue【消防施設】&#10;有形固定資産減価償却率"/>
        <xdr:cNvSpPr txBox="1"/>
      </xdr:nvSpPr>
      <xdr:spPr>
        <a:xfrm>
          <a:off x="12389485" y="13260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4445</xdr:rowOff>
    </xdr:from>
    <xdr:ext cx="405130" cy="249555"/>
    <xdr:sp macro="" textlink="">
      <xdr:nvSpPr>
        <xdr:cNvPr id="785" name="n_4aveValue【消防施設】&#10;有形固定資産減価償却率"/>
        <xdr:cNvSpPr txBox="1"/>
      </xdr:nvSpPr>
      <xdr:spPr>
        <a:xfrm>
          <a:off x="11563985" y="13218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64135</xdr:rowOff>
    </xdr:from>
    <xdr:ext cx="405130" cy="245745"/>
    <xdr:sp macro="" textlink="">
      <xdr:nvSpPr>
        <xdr:cNvPr id="786" name="n_1mainValue【消防施設】&#10;有形固定資産減価償却率"/>
        <xdr:cNvSpPr txBox="1"/>
      </xdr:nvSpPr>
      <xdr:spPr>
        <a:xfrm>
          <a:off x="13996035" y="1410398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109855</xdr:rowOff>
    </xdr:from>
    <xdr:ext cx="405130" cy="249555"/>
    <xdr:sp macro="" textlink="">
      <xdr:nvSpPr>
        <xdr:cNvPr id="787" name="n_2mainValue【消防施設】&#10;有形固定資産減価償却率"/>
        <xdr:cNvSpPr txBox="1"/>
      </xdr:nvSpPr>
      <xdr:spPr>
        <a:xfrm>
          <a:off x="13199110" y="14149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69850</xdr:rowOff>
    </xdr:from>
    <xdr:ext cx="405130" cy="249555"/>
    <xdr:sp macro="" textlink="">
      <xdr:nvSpPr>
        <xdr:cNvPr id="788" name="n_3mainValue【消防施設】&#10;有形固定資産減価償却率"/>
        <xdr:cNvSpPr txBox="1"/>
      </xdr:nvSpPr>
      <xdr:spPr>
        <a:xfrm>
          <a:off x="12389485" y="137795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163195</xdr:rowOff>
    </xdr:from>
    <xdr:ext cx="405130" cy="245745"/>
    <xdr:sp macro="" textlink="">
      <xdr:nvSpPr>
        <xdr:cNvPr id="789" name="n_4mainValue【消防施設】&#10;有形固定資産減価償却率"/>
        <xdr:cNvSpPr txBox="1"/>
      </xdr:nvSpPr>
      <xdr:spPr>
        <a:xfrm>
          <a:off x="11563985" y="1370774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790" name="正方形/長方形 789"/>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791" name="正方形/長方形 790"/>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792" name="正方形/長方形 791"/>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793" name="正方形/長方形 792"/>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794" name="正方形/長方形 793"/>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795" name="正方形/長方形 794"/>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796" name="正方形/長方形 795"/>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797" name="正方形/長方形 796"/>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6535"/>
    <xdr:sp macro="" textlink="">
      <xdr:nvSpPr>
        <xdr:cNvPr id="798" name="テキスト ボックス 797"/>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799" name="直線コネクタ 798"/>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162560</xdr:rowOff>
    </xdr:from>
    <xdr:to>
      <xdr:col>120</xdr:col>
      <xdr:colOff>114300</xdr:colOff>
      <xdr:row>86</xdr:row>
      <xdr:rowOff>162560</xdr:rowOff>
    </xdr:to>
    <xdr:cxnSp macro="">
      <xdr:nvCxnSpPr>
        <xdr:cNvPr id="800" name="直線コネクタ 799"/>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3550" cy="246380"/>
    <xdr:sp macro="" textlink="">
      <xdr:nvSpPr>
        <xdr:cNvPr id="801" name="テキスト ボックス 800"/>
        <xdr:cNvSpPr txBox="1"/>
      </xdr:nvSpPr>
      <xdr:spPr>
        <a:xfrm>
          <a:off x="16344265" y="1423098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802" name="直線コネクタ 801"/>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40640</xdr:rowOff>
    </xdr:from>
    <xdr:ext cx="463550" cy="248920"/>
    <xdr:sp macro="" textlink="">
      <xdr:nvSpPr>
        <xdr:cNvPr id="803" name="テキスト ボックス 802"/>
        <xdr:cNvSpPr txBox="1"/>
      </xdr:nvSpPr>
      <xdr:spPr>
        <a:xfrm>
          <a:off x="16344265" y="139153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28575</xdr:rowOff>
    </xdr:from>
    <xdr:to>
      <xdr:col>120</xdr:col>
      <xdr:colOff>114300</xdr:colOff>
      <xdr:row>83</xdr:row>
      <xdr:rowOff>28575</xdr:rowOff>
    </xdr:to>
    <xdr:cxnSp macro="">
      <xdr:nvCxnSpPr>
        <xdr:cNvPr id="804" name="直線コネクタ 803"/>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57150</xdr:rowOff>
    </xdr:from>
    <xdr:ext cx="463550" cy="246380"/>
    <xdr:sp macro="" textlink="">
      <xdr:nvSpPr>
        <xdr:cNvPr id="805" name="テキスト ボックス 804"/>
        <xdr:cNvSpPr txBox="1"/>
      </xdr:nvSpPr>
      <xdr:spPr>
        <a:xfrm>
          <a:off x="16344265" y="1360170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44450</xdr:rowOff>
    </xdr:from>
    <xdr:to>
      <xdr:col>120</xdr:col>
      <xdr:colOff>114300</xdr:colOff>
      <xdr:row>81</xdr:row>
      <xdr:rowOff>44450</xdr:rowOff>
    </xdr:to>
    <xdr:cxnSp macro="">
      <xdr:nvCxnSpPr>
        <xdr:cNvPr id="806" name="直線コネクタ 805"/>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72390</xdr:rowOff>
    </xdr:from>
    <xdr:ext cx="463550" cy="248920"/>
    <xdr:sp macro="" textlink="">
      <xdr:nvSpPr>
        <xdr:cNvPr id="807" name="テキスト ボックス 806"/>
        <xdr:cNvSpPr txBox="1"/>
      </xdr:nvSpPr>
      <xdr:spPr>
        <a:xfrm>
          <a:off x="16344265" y="1328674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60960</xdr:rowOff>
    </xdr:from>
    <xdr:to>
      <xdr:col>120</xdr:col>
      <xdr:colOff>114300</xdr:colOff>
      <xdr:row>79</xdr:row>
      <xdr:rowOff>60960</xdr:rowOff>
    </xdr:to>
    <xdr:cxnSp macro="">
      <xdr:nvCxnSpPr>
        <xdr:cNvPr id="808" name="直線コネクタ 807"/>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88900</xdr:rowOff>
    </xdr:from>
    <xdr:ext cx="463550" cy="246380"/>
    <xdr:sp macro="" textlink="">
      <xdr:nvSpPr>
        <xdr:cNvPr id="809" name="テキスト ボックス 808"/>
        <xdr:cNvSpPr txBox="1"/>
      </xdr:nvSpPr>
      <xdr:spPr>
        <a:xfrm>
          <a:off x="16344265" y="1297305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75565</xdr:rowOff>
    </xdr:from>
    <xdr:to>
      <xdr:col>120</xdr:col>
      <xdr:colOff>114300</xdr:colOff>
      <xdr:row>77</xdr:row>
      <xdr:rowOff>75565</xdr:rowOff>
    </xdr:to>
    <xdr:cxnSp macro="">
      <xdr:nvCxnSpPr>
        <xdr:cNvPr id="810" name="直線コネクタ 809"/>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104140</xdr:rowOff>
    </xdr:from>
    <xdr:ext cx="463550" cy="249555"/>
    <xdr:sp macro="" textlink="">
      <xdr:nvSpPr>
        <xdr:cNvPr id="811" name="テキスト ボックス 810"/>
        <xdr:cNvSpPr txBox="1"/>
      </xdr:nvSpPr>
      <xdr:spPr>
        <a:xfrm>
          <a:off x="16344265" y="12658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812" name="直線コネクタ 811"/>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3550" cy="246380"/>
    <xdr:sp macro="" textlink="">
      <xdr:nvSpPr>
        <xdr:cNvPr id="813" name="テキスト ボックス 812"/>
        <xdr:cNvSpPr txBox="1"/>
      </xdr:nvSpPr>
      <xdr:spPr>
        <a:xfrm>
          <a:off x="16344265" y="1234376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814"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78740</xdr:rowOff>
    </xdr:from>
    <xdr:to>
      <xdr:col>116</xdr:col>
      <xdr:colOff>62865</xdr:colOff>
      <xdr:row>86</xdr:row>
      <xdr:rowOff>142240</xdr:rowOff>
    </xdr:to>
    <xdr:cxnSp macro="">
      <xdr:nvCxnSpPr>
        <xdr:cNvPr id="815" name="直線コネクタ 814"/>
        <xdr:cNvCxnSpPr/>
      </xdr:nvCxnSpPr>
      <xdr:spPr>
        <a:xfrm flipV="1">
          <a:off x="20319365" y="1296289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146050</xdr:rowOff>
    </xdr:from>
    <xdr:ext cx="466090" cy="249555"/>
    <xdr:sp macro="" textlink="">
      <xdr:nvSpPr>
        <xdr:cNvPr id="816" name="【消防施設】&#10;一人当たり面積最小値テキスト"/>
        <xdr:cNvSpPr txBox="1"/>
      </xdr:nvSpPr>
      <xdr:spPr>
        <a:xfrm>
          <a:off x="20358100" y="1435100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142240</xdr:rowOff>
    </xdr:from>
    <xdr:to>
      <xdr:col>116</xdr:col>
      <xdr:colOff>152400</xdr:colOff>
      <xdr:row>86</xdr:row>
      <xdr:rowOff>142240</xdr:rowOff>
    </xdr:to>
    <xdr:cxnSp macro="">
      <xdr:nvCxnSpPr>
        <xdr:cNvPr id="817" name="直線コネクタ 816"/>
        <xdr:cNvCxnSpPr/>
      </xdr:nvCxnSpPr>
      <xdr:spPr>
        <a:xfrm>
          <a:off x="20246975" y="1434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27940</xdr:rowOff>
    </xdr:from>
    <xdr:ext cx="466090" cy="245745"/>
    <xdr:sp macro="" textlink="">
      <xdr:nvSpPr>
        <xdr:cNvPr id="818" name="【消防施設】&#10;一人当たり面積最大値テキスト"/>
        <xdr:cNvSpPr txBox="1"/>
      </xdr:nvSpPr>
      <xdr:spPr>
        <a:xfrm>
          <a:off x="20358100" y="127469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78740</xdr:rowOff>
    </xdr:from>
    <xdr:to>
      <xdr:col>116</xdr:col>
      <xdr:colOff>152400</xdr:colOff>
      <xdr:row>78</xdr:row>
      <xdr:rowOff>78740</xdr:rowOff>
    </xdr:to>
    <xdr:cxnSp macro="">
      <xdr:nvCxnSpPr>
        <xdr:cNvPr id="819" name="直線コネクタ 818"/>
        <xdr:cNvCxnSpPr/>
      </xdr:nvCxnSpPr>
      <xdr:spPr>
        <a:xfrm>
          <a:off x="20246975" y="1296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164465</xdr:rowOff>
    </xdr:from>
    <xdr:ext cx="466090" cy="248920"/>
    <xdr:sp macro="" textlink="">
      <xdr:nvSpPr>
        <xdr:cNvPr id="820" name="【消防施設】&#10;一人当たり面積平均値テキスト"/>
        <xdr:cNvSpPr txBox="1"/>
      </xdr:nvSpPr>
      <xdr:spPr>
        <a:xfrm>
          <a:off x="20358100" y="14039215"/>
          <a:ext cx="4660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142240</xdr:rowOff>
    </xdr:from>
    <xdr:to>
      <xdr:col>116</xdr:col>
      <xdr:colOff>114300</xdr:colOff>
      <xdr:row>86</xdr:row>
      <xdr:rowOff>74930</xdr:rowOff>
    </xdr:to>
    <xdr:sp macro="" textlink="">
      <xdr:nvSpPr>
        <xdr:cNvPr id="821" name="フローチャート: 判断 820"/>
        <xdr:cNvSpPr/>
      </xdr:nvSpPr>
      <xdr:spPr>
        <a:xfrm>
          <a:off x="20269200" y="1418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140970</xdr:rowOff>
    </xdr:from>
    <xdr:to>
      <xdr:col>112</xdr:col>
      <xdr:colOff>38100</xdr:colOff>
      <xdr:row>86</xdr:row>
      <xdr:rowOff>73660</xdr:rowOff>
    </xdr:to>
    <xdr:sp macro="" textlink="">
      <xdr:nvSpPr>
        <xdr:cNvPr id="822" name="フローチャート: 判断 821"/>
        <xdr:cNvSpPr/>
      </xdr:nvSpPr>
      <xdr:spPr>
        <a:xfrm>
          <a:off x="19510375" y="14180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149860</xdr:rowOff>
    </xdr:from>
    <xdr:to>
      <xdr:col>107</xdr:col>
      <xdr:colOff>101600</xdr:colOff>
      <xdr:row>86</xdr:row>
      <xdr:rowOff>83185</xdr:rowOff>
    </xdr:to>
    <xdr:sp macro="" textlink="">
      <xdr:nvSpPr>
        <xdr:cNvPr id="823" name="フローチャート: 判断 822"/>
        <xdr:cNvSpPr/>
      </xdr:nvSpPr>
      <xdr:spPr>
        <a:xfrm>
          <a:off x="18684875" y="14189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156210</xdr:rowOff>
    </xdr:from>
    <xdr:to>
      <xdr:col>102</xdr:col>
      <xdr:colOff>165100</xdr:colOff>
      <xdr:row>86</xdr:row>
      <xdr:rowOff>88900</xdr:rowOff>
    </xdr:to>
    <xdr:sp macro="" textlink="">
      <xdr:nvSpPr>
        <xdr:cNvPr id="824" name="フローチャート: 判断 823"/>
        <xdr:cNvSpPr/>
      </xdr:nvSpPr>
      <xdr:spPr>
        <a:xfrm>
          <a:off x="17875250" y="1419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157480</xdr:rowOff>
    </xdr:from>
    <xdr:to>
      <xdr:col>98</xdr:col>
      <xdr:colOff>38100</xdr:colOff>
      <xdr:row>86</xdr:row>
      <xdr:rowOff>90170</xdr:rowOff>
    </xdr:to>
    <xdr:sp macro="" textlink="">
      <xdr:nvSpPr>
        <xdr:cNvPr id="825" name="フローチャート: 判断 824"/>
        <xdr:cNvSpPr/>
      </xdr:nvSpPr>
      <xdr:spPr>
        <a:xfrm>
          <a:off x="17065625" y="14197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826" name="テキスト ボックス 825"/>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827" name="テキスト ボックス 826"/>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828" name="テキスト ボックス 827"/>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829" name="テキスト ボックス 828"/>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830" name="テキスト ボックス 829"/>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46355</xdr:rowOff>
    </xdr:from>
    <xdr:to>
      <xdr:col>116</xdr:col>
      <xdr:colOff>114300</xdr:colOff>
      <xdr:row>86</xdr:row>
      <xdr:rowOff>144145</xdr:rowOff>
    </xdr:to>
    <xdr:sp macro="" textlink="">
      <xdr:nvSpPr>
        <xdr:cNvPr id="831" name="楕円 830"/>
        <xdr:cNvSpPr/>
      </xdr:nvSpPr>
      <xdr:spPr>
        <a:xfrm>
          <a:off x="20269200" y="14251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129540</xdr:rowOff>
    </xdr:from>
    <xdr:ext cx="466090" cy="245745"/>
    <xdr:sp macro="" textlink="">
      <xdr:nvSpPr>
        <xdr:cNvPr id="832" name="【消防施設】&#10;一人当たり面積該当値テキスト"/>
        <xdr:cNvSpPr txBox="1"/>
      </xdr:nvSpPr>
      <xdr:spPr>
        <a:xfrm>
          <a:off x="20358100" y="141693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47625</xdr:rowOff>
    </xdr:from>
    <xdr:to>
      <xdr:col>112</xdr:col>
      <xdr:colOff>38100</xdr:colOff>
      <xdr:row>86</xdr:row>
      <xdr:rowOff>145415</xdr:rowOff>
    </xdr:to>
    <xdr:sp macro="" textlink="">
      <xdr:nvSpPr>
        <xdr:cNvPr id="833" name="楕円 832"/>
        <xdr:cNvSpPr/>
      </xdr:nvSpPr>
      <xdr:spPr>
        <a:xfrm>
          <a:off x="19510375" y="14252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86</xdr:row>
      <xdr:rowOff>95250</xdr:rowOff>
    </xdr:from>
    <xdr:to>
      <xdr:col>116</xdr:col>
      <xdr:colOff>63500</xdr:colOff>
      <xdr:row>86</xdr:row>
      <xdr:rowOff>96520</xdr:rowOff>
    </xdr:to>
    <xdr:cxnSp macro="">
      <xdr:nvCxnSpPr>
        <xdr:cNvPr id="834" name="直線コネクタ 833"/>
        <xdr:cNvCxnSpPr/>
      </xdr:nvCxnSpPr>
      <xdr:spPr>
        <a:xfrm flipV="1">
          <a:off x="19558000" y="1430020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50165</xdr:rowOff>
    </xdr:from>
    <xdr:to>
      <xdr:col>107</xdr:col>
      <xdr:colOff>101600</xdr:colOff>
      <xdr:row>86</xdr:row>
      <xdr:rowOff>147320</xdr:rowOff>
    </xdr:to>
    <xdr:sp macro="" textlink="">
      <xdr:nvSpPr>
        <xdr:cNvPr id="835" name="楕円 834"/>
        <xdr:cNvSpPr/>
      </xdr:nvSpPr>
      <xdr:spPr>
        <a:xfrm>
          <a:off x="18684875" y="142551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96520</xdr:rowOff>
    </xdr:from>
    <xdr:to>
      <xdr:col>111</xdr:col>
      <xdr:colOff>174625</xdr:colOff>
      <xdr:row>86</xdr:row>
      <xdr:rowOff>98425</xdr:rowOff>
    </xdr:to>
    <xdr:cxnSp macro="">
      <xdr:nvCxnSpPr>
        <xdr:cNvPr id="836" name="直線コネクタ 835"/>
        <xdr:cNvCxnSpPr/>
      </xdr:nvCxnSpPr>
      <xdr:spPr>
        <a:xfrm flipV="1">
          <a:off x="18735675" y="1430147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48260</xdr:rowOff>
    </xdr:from>
    <xdr:to>
      <xdr:col>102</xdr:col>
      <xdr:colOff>165100</xdr:colOff>
      <xdr:row>86</xdr:row>
      <xdr:rowOff>146050</xdr:rowOff>
    </xdr:to>
    <xdr:sp macro="" textlink="">
      <xdr:nvSpPr>
        <xdr:cNvPr id="837" name="楕円 836"/>
        <xdr:cNvSpPr/>
      </xdr:nvSpPr>
      <xdr:spPr>
        <a:xfrm>
          <a:off x="17875250" y="1425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97155</xdr:rowOff>
    </xdr:from>
    <xdr:to>
      <xdr:col>107</xdr:col>
      <xdr:colOff>50800</xdr:colOff>
      <xdr:row>86</xdr:row>
      <xdr:rowOff>98425</xdr:rowOff>
    </xdr:to>
    <xdr:cxnSp macro="">
      <xdr:nvCxnSpPr>
        <xdr:cNvPr id="838" name="直線コネクタ 837"/>
        <xdr:cNvCxnSpPr/>
      </xdr:nvCxnSpPr>
      <xdr:spPr>
        <a:xfrm>
          <a:off x="17926050" y="143021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52070</xdr:rowOff>
    </xdr:from>
    <xdr:to>
      <xdr:col>98</xdr:col>
      <xdr:colOff>38100</xdr:colOff>
      <xdr:row>86</xdr:row>
      <xdr:rowOff>149860</xdr:rowOff>
    </xdr:to>
    <xdr:sp macro="" textlink="">
      <xdr:nvSpPr>
        <xdr:cNvPr id="839" name="楕円 838"/>
        <xdr:cNvSpPr/>
      </xdr:nvSpPr>
      <xdr:spPr>
        <a:xfrm>
          <a:off x="17065625" y="14257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86</xdr:row>
      <xdr:rowOff>97155</xdr:rowOff>
    </xdr:from>
    <xdr:to>
      <xdr:col>102</xdr:col>
      <xdr:colOff>114300</xdr:colOff>
      <xdr:row>86</xdr:row>
      <xdr:rowOff>100965</xdr:rowOff>
    </xdr:to>
    <xdr:cxnSp macro="">
      <xdr:nvCxnSpPr>
        <xdr:cNvPr id="840" name="直線コネクタ 839"/>
        <xdr:cNvCxnSpPr/>
      </xdr:nvCxnSpPr>
      <xdr:spPr>
        <a:xfrm flipV="1">
          <a:off x="17113250" y="143021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90170</xdr:rowOff>
    </xdr:from>
    <xdr:ext cx="469900" cy="246380"/>
    <xdr:sp macro="" textlink="">
      <xdr:nvSpPr>
        <xdr:cNvPr id="841" name="n_1aveValue【消防施設】&#10;一人当たり面積"/>
        <xdr:cNvSpPr txBox="1"/>
      </xdr:nvSpPr>
      <xdr:spPr>
        <a:xfrm>
          <a:off x="19329400" y="139649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98425</xdr:rowOff>
    </xdr:from>
    <xdr:ext cx="466090" cy="248920"/>
    <xdr:sp macro="" textlink="">
      <xdr:nvSpPr>
        <xdr:cNvPr id="842" name="n_2aveValue【消防施設】&#10;一人当たり面積"/>
        <xdr:cNvSpPr txBox="1"/>
      </xdr:nvSpPr>
      <xdr:spPr>
        <a:xfrm>
          <a:off x="18516600" y="1397317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104775</xdr:rowOff>
    </xdr:from>
    <xdr:ext cx="466090" cy="248920"/>
    <xdr:sp macro="" textlink="">
      <xdr:nvSpPr>
        <xdr:cNvPr id="843" name="n_3aveValue【消防施設】&#10;一人当たり面積"/>
        <xdr:cNvSpPr txBox="1"/>
      </xdr:nvSpPr>
      <xdr:spPr>
        <a:xfrm>
          <a:off x="17706975" y="1397952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105410</xdr:rowOff>
    </xdr:from>
    <xdr:ext cx="466090" cy="248920"/>
    <xdr:sp macro="" textlink="">
      <xdr:nvSpPr>
        <xdr:cNvPr id="844" name="n_4aveValue【消防施設】&#10;一人当たり面積"/>
        <xdr:cNvSpPr txBox="1"/>
      </xdr:nvSpPr>
      <xdr:spPr>
        <a:xfrm>
          <a:off x="16897350" y="139801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137160</xdr:rowOff>
    </xdr:from>
    <xdr:ext cx="469900" cy="249555"/>
    <xdr:sp macro="" textlink="">
      <xdr:nvSpPr>
        <xdr:cNvPr id="845" name="n_1mainValue【消防施設】&#10;一人当たり面積"/>
        <xdr:cNvSpPr txBox="1"/>
      </xdr:nvSpPr>
      <xdr:spPr>
        <a:xfrm>
          <a:off x="19329400" y="143421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138430</xdr:rowOff>
    </xdr:from>
    <xdr:ext cx="466090" cy="248920"/>
    <xdr:sp macro="" textlink="">
      <xdr:nvSpPr>
        <xdr:cNvPr id="846" name="n_2mainValue【消防施設】&#10;一人当たり面積"/>
        <xdr:cNvSpPr txBox="1"/>
      </xdr:nvSpPr>
      <xdr:spPr>
        <a:xfrm>
          <a:off x="18516600" y="1434338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137795</xdr:rowOff>
    </xdr:from>
    <xdr:ext cx="466090" cy="248920"/>
    <xdr:sp macro="" textlink="">
      <xdr:nvSpPr>
        <xdr:cNvPr id="847" name="n_3mainValue【消防施設】&#10;一人当たり面積"/>
        <xdr:cNvSpPr txBox="1"/>
      </xdr:nvSpPr>
      <xdr:spPr>
        <a:xfrm>
          <a:off x="17706975" y="143427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140970</xdr:rowOff>
    </xdr:from>
    <xdr:ext cx="466090" cy="248920"/>
    <xdr:sp macro="" textlink="">
      <xdr:nvSpPr>
        <xdr:cNvPr id="848" name="n_4mainValue【消防施設】&#10;一人当たり面積"/>
        <xdr:cNvSpPr txBox="1"/>
      </xdr:nvSpPr>
      <xdr:spPr>
        <a:xfrm>
          <a:off x="16897350" y="1434592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57" name="テキスト ボックス 85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858" name="直線コネクタ 85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59" name="テキスト ボックス 858"/>
        <xdr:cNvSpPr txBox="1"/>
      </xdr:nvSpPr>
      <xdr:spPr>
        <a:xfrm>
          <a:off x="1099439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860" name="直線コネクタ 85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861" name="テキスト ボックス 860"/>
        <xdr:cNvSpPr txBox="1"/>
      </xdr:nvSpPr>
      <xdr:spPr>
        <a:xfrm>
          <a:off x="10994390"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862" name="直線コネクタ 86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63" name="テキスト ボックス 86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864" name="直線コネクタ 86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865" name="テキスト ボックス 864"/>
        <xdr:cNvSpPr txBox="1"/>
      </xdr:nvSpPr>
      <xdr:spPr>
        <a:xfrm>
          <a:off x="11042650"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866" name="直線コネクタ 86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7" name="テキスト ボックス 86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868" name="直線コネクタ 86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9" name="テキスト ボックス 86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870" name="直線コネクタ 86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270"/>
    <xdr:sp macro="" textlink="">
      <xdr:nvSpPr>
        <xdr:cNvPr id="871" name="テキスト ボックス 870"/>
        <xdr:cNvSpPr txBox="1"/>
      </xdr:nvSpPr>
      <xdr:spPr>
        <a:xfrm>
          <a:off x="11106785" y="163766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872" name="直線コネクタ 87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874" name="直線コネクタ 873"/>
        <xdr:cNvCxnSpPr/>
      </xdr:nvCxnSpPr>
      <xdr:spPr>
        <a:xfrm flipV="1">
          <a:off x="14969490" y="165957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1320" cy="259080"/>
    <xdr:sp macro="" textlink="">
      <xdr:nvSpPr>
        <xdr:cNvPr id="875" name="【庁舎】&#10;有形固定資産減価償却率最小値テキスト"/>
        <xdr:cNvSpPr txBox="1"/>
      </xdr:nvSpPr>
      <xdr:spPr>
        <a:xfrm>
          <a:off x="15008225" y="181527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876" name="直線コネクタ 875"/>
        <xdr:cNvCxnSpPr/>
      </xdr:nvCxnSpPr>
      <xdr:spPr>
        <a:xfrm>
          <a:off x="14881225" y="1814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36550" cy="259080"/>
    <xdr:sp macro="" textlink="">
      <xdr:nvSpPr>
        <xdr:cNvPr id="877" name="【庁舎】&#10;有形固定資産減価償却率最大値テキスト"/>
        <xdr:cNvSpPr txBox="1"/>
      </xdr:nvSpPr>
      <xdr:spPr>
        <a:xfrm>
          <a:off x="15008225" y="1637093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878" name="直線コネクタ 877"/>
        <xdr:cNvCxnSpPr/>
      </xdr:nvCxnSpPr>
      <xdr:spPr>
        <a:xfrm>
          <a:off x="14881225" y="16595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1320" cy="255270"/>
    <xdr:sp macro="" textlink="">
      <xdr:nvSpPr>
        <xdr:cNvPr id="879" name="【庁舎】&#10;有形固定資産減価償却率平均値テキスト"/>
        <xdr:cNvSpPr txBox="1"/>
      </xdr:nvSpPr>
      <xdr:spPr>
        <a:xfrm>
          <a:off x="15008225" y="1732280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174625</xdr:colOff>
      <xdr:row>105</xdr:row>
      <xdr:rowOff>14605</xdr:rowOff>
    </xdr:to>
    <xdr:sp macro="" textlink="">
      <xdr:nvSpPr>
        <xdr:cNvPr id="880" name="フローチャート: 判断 879"/>
        <xdr:cNvSpPr/>
      </xdr:nvSpPr>
      <xdr:spPr>
        <a:xfrm>
          <a:off x="14919325" y="173437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881" name="フローチャート: 判断 880"/>
        <xdr:cNvSpPr/>
      </xdr:nvSpPr>
      <xdr:spPr>
        <a:xfrm>
          <a:off x="14144625" y="173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882" name="フローチャート: 判断 881"/>
        <xdr:cNvSpPr/>
      </xdr:nvSpPr>
      <xdr:spPr>
        <a:xfrm>
          <a:off x="13335000" y="17322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883" name="フローチャート: 判断 882"/>
        <xdr:cNvSpPr/>
      </xdr:nvSpPr>
      <xdr:spPr>
        <a:xfrm>
          <a:off x="12525375" y="17305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884" name="フローチャート: 判断 883"/>
        <xdr:cNvSpPr/>
      </xdr:nvSpPr>
      <xdr:spPr>
        <a:xfrm>
          <a:off x="11699875"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5" name="テキスト ボックス 88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6" name="テキスト ボックス 88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7" name="テキスト ボックス 88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888" name="テキスト ボックス 88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9" name="テキスト ボックス 88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80645</xdr:rowOff>
    </xdr:from>
    <xdr:to>
      <xdr:col>85</xdr:col>
      <xdr:colOff>174625</xdr:colOff>
      <xdr:row>102</xdr:row>
      <xdr:rowOff>10795</xdr:rowOff>
    </xdr:to>
    <xdr:sp macro="" textlink="">
      <xdr:nvSpPr>
        <xdr:cNvPr id="890" name="楕円 889"/>
        <xdr:cNvSpPr/>
      </xdr:nvSpPr>
      <xdr:spPr>
        <a:xfrm>
          <a:off x="14919325" y="168255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103505</xdr:rowOff>
    </xdr:from>
    <xdr:ext cx="401320" cy="259080"/>
    <xdr:sp macro="" textlink="">
      <xdr:nvSpPr>
        <xdr:cNvPr id="891" name="【庁舎】&#10;有形固定資産減価償却率該当値テキスト"/>
        <xdr:cNvSpPr txBox="1"/>
      </xdr:nvSpPr>
      <xdr:spPr>
        <a:xfrm>
          <a:off x="15008225" y="16677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130175</xdr:rowOff>
    </xdr:from>
    <xdr:to>
      <xdr:col>81</xdr:col>
      <xdr:colOff>101600</xdr:colOff>
      <xdr:row>108</xdr:row>
      <xdr:rowOff>60325</xdr:rowOff>
    </xdr:to>
    <xdr:sp macro="" textlink="">
      <xdr:nvSpPr>
        <xdr:cNvPr id="892" name="楕円 891"/>
        <xdr:cNvSpPr/>
      </xdr:nvSpPr>
      <xdr:spPr>
        <a:xfrm>
          <a:off x="14144625"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132080</xdr:rowOff>
    </xdr:from>
    <xdr:to>
      <xdr:col>85</xdr:col>
      <xdr:colOff>127000</xdr:colOff>
      <xdr:row>108</xdr:row>
      <xdr:rowOff>9525</xdr:rowOff>
    </xdr:to>
    <xdr:cxnSp macro="">
      <xdr:nvCxnSpPr>
        <xdr:cNvPr id="893" name="直線コネクタ 892"/>
        <xdr:cNvCxnSpPr/>
      </xdr:nvCxnSpPr>
      <xdr:spPr>
        <a:xfrm flipV="1">
          <a:off x="14195425" y="16877030"/>
          <a:ext cx="7747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109220</xdr:rowOff>
    </xdr:from>
    <xdr:to>
      <xdr:col>76</xdr:col>
      <xdr:colOff>165100</xdr:colOff>
      <xdr:row>108</xdr:row>
      <xdr:rowOff>38735</xdr:rowOff>
    </xdr:to>
    <xdr:sp macro="" textlink="">
      <xdr:nvSpPr>
        <xdr:cNvPr id="894" name="楕円 893"/>
        <xdr:cNvSpPr/>
      </xdr:nvSpPr>
      <xdr:spPr>
        <a:xfrm>
          <a:off x="13335000"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159385</xdr:rowOff>
    </xdr:from>
    <xdr:to>
      <xdr:col>81</xdr:col>
      <xdr:colOff>50800</xdr:colOff>
      <xdr:row>108</xdr:row>
      <xdr:rowOff>9525</xdr:rowOff>
    </xdr:to>
    <xdr:cxnSp macro="">
      <xdr:nvCxnSpPr>
        <xdr:cNvPr id="895" name="直線コネクタ 894"/>
        <xdr:cNvCxnSpPr/>
      </xdr:nvCxnSpPr>
      <xdr:spPr>
        <a:xfrm>
          <a:off x="13385800" y="1793303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90805</xdr:rowOff>
    </xdr:from>
    <xdr:to>
      <xdr:col>72</xdr:col>
      <xdr:colOff>38100</xdr:colOff>
      <xdr:row>108</xdr:row>
      <xdr:rowOff>20955</xdr:rowOff>
    </xdr:to>
    <xdr:sp macro="" textlink="">
      <xdr:nvSpPr>
        <xdr:cNvPr id="896" name="楕円 895"/>
        <xdr:cNvSpPr/>
      </xdr:nvSpPr>
      <xdr:spPr>
        <a:xfrm>
          <a:off x="12525375" y="178644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107</xdr:row>
      <xdr:rowOff>141605</xdr:rowOff>
    </xdr:from>
    <xdr:to>
      <xdr:col>76</xdr:col>
      <xdr:colOff>114300</xdr:colOff>
      <xdr:row>107</xdr:row>
      <xdr:rowOff>159385</xdr:rowOff>
    </xdr:to>
    <xdr:cxnSp macro="">
      <xdr:nvCxnSpPr>
        <xdr:cNvPr id="897" name="直線コネクタ 896"/>
        <xdr:cNvCxnSpPr/>
      </xdr:nvCxnSpPr>
      <xdr:spPr>
        <a:xfrm>
          <a:off x="12573000" y="1791525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67945</xdr:rowOff>
    </xdr:from>
    <xdr:to>
      <xdr:col>67</xdr:col>
      <xdr:colOff>101600</xdr:colOff>
      <xdr:row>107</xdr:row>
      <xdr:rowOff>169545</xdr:rowOff>
    </xdr:to>
    <xdr:sp macro="" textlink="">
      <xdr:nvSpPr>
        <xdr:cNvPr id="898" name="楕円 897"/>
        <xdr:cNvSpPr/>
      </xdr:nvSpPr>
      <xdr:spPr>
        <a:xfrm>
          <a:off x="11699875"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118745</xdr:rowOff>
    </xdr:from>
    <xdr:to>
      <xdr:col>71</xdr:col>
      <xdr:colOff>174625</xdr:colOff>
      <xdr:row>107</xdr:row>
      <xdr:rowOff>141605</xdr:rowOff>
    </xdr:to>
    <xdr:cxnSp macro="">
      <xdr:nvCxnSpPr>
        <xdr:cNvPr id="899" name="直線コネクタ 898"/>
        <xdr:cNvCxnSpPr/>
      </xdr:nvCxnSpPr>
      <xdr:spPr>
        <a:xfrm>
          <a:off x="11750675" y="1789239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3175</xdr:rowOff>
    </xdr:from>
    <xdr:ext cx="405130" cy="259080"/>
    <xdr:sp macro="" textlink="">
      <xdr:nvSpPr>
        <xdr:cNvPr id="900" name="n_1aveValue【庁舎】&#10;有形固定資産減価償却率"/>
        <xdr:cNvSpPr txBox="1"/>
      </xdr:nvSpPr>
      <xdr:spPr>
        <a:xfrm>
          <a:off x="13996035" y="1709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9525</xdr:rowOff>
    </xdr:from>
    <xdr:ext cx="405130" cy="255270"/>
    <xdr:sp macro="" textlink="">
      <xdr:nvSpPr>
        <xdr:cNvPr id="901" name="n_2aveValue【庁舎】&#10;有形固定資産減価償却率"/>
        <xdr:cNvSpPr txBox="1"/>
      </xdr:nvSpPr>
      <xdr:spPr>
        <a:xfrm>
          <a:off x="13199110" y="170973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164465</xdr:rowOff>
    </xdr:from>
    <xdr:ext cx="405130" cy="259080"/>
    <xdr:sp macro="" textlink="">
      <xdr:nvSpPr>
        <xdr:cNvPr id="902" name="n_3aveValue【庁舎】&#10;有形固定資産減価償却率"/>
        <xdr:cNvSpPr txBox="1"/>
      </xdr:nvSpPr>
      <xdr:spPr>
        <a:xfrm>
          <a:off x="12389485" y="1708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145415</xdr:rowOff>
    </xdr:from>
    <xdr:ext cx="405130" cy="255270"/>
    <xdr:sp macro="" textlink="">
      <xdr:nvSpPr>
        <xdr:cNvPr id="903" name="n_4aveValue【庁舎】&#10;有形固定資産減価償却率"/>
        <xdr:cNvSpPr txBox="1"/>
      </xdr:nvSpPr>
      <xdr:spPr>
        <a:xfrm>
          <a:off x="11563985" y="172332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52070</xdr:rowOff>
    </xdr:from>
    <xdr:ext cx="405130" cy="255270"/>
    <xdr:sp macro="" textlink="">
      <xdr:nvSpPr>
        <xdr:cNvPr id="904" name="n_1mainValue【庁舎】&#10;有形固定資産減価償却率"/>
        <xdr:cNvSpPr txBox="1"/>
      </xdr:nvSpPr>
      <xdr:spPr>
        <a:xfrm>
          <a:off x="13996035" y="179971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29845</xdr:rowOff>
    </xdr:from>
    <xdr:ext cx="405130" cy="255270"/>
    <xdr:sp macro="" textlink="">
      <xdr:nvSpPr>
        <xdr:cNvPr id="905" name="n_2mainValue【庁舎】&#10;有形固定資産減価償却率"/>
        <xdr:cNvSpPr txBox="1"/>
      </xdr:nvSpPr>
      <xdr:spPr>
        <a:xfrm>
          <a:off x="13199110" y="179749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12065</xdr:rowOff>
    </xdr:from>
    <xdr:ext cx="405130" cy="259080"/>
    <xdr:sp macro="" textlink="">
      <xdr:nvSpPr>
        <xdr:cNvPr id="906" name="n_3mainValue【庁舎】&#10;有形固定資産減価償却率"/>
        <xdr:cNvSpPr txBox="1"/>
      </xdr:nvSpPr>
      <xdr:spPr>
        <a:xfrm>
          <a:off x="12389485"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160655</xdr:rowOff>
    </xdr:from>
    <xdr:ext cx="405130" cy="259080"/>
    <xdr:sp macro="" textlink="">
      <xdr:nvSpPr>
        <xdr:cNvPr id="907" name="n_4mainValue【庁舎】&#10;有形固定資産減価償却率"/>
        <xdr:cNvSpPr txBox="1"/>
      </xdr:nvSpPr>
      <xdr:spPr>
        <a:xfrm>
          <a:off x="11563985" y="1793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916" name="テキスト ボックス 91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919" name="テキスト ボックス 918"/>
        <xdr:cNvSpPr txBox="1"/>
      </xdr:nvSpPr>
      <xdr:spPr>
        <a:xfrm>
          <a:off x="16344265"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921" name="テキスト ボックス 920"/>
        <xdr:cNvSpPr txBox="1"/>
      </xdr:nvSpPr>
      <xdr:spPr>
        <a:xfrm>
          <a:off x="16344265"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923" name="テキスト ボックス 922"/>
        <xdr:cNvSpPr txBox="1"/>
      </xdr:nvSpPr>
      <xdr:spPr>
        <a:xfrm>
          <a:off x="16344265"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925" name="テキスト ボックス 924"/>
        <xdr:cNvSpPr txBox="1"/>
      </xdr:nvSpPr>
      <xdr:spPr>
        <a:xfrm>
          <a:off x="16344265"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927" name="テキスト ボックス 926"/>
        <xdr:cNvSpPr txBox="1"/>
      </xdr:nvSpPr>
      <xdr:spPr>
        <a:xfrm>
          <a:off x="16344265"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29" name="テキスト ボックス 928"/>
        <xdr:cNvSpPr txBox="1"/>
      </xdr:nvSpPr>
      <xdr:spPr>
        <a:xfrm>
          <a:off x="16344265"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931" name="直線コネクタ 930"/>
        <xdr:cNvCxnSpPr/>
      </xdr:nvCxnSpPr>
      <xdr:spPr>
        <a:xfrm flipV="1">
          <a:off x="20319365" y="167449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6090" cy="255270"/>
    <xdr:sp macro="" textlink="">
      <xdr:nvSpPr>
        <xdr:cNvPr id="932" name="【庁舎】&#10;一人当たり面積最小値テキスト"/>
        <xdr:cNvSpPr txBox="1"/>
      </xdr:nvSpPr>
      <xdr:spPr>
        <a:xfrm>
          <a:off x="20358100" y="180555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0246975" y="1805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6090" cy="259080"/>
    <xdr:sp macro="" textlink="">
      <xdr:nvSpPr>
        <xdr:cNvPr id="934" name="【庁舎】&#10;一人当たり面積最大値テキスト"/>
        <xdr:cNvSpPr txBox="1"/>
      </xdr:nvSpPr>
      <xdr:spPr>
        <a:xfrm>
          <a:off x="20358100" y="16520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0246975" y="16744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67310</xdr:rowOff>
    </xdr:from>
    <xdr:ext cx="466090" cy="259080"/>
    <xdr:sp macro="" textlink="">
      <xdr:nvSpPr>
        <xdr:cNvPr id="936" name="【庁舎】&#10;一人当たり面積平均値テキスト"/>
        <xdr:cNvSpPr txBox="1"/>
      </xdr:nvSpPr>
      <xdr:spPr>
        <a:xfrm>
          <a:off x="20358100" y="1732661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02692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19510375" y="1747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18684875"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787525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145415</xdr:rowOff>
    </xdr:from>
    <xdr:to>
      <xdr:col>98</xdr:col>
      <xdr:colOff>38100</xdr:colOff>
      <xdr:row>106</xdr:row>
      <xdr:rowOff>75565</xdr:rowOff>
    </xdr:to>
    <xdr:sp macro="" textlink="">
      <xdr:nvSpPr>
        <xdr:cNvPr id="941" name="フローチャート: 判断 940"/>
        <xdr:cNvSpPr/>
      </xdr:nvSpPr>
      <xdr:spPr>
        <a:xfrm>
          <a:off x="17065625" y="17576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42" name="テキスト ボックス 941"/>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943" name="テキスト ボックス 942"/>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4" name="テキスト ボックス 943"/>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5" name="テキスト ボックス 944"/>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946" name="テキスト ボックス 945"/>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947" name="楕円 946"/>
        <xdr:cNvSpPr/>
      </xdr:nvSpPr>
      <xdr:spPr>
        <a:xfrm>
          <a:off x="202692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22860</xdr:rowOff>
    </xdr:from>
    <xdr:ext cx="466090" cy="259080"/>
    <xdr:sp macro="" textlink="">
      <xdr:nvSpPr>
        <xdr:cNvPr id="948" name="【庁舎】&#10;一人当たり面積該当値テキスト"/>
        <xdr:cNvSpPr txBox="1"/>
      </xdr:nvSpPr>
      <xdr:spPr>
        <a:xfrm>
          <a:off x="20358100" y="17625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949" name="楕円 948"/>
        <xdr:cNvSpPr/>
      </xdr:nvSpPr>
      <xdr:spPr>
        <a:xfrm>
          <a:off x="19510375" y="17648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106</xdr:row>
      <xdr:rowOff>95250</xdr:rowOff>
    </xdr:from>
    <xdr:to>
      <xdr:col>116</xdr:col>
      <xdr:colOff>63500</xdr:colOff>
      <xdr:row>106</xdr:row>
      <xdr:rowOff>97790</xdr:rowOff>
    </xdr:to>
    <xdr:cxnSp macro="">
      <xdr:nvCxnSpPr>
        <xdr:cNvPr id="950" name="直線コネクタ 949"/>
        <xdr:cNvCxnSpPr/>
      </xdr:nvCxnSpPr>
      <xdr:spPr>
        <a:xfrm flipV="1">
          <a:off x="19558000" y="1769745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50165</xdr:rowOff>
    </xdr:from>
    <xdr:to>
      <xdr:col>107</xdr:col>
      <xdr:colOff>101600</xdr:colOff>
      <xdr:row>106</xdr:row>
      <xdr:rowOff>151765</xdr:rowOff>
    </xdr:to>
    <xdr:sp macro="" textlink="">
      <xdr:nvSpPr>
        <xdr:cNvPr id="951" name="楕円 950"/>
        <xdr:cNvSpPr/>
      </xdr:nvSpPr>
      <xdr:spPr>
        <a:xfrm>
          <a:off x="18684875"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97790</xdr:rowOff>
    </xdr:from>
    <xdr:to>
      <xdr:col>111</xdr:col>
      <xdr:colOff>174625</xdr:colOff>
      <xdr:row>106</xdr:row>
      <xdr:rowOff>100965</xdr:rowOff>
    </xdr:to>
    <xdr:cxnSp macro="">
      <xdr:nvCxnSpPr>
        <xdr:cNvPr id="952" name="直線コネクタ 951"/>
        <xdr:cNvCxnSpPr/>
      </xdr:nvCxnSpPr>
      <xdr:spPr>
        <a:xfrm flipV="1">
          <a:off x="18735675" y="1769999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953" name="楕円 952"/>
        <xdr:cNvSpPr/>
      </xdr:nvSpPr>
      <xdr:spPr>
        <a:xfrm>
          <a:off x="1787525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100965</xdr:rowOff>
    </xdr:to>
    <xdr:cxnSp macro="">
      <xdr:nvCxnSpPr>
        <xdr:cNvPr id="954" name="直線コネクタ 953"/>
        <xdr:cNvCxnSpPr/>
      </xdr:nvCxnSpPr>
      <xdr:spPr>
        <a:xfrm>
          <a:off x="17926050" y="1768983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40640</xdr:rowOff>
    </xdr:from>
    <xdr:to>
      <xdr:col>98</xdr:col>
      <xdr:colOff>38100</xdr:colOff>
      <xdr:row>106</xdr:row>
      <xdr:rowOff>142240</xdr:rowOff>
    </xdr:to>
    <xdr:sp macro="" textlink="">
      <xdr:nvSpPr>
        <xdr:cNvPr id="955" name="楕円 954"/>
        <xdr:cNvSpPr/>
      </xdr:nvSpPr>
      <xdr:spPr>
        <a:xfrm>
          <a:off x="17065625" y="17642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87630</xdr:rowOff>
    </xdr:from>
    <xdr:to>
      <xdr:col>102</xdr:col>
      <xdr:colOff>114300</xdr:colOff>
      <xdr:row>106</xdr:row>
      <xdr:rowOff>91440</xdr:rowOff>
    </xdr:to>
    <xdr:cxnSp macro="">
      <xdr:nvCxnSpPr>
        <xdr:cNvPr id="956" name="直線コネクタ 955"/>
        <xdr:cNvCxnSpPr/>
      </xdr:nvCxnSpPr>
      <xdr:spPr>
        <a:xfrm flipV="1">
          <a:off x="17113250" y="1768983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7" name="n_1aveValue【庁舎】&#10;一人当たり面積"/>
        <xdr:cNvSpPr txBox="1"/>
      </xdr:nvSpPr>
      <xdr:spPr>
        <a:xfrm>
          <a:off x="19329400" y="1725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162560</xdr:rowOff>
    </xdr:from>
    <xdr:ext cx="466090" cy="259080"/>
    <xdr:sp macro="" textlink="">
      <xdr:nvSpPr>
        <xdr:cNvPr id="958" name="n_2aveValue【庁舎】&#10;一人当たり面積"/>
        <xdr:cNvSpPr txBox="1"/>
      </xdr:nvSpPr>
      <xdr:spPr>
        <a:xfrm>
          <a:off x="18516600" y="17250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55880</xdr:rowOff>
    </xdr:from>
    <xdr:ext cx="466090" cy="259080"/>
    <xdr:sp macro="" textlink="">
      <xdr:nvSpPr>
        <xdr:cNvPr id="959" name="n_3aveValue【庁舎】&#10;一人当たり面積"/>
        <xdr:cNvSpPr txBox="1"/>
      </xdr:nvSpPr>
      <xdr:spPr>
        <a:xfrm>
          <a:off x="17706975" y="17315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92075</xdr:rowOff>
    </xdr:from>
    <xdr:ext cx="466090" cy="259080"/>
    <xdr:sp macro="" textlink="">
      <xdr:nvSpPr>
        <xdr:cNvPr id="960" name="n_4aveValue【庁舎】&#10;一人当たり面積"/>
        <xdr:cNvSpPr txBox="1"/>
      </xdr:nvSpPr>
      <xdr:spPr>
        <a:xfrm>
          <a:off x="16897350" y="173513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139065</xdr:rowOff>
    </xdr:from>
    <xdr:ext cx="469900" cy="259080"/>
    <xdr:sp macro="" textlink="">
      <xdr:nvSpPr>
        <xdr:cNvPr id="961" name="n_1mainValue【庁舎】&#10;一人当たり面積"/>
        <xdr:cNvSpPr txBox="1"/>
      </xdr:nvSpPr>
      <xdr:spPr>
        <a:xfrm>
          <a:off x="19329400" y="17741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143510</xdr:rowOff>
    </xdr:from>
    <xdr:ext cx="466090" cy="255270"/>
    <xdr:sp macro="" textlink="">
      <xdr:nvSpPr>
        <xdr:cNvPr id="962" name="n_2mainValue【庁舎】&#10;一人当たり面積"/>
        <xdr:cNvSpPr txBox="1"/>
      </xdr:nvSpPr>
      <xdr:spPr>
        <a:xfrm>
          <a:off x="18516600" y="17745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129540</xdr:rowOff>
    </xdr:from>
    <xdr:ext cx="466090" cy="259080"/>
    <xdr:sp macro="" textlink="">
      <xdr:nvSpPr>
        <xdr:cNvPr id="963" name="n_3mainValue【庁舎】&#10;一人当たり面積"/>
        <xdr:cNvSpPr txBox="1"/>
      </xdr:nvSpPr>
      <xdr:spPr>
        <a:xfrm>
          <a:off x="17706975" y="17731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133350</xdr:rowOff>
    </xdr:from>
    <xdr:ext cx="466090" cy="255270"/>
    <xdr:sp macro="" textlink="">
      <xdr:nvSpPr>
        <xdr:cNvPr id="964" name="n_4mainValue【庁舎】&#10;一人当たり面積"/>
        <xdr:cNvSpPr txBox="1"/>
      </xdr:nvSpPr>
      <xdr:spPr>
        <a:xfrm>
          <a:off x="16897350" y="17735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類似団体と比較して、有形固定資産減価償却率が低い施設は図書館、体育館・プール、庁舎であり、その他の施設においては類似団体平均値より高くなっている。また、一人当たりの面積については、図書館を除き類似団体平均値を下回っている。</a:t>
          </a:r>
        </a:p>
        <a:p>
          <a:r>
            <a:rPr kumimoji="1" lang="ja-JP" altLang="en-US" sz="1300">
              <a:solidFill>
                <a:schemeClr val="tx1"/>
              </a:solidFill>
              <a:latin typeface="ＭＳ Ｐゴシック"/>
              <a:ea typeface="ＭＳ Ｐゴシック"/>
            </a:rPr>
            <a:t>　図書館、体育館・プールは、長寿命化のための改修工事等を実施したため、有形固定資産減価償却率が類似団体平均値より低くなっている。今後も多様化する市民ニーズを踏まえながら、適正な施設の維持管理に努める。</a:t>
          </a:r>
        </a:p>
        <a:p>
          <a:r>
            <a:rPr kumimoji="1" lang="ja-JP" altLang="en-US" sz="1300">
              <a:solidFill>
                <a:schemeClr val="tx1"/>
              </a:solidFill>
              <a:latin typeface="ＭＳ Ｐゴシック"/>
              <a:ea typeface="ＭＳ Ｐゴシック"/>
            </a:rPr>
            <a:t>　庁舎は、新庁舎建屋の建設に伴い大幅に改善した。有形固定資産減価償却率は類似団体と比較すると31.7ポイント低い21.9％となった。また、旧本庁舎は解体予定、旧保健センターは解体が完了しており、本事業完了後には当該有形固定資産減価償却率は低下することが見込まれる。市民会館については、老朽化が著しく償却率が90％以上と高い水準で推移している。現在は利用休止しており、施設の在り方を検討していく。今後、公共施設全体の老朽化による維持管理費用の増加が見込まれるため、下妻市公共施設等マネジメント基本方針に基づき、施設の集約化や複合化、除却等を計画的に行い施設総量の最適化に取り組んでいく。</a:t>
          </a:r>
          <a:endParaRPr kumimoji="1" lang="ja-JP" altLang="en-US" sz="130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1" t="s">
        <v>133</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4" x14ac:dyDescent="0.15">
      <c r="B2" s="3" t="s">
        <v>134</v>
      </c>
      <c r="C2" s="3"/>
      <c r="D2" s="10"/>
    </row>
    <row r="3" spans="1:119" ht="18.75" customHeight="1" x14ac:dyDescent="0.15">
      <c r="A3" s="2"/>
      <c r="B3" s="386" t="s">
        <v>136</v>
      </c>
      <c r="C3" s="387"/>
      <c r="D3" s="387"/>
      <c r="E3" s="388"/>
      <c r="F3" s="388"/>
      <c r="G3" s="388"/>
      <c r="H3" s="388"/>
      <c r="I3" s="388"/>
      <c r="J3" s="388"/>
      <c r="K3" s="388"/>
      <c r="L3" s="388" t="s">
        <v>139</v>
      </c>
      <c r="M3" s="388"/>
      <c r="N3" s="388"/>
      <c r="O3" s="388"/>
      <c r="P3" s="388"/>
      <c r="Q3" s="388"/>
      <c r="R3" s="394"/>
      <c r="S3" s="394"/>
      <c r="T3" s="394"/>
      <c r="U3" s="394"/>
      <c r="V3" s="395"/>
      <c r="W3" s="399" t="s">
        <v>142</v>
      </c>
      <c r="X3" s="400"/>
      <c r="Y3" s="400"/>
      <c r="Z3" s="400"/>
      <c r="AA3" s="400"/>
      <c r="AB3" s="387"/>
      <c r="AC3" s="394" t="s">
        <v>143</v>
      </c>
      <c r="AD3" s="400"/>
      <c r="AE3" s="400"/>
      <c r="AF3" s="400"/>
      <c r="AG3" s="400"/>
      <c r="AH3" s="400"/>
      <c r="AI3" s="400"/>
      <c r="AJ3" s="400"/>
      <c r="AK3" s="400"/>
      <c r="AL3" s="404"/>
      <c r="AM3" s="399" t="s">
        <v>144</v>
      </c>
      <c r="AN3" s="400"/>
      <c r="AO3" s="400"/>
      <c r="AP3" s="400"/>
      <c r="AQ3" s="400"/>
      <c r="AR3" s="400"/>
      <c r="AS3" s="400"/>
      <c r="AT3" s="400"/>
      <c r="AU3" s="400"/>
      <c r="AV3" s="400"/>
      <c r="AW3" s="400"/>
      <c r="AX3" s="404"/>
      <c r="AY3" s="427" t="s">
        <v>7</v>
      </c>
      <c r="AZ3" s="428"/>
      <c r="BA3" s="428"/>
      <c r="BB3" s="428"/>
      <c r="BC3" s="428"/>
      <c r="BD3" s="428"/>
      <c r="BE3" s="428"/>
      <c r="BF3" s="428"/>
      <c r="BG3" s="428"/>
      <c r="BH3" s="428"/>
      <c r="BI3" s="428"/>
      <c r="BJ3" s="428"/>
      <c r="BK3" s="428"/>
      <c r="BL3" s="428"/>
      <c r="BM3" s="572"/>
      <c r="BN3" s="399" t="s">
        <v>148</v>
      </c>
      <c r="BO3" s="400"/>
      <c r="BP3" s="400"/>
      <c r="BQ3" s="400"/>
      <c r="BR3" s="400"/>
      <c r="BS3" s="400"/>
      <c r="BT3" s="400"/>
      <c r="BU3" s="404"/>
      <c r="BV3" s="399" t="s">
        <v>149</v>
      </c>
      <c r="BW3" s="400"/>
      <c r="BX3" s="400"/>
      <c r="BY3" s="400"/>
      <c r="BZ3" s="400"/>
      <c r="CA3" s="400"/>
      <c r="CB3" s="400"/>
      <c r="CC3" s="404"/>
      <c r="CD3" s="427" t="s">
        <v>7</v>
      </c>
      <c r="CE3" s="428"/>
      <c r="CF3" s="428"/>
      <c r="CG3" s="428"/>
      <c r="CH3" s="428"/>
      <c r="CI3" s="428"/>
      <c r="CJ3" s="428"/>
      <c r="CK3" s="428"/>
      <c r="CL3" s="428"/>
      <c r="CM3" s="428"/>
      <c r="CN3" s="428"/>
      <c r="CO3" s="428"/>
      <c r="CP3" s="428"/>
      <c r="CQ3" s="428"/>
      <c r="CR3" s="428"/>
      <c r="CS3" s="572"/>
      <c r="CT3" s="399" t="s">
        <v>152</v>
      </c>
      <c r="CU3" s="400"/>
      <c r="CV3" s="400"/>
      <c r="CW3" s="400"/>
      <c r="CX3" s="400"/>
      <c r="CY3" s="400"/>
      <c r="CZ3" s="400"/>
      <c r="DA3" s="404"/>
      <c r="DB3" s="399" t="s">
        <v>128</v>
      </c>
      <c r="DC3" s="400"/>
      <c r="DD3" s="400"/>
      <c r="DE3" s="400"/>
      <c r="DF3" s="400"/>
      <c r="DG3" s="400"/>
      <c r="DH3" s="400"/>
      <c r="DI3" s="404"/>
    </row>
    <row r="4" spans="1:119" ht="18.75" customHeight="1" x14ac:dyDescent="0.15">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153</v>
      </c>
      <c r="AZ4" s="485"/>
      <c r="BA4" s="485"/>
      <c r="BB4" s="485"/>
      <c r="BC4" s="485"/>
      <c r="BD4" s="485"/>
      <c r="BE4" s="485"/>
      <c r="BF4" s="485"/>
      <c r="BG4" s="485"/>
      <c r="BH4" s="485"/>
      <c r="BI4" s="485"/>
      <c r="BJ4" s="485"/>
      <c r="BK4" s="485"/>
      <c r="BL4" s="485"/>
      <c r="BM4" s="486"/>
      <c r="BN4" s="468">
        <v>23388562</v>
      </c>
      <c r="BO4" s="469"/>
      <c r="BP4" s="469"/>
      <c r="BQ4" s="469"/>
      <c r="BR4" s="469"/>
      <c r="BS4" s="469"/>
      <c r="BT4" s="469"/>
      <c r="BU4" s="470"/>
      <c r="BV4" s="468">
        <v>22868751</v>
      </c>
      <c r="BW4" s="469"/>
      <c r="BX4" s="469"/>
      <c r="BY4" s="469"/>
      <c r="BZ4" s="469"/>
      <c r="CA4" s="469"/>
      <c r="CB4" s="469"/>
      <c r="CC4" s="470"/>
      <c r="CD4" s="539" t="s">
        <v>151</v>
      </c>
      <c r="CE4" s="540"/>
      <c r="CF4" s="540"/>
      <c r="CG4" s="540"/>
      <c r="CH4" s="540"/>
      <c r="CI4" s="540"/>
      <c r="CJ4" s="540"/>
      <c r="CK4" s="540"/>
      <c r="CL4" s="540"/>
      <c r="CM4" s="540"/>
      <c r="CN4" s="540"/>
      <c r="CO4" s="540"/>
      <c r="CP4" s="540"/>
      <c r="CQ4" s="540"/>
      <c r="CR4" s="540"/>
      <c r="CS4" s="541"/>
      <c r="CT4" s="573">
        <v>17</v>
      </c>
      <c r="CU4" s="574"/>
      <c r="CV4" s="574"/>
      <c r="CW4" s="574"/>
      <c r="CX4" s="574"/>
      <c r="CY4" s="574"/>
      <c r="CZ4" s="574"/>
      <c r="DA4" s="575"/>
      <c r="DB4" s="573">
        <v>13</v>
      </c>
      <c r="DC4" s="574"/>
      <c r="DD4" s="574"/>
      <c r="DE4" s="574"/>
      <c r="DF4" s="574"/>
      <c r="DG4" s="574"/>
      <c r="DH4" s="574"/>
      <c r="DI4" s="575"/>
    </row>
    <row r="5" spans="1:119" ht="18.75" customHeight="1" x14ac:dyDescent="0.15">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154</v>
      </c>
      <c r="AN5" s="472"/>
      <c r="AO5" s="472"/>
      <c r="AP5" s="472"/>
      <c r="AQ5" s="472"/>
      <c r="AR5" s="472"/>
      <c r="AS5" s="472"/>
      <c r="AT5" s="473"/>
      <c r="AU5" s="511" t="s">
        <v>73</v>
      </c>
      <c r="AV5" s="512"/>
      <c r="AW5" s="512"/>
      <c r="AX5" s="512"/>
      <c r="AY5" s="478" t="s">
        <v>145</v>
      </c>
      <c r="AZ5" s="479"/>
      <c r="BA5" s="479"/>
      <c r="BB5" s="479"/>
      <c r="BC5" s="479"/>
      <c r="BD5" s="479"/>
      <c r="BE5" s="479"/>
      <c r="BF5" s="479"/>
      <c r="BG5" s="479"/>
      <c r="BH5" s="479"/>
      <c r="BI5" s="479"/>
      <c r="BJ5" s="479"/>
      <c r="BK5" s="479"/>
      <c r="BL5" s="479"/>
      <c r="BM5" s="480"/>
      <c r="BN5" s="481">
        <v>21462386</v>
      </c>
      <c r="BO5" s="482"/>
      <c r="BP5" s="482"/>
      <c r="BQ5" s="482"/>
      <c r="BR5" s="482"/>
      <c r="BS5" s="482"/>
      <c r="BT5" s="482"/>
      <c r="BU5" s="483"/>
      <c r="BV5" s="481">
        <v>21370891</v>
      </c>
      <c r="BW5" s="482"/>
      <c r="BX5" s="482"/>
      <c r="BY5" s="482"/>
      <c r="BZ5" s="482"/>
      <c r="CA5" s="482"/>
      <c r="CB5" s="482"/>
      <c r="CC5" s="483"/>
      <c r="CD5" s="492" t="s">
        <v>156</v>
      </c>
      <c r="CE5" s="443"/>
      <c r="CF5" s="443"/>
      <c r="CG5" s="443"/>
      <c r="CH5" s="443"/>
      <c r="CI5" s="443"/>
      <c r="CJ5" s="443"/>
      <c r="CK5" s="443"/>
      <c r="CL5" s="443"/>
      <c r="CM5" s="443"/>
      <c r="CN5" s="443"/>
      <c r="CO5" s="443"/>
      <c r="CP5" s="443"/>
      <c r="CQ5" s="443"/>
      <c r="CR5" s="443"/>
      <c r="CS5" s="493"/>
      <c r="CT5" s="344">
        <v>88.8</v>
      </c>
      <c r="CU5" s="345"/>
      <c r="CV5" s="345"/>
      <c r="CW5" s="345"/>
      <c r="CX5" s="345"/>
      <c r="CY5" s="345"/>
      <c r="CZ5" s="345"/>
      <c r="DA5" s="346"/>
      <c r="DB5" s="344">
        <v>85.4</v>
      </c>
      <c r="DC5" s="345"/>
      <c r="DD5" s="345"/>
      <c r="DE5" s="345"/>
      <c r="DF5" s="345"/>
      <c r="DG5" s="345"/>
      <c r="DH5" s="345"/>
      <c r="DI5" s="346"/>
    </row>
    <row r="6" spans="1:119" ht="18.75" customHeight="1" x14ac:dyDescent="0.15">
      <c r="A6" s="2"/>
      <c r="B6" s="407" t="s">
        <v>157</v>
      </c>
      <c r="C6" s="358"/>
      <c r="D6" s="358"/>
      <c r="E6" s="408"/>
      <c r="F6" s="408"/>
      <c r="G6" s="408"/>
      <c r="H6" s="408"/>
      <c r="I6" s="408"/>
      <c r="J6" s="408"/>
      <c r="K6" s="408"/>
      <c r="L6" s="408" t="s">
        <v>160</v>
      </c>
      <c r="M6" s="408"/>
      <c r="N6" s="408"/>
      <c r="O6" s="408"/>
      <c r="P6" s="408"/>
      <c r="Q6" s="408"/>
      <c r="R6" s="356"/>
      <c r="S6" s="356"/>
      <c r="T6" s="356"/>
      <c r="U6" s="356"/>
      <c r="V6" s="412"/>
      <c r="W6" s="415" t="s">
        <v>161</v>
      </c>
      <c r="X6" s="357"/>
      <c r="Y6" s="357"/>
      <c r="Z6" s="357"/>
      <c r="AA6" s="357"/>
      <c r="AB6" s="358"/>
      <c r="AC6" s="418" t="s">
        <v>162</v>
      </c>
      <c r="AD6" s="419"/>
      <c r="AE6" s="419"/>
      <c r="AF6" s="419"/>
      <c r="AG6" s="419"/>
      <c r="AH6" s="419"/>
      <c r="AI6" s="419"/>
      <c r="AJ6" s="419"/>
      <c r="AK6" s="419"/>
      <c r="AL6" s="420"/>
      <c r="AM6" s="510" t="s">
        <v>77</v>
      </c>
      <c r="AN6" s="472"/>
      <c r="AO6" s="472"/>
      <c r="AP6" s="472"/>
      <c r="AQ6" s="472"/>
      <c r="AR6" s="472"/>
      <c r="AS6" s="472"/>
      <c r="AT6" s="473"/>
      <c r="AU6" s="511" t="s">
        <v>73</v>
      </c>
      <c r="AV6" s="512"/>
      <c r="AW6" s="512"/>
      <c r="AX6" s="512"/>
      <c r="AY6" s="478" t="s">
        <v>166</v>
      </c>
      <c r="AZ6" s="479"/>
      <c r="BA6" s="479"/>
      <c r="BB6" s="479"/>
      <c r="BC6" s="479"/>
      <c r="BD6" s="479"/>
      <c r="BE6" s="479"/>
      <c r="BF6" s="479"/>
      <c r="BG6" s="479"/>
      <c r="BH6" s="479"/>
      <c r="BI6" s="479"/>
      <c r="BJ6" s="479"/>
      <c r="BK6" s="479"/>
      <c r="BL6" s="479"/>
      <c r="BM6" s="480"/>
      <c r="BN6" s="481">
        <v>1926176</v>
      </c>
      <c r="BO6" s="482"/>
      <c r="BP6" s="482"/>
      <c r="BQ6" s="482"/>
      <c r="BR6" s="482"/>
      <c r="BS6" s="482"/>
      <c r="BT6" s="482"/>
      <c r="BU6" s="483"/>
      <c r="BV6" s="481">
        <v>1497860</v>
      </c>
      <c r="BW6" s="482"/>
      <c r="BX6" s="482"/>
      <c r="BY6" s="482"/>
      <c r="BZ6" s="482"/>
      <c r="CA6" s="482"/>
      <c r="CB6" s="482"/>
      <c r="CC6" s="483"/>
      <c r="CD6" s="492" t="s">
        <v>167</v>
      </c>
      <c r="CE6" s="443"/>
      <c r="CF6" s="443"/>
      <c r="CG6" s="443"/>
      <c r="CH6" s="443"/>
      <c r="CI6" s="443"/>
      <c r="CJ6" s="443"/>
      <c r="CK6" s="443"/>
      <c r="CL6" s="443"/>
      <c r="CM6" s="443"/>
      <c r="CN6" s="443"/>
      <c r="CO6" s="443"/>
      <c r="CP6" s="443"/>
      <c r="CQ6" s="443"/>
      <c r="CR6" s="443"/>
      <c r="CS6" s="493"/>
      <c r="CT6" s="568">
        <v>90.7</v>
      </c>
      <c r="CU6" s="569"/>
      <c r="CV6" s="569"/>
      <c r="CW6" s="569"/>
      <c r="CX6" s="569"/>
      <c r="CY6" s="569"/>
      <c r="CZ6" s="569"/>
      <c r="DA6" s="570"/>
      <c r="DB6" s="568">
        <v>92.5</v>
      </c>
      <c r="DC6" s="569"/>
      <c r="DD6" s="569"/>
      <c r="DE6" s="569"/>
      <c r="DF6" s="569"/>
      <c r="DG6" s="569"/>
      <c r="DH6" s="569"/>
      <c r="DI6" s="570"/>
    </row>
    <row r="7" spans="1:119" ht="18.75" customHeight="1" x14ac:dyDescent="0.15">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168</v>
      </c>
      <c r="AN7" s="472"/>
      <c r="AO7" s="472"/>
      <c r="AP7" s="472"/>
      <c r="AQ7" s="472"/>
      <c r="AR7" s="472"/>
      <c r="AS7" s="472"/>
      <c r="AT7" s="473"/>
      <c r="AU7" s="511" t="s">
        <v>73</v>
      </c>
      <c r="AV7" s="512"/>
      <c r="AW7" s="512"/>
      <c r="AX7" s="512"/>
      <c r="AY7" s="478" t="s">
        <v>170</v>
      </c>
      <c r="AZ7" s="479"/>
      <c r="BA7" s="479"/>
      <c r="BB7" s="479"/>
      <c r="BC7" s="479"/>
      <c r="BD7" s="479"/>
      <c r="BE7" s="479"/>
      <c r="BF7" s="479"/>
      <c r="BG7" s="479"/>
      <c r="BH7" s="479"/>
      <c r="BI7" s="479"/>
      <c r="BJ7" s="479"/>
      <c r="BK7" s="479"/>
      <c r="BL7" s="479"/>
      <c r="BM7" s="480"/>
      <c r="BN7" s="481">
        <v>76377</v>
      </c>
      <c r="BO7" s="482"/>
      <c r="BP7" s="482"/>
      <c r="BQ7" s="482"/>
      <c r="BR7" s="482"/>
      <c r="BS7" s="482"/>
      <c r="BT7" s="482"/>
      <c r="BU7" s="483"/>
      <c r="BV7" s="481">
        <v>46126</v>
      </c>
      <c r="BW7" s="482"/>
      <c r="BX7" s="482"/>
      <c r="BY7" s="482"/>
      <c r="BZ7" s="482"/>
      <c r="CA7" s="482"/>
      <c r="CB7" s="482"/>
      <c r="CC7" s="483"/>
      <c r="CD7" s="492" t="s">
        <v>171</v>
      </c>
      <c r="CE7" s="443"/>
      <c r="CF7" s="443"/>
      <c r="CG7" s="443"/>
      <c r="CH7" s="443"/>
      <c r="CI7" s="443"/>
      <c r="CJ7" s="443"/>
      <c r="CK7" s="443"/>
      <c r="CL7" s="443"/>
      <c r="CM7" s="443"/>
      <c r="CN7" s="443"/>
      <c r="CO7" s="443"/>
      <c r="CP7" s="443"/>
      <c r="CQ7" s="443"/>
      <c r="CR7" s="443"/>
      <c r="CS7" s="493"/>
      <c r="CT7" s="481">
        <v>10889078</v>
      </c>
      <c r="CU7" s="482"/>
      <c r="CV7" s="482"/>
      <c r="CW7" s="482"/>
      <c r="CX7" s="482"/>
      <c r="CY7" s="482"/>
      <c r="CZ7" s="482"/>
      <c r="DA7" s="483"/>
      <c r="DB7" s="481">
        <v>11189839</v>
      </c>
      <c r="DC7" s="482"/>
      <c r="DD7" s="482"/>
      <c r="DE7" s="482"/>
      <c r="DF7" s="482"/>
      <c r="DG7" s="482"/>
      <c r="DH7" s="482"/>
      <c r="DI7" s="483"/>
    </row>
    <row r="8" spans="1:119" ht="18.75" customHeight="1" x14ac:dyDescent="0.15">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172</v>
      </c>
      <c r="AN8" s="472"/>
      <c r="AO8" s="472"/>
      <c r="AP8" s="472"/>
      <c r="AQ8" s="472"/>
      <c r="AR8" s="472"/>
      <c r="AS8" s="472"/>
      <c r="AT8" s="473"/>
      <c r="AU8" s="511" t="s">
        <v>73</v>
      </c>
      <c r="AV8" s="512"/>
      <c r="AW8" s="512"/>
      <c r="AX8" s="512"/>
      <c r="AY8" s="478" t="s">
        <v>175</v>
      </c>
      <c r="AZ8" s="479"/>
      <c r="BA8" s="479"/>
      <c r="BB8" s="479"/>
      <c r="BC8" s="479"/>
      <c r="BD8" s="479"/>
      <c r="BE8" s="479"/>
      <c r="BF8" s="479"/>
      <c r="BG8" s="479"/>
      <c r="BH8" s="479"/>
      <c r="BI8" s="479"/>
      <c r="BJ8" s="479"/>
      <c r="BK8" s="479"/>
      <c r="BL8" s="479"/>
      <c r="BM8" s="480"/>
      <c r="BN8" s="481">
        <v>1849799</v>
      </c>
      <c r="BO8" s="482"/>
      <c r="BP8" s="482"/>
      <c r="BQ8" s="482"/>
      <c r="BR8" s="482"/>
      <c r="BS8" s="482"/>
      <c r="BT8" s="482"/>
      <c r="BU8" s="483"/>
      <c r="BV8" s="481">
        <v>1451734</v>
      </c>
      <c r="BW8" s="482"/>
      <c r="BX8" s="482"/>
      <c r="BY8" s="482"/>
      <c r="BZ8" s="482"/>
      <c r="CA8" s="482"/>
      <c r="CB8" s="482"/>
      <c r="CC8" s="483"/>
      <c r="CD8" s="492" t="s">
        <v>176</v>
      </c>
      <c r="CE8" s="443"/>
      <c r="CF8" s="443"/>
      <c r="CG8" s="443"/>
      <c r="CH8" s="443"/>
      <c r="CI8" s="443"/>
      <c r="CJ8" s="443"/>
      <c r="CK8" s="443"/>
      <c r="CL8" s="443"/>
      <c r="CM8" s="443"/>
      <c r="CN8" s="443"/>
      <c r="CO8" s="443"/>
      <c r="CP8" s="443"/>
      <c r="CQ8" s="443"/>
      <c r="CR8" s="443"/>
      <c r="CS8" s="493"/>
      <c r="CT8" s="544">
        <v>0.65</v>
      </c>
      <c r="CU8" s="545"/>
      <c r="CV8" s="545"/>
      <c r="CW8" s="545"/>
      <c r="CX8" s="545"/>
      <c r="CY8" s="545"/>
      <c r="CZ8" s="545"/>
      <c r="DA8" s="546"/>
      <c r="DB8" s="544">
        <v>0.67</v>
      </c>
      <c r="DC8" s="545"/>
      <c r="DD8" s="545"/>
      <c r="DE8" s="545"/>
      <c r="DF8" s="545"/>
      <c r="DG8" s="545"/>
      <c r="DH8" s="545"/>
      <c r="DI8" s="546"/>
    </row>
    <row r="9" spans="1:119" ht="18.75" customHeight="1" x14ac:dyDescent="0.15">
      <c r="A9" s="2"/>
      <c r="B9" s="427" t="s">
        <v>21</v>
      </c>
      <c r="C9" s="428"/>
      <c r="D9" s="428"/>
      <c r="E9" s="428"/>
      <c r="F9" s="428"/>
      <c r="G9" s="428"/>
      <c r="H9" s="428"/>
      <c r="I9" s="428"/>
      <c r="J9" s="428"/>
      <c r="K9" s="429"/>
      <c r="L9" s="562" t="s">
        <v>15</v>
      </c>
      <c r="M9" s="563"/>
      <c r="N9" s="563"/>
      <c r="O9" s="563"/>
      <c r="P9" s="563"/>
      <c r="Q9" s="564"/>
      <c r="R9" s="565">
        <v>42521</v>
      </c>
      <c r="S9" s="566"/>
      <c r="T9" s="566"/>
      <c r="U9" s="566"/>
      <c r="V9" s="567"/>
      <c r="W9" s="399" t="s">
        <v>178</v>
      </c>
      <c r="X9" s="400"/>
      <c r="Y9" s="400"/>
      <c r="Z9" s="400"/>
      <c r="AA9" s="400"/>
      <c r="AB9" s="400"/>
      <c r="AC9" s="400"/>
      <c r="AD9" s="400"/>
      <c r="AE9" s="400"/>
      <c r="AF9" s="400"/>
      <c r="AG9" s="400"/>
      <c r="AH9" s="400"/>
      <c r="AI9" s="400"/>
      <c r="AJ9" s="400"/>
      <c r="AK9" s="400"/>
      <c r="AL9" s="404"/>
      <c r="AM9" s="510" t="s">
        <v>179</v>
      </c>
      <c r="AN9" s="472"/>
      <c r="AO9" s="472"/>
      <c r="AP9" s="472"/>
      <c r="AQ9" s="472"/>
      <c r="AR9" s="472"/>
      <c r="AS9" s="472"/>
      <c r="AT9" s="473"/>
      <c r="AU9" s="511" t="s">
        <v>73</v>
      </c>
      <c r="AV9" s="512"/>
      <c r="AW9" s="512"/>
      <c r="AX9" s="512"/>
      <c r="AY9" s="478" t="s">
        <v>74</v>
      </c>
      <c r="AZ9" s="479"/>
      <c r="BA9" s="479"/>
      <c r="BB9" s="479"/>
      <c r="BC9" s="479"/>
      <c r="BD9" s="479"/>
      <c r="BE9" s="479"/>
      <c r="BF9" s="479"/>
      <c r="BG9" s="479"/>
      <c r="BH9" s="479"/>
      <c r="BI9" s="479"/>
      <c r="BJ9" s="479"/>
      <c r="BK9" s="479"/>
      <c r="BL9" s="479"/>
      <c r="BM9" s="480"/>
      <c r="BN9" s="481">
        <v>398065</v>
      </c>
      <c r="BO9" s="482"/>
      <c r="BP9" s="482"/>
      <c r="BQ9" s="482"/>
      <c r="BR9" s="482"/>
      <c r="BS9" s="482"/>
      <c r="BT9" s="482"/>
      <c r="BU9" s="483"/>
      <c r="BV9" s="481">
        <v>550146</v>
      </c>
      <c r="BW9" s="482"/>
      <c r="BX9" s="482"/>
      <c r="BY9" s="482"/>
      <c r="BZ9" s="482"/>
      <c r="CA9" s="482"/>
      <c r="CB9" s="482"/>
      <c r="CC9" s="483"/>
      <c r="CD9" s="492" t="s">
        <v>71</v>
      </c>
      <c r="CE9" s="443"/>
      <c r="CF9" s="443"/>
      <c r="CG9" s="443"/>
      <c r="CH9" s="443"/>
      <c r="CI9" s="443"/>
      <c r="CJ9" s="443"/>
      <c r="CK9" s="443"/>
      <c r="CL9" s="443"/>
      <c r="CM9" s="443"/>
      <c r="CN9" s="443"/>
      <c r="CO9" s="443"/>
      <c r="CP9" s="443"/>
      <c r="CQ9" s="443"/>
      <c r="CR9" s="443"/>
      <c r="CS9" s="493"/>
      <c r="CT9" s="344">
        <v>12.6</v>
      </c>
      <c r="CU9" s="345"/>
      <c r="CV9" s="345"/>
      <c r="CW9" s="345"/>
      <c r="CX9" s="345"/>
      <c r="CY9" s="345"/>
      <c r="CZ9" s="345"/>
      <c r="DA9" s="346"/>
      <c r="DB9" s="344">
        <v>13.4</v>
      </c>
      <c r="DC9" s="345"/>
      <c r="DD9" s="345"/>
      <c r="DE9" s="345"/>
      <c r="DF9" s="345"/>
      <c r="DG9" s="345"/>
      <c r="DH9" s="345"/>
      <c r="DI9" s="346"/>
    </row>
    <row r="10" spans="1:119" ht="18.75" customHeight="1" x14ac:dyDescent="0.15">
      <c r="A10" s="2"/>
      <c r="B10" s="427"/>
      <c r="C10" s="428"/>
      <c r="D10" s="428"/>
      <c r="E10" s="428"/>
      <c r="F10" s="428"/>
      <c r="G10" s="428"/>
      <c r="H10" s="428"/>
      <c r="I10" s="428"/>
      <c r="J10" s="428"/>
      <c r="K10" s="429"/>
      <c r="L10" s="471" t="s">
        <v>182</v>
      </c>
      <c r="M10" s="472"/>
      <c r="N10" s="472"/>
      <c r="O10" s="472"/>
      <c r="P10" s="472"/>
      <c r="Q10" s="473"/>
      <c r="R10" s="474">
        <v>43293</v>
      </c>
      <c r="S10" s="475"/>
      <c r="T10" s="475"/>
      <c r="U10" s="475"/>
      <c r="V10" s="477"/>
      <c r="W10" s="401"/>
      <c r="X10" s="402"/>
      <c r="Y10" s="402"/>
      <c r="Z10" s="402"/>
      <c r="AA10" s="402"/>
      <c r="AB10" s="402"/>
      <c r="AC10" s="402"/>
      <c r="AD10" s="402"/>
      <c r="AE10" s="402"/>
      <c r="AF10" s="402"/>
      <c r="AG10" s="402"/>
      <c r="AH10" s="402"/>
      <c r="AI10" s="402"/>
      <c r="AJ10" s="402"/>
      <c r="AK10" s="402"/>
      <c r="AL10" s="405"/>
      <c r="AM10" s="510" t="s">
        <v>183</v>
      </c>
      <c r="AN10" s="472"/>
      <c r="AO10" s="472"/>
      <c r="AP10" s="472"/>
      <c r="AQ10" s="472"/>
      <c r="AR10" s="472"/>
      <c r="AS10" s="472"/>
      <c r="AT10" s="473"/>
      <c r="AU10" s="511" t="s">
        <v>73</v>
      </c>
      <c r="AV10" s="512"/>
      <c r="AW10" s="512"/>
      <c r="AX10" s="512"/>
      <c r="AY10" s="478" t="s">
        <v>185</v>
      </c>
      <c r="AZ10" s="479"/>
      <c r="BA10" s="479"/>
      <c r="BB10" s="479"/>
      <c r="BC10" s="479"/>
      <c r="BD10" s="479"/>
      <c r="BE10" s="479"/>
      <c r="BF10" s="479"/>
      <c r="BG10" s="479"/>
      <c r="BH10" s="479"/>
      <c r="BI10" s="479"/>
      <c r="BJ10" s="479"/>
      <c r="BK10" s="479"/>
      <c r="BL10" s="479"/>
      <c r="BM10" s="480"/>
      <c r="BN10" s="481">
        <v>460269</v>
      </c>
      <c r="BO10" s="482"/>
      <c r="BP10" s="482"/>
      <c r="BQ10" s="482"/>
      <c r="BR10" s="482"/>
      <c r="BS10" s="482"/>
      <c r="BT10" s="482"/>
      <c r="BU10" s="483"/>
      <c r="BV10" s="481">
        <v>250548</v>
      </c>
      <c r="BW10" s="482"/>
      <c r="BX10" s="482"/>
      <c r="BY10" s="482"/>
      <c r="BZ10" s="482"/>
      <c r="CA10" s="482"/>
      <c r="CB10" s="482"/>
      <c r="CC10" s="483"/>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7"/>
      <c r="C11" s="428"/>
      <c r="D11" s="428"/>
      <c r="E11" s="428"/>
      <c r="F11" s="428"/>
      <c r="G11" s="428"/>
      <c r="H11" s="428"/>
      <c r="I11" s="428"/>
      <c r="J11" s="428"/>
      <c r="K11" s="429"/>
      <c r="L11" s="444" t="s">
        <v>190</v>
      </c>
      <c r="M11" s="445"/>
      <c r="N11" s="445"/>
      <c r="O11" s="445"/>
      <c r="P11" s="445"/>
      <c r="Q11" s="446"/>
      <c r="R11" s="559" t="s">
        <v>192</v>
      </c>
      <c r="S11" s="560"/>
      <c r="T11" s="560"/>
      <c r="U11" s="560"/>
      <c r="V11" s="561"/>
      <c r="W11" s="401"/>
      <c r="X11" s="402"/>
      <c r="Y11" s="402"/>
      <c r="Z11" s="402"/>
      <c r="AA11" s="402"/>
      <c r="AB11" s="402"/>
      <c r="AC11" s="402"/>
      <c r="AD11" s="402"/>
      <c r="AE11" s="402"/>
      <c r="AF11" s="402"/>
      <c r="AG11" s="402"/>
      <c r="AH11" s="402"/>
      <c r="AI11" s="402"/>
      <c r="AJ11" s="402"/>
      <c r="AK11" s="402"/>
      <c r="AL11" s="405"/>
      <c r="AM11" s="510" t="s">
        <v>194</v>
      </c>
      <c r="AN11" s="472"/>
      <c r="AO11" s="472"/>
      <c r="AP11" s="472"/>
      <c r="AQ11" s="472"/>
      <c r="AR11" s="472"/>
      <c r="AS11" s="472"/>
      <c r="AT11" s="473"/>
      <c r="AU11" s="511" t="s">
        <v>73</v>
      </c>
      <c r="AV11" s="512"/>
      <c r="AW11" s="512"/>
      <c r="AX11" s="512"/>
      <c r="AY11" s="478" t="s">
        <v>195</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198</v>
      </c>
      <c r="CE11" s="443"/>
      <c r="CF11" s="443"/>
      <c r="CG11" s="443"/>
      <c r="CH11" s="443"/>
      <c r="CI11" s="443"/>
      <c r="CJ11" s="443"/>
      <c r="CK11" s="443"/>
      <c r="CL11" s="443"/>
      <c r="CM11" s="443"/>
      <c r="CN11" s="443"/>
      <c r="CO11" s="443"/>
      <c r="CP11" s="443"/>
      <c r="CQ11" s="443"/>
      <c r="CR11" s="443"/>
      <c r="CS11" s="493"/>
      <c r="CT11" s="544" t="s">
        <v>199</v>
      </c>
      <c r="CU11" s="545"/>
      <c r="CV11" s="545"/>
      <c r="CW11" s="545"/>
      <c r="CX11" s="545"/>
      <c r="CY11" s="545"/>
      <c r="CZ11" s="545"/>
      <c r="DA11" s="546"/>
      <c r="DB11" s="544" t="s">
        <v>199</v>
      </c>
      <c r="DC11" s="545"/>
      <c r="DD11" s="545"/>
      <c r="DE11" s="545"/>
      <c r="DF11" s="545"/>
      <c r="DG11" s="545"/>
      <c r="DH11" s="545"/>
      <c r="DI11" s="546"/>
    </row>
    <row r="12" spans="1:119" ht="18.75" customHeight="1" x14ac:dyDescent="0.15">
      <c r="A12" s="2"/>
      <c r="B12" s="430" t="s">
        <v>201</v>
      </c>
      <c r="C12" s="431"/>
      <c r="D12" s="431"/>
      <c r="E12" s="431"/>
      <c r="F12" s="431"/>
      <c r="G12" s="431"/>
      <c r="H12" s="431"/>
      <c r="I12" s="431"/>
      <c r="J12" s="431"/>
      <c r="K12" s="432"/>
      <c r="L12" s="547" t="s">
        <v>140</v>
      </c>
      <c r="M12" s="548"/>
      <c r="N12" s="548"/>
      <c r="O12" s="548"/>
      <c r="P12" s="548"/>
      <c r="Q12" s="549"/>
      <c r="R12" s="550">
        <v>42419</v>
      </c>
      <c r="S12" s="551"/>
      <c r="T12" s="551"/>
      <c r="U12" s="551"/>
      <c r="V12" s="552"/>
      <c r="W12" s="553" t="s">
        <v>7</v>
      </c>
      <c r="X12" s="512"/>
      <c r="Y12" s="512"/>
      <c r="Z12" s="512"/>
      <c r="AA12" s="512"/>
      <c r="AB12" s="554"/>
      <c r="AC12" s="555" t="s">
        <v>107</v>
      </c>
      <c r="AD12" s="556"/>
      <c r="AE12" s="556"/>
      <c r="AF12" s="556"/>
      <c r="AG12" s="557"/>
      <c r="AH12" s="555" t="s">
        <v>203</v>
      </c>
      <c r="AI12" s="556"/>
      <c r="AJ12" s="556"/>
      <c r="AK12" s="556"/>
      <c r="AL12" s="558"/>
      <c r="AM12" s="510" t="s">
        <v>204</v>
      </c>
      <c r="AN12" s="472"/>
      <c r="AO12" s="472"/>
      <c r="AP12" s="472"/>
      <c r="AQ12" s="472"/>
      <c r="AR12" s="472"/>
      <c r="AS12" s="472"/>
      <c r="AT12" s="473"/>
      <c r="AU12" s="511" t="s">
        <v>73</v>
      </c>
      <c r="AV12" s="512"/>
      <c r="AW12" s="512"/>
      <c r="AX12" s="512"/>
      <c r="AY12" s="478" t="s">
        <v>207</v>
      </c>
      <c r="AZ12" s="479"/>
      <c r="BA12" s="479"/>
      <c r="BB12" s="479"/>
      <c r="BC12" s="479"/>
      <c r="BD12" s="479"/>
      <c r="BE12" s="479"/>
      <c r="BF12" s="479"/>
      <c r="BG12" s="479"/>
      <c r="BH12" s="479"/>
      <c r="BI12" s="479"/>
      <c r="BJ12" s="479"/>
      <c r="BK12" s="479"/>
      <c r="BL12" s="479"/>
      <c r="BM12" s="480"/>
      <c r="BN12" s="481">
        <v>0</v>
      </c>
      <c r="BO12" s="482"/>
      <c r="BP12" s="482"/>
      <c r="BQ12" s="482"/>
      <c r="BR12" s="482"/>
      <c r="BS12" s="482"/>
      <c r="BT12" s="482"/>
      <c r="BU12" s="483"/>
      <c r="BV12" s="481">
        <v>0</v>
      </c>
      <c r="BW12" s="482"/>
      <c r="BX12" s="482"/>
      <c r="BY12" s="482"/>
      <c r="BZ12" s="482"/>
      <c r="CA12" s="482"/>
      <c r="CB12" s="482"/>
      <c r="CC12" s="483"/>
      <c r="CD12" s="492" t="s">
        <v>208</v>
      </c>
      <c r="CE12" s="443"/>
      <c r="CF12" s="443"/>
      <c r="CG12" s="443"/>
      <c r="CH12" s="443"/>
      <c r="CI12" s="443"/>
      <c r="CJ12" s="443"/>
      <c r="CK12" s="443"/>
      <c r="CL12" s="443"/>
      <c r="CM12" s="443"/>
      <c r="CN12" s="443"/>
      <c r="CO12" s="443"/>
      <c r="CP12" s="443"/>
      <c r="CQ12" s="443"/>
      <c r="CR12" s="443"/>
      <c r="CS12" s="493"/>
      <c r="CT12" s="544" t="s">
        <v>199</v>
      </c>
      <c r="CU12" s="545"/>
      <c r="CV12" s="545"/>
      <c r="CW12" s="545"/>
      <c r="CX12" s="545"/>
      <c r="CY12" s="545"/>
      <c r="CZ12" s="545"/>
      <c r="DA12" s="546"/>
      <c r="DB12" s="544" t="s">
        <v>199</v>
      </c>
      <c r="DC12" s="545"/>
      <c r="DD12" s="545"/>
      <c r="DE12" s="545"/>
      <c r="DF12" s="545"/>
      <c r="DG12" s="545"/>
      <c r="DH12" s="545"/>
      <c r="DI12" s="546"/>
    </row>
    <row r="13" spans="1:119" ht="18.75" customHeight="1" x14ac:dyDescent="0.15">
      <c r="A13" s="2"/>
      <c r="B13" s="433"/>
      <c r="C13" s="434"/>
      <c r="D13" s="434"/>
      <c r="E13" s="434"/>
      <c r="F13" s="434"/>
      <c r="G13" s="434"/>
      <c r="H13" s="434"/>
      <c r="I13" s="434"/>
      <c r="J13" s="434"/>
      <c r="K13" s="435"/>
      <c r="L13" s="14"/>
      <c r="M13" s="533" t="s">
        <v>210</v>
      </c>
      <c r="N13" s="534"/>
      <c r="O13" s="534"/>
      <c r="P13" s="534"/>
      <c r="Q13" s="535"/>
      <c r="R13" s="536">
        <v>39977</v>
      </c>
      <c r="S13" s="537"/>
      <c r="T13" s="537"/>
      <c r="U13" s="537"/>
      <c r="V13" s="538"/>
      <c r="W13" s="415" t="s">
        <v>211</v>
      </c>
      <c r="X13" s="357"/>
      <c r="Y13" s="357"/>
      <c r="Z13" s="357"/>
      <c r="AA13" s="357"/>
      <c r="AB13" s="358"/>
      <c r="AC13" s="474">
        <v>1266</v>
      </c>
      <c r="AD13" s="475"/>
      <c r="AE13" s="475"/>
      <c r="AF13" s="475"/>
      <c r="AG13" s="476"/>
      <c r="AH13" s="474">
        <v>1337</v>
      </c>
      <c r="AI13" s="475"/>
      <c r="AJ13" s="475"/>
      <c r="AK13" s="475"/>
      <c r="AL13" s="477"/>
      <c r="AM13" s="510" t="s">
        <v>213</v>
      </c>
      <c r="AN13" s="472"/>
      <c r="AO13" s="472"/>
      <c r="AP13" s="472"/>
      <c r="AQ13" s="472"/>
      <c r="AR13" s="472"/>
      <c r="AS13" s="472"/>
      <c r="AT13" s="473"/>
      <c r="AU13" s="511" t="s">
        <v>215</v>
      </c>
      <c r="AV13" s="512"/>
      <c r="AW13" s="512"/>
      <c r="AX13" s="512"/>
      <c r="AY13" s="478" t="s">
        <v>217</v>
      </c>
      <c r="AZ13" s="479"/>
      <c r="BA13" s="479"/>
      <c r="BB13" s="479"/>
      <c r="BC13" s="479"/>
      <c r="BD13" s="479"/>
      <c r="BE13" s="479"/>
      <c r="BF13" s="479"/>
      <c r="BG13" s="479"/>
      <c r="BH13" s="479"/>
      <c r="BI13" s="479"/>
      <c r="BJ13" s="479"/>
      <c r="BK13" s="479"/>
      <c r="BL13" s="479"/>
      <c r="BM13" s="480"/>
      <c r="BN13" s="481">
        <v>858334</v>
      </c>
      <c r="BO13" s="482"/>
      <c r="BP13" s="482"/>
      <c r="BQ13" s="482"/>
      <c r="BR13" s="482"/>
      <c r="BS13" s="482"/>
      <c r="BT13" s="482"/>
      <c r="BU13" s="483"/>
      <c r="BV13" s="481">
        <v>800694</v>
      </c>
      <c r="BW13" s="482"/>
      <c r="BX13" s="482"/>
      <c r="BY13" s="482"/>
      <c r="BZ13" s="482"/>
      <c r="CA13" s="482"/>
      <c r="CB13" s="482"/>
      <c r="CC13" s="483"/>
      <c r="CD13" s="492" t="s">
        <v>218</v>
      </c>
      <c r="CE13" s="443"/>
      <c r="CF13" s="443"/>
      <c r="CG13" s="443"/>
      <c r="CH13" s="443"/>
      <c r="CI13" s="443"/>
      <c r="CJ13" s="443"/>
      <c r="CK13" s="443"/>
      <c r="CL13" s="443"/>
      <c r="CM13" s="443"/>
      <c r="CN13" s="443"/>
      <c r="CO13" s="443"/>
      <c r="CP13" s="443"/>
      <c r="CQ13" s="443"/>
      <c r="CR13" s="443"/>
      <c r="CS13" s="493"/>
      <c r="CT13" s="344">
        <v>7.6</v>
      </c>
      <c r="CU13" s="345"/>
      <c r="CV13" s="345"/>
      <c r="CW13" s="345"/>
      <c r="CX13" s="345"/>
      <c r="CY13" s="345"/>
      <c r="CZ13" s="345"/>
      <c r="DA13" s="346"/>
      <c r="DB13" s="344">
        <v>7.6</v>
      </c>
      <c r="DC13" s="345"/>
      <c r="DD13" s="345"/>
      <c r="DE13" s="345"/>
      <c r="DF13" s="345"/>
      <c r="DG13" s="345"/>
      <c r="DH13" s="345"/>
      <c r="DI13" s="346"/>
    </row>
    <row r="14" spans="1:119" ht="18.75" customHeight="1" x14ac:dyDescent="0.15">
      <c r="A14" s="2"/>
      <c r="B14" s="433"/>
      <c r="C14" s="434"/>
      <c r="D14" s="434"/>
      <c r="E14" s="434"/>
      <c r="F14" s="434"/>
      <c r="G14" s="434"/>
      <c r="H14" s="434"/>
      <c r="I14" s="434"/>
      <c r="J14" s="434"/>
      <c r="K14" s="435"/>
      <c r="L14" s="523" t="s">
        <v>219</v>
      </c>
      <c r="M14" s="542"/>
      <c r="N14" s="542"/>
      <c r="O14" s="542"/>
      <c r="P14" s="542"/>
      <c r="Q14" s="543"/>
      <c r="R14" s="536">
        <v>42703</v>
      </c>
      <c r="S14" s="537"/>
      <c r="T14" s="537"/>
      <c r="U14" s="537"/>
      <c r="V14" s="538"/>
      <c r="W14" s="403"/>
      <c r="X14" s="360"/>
      <c r="Y14" s="360"/>
      <c r="Z14" s="360"/>
      <c r="AA14" s="360"/>
      <c r="AB14" s="361"/>
      <c r="AC14" s="526">
        <v>6.1</v>
      </c>
      <c r="AD14" s="527"/>
      <c r="AE14" s="527"/>
      <c r="AF14" s="527"/>
      <c r="AG14" s="528"/>
      <c r="AH14" s="526">
        <v>6.2</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222</v>
      </c>
      <c r="CE14" s="488"/>
      <c r="CF14" s="488"/>
      <c r="CG14" s="488"/>
      <c r="CH14" s="488"/>
      <c r="CI14" s="488"/>
      <c r="CJ14" s="488"/>
      <c r="CK14" s="488"/>
      <c r="CL14" s="488"/>
      <c r="CM14" s="488"/>
      <c r="CN14" s="488"/>
      <c r="CO14" s="488"/>
      <c r="CP14" s="488"/>
      <c r="CQ14" s="488"/>
      <c r="CR14" s="488"/>
      <c r="CS14" s="489"/>
      <c r="CT14" s="530">
        <v>77.099999999999994</v>
      </c>
      <c r="CU14" s="531"/>
      <c r="CV14" s="531"/>
      <c r="CW14" s="531"/>
      <c r="CX14" s="531"/>
      <c r="CY14" s="531"/>
      <c r="CZ14" s="531"/>
      <c r="DA14" s="532"/>
      <c r="DB14" s="530">
        <v>68.5</v>
      </c>
      <c r="DC14" s="531"/>
      <c r="DD14" s="531"/>
      <c r="DE14" s="531"/>
      <c r="DF14" s="531"/>
      <c r="DG14" s="531"/>
      <c r="DH14" s="531"/>
      <c r="DI14" s="532"/>
    </row>
    <row r="15" spans="1:119" ht="18.75" customHeight="1" x14ac:dyDescent="0.15">
      <c r="A15" s="2"/>
      <c r="B15" s="433"/>
      <c r="C15" s="434"/>
      <c r="D15" s="434"/>
      <c r="E15" s="434"/>
      <c r="F15" s="434"/>
      <c r="G15" s="434"/>
      <c r="H15" s="434"/>
      <c r="I15" s="434"/>
      <c r="J15" s="434"/>
      <c r="K15" s="435"/>
      <c r="L15" s="14"/>
      <c r="M15" s="533" t="s">
        <v>210</v>
      </c>
      <c r="N15" s="534"/>
      <c r="O15" s="534"/>
      <c r="P15" s="534"/>
      <c r="Q15" s="535"/>
      <c r="R15" s="536">
        <v>40537</v>
      </c>
      <c r="S15" s="537"/>
      <c r="T15" s="537"/>
      <c r="U15" s="537"/>
      <c r="V15" s="538"/>
      <c r="W15" s="415" t="s">
        <v>6</v>
      </c>
      <c r="X15" s="357"/>
      <c r="Y15" s="357"/>
      <c r="Z15" s="357"/>
      <c r="AA15" s="357"/>
      <c r="AB15" s="358"/>
      <c r="AC15" s="474">
        <v>7663</v>
      </c>
      <c r="AD15" s="475"/>
      <c r="AE15" s="475"/>
      <c r="AF15" s="475"/>
      <c r="AG15" s="476"/>
      <c r="AH15" s="474">
        <v>8013</v>
      </c>
      <c r="AI15" s="475"/>
      <c r="AJ15" s="475"/>
      <c r="AK15" s="475"/>
      <c r="AL15" s="477"/>
      <c r="AM15" s="510"/>
      <c r="AN15" s="472"/>
      <c r="AO15" s="472"/>
      <c r="AP15" s="472"/>
      <c r="AQ15" s="472"/>
      <c r="AR15" s="472"/>
      <c r="AS15" s="472"/>
      <c r="AT15" s="473"/>
      <c r="AU15" s="511"/>
      <c r="AV15" s="512"/>
      <c r="AW15" s="512"/>
      <c r="AX15" s="512"/>
      <c r="AY15" s="484" t="s">
        <v>224</v>
      </c>
      <c r="AZ15" s="485"/>
      <c r="BA15" s="485"/>
      <c r="BB15" s="485"/>
      <c r="BC15" s="485"/>
      <c r="BD15" s="485"/>
      <c r="BE15" s="485"/>
      <c r="BF15" s="485"/>
      <c r="BG15" s="485"/>
      <c r="BH15" s="485"/>
      <c r="BI15" s="485"/>
      <c r="BJ15" s="485"/>
      <c r="BK15" s="485"/>
      <c r="BL15" s="485"/>
      <c r="BM15" s="486"/>
      <c r="BN15" s="468">
        <v>5875320</v>
      </c>
      <c r="BO15" s="469"/>
      <c r="BP15" s="469"/>
      <c r="BQ15" s="469"/>
      <c r="BR15" s="469"/>
      <c r="BS15" s="469"/>
      <c r="BT15" s="469"/>
      <c r="BU15" s="470"/>
      <c r="BV15" s="468">
        <v>5540931</v>
      </c>
      <c r="BW15" s="469"/>
      <c r="BX15" s="469"/>
      <c r="BY15" s="469"/>
      <c r="BZ15" s="469"/>
      <c r="CA15" s="469"/>
      <c r="CB15" s="469"/>
      <c r="CC15" s="470"/>
      <c r="CD15" s="539" t="s">
        <v>209</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15">
      <c r="A16" s="2"/>
      <c r="B16" s="433"/>
      <c r="C16" s="434"/>
      <c r="D16" s="434"/>
      <c r="E16" s="434"/>
      <c r="F16" s="434"/>
      <c r="G16" s="434"/>
      <c r="H16" s="434"/>
      <c r="I16" s="434"/>
      <c r="J16" s="434"/>
      <c r="K16" s="435"/>
      <c r="L16" s="523" t="s">
        <v>226</v>
      </c>
      <c r="M16" s="524"/>
      <c r="N16" s="524"/>
      <c r="O16" s="524"/>
      <c r="P16" s="524"/>
      <c r="Q16" s="525"/>
      <c r="R16" s="520" t="s">
        <v>228</v>
      </c>
      <c r="S16" s="521"/>
      <c r="T16" s="521"/>
      <c r="U16" s="521"/>
      <c r="V16" s="522"/>
      <c r="W16" s="403"/>
      <c r="X16" s="360"/>
      <c r="Y16" s="360"/>
      <c r="Z16" s="360"/>
      <c r="AA16" s="360"/>
      <c r="AB16" s="361"/>
      <c r="AC16" s="526">
        <v>36.9</v>
      </c>
      <c r="AD16" s="527"/>
      <c r="AE16" s="527"/>
      <c r="AF16" s="527"/>
      <c r="AG16" s="528"/>
      <c r="AH16" s="526">
        <v>37.5</v>
      </c>
      <c r="AI16" s="527"/>
      <c r="AJ16" s="527"/>
      <c r="AK16" s="527"/>
      <c r="AL16" s="529"/>
      <c r="AM16" s="510"/>
      <c r="AN16" s="472"/>
      <c r="AO16" s="472"/>
      <c r="AP16" s="472"/>
      <c r="AQ16" s="472"/>
      <c r="AR16" s="472"/>
      <c r="AS16" s="472"/>
      <c r="AT16" s="473"/>
      <c r="AU16" s="511"/>
      <c r="AV16" s="512"/>
      <c r="AW16" s="512"/>
      <c r="AX16" s="512"/>
      <c r="AY16" s="478" t="s">
        <v>105</v>
      </c>
      <c r="AZ16" s="479"/>
      <c r="BA16" s="479"/>
      <c r="BB16" s="479"/>
      <c r="BC16" s="479"/>
      <c r="BD16" s="479"/>
      <c r="BE16" s="479"/>
      <c r="BF16" s="479"/>
      <c r="BG16" s="479"/>
      <c r="BH16" s="479"/>
      <c r="BI16" s="479"/>
      <c r="BJ16" s="479"/>
      <c r="BK16" s="479"/>
      <c r="BL16" s="479"/>
      <c r="BM16" s="480"/>
      <c r="BN16" s="481">
        <v>9115969</v>
      </c>
      <c r="BO16" s="482"/>
      <c r="BP16" s="482"/>
      <c r="BQ16" s="482"/>
      <c r="BR16" s="482"/>
      <c r="BS16" s="482"/>
      <c r="BT16" s="482"/>
      <c r="BU16" s="483"/>
      <c r="BV16" s="481">
        <v>8863636</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15">
      <c r="A17" s="2"/>
      <c r="B17" s="436"/>
      <c r="C17" s="437"/>
      <c r="D17" s="437"/>
      <c r="E17" s="437"/>
      <c r="F17" s="437"/>
      <c r="G17" s="437"/>
      <c r="H17" s="437"/>
      <c r="I17" s="437"/>
      <c r="J17" s="437"/>
      <c r="K17" s="438"/>
      <c r="L17" s="15"/>
      <c r="M17" s="517" t="s">
        <v>99</v>
      </c>
      <c r="N17" s="518"/>
      <c r="O17" s="518"/>
      <c r="P17" s="518"/>
      <c r="Q17" s="519"/>
      <c r="R17" s="520" t="s">
        <v>230</v>
      </c>
      <c r="S17" s="521"/>
      <c r="T17" s="521"/>
      <c r="U17" s="521"/>
      <c r="V17" s="522"/>
      <c r="W17" s="415" t="s">
        <v>93</v>
      </c>
      <c r="X17" s="357"/>
      <c r="Y17" s="357"/>
      <c r="Z17" s="357"/>
      <c r="AA17" s="357"/>
      <c r="AB17" s="358"/>
      <c r="AC17" s="474">
        <v>11857</v>
      </c>
      <c r="AD17" s="475"/>
      <c r="AE17" s="475"/>
      <c r="AF17" s="475"/>
      <c r="AG17" s="476"/>
      <c r="AH17" s="474">
        <v>12045</v>
      </c>
      <c r="AI17" s="475"/>
      <c r="AJ17" s="475"/>
      <c r="AK17" s="475"/>
      <c r="AL17" s="477"/>
      <c r="AM17" s="510"/>
      <c r="AN17" s="472"/>
      <c r="AO17" s="472"/>
      <c r="AP17" s="472"/>
      <c r="AQ17" s="472"/>
      <c r="AR17" s="472"/>
      <c r="AS17" s="472"/>
      <c r="AT17" s="473"/>
      <c r="AU17" s="511"/>
      <c r="AV17" s="512"/>
      <c r="AW17" s="512"/>
      <c r="AX17" s="512"/>
      <c r="AY17" s="478" t="s">
        <v>232</v>
      </c>
      <c r="AZ17" s="479"/>
      <c r="BA17" s="479"/>
      <c r="BB17" s="479"/>
      <c r="BC17" s="479"/>
      <c r="BD17" s="479"/>
      <c r="BE17" s="479"/>
      <c r="BF17" s="479"/>
      <c r="BG17" s="479"/>
      <c r="BH17" s="479"/>
      <c r="BI17" s="479"/>
      <c r="BJ17" s="479"/>
      <c r="BK17" s="479"/>
      <c r="BL17" s="479"/>
      <c r="BM17" s="480"/>
      <c r="BN17" s="481">
        <v>7408156</v>
      </c>
      <c r="BO17" s="482"/>
      <c r="BP17" s="482"/>
      <c r="BQ17" s="482"/>
      <c r="BR17" s="482"/>
      <c r="BS17" s="482"/>
      <c r="BT17" s="482"/>
      <c r="BU17" s="483"/>
      <c r="BV17" s="481">
        <v>6973398</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15">
      <c r="A18" s="2"/>
      <c r="B18" s="497" t="s">
        <v>233</v>
      </c>
      <c r="C18" s="429"/>
      <c r="D18" s="429"/>
      <c r="E18" s="498"/>
      <c r="F18" s="498"/>
      <c r="G18" s="498"/>
      <c r="H18" s="498"/>
      <c r="I18" s="498"/>
      <c r="J18" s="498"/>
      <c r="K18" s="498"/>
      <c r="L18" s="513">
        <v>80.88</v>
      </c>
      <c r="M18" s="513"/>
      <c r="N18" s="513"/>
      <c r="O18" s="513"/>
      <c r="P18" s="513"/>
      <c r="Q18" s="513"/>
      <c r="R18" s="514"/>
      <c r="S18" s="514"/>
      <c r="T18" s="514"/>
      <c r="U18" s="514"/>
      <c r="V18" s="515"/>
      <c r="W18" s="416"/>
      <c r="X18" s="417"/>
      <c r="Y18" s="417"/>
      <c r="Z18" s="417"/>
      <c r="AA18" s="417"/>
      <c r="AB18" s="410"/>
      <c r="AC18" s="453">
        <v>57</v>
      </c>
      <c r="AD18" s="454"/>
      <c r="AE18" s="454"/>
      <c r="AF18" s="454"/>
      <c r="AG18" s="516"/>
      <c r="AH18" s="453">
        <v>56.3</v>
      </c>
      <c r="AI18" s="454"/>
      <c r="AJ18" s="454"/>
      <c r="AK18" s="454"/>
      <c r="AL18" s="455"/>
      <c r="AM18" s="510"/>
      <c r="AN18" s="472"/>
      <c r="AO18" s="472"/>
      <c r="AP18" s="472"/>
      <c r="AQ18" s="472"/>
      <c r="AR18" s="472"/>
      <c r="AS18" s="472"/>
      <c r="AT18" s="473"/>
      <c r="AU18" s="511"/>
      <c r="AV18" s="512"/>
      <c r="AW18" s="512"/>
      <c r="AX18" s="512"/>
      <c r="AY18" s="478" t="s">
        <v>234</v>
      </c>
      <c r="AZ18" s="479"/>
      <c r="BA18" s="479"/>
      <c r="BB18" s="479"/>
      <c r="BC18" s="479"/>
      <c r="BD18" s="479"/>
      <c r="BE18" s="479"/>
      <c r="BF18" s="479"/>
      <c r="BG18" s="479"/>
      <c r="BH18" s="479"/>
      <c r="BI18" s="479"/>
      <c r="BJ18" s="479"/>
      <c r="BK18" s="479"/>
      <c r="BL18" s="479"/>
      <c r="BM18" s="480"/>
      <c r="BN18" s="481">
        <v>10053460</v>
      </c>
      <c r="BO18" s="482"/>
      <c r="BP18" s="482"/>
      <c r="BQ18" s="482"/>
      <c r="BR18" s="482"/>
      <c r="BS18" s="482"/>
      <c r="BT18" s="482"/>
      <c r="BU18" s="483"/>
      <c r="BV18" s="481">
        <v>9993042</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15">
      <c r="A19" s="2"/>
      <c r="B19" s="497" t="s">
        <v>68</v>
      </c>
      <c r="C19" s="429"/>
      <c r="D19" s="429"/>
      <c r="E19" s="498"/>
      <c r="F19" s="498"/>
      <c r="G19" s="498"/>
      <c r="H19" s="498"/>
      <c r="I19" s="498"/>
      <c r="J19" s="498"/>
      <c r="K19" s="498"/>
      <c r="L19" s="499">
        <v>526</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235</v>
      </c>
      <c r="AZ19" s="479"/>
      <c r="BA19" s="479"/>
      <c r="BB19" s="479"/>
      <c r="BC19" s="479"/>
      <c r="BD19" s="479"/>
      <c r="BE19" s="479"/>
      <c r="BF19" s="479"/>
      <c r="BG19" s="479"/>
      <c r="BH19" s="479"/>
      <c r="BI19" s="479"/>
      <c r="BJ19" s="479"/>
      <c r="BK19" s="479"/>
      <c r="BL19" s="479"/>
      <c r="BM19" s="480"/>
      <c r="BN19" s="481">
        <v>14277226</v>
      </c>
      <c r="BO19" s="482"/>
      <c r="BP19" s="482"/>
      <c r="BQ19" s="482"/>
      <c r="BR19" s="482"/>
      <c r="BS19" s="482"/>
      <c r="BT19" s="482"/>
      <c r="BU19" s="483"/>
      <c r="BV19" s="481">
        <v>13523013</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15">
      <c r="A20" s="2"/>
      <c r="B20" s="497" t="s">
        <v>239</v>
      </c>
      <c r="C20" s="429"/>
      <c r="D20" s="429"/>
      <c r="E20" s="498"/>
      <c r="F20" s="498"/>
      <c r="G20" s="498"/>
      <c r="H20" s="498"/>
      <c r="I20" s="498"/>
      <c r="J20" s="498"/>
      <c r="K20" s="498"/>
      <c r="L20" s="499">
        <v>16407</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15">
      <c r="A21" s="2"/>
      <c r="B21" s="494" t="s">
        <v>240</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15">
      <c r="A22" s="2"/>
      <c r="B22" s="463" t="s">
        <v>241</v>
      </c>
      <c r="C22" s="377"/>
      <c r="D22" s="378"/>
      <c r="E22" s="356" t="s">
        <v>7</v>
      </c>
      <c r="F22" s="357"/>
      <c r="G22" s="357"/>
      <c r="H22" s="357"/>
      <c r="I22" s="357"/>
      <c r="J22" s="357"/>
      <c r="K22" s="358"/>
      <c r="L22" s="356" t="s">
        <v>243</v>
      </c>
      <c r="M22" s="357"/>
      <c r="N22" s="357"/>
      <c r="O22" s="357"/>
      <c r="P22" s="358"/>
      <c r="Q22" s="362" t="s">
        <v>245</v>
      </c>
      <c r="R22" s="363"/>
      <c r="S22" s="363"/>
      <c r="T22" s="363"/>
      <c r="U22" s="363"/>
      <c r="V22" s="364"/>
      <c r="W22" s="376" t="s">
        <v>246</v>
      </c>
      <c r="X22" s="377"/>
      <c r="Y22" s="378"/>
      <c r="Z22" s="356" t="s">
        <v>7</v>
      </c>
      <c r="AA22" s="357"/>
      <c r="AB22" s="357"/>
      <c r="AC22" s="357"/>
      <c r="AD22" s="357"/>
      <c r="AE22" s="357"/>
      <c r="AF22" s="357"/>
      <c r="AG22" s="358"/>
      <c r="AH22" s="368" t="s">
        <v>180</v>
      </c>
      <c r="AI22" s="357"/>
      <c r="AJ22" s="357"/>
      <c r="AK22" s="357"/>
      <c r="AL22" s="358"/>
      <c r="AM22" s="368" t="s">
        <v>247</v>
      </c>
      <c r="AN22" s="369"/>
      <c r="AO22" s="369"/>
      <c r="AP22" s="369"/>
      <c r="AQ22" s="369"/>
      <c r="AR22" s="370"/>
      <c r="AS22" s="362" t="s">
        <v>245</v>
      </c>
      <c r="AT22" s="363"/>
      <c r="AU22" s="363"/>
      <c r="AV22" s="363"/>
      <c r="AW22" s="363"/>
      <c r="AX22" s="374"/>
      <c r="AY22" s="484" t="s">
        <v>249</v>
      </c>
      <c r="AZ22" s="485"/>
      <c r="BA22" s="485"/>
      <c r="BB22" s="485"/>
      <c r="BC22" s="485"/>
      <c r="BD22" s="485"/>
      <c r="BE22" s="485"/>
      <c r="BF22" s="485"/>
      <c r="BG22" s="485"/>
      <c r="BH22" s="485"/>
      <c r="BI22" s="485"/>
      <c r="BJ22" s="485"/>
      <c r="BK22" s="485"/>
      <c r="BL22" s="485"/>
      <c r="BM22" s="486"/>
      <c r="BN22" s="468">
        <v>24723748</v>
      </c>
      <c r="BO22" s="469"/>
      <c r="BP22" s="469"/>
      <c r="BQ22" s="469"/>
      <c r="BR22" s="469"/>
      <c r="BS22" s="469"/>
      <c r="BT22" s="469"/>
      <c r="BU22" s="470"/>
      <c r="BV22" s="468">
        <v>23578242</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15">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251</v>
      </c>
      <c r="AZ23" s="479"/>
      <c r="BA23" s="479"/>
      <c r="BB23" s="479"/>
      <c r="BC23" s="479"/>
      <c r="BD23" s="479"/>
      <c r="BE23" s="479"/>
      <c r="BF23" s="479"/>
      <c r="BG23" s="479"/>
      <c r="BH23" s="479"/>
      <c r="BI23" s="479"/>
      <c r="BJ23" s="479"/>
      <c r="BK23" s="479"/>
      <c r="BL23" s="479"/>
      <c r="BM23" s="480"/>
      <c r="BN23" s="481">
        <v>19023326</v>
      </c>
      <c r="BO23" s="482"/>
      <c r="BP23" s="482"/>
      <c r="BQ23" s="482"/>
      <c r="BR23" s="482"/>
      <c r="BS23" s="482"/>
      <c r="BT23" s="482"/>
      <c r="BU23" s="483"/>
      <c r="BV23" s="481">
        <v>18197987</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15">
      <c r="A24" s="2"/>
      <c r="B24" s="464"/>
      <c r="C24" s="380"/>
      <c r="D24" s="381"/>
      <c r="E24" s="471" t="s">
        <v>253</v>
      </c>
      <c r="F24" s="472"/>
      <c r="G24" s="472"/>
      <c r="H24" s="472"/>
      <c r="I24" s="472"/>
      <c r="J24" s="472"/>
      <c r="K24" s="473"/>
      <c r="L24" s="474">
        <v>1</v>
      </c>
      <c r="M24" s="475"/>
      <c r="N24" s="475"/>
      <c r="O24" s="475"/>
      <c r="P24" s="476"/>
      <c r="Q24" s="474">
        <v>7470</v>
      </c>
      <c r="R24" s="475"/>
      <c r="S24" s="475"/>
      <c r="T24" s="475"/>
      <c r="U24" s="475"/>
      <c r="V24" s="476"/>
      <c r="W24" s="379"/>
      <c r="X24" s="380"/>
      <c r="Y24" s="381"/>
      <c r="Z24" s="471" t="s">
        <v>231</v>
      </c>
      <c r="AA24" s="472"/>
      <c r="AB24" s="472"/>
      <c r="AC24" s="472"/>
      <c r="AD24" s="472"/>
      <c r="AE24" s="472"/>
      <c r="AF24" s="472"/>
      <c r="AG24" s="473"/>
      <c r="AH24" s="474">
        <v>281</v>
      </c>
      <c r="AI24" s="475"/>
      <c r="AJ24" s="475"/>
      <c r="AK24" s="475"/>
      <c r="AL24" s="476"/>
      <c r="AM24" s="474">
        <v>884026</v>
      </c>
      <c r="AN24" s="475"/>
      <c r="AO24" s="475"/>
      <c r="AP24" s="475"/>
      <c r="AQ24" s="475"/>
      <c r="AR24" s="476"/>
      <c r="AS24" s="474">
        <v>3146</v>
      </c>
      <c r="AT24" s="475"/>
      <c r="AU24" s="475"/>
      <c r="AV24" s="475"/>
      <c r="AW24" s="475"/>
      <c r="AX24" s="477"/>
      <c r="AY24" s="456" t="s">
        <v>257</v>
      </c>
      <c r="AZ24" s="457"/>
      <c r="BA24" s="457"/>
      <c r="BB24" s="457"/>
      <c r="BC24" s="457"/>
      <c r="BD24" s="457"/>
      <c r="BE24" s="457"/>
      <c r="BF24" s="457"/>
      <c r="BG24" s="457"/>
      <c r="BH24" s="457"/>
      <c r="BI24" s="457"/>
      <c r="BJ24" s="457"/>
      <c r="BK24" s="457"/>
      <c r="BL24" s="457"/>
      <c r="BM24" s="458"/>
      <c r="BN24" s="481">
        <v>17030525</v>
      </c>
      <c r="BO24" s="482"/>
      <c r="BP24" s="482"/>
      <c r="BQ24" s="482"/>
      <c r="BR24" s="482"/>
      <c r="BS24" s="482"/>
      <c r="BT24" s="482"/>
      <c r="BU24" s="483"/>
      <c r="BV24" s="481">
        <v>15440280</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15">
      <c r="A25" s="2"/>
      <c r="B25" s="464"/>
      <c r="C25" s="380"/>
      <c r="D25" s="381"/>
      <c r="E25" s="471" t="s">
        <v>259</v>
      </c>
      <c r="F25" s="472"/>
      <c r="G25" s="472"/>
      <c r="H25" s="472"/>
      <c r="I25" s="472"/>
      <c r="J25" s="472"/>
      <c r="K25" s="473"/>
      <c r="L25" s="474">
        <v>1</v>
      </c>
      <c r="M25" s="475"/>
      <c r="N25" s="475"/>
      <c r="O25" s="475"/>
      <c r="P25" s="476"/>
      <c r="Q25" s="474">
        <v>6030</v>
      </c>
      <c r="R25" s="475"/>
      <c r="S25" s="475"/>
      <c r="T25" s="475"/>
      <c r="U25" s="475"/>
      <c r="V25" s="476"/>
      <c r="W25" s="379"/>
      <c r="X25" s="380"/>
      <c r="Y25" s="381"/>
      <c r="Z25" s="471" t="s">
        <v>260</v>
      </c>
      <c r="AA25" s="472"/>
      <c r="AB25" s="472"/>
      <c r="AC25" s="472"/>
      <c r="AD25" s="472"/>
      <c r="AE25" s="472"/>
      <c r="AF25" s="472"/>
      <c r="AG25" s="473"/>
      <c r="AH25" s="474" t="s">
        <v>199</v>
      </c>
      <c r="AI25" s="475"/>
      <c r="AJ25" s="475"/>
      <c r="AK25" s="475"/>
      <c r="AL25" s="476"/>
      <c r="AM25" s="474" t="s">
        <v>199</v>
      </c>
      <c r="AN25" s="475"/>
      <c r="AO25" s="475"/>
      <c r="AP25" s="475"/>
      <c r="AQ25" s="475"/>
      <c r="AR25" s="476"/>
      <c r="AS25" s="474" t="s">
        <v>199</v>
      </c>
      <c r="AT25" s="475"/>
      <c r="AU25" s="475"/>
      <c r="AV25" s="475"/>
      <c r="AW25" s="475"/>
      <c r="AX25" s="477"/>
      <c r="AY25" s="484" t="s">
        <v>35</v>
      </c>
      <c r="AZ25" s="485"/>
      <c r="BA25" s="485"/>
      <c r="BB25" s="485"/>
      <c r="BC25" s="485"/>
      <c r="BD25" s="485"/>
      <c r="BE25" s="485"/>
      <c r="BF25" s="485"/>
      <c r="BG25" s="485"/>
      <c r="BH25" s="485"/>
      <c r="BI25" s="485"/>
      <c r="BJ25" s="485"/>
      <c r="BK25" s="485"/>
      <c r="BL25" s="485"/>
      <c r="BM25" s="486"/>
      <c r="BN25" s="468">
        <v>1046137</v>
      </c>
      <c r="BO25" s="469"/>
      <c r="BP25" s="469"/>
      <c r="BQ25" s="469"/>
      <c r="BR25" s="469"/>
      <c r="BS25" s="469"/>
      <c r="BT25" s="469"/>
      <c r="BU25" s="470"/>
      <c r="BV25" s="468">
        <v>398011</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15">
      <c r="A26" s="2"/>
      <c r="B26" s="464"/>
      <c r="C26" s="380"/>
      <c r="D26" s="381"/>
      <c r="E26" s="471" t="s">
        <v>261</v>
      </c>
      <c r="F26" s="472"/>
      <c r="G26" s="472"/>
      <c r="H26" s="472"/>
      <c r="I26" s="472"/>
      <c r="J26" s="472"/>
      <c r="K26" s="473"/>
      <c r="L26" s="474">
        <v>1</v>
      </c>
      <c r="M26" s="475"/>
      <c r="N26" s="475"/>
      <c r="O26" s="475"/>
      <c r="P26" s="476"/>
      <c r="Q26" s="474">
        <v>5670</v>
      </c>
      <c r="R26" s="475"/>
      <c r="S26" s="475"/>
      <c r="T26" s="475"/>
      <c r="U26" s="475"/>
      <c r="V26" s="476"/>
      <c r="W26" s="379"/>
      <c r="X26" s="380"/>
      <c r="Y26" s="381"/>
      <c r="Z26" s="471" t="s">
        <v>262</v>
      </c>
      <c r="AA26" s="490"/>
      <c r="AB26" s="490"/>
      <c r="AC26" s="490"/>
      <c r="AD26" s="490"/>
      <c r="AE26" s="490"/>
      <c r="AF26" s="490"/>
      <c r="AG26" s="491"/>
      <c r="AH26" s="474" t="s">
        <v>199</v>
      </c>
      <c r="AI26" s="475"/>
      <c r="AJ26" s="475"/>
      <c r="AK26" s="475"/>
      <c r="AL26" s="476"/>
      <c r="AM26" s="474" t="s">
        <v>199</v>
      </c>
      <c r="AN26" s="475"/>
      <c r="AO26" s="475"/>
      <c r="AP26" s="475"/>
      <c r="AQ26" s="475"/>
      <c r="AR26" s="476"/>
      <c r="AS26" s="474" t="s">
        <v>199</v>
      </c>
      <c r="AT26" s="475"/>
      <c r="AU26" s="475"/>
      <c r="AV26" s="475"/>
      <c r="AW26" s="475"/>
      <c r="AX26" s="477"/>
      <c r="AY26" s="492" t="s">
        <v>263</v>
      </c>
      <c r="AZ26" s="443"/>
      <c r="BA26" s="443"/>
      <c r="BB26" s="443"/>
      <c r="BC26" s="443"/>
      <c r="BD26" s="443"/>
      <c r="BE26" s="443"/>
      <c r="BF26" s="443"/>
      <c r="BG26" s="443"/>
      <c r="BH26" s="443"/>
      <c r="BI26" s="443"/>
      <c r="BJ26" s="443"/>
      <c r="BK26" s="443"/>
      <c r="BL26" s="443"/>
      <c r="BM26" s="493"/>
      <c r="BN26" s="481" t="s">
        <v>199</v>
      </c>
      <c r="BO26" s="482"/>
      <c r="BP26" s="482"/>
      <c r="BQ26" s="482"/>
      <c r="BR26" s="482"/>
      <c r="BS26" s="482"/>
      <c r="BT26" s="482"/>
      <c r="BU26" s="483"/>
      <c r="BV26" s="481" t="s">
        <v>199</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15">
      <c r="A27" s="2"/>
      <c r="B27" s="464"/>
      <c r="C27" s="380"/>
      <c r="D27" s="381"/>
      <c r="E27" s="471" t="s">
        <v>264</v>
      </c>
      <c r="F27" s="472"/>
      <c r="G27" s="472"/>
      <c r="H27" s="472"/>
      <c r="I27" s="472"/>
      <c r="J27" s="472"/>
      <c r="K27" s="473"/>
      <c r="L27" s="474">
        <v>1</v>
      </c>
      <c r="M27" s="475"/>
      <c r="N27" s="475"/>
      <c r="O27" s="475"/>
      <c r="P27" s="476"/>
      <c r="Q27" s="474">
        <v>4300</v>
      </c>
      <c r="R27" s="475"/>
      <c r="S27" s="475"/>
      <c r="T27" s="475"/>
      <c r="U27" s="475"/>
      <c r="V27" s="476"/>
      <c r="W27" s="379"/>
      <c r="X27" s="380"/>
      <c r="Y27" s="381"/>
      <c r="Z27" s="471" t="s">
        <v>266</v>
      </c>
      <c r="AA27" s="472"/>
      <c r="AB27" s="472"/>
      <c r="AC27" s="472"/>
      <c r="AD27" s="472"/>
      <c r="AE27" s="472"/>
      <c r="AF27" s="472"/>
      <c r="AG27" s="473"/>
      <c r="AH27" s="474">
        <v>7</v>
      </c>
      <c r="AI27" s="475"/>
      <c r="AJ27" s="475"/>
      <c r="AK27" s="475"/>
      <c r="AL27" s="476"/>
      <c r="AM27" s="474">
        <v>21441</v>
      </c>
      <c r="AN27" s="475"/>
      <c r="AO27" s="475"/>
      <c r="AP27" s="475"/>
      <c r="AQ27" s="475"/>
      <c r="AR27" s="476"/>
      <c r="AS27" s="474">
        <v>3063</v>
      </c>
      <c r="AT27" s="475"/>
      <c r="AU27" s="475"/>
      <c r="AV27" s="475"/>
      <c r="AW27" s="475"/>
      <c r="AX27" s="477"/>
      <c r="AY27" s="487" t="s">
        <v>268</v>
      </c>
      <c r="AZ27" s="488"/>
      <c r="BA27" s="488"/>
      <c r="BB27" s="488"/>
      <c r="BC27" s="488"/>
      <c r="BD27" s="488"/>
      <c r="BE27" s="488"/>
      <c r="BF27" s="488"/>
      <c r="BG27" s="488"/>
      <c r="BH27" s="488"/>
      <c r="BI27" s="488"/>
      <c r="BJ27" s="488"/>
      <c r="BK27" s="488"/>
      <c r="BL27" s="488"/>
      <c r="BM27" s="489"/>
      <c r="BN27" s="459">
        <v>100000</v>
      </c>
      <c r="BO27" s="460"/>
      <c r="BP27" s="460"/>
      <c r="BQ27" s="460"/>
      <c r="BR27" s="460"/>
      <c r="BS27" s="460"/>
      <c r="BT27" s="460"/>
      <c r="BU27" s="461"/>
      <c r="BV27" s="459">
        <v>100000</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15">
      <c r="A28" s="2"/>
      <c r="B28" s="464"/>
      <c r="C28" s="380"/>
      <c r="D28" s="381"/>
      <c r="E28" s="471" t="s">
        <v>269</v>
      </c>
      <c r="F28" s="472"/>
      <c r="G28" s="472"/>
      <c r="H28" s="472"/>
      <c r="I28" s="472"/>
      <c r="J28" s="472"/>
      <c r="K28" s="473"/>
      <c r="L28" s="474">
        <v>1</v>
      </c>
      <c r="M28" s="475"/>
      <c r="N28" s="475"/>
      <c r="O28" s="475"/>
      <c r="P28" s="476"/>
      <c r="Q28" s="474">
        <v>3900</v>
      </c>
      <c r="R28" s="475"/>
      <c r="S28" s="475"/>
      <c r="T28" s="475"/>
      <c r="U28" s="475"/>
      <c r="V28" s="476"/>
      <c r="W28" s="379"/>
      <c r="X28" s="380"/>
      <c r="Y28" s="381"/>
      <c r="Z28" s="471" t="s">
        <v>36</v>
      </c>
      <c r="AA28" s="472"/>
      <c r="AB28" s="472"/>
      <c r="AC28" s="472"/>
      <c r="AD28" s="472"/>
      <c r="AE28" s="472"/>
      <c r="AF28" s="472"/>
      <c r="AG28" s="473"/>
      <c r="AH28" s="474" t="s">
        <v>199</v>
      </c>
      <c r="AI28" s="475"/>
      <c r="AJ28" s="475"/>
      <c r="AK28" s="475"/>
      <c r="AL28" s="476"/>
      <c r="AM28" s="474" t="s">
        <v>199</v>
      </c>
      <c r="AN28" s="475"/>
      <c r="AO28" s="475"/>
      <c r="AP28" s="475"/>
      <c r="AQ28" s="475"/>
      <c r="AR28" s="476"/>
      <c r="AS28" s="474" t="s">
        <v>199</v>
      </c>
      <c r="AT28" s="475"/>
      <c r="AU28" s="475"/>
      <c r="AV28" s="475"/>
      <c r="AW28" s="475"/>
      <c r="AX28" s="477"/>
      <c r="AY28" s="347" t="s">
        <v>272</v>
      </c>
      <c r="AZ28" s="348"/>
      <c r="BA28" s="348"/>
      <c r="BB28" s="349"/>
      <c r="BC28" s="484" t="s">
        <v>98</v>
      </c>
      <c r="BD28" s="485"/>
      <c r="BE28" s="485"/>
      <c r="BF28" s="485"/>
      <c r="BG28" s="485"/>
      <c r="BH28" s="485"/>
      <c r="BI28" s="485"/>
      <c r="BJ28" s="485"/>
      <c r="BK28" s="485"/>
      <c r="BL28" s="485"/>
      <c r="BM28" s="486"/>
      <c r="BN28" s="468">
        <v>2070924</v>
      </c>
      <c r="BO28" s="469"/>
      <c r="BP28" s="469"/>
      <c r="BQ28" s="469"/>
      <c r="BR28" s="469"/>
      <c r="BS28" s="469"/>
      <c r="BT28" s="469"/>
      <c r="BU28" s="470"/>
      <c r="BV28" s="468">
        <v>1610655</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15">
      <c r="A29" s="2"/>
      <c r="B29" s="464"/>
      <c r="C29" s="380"/>
      <c r="D29" s="381"/>
      <c r="E29" s="471" t="s">
        <v>273</v>
      </c>
      <c r="F29" s="472"/>
      <c r="G29" s="472"/>
      <c r="H29" s="472"/>
      <c r="I29" s="472"/>
      <c r="J29" s="472"/>
      <c r="K29" s="473"/>
      <c r="L29" s="474">
        <v>18</v>
      </c>
      <c r="M29" s="475"/>
      <c r="N29" s="475"/>
      <c r="O29" s="475"/>
      <c r="P29" s="476"/>
      <c r="Q29" s="474">
        <v>3700</v>
      </c>
      <c r="R29" s="475"/>
      <c r="S29" s="475"/>
      <c r="T29" s="475"/>
      <c r="U29" s="475"/>
      <c r="V29" s="476"/>
      <c r="W29" s="382"/>
      <c r="X29" s="383"/>
      <c r="Y29" s="384"/>
      <c r="Z29" s="471" t="s">
        <v>275</v>
      </c>
      <c r="AA29" s="472"/>
      <c r="AB29" s="472"/>
      <c r="AC29" s="472"/>
      <c r="AD29" s="472"/>
      <c r="AE29" s="472"/>
      <c r="AF29" s="472"/>
      <c r="AG29" s="473"/>
      <c r="AH29" s="474">
        <v>288</v>
      </c>
      <c r="AI29" s="475"/>
      <c r="AJ29" s="475"/>
      <c r="AK29" s="475"/>
      <c r="AL29" s="476"/>
      <c r="AM29" s="474">
        <v>905467</v>
      </c>
      <c r="AN29" s="475"/>
      <c r="AO29" s="475"/>
      <c r="AP29" s="475"/>
      <c r="AQ29" s="475"/>
      <c r="AR29" s="476"/>
      <c r="AS29" s="474">
        <v>3144</v>
      </c>
      <c r="AT29" s="475"/>
      <c r="AU29" s="475"/>
      <c r="AV29" s="475"/>
      <c r="AW29" s="475"/>
      <c r="AX29" s="477"/>
      <c r="AY29" s="350"/>
      <c r="AZ29" s="351"/>
      <c r="BA29" s="351"/>
      <c r="BB29" s="352"/>
      <c r="BC29" s="478" t="s">
        <v>276</v>
      </c>
      <c r="BD29" s="479"/>
      <c r="BE29" s="479"/>
      <c r="BF29" s="479"/>
      <c r="BG29" s="479"/>
      <c r="BH29" s="479"/>
      <c r="BI29" s="479"/>
      <c r="BJ29" s="479"/>
      <c r="BK29" s="479"/>
      <c r="BL29" s="479"/>
      <c r="BM29" s="480"/>
      <c r="BN29" s="481">
        <v>1036233</v>
      </c>
      <c r="BO29" s="482"/>
      <c r="BP29" s="482"/>
      <c r="BQ29" s="482"/>
      <c r="BR29" s="482"/>
      <c r="BS29" s="482"/>
      <c r="BT29" s="482"/>
      <c r="BU29" s="483"/>
      <c r="BV29" s="481">
        <v>1036181</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15">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278</v>
      </c>
      <c r="X30" s="451"/>
      <c r="Y30" s="451"/>
      <c r="Z30" s="451"/>
      <c r="AA30" s="451"/>
      <c r="AB30" s="451"/>
      <c r="AC30" s="451"/>
      <c r="AD30" s="451"/>
      <c r="AE30" s="451"/>
      <c r="AF30" s="451"/>
      <c r="AG30" s="452"/>
      <c r="AH30" s="453">
        <v>95.4</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72</v>
      </c>
      <c r="BD30" s="457"/>
      <c r="BE30" s="457"/>
      <c r="BF30" s="457"/>
      <c r="BG30" s="457"/>
      <c r="BH30" s="457"/>
      <c r="BI30" s="457"/>
      <c r="BJ30" s="457"/>
      <c r="BK30" s="457"/>
      <c r="BL30" s="457"/>
      <c r="BM30" s="458"/>
      <c r="BN30" s="459">
        <v>2302752</v>
      </c>
      <c r="BO30" s="460"/>
      <c r="BP30" s="460"/>
      <c r="BQ30" s="460"/>
      <c r="BR30" s="460"/>
      <c r="BS30" s="460"/>
      <c r="BT30" s="460"/>
      <c r="BU30" s="461"/>
      <c r="BV30" s="459">
        <v>2314944</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2" t="s">
        <v>184</v>
      </c>
      <c r="D32" s="462"/>
      <c r="E32" s="462"/>
      <c r="F32" s="462"/>
      <c r="G32" s="462"/>
      <c r="H32" s="462"/>
      <c r="I32" s="462"/>
      <c r="J32" s="462"/>
      <c r="K32" s="462"/>
      <c r="L32" s="462"/>
      <c r="M32" s="462"/>
      <c r="N32" s="462"/>
      <c r="O32" s="462"/>
      <c r="P32" s="462"/>
      <c r="Q32" s="462"/>
      <c r="R32" s="462"/>
      <c r="S32" s="462"/>
      <c r="U32" s="443" t="s">
        <v>88</v>
      </c>
      <c r="V32" s="443"/>
      <c r="W32" s="443"/>
      <c r="X32" s="443"/>
      <c r="Y32" s="443"/>
      <c r="Z32" s="443"/>
      <c r="AA32" s="443"/>
      <c r="AB32" s="443"/>
      <c r="AC32" s="443"/>
      <c r="AD32" s="443"/>
      <c r="AE32" s="443"/>
      <c r="AF32" s="443"/>
      <c r="AG32" s="443"/>
      <c r="AH32" s="443"/>
      <c r="AI32" s="443"/>
      <c r="AJ32" s="443"/>
      <c r="AK32" s="443"/>
      <c r="AM32" s="443" t="s">
        <v>281</v>
      </c>
      <c r="AN32" s="443"/>
      <c r="AO32" s="443"/>
      <c r="AP32" s="443"/>
      <c r="AQ32" s="443"/>
      <c r="AR32" s="443"/>
      <c r="AS32" s="443"/>
      <c r="AT32" s="443"/>
      <c r="AU32" s="443"/>
      <c r="AV32" s="443"/>
      <c r="AW32" s="443"/>
      <c r="AX32" s="443"/>
      <c r="AY32" s="443"/>
      <c r="AZ32" s="443"/>
      <c r="BA32" s="443"/>
      <c r="BB32" s="443"/>
      <c r="BC32" s="443"/>
      <c r="BE32" s="443" t="s">
        <v>282</v>
      </c>
      <c r="BF32" s="443"/>
      <c r="BG32" s="443"/>
      <c r="BH32" s="443"/>
      <c r="BI32" s="443"/>
      <c r="BJ32" s="443"/>
      <c r="BK32" s="443"/>
      <c r="BL32" s="443"/>
      <c r="BM32" s="443"/>
      <c r="BN32" s="443"/>
      <c r="BO32" s="443"/>
      <c r="BP32" s="443"/>
      <c r="BQ32" s="443"/>
      <c r="BR32" s="443"/>
      <c r="BS32" s="443"/>
      <c r="BT32" s="443"/>
      <c r="BU32" s="443"/>
      <c r="BW32" s="443" t="s">
        <v>284</v>
      </c>
      <c r="BX32" s="443"/>
      <c r="BY32" s="443"/>
      <c r="BZ32" s="443"/>
      <c r="CA32" s="443"/>
      <c r="CB32" s="443"/>
      <c r="CC32" s="443"/>
      <c r="CD32" s="443"/>
      <c r="CE32" s="443"/>
      <c r="CF32" s="443"/>
      <c r="CG32" s="443"/>
      <c r="CH32" s="443"/>
      <c r="CI32" s="443"/>
      <c r="CJ32" s="443"/>
      <c r="CK32" s="443"/>
      <c r="CL32" s="443"/>
      <c r="CM32" s="443"/>
      <c r="CO32" s="443" t="s">
        <v>285</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15">
      <c r="A33" s="2"/>
      <c r="B33" s="5"/>
      <c r="C33" s="422" t="s">
        <v>118</v>
      </c>
      <c r="D33" s="422"/>
      <c r="E33" s="402" t="s">
        <v>286</v>
      </c>
      <c r="F33" s="402"/>
      <c r="G33" s="402"/>
      <c r="H33" s="402"/>
      <c r="I33" s="402"/>
      <c r="J33" s="402"/>
      <c r="K33" s="402"/>
      <c r="L33" s="402"/>
      <c r="M33" s="402"/>
      <c r="N33" s="402"/>
      <c r="O33" s="402"/>
      <c r="P33" s="402"/>
      <c r="Q33" s="402"/>
      <c r="R33" s="402"/>
      <c r="S33" s="402"/>
      <c r="T33" s="12"/>
      <c r="U33" s="422" t="s">
        <v>118</v>
      </c>
      <c r="V33" s="422"/>
      <c r="W33" s="402" t="s">
        <v>286</v>
      </c>
      <c r="X33" s="402"/>
      <c r="Y33" s="402"/>
      <c r="Z33" s="402"/>
      <c r="AA33" s="402"/>
      <c r="AB33" s="402"/>
      <c r="AC33" s="402"/>
      <c r="AD33" s="402"/>
      <c r="AE33" s="402"/>
      <c r="AF33" s="402"/>
      <c r="AG33" s="402"/>
      <c r="AH33" s="402"/>
      <c r="AI33" s="402"/>
      <c r="AJ33" s="402"/>
      <c r="AK33" s="402"/>
      <c r="AL33" s="12"/>
      <c r="AM33" s="422" t="s">
        <v>118</v>
      </c>
      <c r="AN33" s="422"/>
      <c r="AO33" s="402" t="s">
        <v>286</v>
      </c>
      <c r="AP33" s="402"/>
      <c r="AQ33" s="402"/>
      <c r="AR33" s="402"/>
      <c r="AS33" s="402"/>
      <c r="AT33" s="402"/>
      <c r="AU33" s="402"/>
      <c r="AV33" s="402"/>
      <c r="AW33" s="402"/>
      <c r="AX33" s="402"/>
      <c r="AY33" s="402"/>
      <c r="AZ33" s="402"/>
      <c r="BA33" s="402"/>
      <c r="BB33" s="402"/>
      <c r="BC33" s="402"/>
      <c r="BD33" s="8"/>
      <c r="BE33" s="402" t="s">
        <v>288</v>
      </c>
      <c r="BF33" s="402"/>
      <c r="BG33" s="402" t="s">
        <v>164</v>
      </c>
      <c r="BH33" s="402"/>
      <c r="BI33" s="402"/>
      <c r="BJ33" s="402"/>
      <c r="BK33" s="402"/>
      <c r="BL33" s="402"/>
      <c r="BM33" s="402"/>
      <c r="BN33" s="402"/>
      <c r="BO33" s="402"/>
      <c r="BP33" s="402"/>
      <c r="BQ33" s="402"/>
      <c r="BR33" s="402"/>
      <c r="BS33" s="402"/>
      <c r="BT33" s="402"/>
      <c r="BU33" s="402"/>
      <c r="BV33" s="8"/>
      <c r="BW33" s="422" t="s">
        <v>288</v>
      </c>
      <c r="BX33" s="422"/>
      <c r="BY33" s="402" t="s">
        <v>106</v>
      </c>
      <c r="BZ33" s="402"/>
      <c r="CA33" s="402"/>
      <c r="CB33" s="402"/>
      <c r="CC33" s="402"/>
      <c r="CD33" s="402"/>
      <c r="CE33" s="402"/>
      <c r="CF33" s="402"/>
      <c r="CG33" s="402"/>
      <c r="CH33" s="402"/>
      <c r="CI33" s="402"/>
      <c r="CJ33" s="402"/>
      <c r="CK33" s="402"/>
      <c r="CL33" s="402"/>
      <c r="CM33" s="402"/>
      <c r="CN33" s="12"/>
      <c r="CO33" s="422" t="s">
        <v>118</v>
      </c>
      <c r="CP33" s="422"/>
      <c r="CQ33" s="402" t="s">
        <v>289</v>
      </c>
      <c r="CR33" s="402"/>
      <c r="CS33" s="402"/>
      <c r="CT33" s="402"/>
      <c r="CU33" s="402"/>
      <c r="CV33" s="402"/>
      <c r="CW33" s="402"/>
      <c r="CX33" s="402"/>
      <c r="CY33" s="402"/>
      <c r="CZ33" s="402"/>
      <c r="DA33" s="402"/>
      <c r="DB33" s="402"/>
      <c r="DC33" s="402"/>
      <c r="DD33" s="402"/>
      <c r="DE33" s="402"/>
      <c r="DF33" s="12"/>
      <c r="DG33" s="442" t="s">
        <v>82</v>
      </c>
      <c r="DH33" s="442"/>
      <c r="DI33" s="19"/>
    </row>
    <row r="34" spans="1:113" ht="32.25" customHeight="1" x14ac:dyDescent="0.15">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2</v>
      </c>
      <c r="V34" s="440"/>
      <c r="W34" s="439" t="str">
        <f>IF('各会計、関係団体の財政状況及び健全化判断比率'!B28="","",'各会計、関係団体の財政状況及び健全化判断比率'!B28)</f>
        <v>国民健康保険特別会計</v>
      </c>
      <c r="X34" s="439"/>
      <c r="Y34" s="439"/>
      <c r="Z34" s="439"/>
      <c r="AA34" s="439"/>
      <c r="AB34" s="439"/>
      <c r="AC34" s="439"/>
      <c r="AD34" s="439"/>
      <c r="AE34" s="439"/>
      <c r="AF34" s="439"/>
      <c r="AG34" s="439"/>
      <c r="AH34" s="439"/>
      <c r="AI34" s="439"/>
      <c r="AJ34" s="439"/>
      <c r="AK34" s="439"/>
      <c r="AL34" s="2"/>
      <c r="AM34" s="440">
        <f>IF(AO34="","",MAX(C34:D43,U34:V43)+1)</f>
        <v>6</v>
      </c>
      <c r="AN34" s="440"/>
      <c r="AO34" s="439" t="str">
        <f>IF('各会計、関係団体の財政状況及び健全化判断比率'!B32="","",'各会計、関係団体の財政状況及び健全化判断比率'!B32)</f>
        <v>水道事業会計</v>
      </c>
      <c r="AP34" s="439"/>
      <c r="AQ34" s="439"/>
      <c r="AR34" s="439"/>
      <c r="AS34" s="439"/>
      <c r="AT34" s="439"/>
      <c r="AU34" s="439"/>
      <c r="AV34" s="439"/>
      <c r="AW34" s="439"/>
      <c r="AX34" s="439"/>
      <c r="AY34" s="439"/>
      <c r="AZ34" s="439"/>
      <c r="BA34" s="439"/>
      <c r="BB34" s="439"/>
      <c r="BC34" s="439"/>
      <c r="BD34" s="2"/>
      <c r="BE34" s="440" t="str">
        <f>IF(BG34="","",MAX(C34:D43,U34:V43,AM34:AN43)+1)</f>
        <v/>
      </c>
      <c r="BF34" s="440"/>
      <c r="BG34" s="439"/>
      <c r="BH34" s="439"/>
      <c r="BI34" s="439"/>
      <c r="BJ34" s="439"/>
      <c r="BK34" s="439"/>
      <c r="BL34" s="439"/>
      <c r="BM34" s="439"/>
      <c r="BN34" s="439"/>
      <c r="BO34" s="439"/>
      <c r="BP34" s="439"/>
      <c r="BQ34" s="439"/>
      <c r="BR34" s="439"/>
      <c r="BS34" s="439"/>
      <c r="BT34" s="439"/>
      <c r="BU34" s="439"/>
      <c r="BV34" s="2"/>
      <c r="BW34" s="440">
        <f>IF(BY34="","",MAX(C34:D43,U34:V43,AM34:AN43,BE34:BF43)+1)</f>
        <v>8</v>
      </c>
      <c r="BX34" s="440"/>
      <c r="BY34" s="439" t="str">
        <f>IF('各会計、関係団体の財政状況及び健全化判断比率'!B68="","",'各会計、関係団体の財政状況及び健全化判断比率'!B68)</f>
        <v>茨城西南地方広域市町村圏事務組合　一般会計</v>
      </c>
      <c r="BZ34" s="439"/>
      <c r="CA34" s="439"/>
      <c r="CB34" s="439"/>
      <c r="CC34" s="439"/>
      <c r="CD34" s="439"/>
      <c r="CE34" s="439"/>
      <c r="CF34" s="439"/>
      <c r="CG34" s="439"/>
      <c r="CH34" s="439"/>
      <c r="CI34" s="439"/>
      <c r="CJ34" s="439"/>
      <c r="CK34" s="439"/>
      <c r="CL34" s="439"/>
      <c r="CM34" s="439"/>
      <c r="CN34" s="2"/>
      <c r="CO34" s="440">
        <f>IF(CQ34="","",MAX(C34:D43,U34:V43,AM34:AN43,BE34:BF43,BW34:BX43)+1)</f>
        <v>18</v>
      </c>
      <c r="CP34" s="440"/>
      <c r="CQ34" s="439" t="str">
        <f>IF('各会計、関係団体の財政状況及び健全化判断比率'!BS7="","",'各会計、関係団体の財政状況及び健全化判断比率'!BS7)</f>
        <v>下妻市開発公社</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15">
      <c r="A35" s="2"/>
      <c r="B35" s="5"/>
      <c r="C35" s="440" t="str">
        <f t="shared" ref="C35:C43" si="0">IF(E35="","",C34+1)</f>
        <v/>
      </c>
      <c r="D35" s="440"/>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2"/>
      <c r="U35" s="440">
        <f t="shared" ref="U35:U43" si="1">IF(W35="","",U34+1)</f>
        <v>3</v>
      </c>
      <c r="V35" s="440"/>
      <c r="W35" s="439" t="str">
        <f>IF('各会計、関係団体の財政状況及び健全化判断比率'!B29="","",'各会計、関係団体の財政状況及び健全化判断比率'!B29)</f>
        <v>介護保険特別会計</v>
      </c>
      <c r="X35" s="439"/>
      <c r="Y35" s="439"/>
      <c r="Z35" s="439"/>
      <c r="AA35" s="439"/>
      <c r="AB35" s="439"/>
      <c r="AC35" s="439"/>
      <c r="AD35" s="439"/>
      <c r="AE35" s="439"/>
      <c r="AF35" s="439"/>
      <c r="AG35" s="439"/>
      <c r="AH35" s="439"/>
      <c r="AI35" s="439"/>
      <c r="AJ35" s="439"/>
      <c r="AK35" s="439"/>
      <c r="AL35" s="2"/>
      <c r="AM35" s="440">
        <f t="shared" ref="AM35:AM43" si="2">IF(AO35="","",AM34+1)</f>
        <v>7</v>
      </c>
      <c r="AN35" s="440"/>
      <c r="AO35" s="439" t="str">
        <f>IF('各会計、関係団体の財政状況及び健全化判断比率'!B33="","",'各会計、関係団体の財政状況及び健全化判断比率'!B33)</f>
        <v>下水道事業会計</v>
      </c>
      <c r="AP35" s="439"/>
      <c r="AQ35" s="439"/>
      <c r="AR35" s="439"/>
      <c r="AS35" s="439"/>
      <c r="AT35" s="439"/>
      <c r="AU35" s="439"/>
      <c r="AV35" s="439"/>
      <c r="AW35" s="439"/>
      <c r="AX35" s="439"/>
      <c r="AY35" s="439"/>
      <c r="AZ35" s="439"/>
      <c r="BA35" s="439"/>
      <c r="BB35" s="439"/>
      <c r="BC35" s="439"/>
      <c r="BD35" s="2"/>
      <c r="BE35" s="440" t="str">
        <f t="shared" ref="BE35:BE43" si="3">IF(BG35="","",BE34+1)</f>
        <v/>
      </c>
      <c r="BF35" s="440"/>
      <c r="BG35" s="439"/>
      <c r="BH35" s="439"/>
      <c r="BI35" s="439"/>
      <c r="BJ35" s="439"/>
      <c r="BK35" s="439"/>
      <c r="BL35" s="439"/>
      <c r="BM35" s="439"/>
      <c r="BN35" s="439"/>
      <c r="BO35" s="439"/>
      <c r="BP35" s="439"/>
      <c r="BQ35" s="439"/>
      <c r="BR35" s="439"/>
      <c r="BS35" s="439"/>
      <c r="BT35" s="439"/>
      <c r="BU35" s="439"/>
      <c r="BV35" s="2"/>
      <c r="BW35" s="440">
        <f t="shared" ref="BW35:BW43" si="4">IF(BY35="","",BW34+1)</f>
        <v>9</v>
      </c>
      <c r="BX35" s="440"/>
      <c r="BY35" s="439" t="str">
        <f>IF('各会計、関係団体の財政状況及び健全化判断比率'!B69="","",'各会計、関係団体の財政状況及び健全化判断比率'!B69)</f>
        <v>茨城西南地方広域市町村圏事務組合　利根老人ホーム事業特別会計</v>
      </c>
      <c r="BZ35" s="439"/>
      <c r="CA35" s="439"/>
      <c r="CB35" s="439"/>
      <c r="CC35" s="439"/>
      <c r="CD35" s="439"/>
      <c r="CE35" s="439"/>
      <c r="CF35" s="439"/>
      <c r="CG35" s="439"/>
      <c r="CH35" s="439"/>
      <c r="CI35" s="439"/>
      <c r="CJ35" s="439"/>
      <c r="CK35" s="439"/>
      <c r="CL35" s="439"/>
      <c r="CM35" s="439"/>
      <c r="CN35" s="2"/>
      <c r="CO35" s="440">
        <f t="shared" ref="CO35:CO43" si="5">IF(CQ35="","",CO34+1)</f>
        <v>19</v>
      </c>
      <c r="CP35" s="440"/>
      <c r="CQ35" s="439" t="str">
        <f>IF('各会計、関係団体の財政状況及び健全化判断比率'!BS8="","",'各会計、関係団体の財政状況及び健全化判断比率'!BS8)</f>
        <v>ふれあい下妻</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15">
      <c r="A36" s="2"/>
      <c r="B36" s="5"/>
      <c r="C36" s="440" t="str">
        <f t="shared" si="0"/>
        <v/>
      </c>
      <c r="D36" s="440"/>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2"/>
      <c r="U36" s="440">
        <f t="shared" si="1"/>
        <v>4</v>
      </c>
      <c r="V36" s="440"/>
      <c r="W36" s="439" t="str">
        <f>IF('各会計、関係団体の財政状況及び健全化判断比率'!B30="","",'各会計、関係団体の財政状況及び健全化判断比率'!B30)</f>
        <v>後期高齢者医療特別会計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10</v>
      </c>
      <c r="BX36" s="440"/>
      <c r="BY36" s="439" t="str">
        <f>IF('各会計、関係団体の財政状況及び健全化判断比率'!B70="","",'各会計、関係団体の財政状況及び健全化判断比率'!B70)</f>
        <v>茨城西南地方広域市町村圏事務組合　特殊湛水防除事業特別会計</v>
      </c>
      <c r="BZ36" s="439"/>
      <c r="CA36" s="439"/>
      <c r="CB36" s="439"/>
      <c r="CC36" s="439"/>
      <c r="CD36" s="439"/>
      <c r="CE36" s="439"/>
      <c r="CF36" s="439"/>
      <c r="CG36" s="439"/>
      <c r="CH36" s="439"/>
      <c r="CI36" s="439"/>
      <c r="CJ36" s="439"/>
      <c r="CK36" s="439"/>
      <c r="CL36" s="439"/>
      <c r="CM36" s="439"/>
      <c r="CN36" s="2"/>
      <c r="CO36" s="440" t="str">
        <f t="shared" si="5"/>
        <v/>
      </c>
      <c r="CP36" s="440"/>
      <c r="CQ36" s="439" t="str">
        <f>IF('各会計、関係団体の財政状況及び健全化判断比率'!BS9="","",'各会計、関係団体の財政状況及び健全化判断比率'!BS9)</f>
        <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15">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f t="shared" si="1"/>
        <v>5</v>
      </c>
      <c r="V37" s="440"/>
      <c r="W37" s="439" t="str">
        <f>IF('各会計、関係団体の財政状況及び健全化判断比率'!B31="","",'各会計、関係団体の財政状況及び健全化判断比率'!B31)</f>
        <v>介護サービス事業特別会計</v>
      </c>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11</v>
      </c>
      <c r="BX37" s="440"/>
      <c r="BY37" s="439" t="str">
        <f>IF('各会計、関係団体の財政状況及び健全化判断比率'!B71="","",'各会計、関係団体の財政状況及び健全化判断比率'!B71)</f>
        <v>茨城県市町村総合事務組合　一般会計</v>
      </c>
      <c r="BZ37" s="439"/>
      <c r="CA37" s="439"/>
      <c r="CB37" s="439"/>
      <c r="CC37" s="439"/>
      <c r="CD37" s="439"/>
      <c r="CE37" s="439"/>
      <c r="CF37" s="439"/>
      <c r="CG37" s="439"/>
      <c r="CH37" s="439"/>
      <c r="CI37" s="439"/>
      <c r="CJ37" s="439"/>
      <c r="CK37" s="439"/>
      <c r="CL37" s="439"/>
      <c r="CM37" s="439"/>
      <c r="CN37" s="2"/>
      <c r="CO37" s="440" t="str">
        <f t="shared" si="5"/>
        <v/>
      </c>
      <c r="CP37" s="440"/>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15">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t="str">
        <f t="shared" si="1"/>
        <v/>
      </c>
      <c r="V38" s="440"/>
      <c r="W38" s="439"/>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12</v>
      </c>
      <c r="BX38" s="440"/>
      <c r="BY38" s="439" t="str">
        <f>IF('各会計、関係団体の財政状況及び健全化判断比率'!B72="","",'各会計、関係団体の財政状況及び健全化判断比率'!B72)</f>
        <v>茨城県市町村総合事務組合　県民交通災害共済事業特別会計</v>
      </c>
      <c r="BZ38" s="439"/>
      <c r="CA38" s="439"/>
      <c r="CB38" s="439"/>
      <c r="CC38" s="439"/>
      <c r="CD38" s="439"/>
      <c r="CE38" s="439"/>
      <c r="CF38" s="439"/>
      <c r="CG38" s="439"/>
      <c r="CH38" s="439"/>
      <c r="CI38" s="439"/>
      <c r="CJ38" s="439"/>
      <c r="CK38" s="439"/>
      <c r="CL38" s="439"/>
      <c r="CM38" s="439"/>
      <c r="CN38" s="2"/>
      <c r="CO38" s="440" t="str">
        <f t="shared" si="5"/>
        <v/>
      </c>
      <c r="CP38" s="440"/>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15">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13</v>
      </c>
      <c r="BX39" s="440"/>
      <c r="BY39" s="439" t="str">
        <f>IF('各会計、関係団体の財政状況及び健全化判断比率'!B73="","",'各会計、関係団体の財政状況及び健全化判断比率'!B73)</f>
        <v>下妻地方広域事務組合　一般会計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15">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14</v>
      </c>
      <c r="BX40" s="440"/>
      <c r="BY40" s="439" t="str">
        <f>IF('各会計、関係団体の財政状況及び健全化判断比率'!B74="","",'各会計、関係団体の財政状況及び健全化判断比率'!B74)</f>
        <v>下妻地方広域事務組合　フィットネスパーク・きぬ特別会計</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15">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f t="shared" si="4"/>
        <v>15</v>
      </c>
      <c r="BX41" s="440"/>
      <c r="BY41" s="439" t="str">
        <f>IF('各会計、関係団体の財政状況及び健全化判断比率'!B75="","",'各会計、関係団体の財政状況及び健全化判断比率'!B75)</f>
        <v>下妻地方広域事務組合　城山公苑特別会計</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15">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f t="shared" si="4"/>
        <v>16</v>
      </c>
      <c r="BX42" s="440"/>
      <c r="BY42" s="439" t="str">
        <f>IF('各会計、関係団体の財政状況及び健全化判断比率'!B76="","",'各会計、関係団体の財政状況及び健全化判断比率'!B76)</f>
        <v>下妻地方広域事務組合　クリーンポート・きぬ特別会計</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15">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f t="shared" si="4"/>
        <v>17</v>
      </c>
      <c r="BX43" s="440"/>
      <c r="BY43" s="439" t="str">
        <f>IF('各会計、関係団体の財政状況及び健全化判断比率'!B77="","",'各会計、関係団体の財政状況及び健全化判断比率'!B77)</f>
        <v>下妻地方広域事務組合　ヘキサホール・きぬ特別会計</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385" t="s">
        <v>294</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15">
      <c r="E47" s="385" t="s">
        <v>296</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15">
      <c r="E48" s="385" t="s">
        <v>298</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15">
      <c r="E49" s="385" t="s">
        <v>299</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15">
      <c r="E50" s="385" t="s">
        <v>196</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15">
      <c r="E51" s="385" t="s">
        <v>303</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15">
      <c r="E52" s="385" t="s">
        <v>305</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15">
      <c r="E53" s="385" t="s">
        <v>188</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15"/>
    <row r="55" spans="5:113" x14ac:dyDescent="0.15"/>
    <row r="56" spans="5:113" x14ac:dyDescent="0.15"/>
  </sheetData>
  <sheetProtection algorithmName="SHA-512" hashValue="a6qYx1XRiQLf/zqLktCWbCX8NaOj/QGqXeLFdOPn6X2jsWxytDaZU/QWcTVQOU4XV26pI/c1W/+bHWByNHcaqQ==" saltValue="FuSZJVcxbyrq60V8LICor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126</v>
      </c>
      <c r="DI1" s="674"/>
      <c r="DJ1" s="674"/>
      <c r="DK1" s="674"/>
      <c r="DL1" s="674"/>
      <c r="DM1" s="674"/>
      <c r="DN1" s="675"/>
      <c r="DO1" s="1"/>
      <c r="DP1" s="673" t="s">
        <v>193</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15">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1" t="s">
        <v>111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308</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309</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15">
      <c r="B4" s="511" t="s">
        <v>7</v>
      </c>
      <c r="C4" s="512"/>
      <c r="D4" s="512"/>
      <c r="E4" s="512"/>
      <c r="F4" s="512"/>
      <c r="G4" s="512"/>
      <c r="H4" s="512"/>
      <c r="I4" s="512"/>
      <c r="J4" s="512"/>
      <c r="K4" s="512"/>
      <c r="L4" s="512"/>
      <c r="M4" s="512"/>
      <c r="N4" s="512"/>
      <c r="O4" s="512"/>
      <c r="P4" s="512"/>
      <c r="Q4" s="554"/>
      <c r="R4" s="511" t="s">
        <v>312</v>
      </c>
      <c r="S4" s="512"/>
      <c r="T4" s="512"/>
      <c r="U4" s="512"/>
      <c r="V4" s="512"/>
      <c r="W4" s="512"/>
      <c r="X4" s="512"/>
      <c r="Y4" s="554"/>
      <c r="Z4" s="511" t="s">
        <v>315</v>
      </c>
      <c r="AA4" s="512"/>
      <c r="AB4" s="512"/>
      <c r="AC4" s="554"/>
      <c r="AD4" s="511" t="s">
        <v>258</v>
      </c>
      <c r="AE4" s="512"/>
      <c r="AF4" s="512"/>
      <c r="AG4" s="512"/>
      <c r="AH4" s="512"/>
      <c r="AI4" s="512"/>
      <c r="AJ4" s="512"/>
      <c r="AK4" s="554"/>
      <c r="AL4" s="511" t="s">
        <v>315</v>
      </c>
      <c r="AM4" s="512"/>
      <c r="AN4" s="512"/>
      <c r="AO4" s="554"/>
      <c r="AP4" s="676" t="s">
        <v>318</v>
      </c>
      <c r="AQ4" s="676"/>
      <c r="AR4" s="676"/>
      <c r="AS4" s="676"/>
      <c r="AT4" s="676"/>
      <c r="AU4" s="676"/>
      <c r="AV4" s="676"/>
      <c r="AW4" s="676"/>
      <c r="AX4" s="676"/>
      <c r="AY4" s="676"/>
      <c r="AZ4" s="676"/>
      <c r="BA4" s="676"/>
      <c r="BB4" s="676"/>
      <c r="BC4" s="676"/>
      <c r="BD4" s="676"/>
      <c r="BE4" s="676"/>
      <c r="BF4" s="676"/>
      <c r="BG4" s="676" t="s">
        <v>295</v>
      </c>
      <c r="BH4" s="676"/>
      <c r="BI4" s="676"/>
      <c r="BJ4" s="676"/>
      <c r="BK4" s="676"/>
      <c r="BL4" s="676"/>
      <c r="BM4" s="676"/>
      <c r="BN4" s="676"/>
      <c r="BO4" s="676" t="s">
        <v>315</v>
      </c>
      <c r="BP4" s="676"/>
      <c r="BQ4" s="676"/>
      <c r="BR4" s="676"/>
      <c r="BS4" s="676" t="s">
        <v>319</v>
      </c>
      <c r="BT4" s="676"/>
      <c r="BU4" s="676"/>
      <c r="BV4" s="676"/>
      <c r="BW4" s="676"/>
      <c r="BX4" s="676"/>
      <c r="BY4" s="676"/>
      <c r="BZ4" s="676"/>
      <c r="CA4" s="676"/>
      <c r="CB4" s="676"/>
      <c r="CD4" s="511" t="s">
        <v>320</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15">
      <c r="B5" s="640" t="s">
        <v>314</v>
      </c>
      <c r="C5" s="641"/>
      <c r="D5" s="641"/>
      <c r="E5" s="641"/>
      <c r="F5" s="641"/>
      <c r="G5" s="641"/>
      <c r="H5" s="641"/>
      <c r="I5" s="641"/>
      <c r="J5" s="641"/>
      <c r="K5" s="641"/>
      <c r="L5" s="641"/>
      <c r="M5" s="641"/>
      <c r="N5" s="641"/>
      <c r="O5" s="641"/>
      <c r="P5" s="641"/>
      <c r="Q5" s="642"/>
      <c r="R5" s="637">
        <v>6243864</v>
      </c>
      <c r="S5" s="638"/>
      <c r="T5" s="638"/>
      <c r="U5" s="638"/>
      <c r="V5" s="638"/>
      <c r="W5" s="638"/>
      <c r="X5" s="638"/>
      <c r="Y5" s="660"/>
      <c r="Z5" s="671">
        <v>26.7</v>
      </c>
      <c r="AA5" s="671"/>
      <c r="AB5" s="671"/>
      <c r="AC5" s="671"/>
      <c r="AD5" s="672">
        <v>6243864</v>
      </c>
      <c r="AE5" s="672"/>
      <c r="AF5" s="672"/>
      <c r="AG5" s="672"/>
      <c r="AH5" s="672"/>
      <c r="AI5" s="672"/>
      <c r="AJ5" s="672"/>
      <c r="AK5" s="672"/>
      <c r="AL5" s="661">
        <v>56.3</v>
      </c>
      <c r="AM5" s="644"/>
      <c r="AN5" s="644"/>
      <c r="AO5" s="664"/>
      <c r="AP5" s="640" t="s">
        <v>321</v>
      </c>
      <c r="AQ5" s="641"/>
      <c r="AR5" s="641"/>
      <c r="AS5" s="641"/>
      <c r="AT5" s="641"/>
      <c r="AU5" s="641"/>
      <c r="AV5" s="641"/>
      <c r="AW5" s="641"/>
      <c r="AX5" s="641"/>
      <c r="AY5" s="641"/>
      <c r="AZ5" s="641"/>
      <c r="BA5" s="641"/>
      <c r="BB5" s="641"/>
      <c r="BC5" s="641"/>
      <c r="BD5" s="641"/>
      <c r="BE5" s="641"/>
      <c r="BF5" s="642"/>
      <c r="BG5" s="598">
        <v>6228845</v>
      </c>
      <c r="BH5" s="482"/>
      <c r="BI5" s="482"/>
      <c r="BJ5" s="482"/>
      <c r="BK5" s="482"/>
      <c r="BL5" s="482"/>
      <c r="BM5" s="482"/>
      <c r="BN5" s="611"/>
      <c r="BO5" s="631">
        <v>99.8</v>
      </c>
      <c r="BP5" s="631"/>
      <c r="BQ5" s="631"/>
      <c r="BR5" s="631"/>
      <c r="BS5" s="632">
        <v>159437</v>
      </c>
      <c r="BT5" s="632"/>
      <c r="BU5" s="632"/>
      <c r="BV5" s="632"/>
      <c r="BW5" s="632"/>
      <c r="BX5" s="632"/>
      <c r="BY5" s="632"/>
      <c r="BZ5" s="632"/>
      <c r="CA5" s="632"/>
      <c r="CB5" s="654"/>
      <c r="CD5" s="511" t="s">
        <v>318</v>
      </c>
      <c r="CE5" s="512"/>
      <c r="CF5" s="512"/>
      <c r="CG5" s="512"/>
      <c r="CH5" s="512"/>
      <c r="CI5" s="512"/>
      <c r="CJ5" s="512"/>
      <c r="CK5" s="512"/>
      <c r="CL5" s="512"/>
      <c r="CM5" s="512"/>
      <c r="CN5" s="512"/>
      <c r="CO5" s="512"/>
      <c r="CP5" s="512"/>
      <c r="CQ5" s="554"/>
      <c r="CR5" s="511" t="s">
        <v>229</v>
      </c>
      <c r="CS5" s="512"/>
      <c r="CT5" s="512"/>
      <c r="CU5" s="512"/>
      <c r="CV5" s="512"/>
      <c r="CW5" s="512"/>
      <c r="CX5" s="512"/>
      <c r="CY5" s="554"/>
      <c r="CZ5" s="511" t="s">
        <v>315</v>
      </c>
      <c r="DA5" s="512"/>
      <c r="DB5" s="512"/>
      <c r="DC5" s="554"/>
      <c r="DD5" s="511" t="s">
        <v>323</v>
      </c>
      <c r="DE5" s="512"/>
      <c r="DF5" s="512"/>
      <c r="DG5" s="512"/>
      <c r="DH5" s="512"/>
      <c r="DI5" s="512"/>
      <c r="DJ5" s="512"/>
      <c r="DK5" s="512"/>
      <c r="DL5" s="512"/>
      <c r="DM5" s="512"/>
      <c r="DN5" s="512"/>
      <c r="DO5" s="512"/>
      <c r="DP5" s="554"/>
      <c r="DQ5" s="511" t="s">
        <v>325</v>
      </c>
      <c r="DR5" s="512"/>
      <c r="DS5" s="512"/>
      <c r="DT5" s="512"/>
      <c r="DU5" s="512"/>
      <c r="DV5" s="512"/>
      <c r="DW5" s="512"/>
      <c r="DX5" s="512"/>
      <c r="DY5" s="512"/>
      <c r="DZ5" s="512"/>
      <c r="EA5" s="512"/>
      <c r="EB5" s="512"/>
      <c r="EC5" s="554"/>
    </row>
    <row r="6" spans="2:143" ht="11.25" customHeight="1" x14ac:dyDescent="0.15">
      <c r="B6" s="596" t="s">
        <v>326</v>
      </c>
      <c r="C6" s="385"/>
      <c r="D6" s="385"/>
      <c r="E6" s="385"/>
      <c r="F6" s="385"/>
      <c r="G6" s="385"/>
      <c r="H6" s="385"/>
      <c r="I6" s="385"/>
      <c r="J6" s="385"/>
      <c r="K6" s="385"/>
      <c r="L6" s="385"/>
      <c r="M6" s="385"/>
      <c r="N6" s="385"/>
      <c r="O6" s="385"/>
      <c r="P6" s="385"/>
      <c r="Q6" s="597"/>
      <c r="R6" s="598">
        <v>250387</v>
      </c>
      <c r="S6" s="482"/>
      <c r="T6" s="482"/>
      <c r="U6" s="482"/>
      <c r="V6" s="482"/>
      <c r="W6" s="482"/>
      <c r="X6" s="482"/>
      <c r="Y6" s="611"/>
      <c r="Z6" s="631">
        <v>1.1000000000000001</v>
      </c>
      <c r="AA6" s="631"/>
      <c r="AB6" s="631"/>
      <c r="AC6" s="631"/>
      <c r="AD6" s="632">
        <v>250387</v>
      </c>
      <c r="AE6" s="632"/>
      <c r="AF6" s="632"/>
      <c r="AG6" s="632"/>
      <c r="AH6" s="632"/>
      <c r="AI6" s="632"/>
      <c r="AJ6" s="632"/>
      <c r="AK6" s="632"/>
      <c r="AL6" s="601">
        <v>2.2999999999999998</v>
      </c>
      <c r="AM6" s="345"/>
      <c r="AN6" s="345"/>
      <c r="AO6" s="633"/>
      <c r="AP6" s="596" t="s">
        <v>102</v>
      </c>
      <c r="AQ6" s="385"/>
      <c r="AR6" s="385"/>
      <c r="AS6" s="385"/>
      <c r="AT6" s="385"/>
      <c r="AU6" s="385"/>
      <c r="AV6" s="385"/>
      <c r="AW6" s="385"/>
      <c r="AX6" s="385"/>
      <c r="AY6" s="385"/>
      <c r="AZ6" s="385"/>
      <c r="BA6" s="385"/>
      <c r="BB6" s="385"/>
      <c r="BC6" s="385"/>
      <c r="BD6" s="385"/>
      <c r="BE6" s="385"/>
      <c r="BF6" s="597"/>
      <c r="BG6" s="598">
        <v>6228845</v>
      </c>
      <c r="BH6" s="482"/>
      <c r="BI6" s="482"/>
      <c r="BJ6" s="482"/>
      <c r="BK6" s="482"/>
      <c r="BL6" s="482"/>
      <c r="BM6" s="482"/>
      <c r="BN6" s="611"/>
      <c r="BO6" s="631">
        <v>99.8</v>
      </c>
      <c r="BP6" s="631"/>
      <c r="BQ6" s="631"/>
      <c r="BR6" s="631"/>
      <c r="BS6" s="632">
        <v>159437</v>
      </c>
      <c r="BT6" s="632"/>
      <c r="BU6" s="632"/>
      <c r="BV6" s="632"/>
      <c r="BW6" s="632"/>
      <c r="BX6" s="632"/>
      <c r="BY6" s="632"/>
      <c r="BZ6" s="632"/>
      <c r="CA6" s="632"/>
      <c r="CB6" s="654"/>
      <c r="CD6" s="640" t="s">
        <v>327</v>
      </c>
      <c r="CE6" s="641"/>
      <c r="CF6" s="641"/>
      <c r="CG6" s="641"/>
      <c r="CH6" s="641"/>
      <c r="CI6" s="641"/>
      <c r="CJ6" s="641"/>
      <c r="CK6" s="641"/>
      <c r="CL6" s="641"/>
      <c r="CM6" s="641"/>
      <c r="CN6" s="641"/>
      <c r="CO6" s="641"/>
      <c r="CP6" s="641"/>
      <c r="CQ6" s="642"/>
      <c r="CR6" s="598">
        <v>194877</v>
      </c>
      <c r="CS6" s="482"/>
      <c r="CT6" s="482"/>
      <c r="CU6" s="482"/>
      <c r="CV6" s="482"/>
      <c r="CW6" s="482"/>
      <c r="CX6" s="482"/>
      <c r="CY6" s="611"/>
      <c r="CZ6" s="661">
        <v>0.9</v>
      </c>
      <c r="DA6" s="644"/>
      <c r="DB6" s="644"/>
      <c r="DC6" s="662"/>
      <c r="DD6" s="604" t="s">
        <v>199</v>
      </c>
      <c r="DE6" s="482"/>
      <c r="DF6" s="482"/>
      <c r="DG6" s="482"/>
      <c r="DH6" s="482"/>
      <c r="DI6" s="482"/>
      <c r="DJ6" s="482"/>
      <c r="DK6" s="482"/>
      <c r="DL6" s="482"/>
      <c r="DM6" s="482"/>
      <c r="DN6" s="482"/>
      <c r="DO6" s="482"/>
      <c r="DP6" s="611"/>
      <c r="DQ6" s="604">
        <v>194877</v>
      </c>
      <c r="DR6" s="482"/>
      <c r="DS6" s="482"/>
      <c r="DT6" s="482"/>
      <c r="DU6" s="482"/>
      <c r="DV6" s="482"/>
      <c r="DW6" s="482"/>
      <c r="DX6" s="482"/>
      <c r="DY6" s="482"/>
      <c r="DZ6" s="482"/>
      <c r="EA6" s="482"/>
      <c r="EB6" s="482"/>
      <c r="EC6" s="629"/>
    </row>
    <row r="7" spans="2:143" ht="11.25" customHeight="1" x14ac:dyDescent="0.15">
      <c r="B7" s="596" t="s">
        <v>43</v>
      </c>
      <c r="C7" s="385"/>
      <c r="D7" s="385"/>
      <c r="E7" s="385"/>
      <c r="F7" s="385"/>
      <c r="G7" s="385"/>
      <c r="H7" s="385"/>
      <c r="I7" s="385"/>
      <c r="J7" s="385"/>
      <c r="K7" s="385"/>
      <c r="L7" s="385"/>
      <c r="M7" s="385"/>
      <c r="N7" s="385"/>
      <c r="O7" s="385"/>
      <c r="P7" s="385"/>
      <c r="Q7" s="597"/>
      <c r="R7" s="598">
        <v>1751</v>
      </c>
      <c r="S7" s="482"/>
      <c r="T7" s="482"/>
      <c r="U7" s="482"/>
      <c r="V7" s="482"/>
      <c r="W7" s="482"/>
      <c r="X7" s="482"/>
      <c r="Y7" s="611"/>
      <c r="Z7" s="631">
        <v>0</v>
      </c>
      <c r="AA7" s="631"/>
      <c r="AB7" s="631"/>
      <c r="AC7" s="631"/>
      <c r="AD7" s="632">
        <v>1751</v>
      </c>
      <c r="AE7" s="632"/>
      <c r="AF7" s="632"/>
      <c r="AG7" s="632"/>
      <c r="AH7" s="632"/>
      <c r="AI7" s="632"/>
      <c r="AJ7" s="632"/>
      <c r="AK7" s="632"/>
      <c r="AL7" s="601">
        <v>0</v>
      </c>
      <c r="AM7" s="345"/>
      <c r="AN7" s="345"/>
      <c r="AO7" s="633"/>
      <c r="AP7" s="596" t="s">
        <v>328</v>
      </c>
      <c r="AQ7" s="385"/>
      <c r="AR7" s="385"/>
      <c r="AS7" s="385"/>
      <c r="AT7" s="385"/>
      <c r="AU7" s="385"/>
      <c r="AV7" s="385"/>
      <c r="AW7" s="385"/>
      <c r="AX7" s="385"/>
      <c r="AY7" s="385"/>
      <c r="AZ7" s="385"/>
      <c r="BA7" s="385"/>
      <c r="BB7" s="385"/>
      <c r="BC7" s="385"/>
      <c r="BD7" s="385"/>
      <c r="BE7" s="385"/>
      <c r="BF7" s="597"/>
      <c r="BG7" s="598">
        <v>2763685</v>
      </c>
      <c r="BH7" s="482"/>
      <c r="BI7" s="482"/>
      <c r="BJ7" s="482"/>
      <c r="BK7" s="482"/>
      <c r="BL7" s="482"/>
      <c r="BM7" s="482"/>
      <c r="BN7" s="611"/>
      <c r="BO7" s="631">
        <v>44.3</v>
      </c>
      <c r="BP7" s="631"/>
      <c r="BQ7" s="631"/>
      <c r="BR7" s="631"/>
      <c r="BS7" s="632">
        <v>159437</v>
      </c>
      <c r="BT7" s="632"/>
      <c r="BU7" s="632"/>
      <c r="BV7" s="632"/>
      <c r="BW7" s="632"/>
      <c r="BX7" s="632"/>
      <c r="BY7" s="632"/>
      <c r="BZ7" s="632"/>
      <c r="CA7" s="632"/>
      <c r="CB7" s="654"/>
      <c r="CD7" s="596" t="s">
        <v>331</v>
      </c>
      <c r="CE7" s="385"/>
      <c r="CF7" s="385"/>
      <c r="CG7" s="385"/>
      <c r="CH7" s="385"/>
      <c r="CI7" s="385"/>
      <c r="CJ7" s="385"/>
      <c r="CK7" s="385"/>
      <c r="CL7" s="385"/>
      <c r="CM7" s="385"/>
      <c r="CN7" s="385"/>
      <c r="CO7" s="385"/>
      <c r="CP7" s="385"/>
      <c r="CQ7" s="597"/>
      <c r="CR7" s="598">
        <v>6030855</v>
      </c>
      <c r="CS7" s="482"/>
      <c r="CT7" s="482"/>
      <c r="CU7" s="482"/>
      <c r="CV7" s="482"/>
      <c r="CW7" s="482"/>
      <c r="CX7" s="482"/>
      <c r="CY7" s="611"/>
      <c r="CZ7" s="631">
        <v>28.1</v>
      </c>
      <c r="DA7" s="631"/>
      <c r="DB7" s="631"/>
      <c r="DC7" s="631"/>
      <c r="DD7" s="604">
        <v>2921661</v>
      </c>
      <c r="DE7" s="482"/>
      <c r="DF7" s="482"/>
      <c r="DG7" s="482"/>
      <c r="DH7" s="482"/>
      <c r="DI7" s="482"/>
      <c r="DJ7" s="482"/>
      <c r="DK7" s="482"/>
      <c r="DL7" s="482"/>
      <c r="DM7" s="482"/>
      <c r="DN7" s="482"/>
      <c r="DO7" s="482"/>
      <c r="DP7" s="611"/>
      <c r="DQ7" s="604">
        <v>2337002</v>
      </c>
      <c r="DR7" s="482"/>
      <c r="DS7" s="482"/>
      <c r="DT7" s="482"/>
      <c r="DU7" s="482"/>
      <c r="DV7" s="482"/>
      <c r="DW7" s="482"/>
      <c r="DX7" s="482"/>
      <c r="DY7" s="482"/>
      <c r="DZ7" s="482"/>
      <c r="EA7" s="482"/>
      <c r="EB7" s="482"/>
      <c r="EC7" s="629"/>
    </row>
    <row r="8" spans="2:143" ht="11.25" customHeight="1" x14ac:dyDescent="0.15">
      <c r="B8" s="596" t="s">
        <v>332</v>
      </c>
      <c r="C8" s="385"/>
      <c r="D8" s="385"/>
      <c r="E8" s="385"/>
      <c r="F8" s="385"/>
      <c r="G8" s="385"/>
      <c r="H8" s="385"/>
      <c r="I8" s="385"/>
      <c r="J8" s="385"/>
      <c r="K8" s="385"/>
      <c r="L8" s="385"/>
      <c r="M8" s="385"/>
      <c r="N8" s="385"/>
      <c r="O8" s="385"/>
      <c r="P8" s="385"/>
      <c r="Q8" s="597"/>
      <c r="R8" s="598">
        <v>25408</v>
      </c>
      <c r="S8" s="482"/>
      <c r="T8" s="482"/>
      <c r="U8" s="482"/>
      <c r="V8" s="482"/>
      <c r="W8" s="482"/>
      <c r="X8" s="482"/>
      <c r="Y8" s="611"/>
      <c r="Z8" s="631">
        <v>0.1</v>
      </c>
      <c r="AA8" s="631"/>
      <c r="AB8" s="631"/>
      <c r="AC8" s="631"/>
      <c r="AD8" s="632">
        <v>25408</v>
      </c>
      <c r="AE8" s="632"/>
      <c r="AF8" s="632"/>
      <c r="AG8" s="632"/>
      <c r="AH8" s="632"/>
      <c r="AI8" s="632"/>
      <c r="AJ8" s="632"/>
      <c r="AK8" s="632"/>
      <c r="AL8" s="601">
        <v>0.2</v>
      </c>
      <c r="AM8" s="345"/>
      <c r="AN8" s="345"/>
      <c r="AO8" s="633"/>
      <c r="AP8" s="596" t="s">
        <v>123</v>
      </c>
      <c r="AQ8" s="385"/>
      <c r="AR8" s="385"/>
      <c r="AS8" s="385"/>
      <c r="AT8" s="385"/>
      <c r="AU8" s="385"/>
      <c r="AV8" s="385"/>
      <c r="AW8" s="385"/>
      <c r="AX8" s="385"/>
      <c r="AY8" s="385"/>
      <c r="AZ8" s="385"/>
      <c r="BA8" s="385"/>
      <c r="BB8" s="385"/>
      <c r="BC8" s="385"/>
      <c r="BD8" s="385"/>
      <c r="BE8" s="385"/>
      <c r="BF8" s="597"/>
      <c r="BG8" s="598">
        <v>78737</v>
      </c>
      <c r="BH8" s="482"/>
      <c r="BI8" s="482"/>
      <c r="BJ8" s="482"/>
      <c r="BK8" s="482"/>
      <c r="BL8" s="482"/>
      <c r="BM8" s="482"/>
      <c r="BN8" s="611"/>
      <c r="BO8" s="631">
        <v>1.3</v>
      </c>
      <c r="BP8" s="631"/>
      <c r="BQ8" s="631"/>
      <c r="BR8" s="631"/>
      <c r="BS8" s="632" t="s">
        <v>199</v>
      </c>
      <c r="BT8" s="632"/>
      <c r="BU8" s="632"/>
      <c r="BV8" s="632"/>
      <c r="BW8" s="632"/>
      <c r="BX8" s="632"/>
      <c r="BY8" s="632"/>
      <c r="BZ8" s="632"/>
      <c r="CA8" s="632"/>
      <c r="CB8" s="654"/>
      <c r="CD8" s="596" t="s">
        <v>335</v>
      </c>
      <c r="CE8" s="385"/>
      <c r="CF8" s="385"/>
      <c r="CG8" s="385"/>
      <c r="CH8" s="385"/>
      <c r="CI8" s="385"/>
      <c r="CJ8" s="385"/>
      <c r="CK8" s="385"/>
      <c r="CL8" s="385"/>
      <c r="CM8" s="385"/>
      <c r="CN8" s="385"/>
      <c r="CO8" s="385"/>
      <c r="CP8" s="385"/>
      <c r="CQ8" s="597"/>
      <c r="CR8" s="598">
        <v>6358000</v>
      </c>
      <c r="CS8" s="482"/>
      <c r="CT8" s="482"/>
      <c r="CU8" s="482"/>
      <c r="CV8" s="482"/>
      <c r="CW8" s="482"/>
      <c r="CX8" s="482"/>
      <c r="CY8" s="611"/>
      <c r="CZ8" s="631">
        <v>29.6</v>
      </c>
      <c r="DA8" s="631"/>
      <c r="DB8" s="631"/>
      <c r="DC8" s="631"/>
      <c r="DD8" s="604">
        <v>3002</v>
      </c>
      <c r="DE8" s="482"/>
      <c r="DF8" s="482"/>
      <c r="DG8" s="482"/>
      <c r="DH8" s="482"/>
      <c r="DI8" s="482"/>
      <c r="DJ8" s="482"/>
      <c r="DK8" s="482"/>
      <c r="DL8" s="482"/>
      <c r="DM8" s="482"/>
      <c r="DN8" s="482"/>
      <c r="DO8" s="482"/>
      <c r="DP8" s="611"/>
      <c r="DQ8" s="604">
        <v>2922968</v>
      </c>
      <c r="DR8" s="482"/>
      <c r="DS8" s="482"/>
      <c r="DT8" s="482"/>
      <c r="DU8" s="482"/>
      <c r="DV8" s="482"/>
      <c r="DW8" s="482"/>
      <c r="DX8" s="482"/>
      <c r="DY8" s="482"/>
      <c r="DZ8" s="482"/>
      <c r="EA8" s="482"/>
      <c r="EB8" s="482"/>
      <c r="EC8" s="629"/>
    </row>
    <row r="9" spans="2:143" ht="11.25" customHeight="1" x14ac:dyDescent="0.15">
      <c r="B9" s="596" t="s">
        <v>334</v>
      </c>
      <c r="C9" s="385"/>
      <c r="D9" s="385"/>
      <c r="E9" s="385"/>
      <c r="F9" s="385"/>
      <c r="G9" s="385"/>
      <c r="H9" s="385"/>
      <c r="I9" s="385"/>
      <c r="J9" s="385"/>
      <c r="K9" s="385"/>
      <c r="L9" s="385"/>
      <c r="M9" s="385"/>
      <c r="N9" s="385"/>
      <c r="O9" s="385"/>
      <c r="P9" s="385"/>
      <c r="Q9" s="597"/>
      <c r="R9" s="598">
        <v>20092</v>
      </c>
      <c r="S9" s="482"/>
      <c r="T9" s="482"/>
      <c r="U9" s="482"/>
      <c r="V9" s="482"/>
      <c r="W9" s="482"/>
      <c r="X9" s="482"/>
      <c r="Y9" s="611"/>
      <c r="Z9" s="631">
        <v>0.1</v>
      </c>
      <c r="AA9" s="631"/>
      <c r="AB9" s="631"/>
      <c r="AC9" s="631"/>
      <c r="AD9" s="632">
        <v>20092</v>
      </c>
      <c r="AE9" s="632"/>
      <c r="AF9" s="632"/>
      <c r="AG9" s="632"/>
      <c r="AH9" s="632"/>
      <c r="AI9" s="632"/>
      <c r="AJ9" s="632"/>
      <c r="AK9" s="632"/>
      <c r="AL9" s="601">
        <v>0.2</v>
      </c>
      <c r="AM9" s="345"/>
      <c r="AN9" s="345"/>
      <c r="AO9" s="633"/>
      <c r="AP9" s="596" t="s">
        <v>336</v>
      </c>
      <c r="AQ9" s="385"/>
      <c r="AR9" s="385"/>
      <c r="AS9" s="385"/>
      <c r="AT9" s="385"/>
      <c r="AU9" s="385"/>
      <c r="AV9" s="385"/>
      <c r="AW9" s="385"/>
      <c r="AX9" s="385"/>
      <c r="AY9" s="385"/>
      <c r="AZ9" s="385"/>
      <c r="BA9" s="385"/>
      <c r="BB9" s="385"/>
      <c r="BC9" s="385"/>
      <c r="BD9" s="385"/>
      <c r="BE9" s="385"/>
      <c r="BF9" s="597"/>
      <c r="BG9" s="598">
        <v>1965287</v>
      </c>
      <c r="BH9" s="482"/>
      <c r="BI9" s="482"/>
      <c r="BJ9" s="482"/>
      <c r="BK9" s="482"/>
      <c r="BL9" s="482"/>
      <c r="BM9" s="482"/>
      <c r="BN9" s="611"/>
      <c r="BO9" s="631">
        <v>31.5</v>
      </c>
      <c r="BP9" s="631"/>
      <c r="BQ9" s="631"/>
      <c r="BR9" s="631"/>
      <c r="BS9" s="632" t="s">
        <v>199</v>
      </c>
      <c r="BT9" s="632"/>
      <c r="BU9" s="632"/>
      <c r="BV9" s="632"/>
      <c r="BW9" s="632"/>
      <c r="BX9" s="632"/>
      <c r="BY9" s="632"/>
      <c r="BZ9" s="632"/>
      <c r="CA9" s="632"/>
      <c r="CB9" s="654"/>
      <c r="CD9" s="596" t="s">
        <v>339</v>
      </c>
      <c r="CE9" s="385"/>
      <c r="CF9" s="385"/>
      <c r="CG9" s="385"/>
      <c r="CH9" s="385"/>
      <c r="CI9" s="385"/>
      <c r="CJ9" s="385"/>
      <c r="CK9" s="385"/>
      <c r="CL9" s="385"/>
      <c r="CM9" s="385"/>
      <c r="CN9" s="385"/>
      <c r="CO9" s="385"/>
      <c r="CP9" s="385"/>
      <c r="CQ9" s="597"/>
      <c r="CR9" s="598">
        <v>1519679</v>
      </c>
      <c r="CS9" s="482"/>
      <c r="CT9" s="482"/>
      <c r="CU9" s="482"/>
      <c r="CV9" s="482"/>
      <c r="CW9" s="482"/>
      <c r="CX9" s="482"/>
      <c r="CY9" s="611"/>
      <c r="CZ9" s="631">
        <v>7.1</v>
      </c>
      <c r="DA9" s="631"/>
      <c r="DB9" s="631"/>
      <c r="DC9" s="631"/>
      <c r="DD9" s="604">
        <v>26303</v>
      </c>
      <c r="DE9" s="482"/>
      <c r="DF9" s="482"/>
      <c r="DG9" s="482"/>
      <c r="DH9" s="482"/>
      <c r="DI9" s="482"/>
      <c r="DJ9" s="482"/>
      <c r="DK9" s="482"/>
      <c r="DL9" s="482"/>
      <c r="DM9" s="482"/>
      <c r="DN9" s="482"/>
      <c r="DO9" s="482"/>
      <c r="DP9" s="611"/>
      <c r="DQ9" s="604">
        <v>1135419</v>
      </c>
      <c r="DR9" s="482"/>
      <c r="DS9" s="482"/>
      <c r="DT9" s="482"/>
      <c r="DU9" s="482"/>
      <c r="DV9" s="482"/>
      <c r="DW9" s="482"/>
      <c r="DX9" s="482"/>
      <c r="DY9" s="482"/>
      <c r="DZ9" s="482"/>
      <c r="EA9" s="482"/>
      <c r="EB9" s="482"/>
      <c r="EC9" s="629"/>
    </row>
    <row r="10" spans="2:143" ht="11.25" customHeight="1" x14ac:dyDescent="0.15">
      <c r="B10" s="596" t="s">
        <v>131</v>
      </c>
      <c r="C10" s="385"/>
      <c r="D10" s="385"/>
      <c r="E10" s="385"/>
      <c r="F10" s="385"/>
      <c r="G10" s="385"/>
      <c r="H10" s="385"/>
      <c r="I10" s="385"/>
      <c r="J10" s="385"/>
      <c r="K10" s="385"/>
      <c r="L10" s="385"/>
      <c r="M10" s="385"/>
      <c r="N10" s="385"/>
      <c r="O10" s="385"/>
      <c r="P10" s="385"/>
      <c r="Q10" s="597"/>
      <c r="R10" s="598" t="s">
        <v>199</v>
      </c>
      <c r="S10" s="482"/>
      <c r="T10" s="482"/>
      <c r="U10" s="482"/>
      <c r="V10" s="482"/>
      <c r="W10" s="482"/>
      <c r="X10" s="482"/>
      <c r="Y10" s="611"/>
      <c r="Z10" s="631" t="s">
        <v>199</v>
      </c>
      <c r="AA10" s="631"/>
      <c r="AB10" s="631"/>
      <c r="AC10" s="631"/>
      <c r="AD10" s="632" t="s">
        <v>199</v>
      </c>
      <c r="AE10" s="632"/>
      <c r="AF10" s="632"/>
      <c r="AG10" s="632"/>
      <c r="AH10" s="632"/>
      <c r="AI10" s="632"/>
      <c r="AJ10" s="632"/>
      <c r="AK10" s="632"/>
      <c r="AL10" s="601" t="s">
        <v>199</v>
      </c>
      <c r="AM10" s="345"/>
      <c r="AN10" s="345"/>
      <c r="AO10" s="633"/>
      <c r="AP10" s="596" t="s">
        <v>187</v>
      </c>
      <c r="AQ10" s="385"/>
      <c r="AR10" s="385"/>
      <c r="AS10" s="385"/>
      <c r="AT10" s="385"/>
      <c r="AU10" s="385"/>
      <c r="AV10" s="385"/>
      <c r="AW10" s="385"/>
      <c r="AX10" s="385"/>
      <c r="AY10" s="385"/>
      <c r="AZ10" s="385"/>
      <c r="BA10" s="385"/>
      <c r="BB10" s="385"/>
      <c r="BC10" s="385"/>
      <c r="BD10" s="385"/>
      <c r="BE10" s="385"/>
      <c r="BF10" s="597"/>
      <c r="BG10" s="598">
        <v>161189</v>
      </c>
      <c r="BH10" s="482"/>
      <c r="BI10" s="482"/>
      <c r="BJ10" s="482"/>
      <c r="BK10" s="482"/>
      <c r="BL10" s="482"/>
      <c r="BM10" s="482"/>
      <c r="BN10" s="611"/>
      <c r="BO10" s="631">
        <v>2.6</v>
      </c>
      <c r="BP10" s="631"/>
      <c r="BQ10" s="631"/>
      <c r="BR10" s="631"/>
      <c r="BS10" s="632" t="s">
        <v>199</v>
      </c>
      <c r="BT10" s="632"/>
      <c r="BU10" s="632"/>
      <c r="BV10" s="632"/>
      <c r="BW10" s="632"/>
      <c r="BX10" s="632"/>
      <c r="BY10" s="632"/>
      <c r="BZ10" s="632"/>
      <c r="CA10" s="632"/>
      <c r="CB10" s="654"/>
      <c r="CD10" s="596" t="s">
        <v>225</v>
      </c>
      <c r="CE10" s="385"/>
      <c r="CF10" s="385"/>
      <c r="CG10" s="385"/>
      <c r="CH10" s="385"/>
      <c r="CI10" s="385"/>
      <c r="CJ10" s="385"/>
      <c r="CK10" s="385"/>
      <c r="CL10" s="385"/>
      <c r="CM10" s="385"/>
      <c r="CN10" s="385"/>
      <c r="CO10" s="385"/>
      <c r="CP10" s="385"/>
      <c r="CQ10" s="597"/>
      <c r="CR10" s="598">
        <v>37779</v>
      </c>
      <c r="CS10" s="482"/>
      <c r="CT10" s="482"/>
      <c r="CU10" s="482"/>
      <c r="CV10" s="482"/>
      <c r="CW10" s="482"/>
      <c r="CX10" s="482"/>
      <c r="CY10" s="611"/>
      <c r="CZ10" s="631">
        <v>0.2</v>
      </c>
      <c r="DA10" s="631"/>
      <c r="DB10" s="631"/>
      <c r="DC10" s="631"/>
      <c r="DD10" s="604" t="s">
        <v>199</v>
      </c>
      <c r="DE10" s="482"/>
      <c r="DF10" s="482"/>
      <c r="DG10" s="482"/>
      <c r="DH10" s="482"/>
      <c r="DI10" s="482"/>
      <c r="DJ10" s="482"/>
      <c r="DK10" s="482"/>
      <c r="DL10" s="482"/>
      <c r="DM10" s="482"/>
      <c r="DN10" s="482"/>
      <c r="DO10" s="482"/>
      <c r="DP10" s="611"/>
      <c r="DQ10" s="604">
        <v>33156</v>
      </c>
      <c r="DR10" s="482"/>
      <c r="DS10" s="482"/>
      <c r="DT10" s="482"/>
      <c r="DU10" s="482"/>
      <c r="DV10" s="482"/>
      <c r="DW10" s="482"/>
      <c r="DX10" s="482"/>
      <c r="DY10" s="482"/>
      <c r="DZ10" s="482"/>
      <c r="EA10" s="482"/>
      <c r="EB10" s="482"/>
      <c r="EC10" s="629"/>
    </row>
    <row r="11" spans="2:143" ht="11.25" customHeight="1" x14ac:dyDescent="0.15">
      <c r="B11" s="596" t="s">
        <v>100</v>
      </c>
      <c r="C11" s="385"/>
      <c r="D11" s="385"/>
      <c r="E11" s="385"/>
      <c r="F11" s="385"/>
      <c r="G11" s="385"/>
      <c r="H11" s="385"/>
      <c r="I11" s="385"/>
      <c r="J11" s="385"/>
      <c r="K11" s="385"/>
      <c r="L11" s="385"/>
      <c r="M11" s="385"/>
      <c r="N11" s="385"/>
      <c r="O11" s="385"/>
      <c r="P11" s="385"/>
      <c r="Q11" s="597"/>
      <c r="R11" s="598">
        <v>1067136</v>
      </c>
      <c r="S11" s="482"/>
      <c r="T11" s="482"/>
      <c r="U11" s="482"/>
      <c r="V11" s="482"/>
      <c r="W11" s="482"/>
      <c r="X11" s="482"/>
      <c r="Y11" s="611"/>
      <c r="Z11" s="601">
        <v>4.5999999999999996</v>
      </c>
      <c r="AA11" s="345"/>
      <c r="AB11" s="345"/>
      <c r="AC11" s="612"/>
      <c r="AD11" s="604">
        <v>1067136</v>
      </c>
      <c r="AE11" s="482"/>
      <c r="AF11" s="482"/>
      <c r="AG11" s="482"/>
      <c r="AH11" s="482"/>
      <c r="AI11" s="482"/>
      <c r="AJ11" s="482"/>
      <c r="AK11" s="611"/>
      <c r="AL11" s="601">
        <v>9.6</v>
      </c>
      <c r="AM11" s="345"/>
      <c r="AN11" s="345"/>
      <c r="AO11" s="633"/>
      <c r="AP11" s="596" t="s">
        <v>341</v>
      </c>
      <c r="AQ11" s="385"/>
      <c r="AR11" s="385"/>
      <c r="AS11" s="385"/>
      <c r="AT11" s="385"/>
      <c r="AU11" s="385"/>
      <c r="AV11" s="385"/>
      <c r="AW11" s="385"/>
      <c r="AX11" s="385"/>
      <c r="AY11" s="385"/>
      <c r="AZ11" s="385"/>
      <c r="BA11" s="385"/>
      <c r="BB11" s="385"/>
      <c r="BC11" s="385"/>
      <c r="BD11" s="385"/>
      <c r="BE11" s="385"/>
      <c r="BF11" s="597"/>
      <c r="BG11" s="598">
        <v>558472</v>
      </c>
      <c r="BH11" s="482"/>
      <c r="BI11" s="482"/>
      <c r="BJ11" s="482"/>
      <c r="BK11" s="482"/>
      <c r="BL11" s="482"/>
      <c r="BM11" s="482"/>
      <c r="BN11" s="611"/>
      <c r="BO11" s="631">
        <v>8.9</v>
      </c>
      <c r="BP11" s="631"/>
      <c r="BQ11" s="631"/>
      <c r="BR11" s="631"/>
      <c r="BS11" s="632">
        <v>159437</v>
      </c>
      <c r="BT11" s="632"/>
      <c r="BU11" s="632"/>
      <c r="BV11" s="632"/>
      <c r="BW11" s="632"/>
      <c r="BX11" s="632"/>
      <c r="BY11" s="632"/>
      <c r="BZ11" s="632"/>
      <c r="CA11" s="632"/>
      <c r="CB11" s="654"/>
      <c r="CD11" s="596" t="s">
        <v>344</v>
      </c>
      <c r="CE11" s="385"/>
      <c r="CF11" s="385"/>
      <c r="CG11" s="385"/>
      <c r="CH11" s="385"/>
      <c r="CI11" s="385"/>
      <c r="CJ11" s="385"/>
      <c r="CK11" s="385"/>
      <c r="CL11" s="385"/>
      <c r="CM11" s="385"/>
      <c r="CN11" s="385"/>
      <c r="CO11" s="385"/>
      <c r="CP11" s="385"/>
      <c r="CQ11" s="597"/>
      <c r="CR11" s="598">
        <v>871472</v>
      </c>
      <c r="CS11" s="482"/>
      <c r="CT11" s="482"/>
      <c r="CU11" s="482"/>
      <c r="CV11" s="482"/>
      <c r="CW11" s="482"/>
      <c r="CX11" s="482"/>
      <c r="CY11" s="611"/>
      <c r="CZ11" s="631">
        <v>4.0999999999999996</v>
      </c>
      <c r="DA11" s="631"/>
      <c r="DB11" s="631"/>
      <c r="DC11" s="631"/>
      <c r="DD11" s="604">
        <v>210860</v>
      </c>
      <c r="DE11" s="482"/>
      <c r="DF11" s="482"/>
      <c r="DG11" s="482"/>
      <c r="DH11" s="482"/>
      <c r="DI11" s="482"/>
      <c r="DJ11" s="482"/>
      <c r="DK11" s="482"/>
      <c r="DL11" s="482"/>
      <c r="DM11" s="482"/>
      <c r="DN11" s="482"/>
      <c r="DO11" s="482"/>
      <c r="DP11" s="611"/>
      <c r="DQ11" s="604">
        <v>411107</v>
      </c>
      <c r="DR11" s="482"/>
      <c r="DS11" s="482"/>
      <c r="DT11" s="482"/>
      <c r="DU11" s="482"/>
      <c r="DV11" s="482"/>
      <c r="DW11" s="482"/>
      <c r="DX11" s="482"/>
      <c r="DY11" s="482"/>
      <c r="DZ11" s="482"/>
      <c r="EA11" s="482"/>
      <c r="EB11" s="482"/>
      <c r="EC11" s="629"/>
    </row>
    <row r="12" spans="2:143" ht="11.25" customHeight="1" x14ac:dyDescent="0.15">
      <c r="B12" s="596" t="s">
        <v>146</v>
      </c>
      <c r="C12" s="385"/>
      <c r="D12" s="385"/>
      <c r="E12" s="385"/>
      <c r="F12" s="385"/>
      <c r="G12" s="385"/>
      <c r="H12" s="385"/>
      <c r="I12" s="385"/>
      <c r="J12" s="385"/>
      <c r="K12" s="385"/>
      <c r="L12" s="385"/>
      <c r="M12" s="385"/>
      <c r="N12" s="385"/>
      <c r="O12" s="385"/>
      <c r="P12" s="385"/>
      <c r="Q12" s="597"/>
      <c r="R12" s="598" t="s">
        <v>199</v>
      </c>
      <c r="S12" s="482"/>
      <c r="T12" s="482"/>
      <c r="U12" s="482"/>
      <c r="V12" s="482"/>
      <c r="W12" s="482"/>
      <c r="X12" s="482"/>
      <c r="Y12" s="611"/>
      <c r="Z12" s="631" t="s">
        <v>199</v>
      </c>
      <c r="AA12" s="631"/>
      <c r="AB12" s="631"/>
      <c r="AC12" s="631"/>
      <c r="AD12" s="632" t="s">
        <v>199</v>
      </c>
      <c r="AE12" s="632"/>
      <c r="AF12" s="632"/>
      <c r="AG12" s="632"/>
      <c r="AH12" s="632"/>
      <c r="AI12" s="632"/>
      <c r="AJ12" s="632"/>
      <c r="AK12" s="632"/>
      <c r="AL12" s="601" t="s">
        <v>199</v>
      </c>
      <c r="AM12" s="345"/>
      <c r="AN12" s="345"/>
      <c r="AO12" s="633"/>
      <c r="AP12" s="596" t="s">
        <v>345</v>
      </c>
      <c r="AQ12" s="385"/>
      <c r="AR12" s="385"/>
      <c r="AS12" s="385"/>
      <c r="AT12" s="385"/>
      <c r="AU12" s="385"/>
      <c r="AV12" s="385"/>
      <c r="AW12" s="385"/>
      <c r="AX12" s="385"/>
      <c r="AY12" s="385"/>
      <c r="AZ12" s="385"/>
      <c r="BA12" s="385"/>
      <c r="BB12" s="385"/>
      <c r="BC12" s="385"/>
      <c r="BD12" s="385"/>
      <c r="BE12" s="385"/>
      <c r="BF12" s="597"/>
      <c r="BG12" s="598">
        <v>2941076</v>
      </c>
      <c r="BH12" s="482"/>
      <c r="BI12" s="482"/>
      <c r="BJ12" s="482"/>
      <c r="BK12" s="482"/>
      <c r="BL12" s="482"/>
      <c r="BM12" s="482"/>
      <c r="BN12" s="611"/>
      <c r="BO12" s="631">
        <v>47.1</v>
      </c>
      <c r="BP12" s="631"/>
      <c r="BQ12" s="631"/>
      <c r="BR12" s="631"/>
      <c r="BS12" s="632" t="s">
        <v>199</v>
      </c>
      <c r="BT12" s="632"/>
      <c r="BU12" s="632"/>
      <c r="BV12" s="632"/>
      <c r="BW12" s="632"/>
      <c r="BX12" s="632"/>
      <c r="BY12" s="632"/>
      <c r="BZ12" s="632"/>
      <c r="CA12" s="632"/>
      <c r="CB12" s="654"/>
      <c r="CD12" s="596" t="s">
        <v>86</v>
      </c>
      <c r="CE12" s="385"/>
      <c r="CF12" s="385"/>
      <c r="CG12" s="385"/>
      <c r="CH12" s="385"/>
      <c r="CI12" s="385"/>
      <c r="CJ12" s="385"/>
      <c r="CK12" s="385"/>
      <c r="CL12" s="385"/>
      <c r="CM12" s="385"/>
      <c r="CN12" s="385"/>
      <c r="CO12" s="385"/>
      <c r="CP12" s="385"/>
      <c r="CQ12" s="597"/>
      <c r="CR12" s="598">
        <v>387402</v>
      </c>
      <c r="CS12" s="482"/>
      <c r="CT12" s="482"/>
      <c r="CU12" s="482"/>
      <c r="CV12" s="482"/>
      <c r="CW12" s="482"/>
      <c r="CX12" s="482"/>
      <c r="CY12" s="611"/>
      <c r="CZ12" s="631">
        <v>1.8</v>
      </c>
      <c r="DA12" s="631"/>
      <c r="DB12" s="631"/>
      <c r="DC12" s="631"/>
      <c r="DD12" s="604" t="s">
        <v>199</v>
      </c>
      <c r="DE12" s="482"/>
      <c r="DF12" s="482"/>
      <c r="DG12" s="482"/>
      <c r="DH12" s="482"/>
      <c r="DI12" s="482"/>
      <c r="DJ12" s="482"/>
      <c r="DK12" s="482"/>
      <c r="DL12" s="482"/>
      <c r="DM12" s="482"/>
      <c r="DN12" s="482"/>
      <c r="DO12" s="482"/>
      <c r="DP12" s="611"/>
      <c r="DQ12" s="604">
        <v>245078</v>
      </c>
      <c r="DR12" s="482"/>
      <c r="DS12" s="482"/>
      <c r="DT12" s="482"/>
      <c r="DU12" s="482"/>
      <c r="DV12" s="482"/>
      <c r="DW12" s="482"/>
      <c r="DX12" s="482"/>
      <c r="DY12" s="482"/>
      <c r="DZ12" s="482"/>
      <c r="EA12" s="482"/>
      <c r="EB12" s="482"/>
      <c r="EC12" s="629"/>
    </row>
    <row r="13" spans="2:143" ht="11.25" customHeight="1" x14ac:dyDescent="0.15">
      <c r="B13" s="596" t="s">
        <v>346</v>
      </c>
      <c r="C13" s="385"/>
      <c r="D13" s="385"/>
      <c r="E13" s="385"/>
      <c r="F13" s="385"/>
      <c r="G13" s="385"/>
      <c r="H13" s="385"/>
      <c r="I13" s="385"/>
      <c r="J13" s="385"/>
      <c r="K13" s="385"/>
      <c r="L13" s="385"/>
      <c r="M13" s="385"/>
      <c r="N13" s="385"/>
      <c r="O13" s="385"/>
      <c r="P13" s="385"/>
      <c r="Q13" s="597"/>
      <c r="R13" s="598" t="s">
        <v>199</v>
      </c>
      <c r="S13" s="482"/>
      <c r="T13" s="482"/>
      <c r="U13" s="482"/>
      <c r="V13" s="482"/>
      <c r="W13" s="482"/>
      <c r="X13" s="482"/>
      <c r="Y13" s="611"/>
      <c r="Z13" s="631" t="s">
        <v>199</v>
      </c>
      <c r="AA13" s="631"/>
      <c r="AB13" s="631"/>
      <c r="AC13" s="631"/>
      <c r="AD13" s="632" t="s">
        <v>199</v>
      </c>
      <c r="AE13" s="632"/>
      <c r="AF13" s="632"/>
      <c r="AG13" s="632"/>
      <c r="AH13" s="632"/>
      <c r="AI13" s="632"/>
      <c r="AJ13" s="632"/>
      <c r="AK13" s="632"/>
      <c r="AL13" s="601" t="s">
        <v>199</v>
      </c>
      <c r="AM13" s="345"/>
      <c r="AN13" s="345"/>
      <c r="AO13" s="633"/>
      <c r="AP13" s="596" t="s">
        <v>348</v>
      </c>
      <c r="AQ13" s="385"/>
      <c r="AR13" s="385"/>
      <c r="AS13" s="385"/>
      <c r="AT13" s="385"/>
      <c r="AU13" s="385"/>
      <c r="AV13" s="385"/>
      <c r="AW13" s="385"/>
      <c r="AX13" s="385"/>
      <c r="AY13" s="385"/>
      <c r="AZ13" s="385"/>
      <c r="BA13" s="385"/>
      <c r="BB13" s="385"/>
      <c r="BC13" s="385"/>
      <c r="BD13" s="385"/>
      <c r="BE13" s="385"/>
      <c r="BF13" s="597"/>
      <c r="BG13" s="598">
        <v>2936280</v>
      </c>
      <c r="BH13" s="482"/>
      <c r="BI13" s="482"/>
      <c r="BJ13" s="482"/>
      <c r="BK13" s="482"/>
      <c r="BL13" s="482"/>
      <c r="BM13" s="482"/>
      <c r="BN13" s="611"/>
      <c r="BO13" s="631">
        <v>47</v>
      </c>
      <c r="BP13" s="631"/>
      <c r="BQ13" s="631"/>
      <c r="BR13" s="631"/>
      <c r="BS13" s="632" t="s">
        <v>199</v>
      </c>
      <c r="BT13" s="632"/>
      <c r="BU13" s="632"/>
      <c r="BV13" s="632"/>
      <c r="BW13" s="632"/>
      <c r="BX13" s="632"/>
      <c r="BY13" s="632"/>
      <c r="BZ13" s="632"/>
      <c r="CA13" s="632"/>
      <c r="CB13" s="654"/>
      <c r="CD13" s="596" t="s">
        <v>349</v>
      </c>
      <c r="CE13" s="385"/>
      <c r="CF13" s="385"/>
      <c r="CG13" s="385"/>
      <c r="CH13" s="385"/>
      <c r="CI13" s="385"/>
      <c r="CJ13" s="385"/>
      <c r="CK13" s="385"/>
      <c r="CL13" s="385"/>
      <c r="CM13" s="385"/>
      <c r="CN13" s="385"/>
      <c r="CO13" s="385"/>
      <c r="CP13" s="385"/>
      <c r="CQ13" s="597"/>
      <c r="CR13" s="598">
        <v>1480430</v>
      </c>
      <c r="CS13" s="482"/>
      <c r="CT13" s="482"/>
      <c r="CU13" s="482"/>
      <c r="CV13" s="482"/>
      <c r="CW13" s="482"/>
      <c r="CX13" s="482"/>
      <c r="CY13" s="611"/>
      <c r="CZ13" s="631">
        <v>6.9</v>
      </c>
      <c r="DA13" s="631"/>
      <c r="DB13" s="631"/>
      <c r="DC13" s="631"/>
      <c r="DD13" s="604">
        <v>425932</v>
      </c>
      <c r="DE13" s="482"/>
      <c r="DF13" s="482"/>
      <c r="DG13" s="482"/>
      <c r="DH13" s="482"/>
      <c r="DI13" s="482"/>
      <c r="DJ13" s="482"/>
      <c r="DK13" s="482"/>
      <c r="DL13" s="482"/>
      <c r="DM13" s="482"/>
      <c r="DN13" s="482"/>
      <c r="DO13" s="482"/>
      <c r="DP13" s="611"/>
      <c r="DQ13" s="604">
        <v>1117537</v>
      </c>
      <c r="DR13" s="482"/>
      <c r="DS13" s="482"/>
      <c r="DT13" s="482"/>
      <c r="DU13" s="482"/>
      <c r="DV13" s="482"/>
      <c r="DW13" s="482"/>
      <c r="DX13" s="482"/>
      <c r="DY13" s="482"/>
      <c r="DZ13" s="482"/>
      <c r="EA13" s="482"/>
      <c r="EB13" s="482"/>
      <c r="EC13" s="629"/>
    </row>
    <row r="14" spans="2:143" ht="11.25" customHeight="1" x14ac:dyDescent="0.15">
      <c r="B14" s="596" t="s">
        <v>351</v>
      </c>
      <c r="C14" s="385"/>
      <c r="D14" s="385"/>
      <c r="E14" s="385"/>
      <c r="F14" s="385"/>
      <c r="G14" s="385"/>
      <c r="H14" s="385"/>
      <c r="I14" s="385"/>
      <c r="J14" s="385"/>
      <c r="K14" s="385"/>
      <c r="L14" s="385"/>
      <c r="M14" s="385"/>
      <c r="N14" s="385"/>
      <c r="O14" s="385"/>
      <c r="P14" s="385"/>
      <c r="Q14" s="597"/>
      <c r="R14" s="598">
        <v>277</v>
      </c>
      <c r="S14" s="482"/>
      <c r="T14" s="482"/>
      <c r="U14" s="482"/>
      <c r="V14" s="482"/>
      <c r="W14" s="482"/>
      <c r="X14" s="482"/>
      <c r="Y14" s="611"/>
      <c r="Z14" s="631">
        <v>0</v>
      </c>
      <c r="AA14" s="631"/>
      <c r="AB14" s="631"/>
      <c r="AC14" s="631"/>
      <c r="AD14" s="632">
        <v>277</v>
      </c>
      <c r="AE14" s="632"/>
      <c r="AF14" s="632"/>
      <c r="AG14" s="632"/>
      <c r="AH14" s="632"/>
      <c r="AI14" s="632"/>
      <c r="AJ14" s="632"/>
      <c r="AK14" s="632"/>
      <c r="AL14" s="601">
        <v>0</v>
      </c>
      <c r="AM14" s="345"/>
      <c r="AN14" s="345"/>
      <c r="AO14" s="633"/>
      <c r="AP14" s="596" t="s">
        <v>216</v>
      </c>
      <c r="AQ14" s="385"/>
      <c r="AR14" s="385"/>
      <c r="AS14" s="385"/>
      <c r="AT14" s="385"/>
      <c r="AU14" s="385"/>
      <c r="AV14" s="385"/>
      <c r="AW14" s="385"/>
      <c r="AX14" s="385"/>
      <c r="AY14" s="385"/>
      <c r="AZ14" s="385"/>
      <c r="BA14" s="385"/>
      <c r="BB14" s="385"/>
      <c r="BC14" s="385"/>
      <c r="BD14" s="385"/>
      <c r="BE14" s="385"/>
      <c r="BF14" s="597"/>
      <c r="BG14" s="598">
        <v>158096</v>
      </c>
      <c r="BH14" s="482"/>
      <c r="BI14" s="482"/>
      <c r="BJ14" s="482"/>
      <c r="BK14" s="482"/>
      <c r="BL14" s="482"/>
      <c r="BM14" s="482"/>
      <c r="BN14" s="611"/>
      <c r="BO14" s="631">
        <v>2.5</v>
      </c>
      <c r="BP14" s="631"/>
      <c r="BQ14" s="631"/>
      <c r="BR14" s="631"/>
      <c r="BS14" s="632" t="s">
        <v>199</v>
      </c>
      <c r="BT14" s="632"/>
      <c r="BU14" s="632"/>
      <c r="BV14" s="632"/>
      <c r="BW14" s="632"/>
      <c r="BX14" s="632"/>
      <c r="BY14" s="632"/>
      <c r="BZ14" s="632"/>
      <c r="CA14" s="632"/>
      <c r="CB14" s="654"/>
      <c r="CD14" s="596" t="s">
        <v>65</v>
      </c>
      <c r="CE14" s="385"/>
      <c r="CF14" s="385"/>
      <c r="CG14" s="385"/>
      <c r="CH14" s="385"/>
      <c r="CI14" s="385"/>
      <c r="CJ14" s="385"/>
      <c r="CK14" s="385"/>
      <c r="CL14" s="385"/>
      <c r="CM14" s="385"/>
      <c r="CN14" s="385"/>
      <c r="CO14" s="385"/>
      <c r="CP14" s="385"/>
      <c r="CQ14" s="597"/>
      <c r="CR14" s="598">
        <v>677890</v>
      </c>
      <c r="CS14" s="482"/>
      <c r="CT14" s="482"/>
      <c r="CU14" s="482"/>
      <c r="CV14" s="482"/>
      <c r="CW14" s="482"/>
      <c r="CX14" s="482"/>
      <c r="CY14" s="611"/>
      <c r="CZ14" s="631">
        <v>3.2</v>
      </c>
      <c r="DA14" s="631"/>
      <c r="DB14" s="631"/>
      <c r="DC14" s="631"/>
      <c r="DD14" s="604">
        <v>10407</v>
      </c>
      <c r="DE14" s="482"/>
      <c r="DF14" s="482"/>
      <c r="DG14" s="482"/>
      <c r="DH14" s="482"/>
      <c r="DI14" s="482"/>
      <c r="DJ14" s="482"/>
      <c r="DK14" s="482"/>
      <c r="DL14" s="482"/>
      <c r="DM14" s="482"/>
      <c r="DN14" s="482"/>
      <c r="DO14" s="482"/>
      <c r="DP14" s="611"/>
      <c r="DQ14" s="604">
        <v>662316</v>
      </c>
      <c r="DR14" s="482"/>
      <c r="DS14" s="482"/>
      <c r="DT14" s="482"/>
      <c r="DU14" s="482"/>
      <c r="DV14" s="482"/>
      <c r="DW14" s="482"/>
      <c r="DX14" s="482"/>
      <c r="DY14" s="482"/>
      <c r="DZ14" s="482"/>
      <c r="EA14" s="482"/>
      <c r="EB14" s="482"/>
      <c r="EC14" s="629"/>
    </row>
    <row r="15" spans="2:143" ht="11.25" customHeight="1" x14ac:dyDescent="0.15">
      <c r="B15" s="596" t="s">
        <v>322</v>
      </c>
      <c r="C15" s="385"/>
      <c r="D15" s="385"/>
      <c r="E15" s="385"/>
      <c r="F15" s="385"/>
      <c r="G15" s="385"/>
      <c r="H15" s="385"/>
      <c r="I15" s="385"/>
      <c r="J15" s="385"/>
      <c r="K15" s="385"/>
      <c r="L15" s="385"/>
      <c r="M15" s="385"/>
      <c r="N15" s="385"/>
      <c r="O15" s="385"/>
      <c r="P15" s="385"/>
      <c r="Q15" s="597"/>
      <c r="R15" s="598" t="s">
        <v>199</v>
      </c>
      <c r="S15" s="482"/>
      <c r="T15" s="482"/>
      <c r="U15" s="482"/>
      <c r="V15" s="482"/>
      <c r="W15" s="482"/>
      <c r="X15" s="482"/>
      <c r="Y15" s="611"/>
      <c r="Z15" s="631" t="s">
        <v>199</v>
      </c>
      <c r="AA15" s="631"/>
      <c r="AB15" s="631"/>
      <c r="AC15" s="631"/>
      <c r="AD15" s="632" t="s">
        <v>199</v>
      </c>
      <c r="AE15" s="632"/>
      <c r="AF15" s="632"/>
      <c r="AG15" s="632"/>
      <c r="AH15" s="632"/>
      <c r="AI15" s="632"/>
      <c r="AJ15" s="632"/>
      <c r="AK15" s="632"/>
      <c r="AL15" s="601" t="s">
        <v>199</v>
      </c>
      <c r="AM15" s="345"/>
      <c r="AN15" s="345"/>
      <c r="AO15" s="633"/>
      <c r="AP15" s="596" t="s">
        <v>352</v>
      </c>
      <c r="AQ15" s="385"/>
      <c r="AR15" s="385"/>
      <c r="AS15" s="385"/>
      <c r="AT15" s="385"/>
      <c r="AU15" s="385"/>
      <c r="AV15" s="385"/>
      <c r="AW15" s="385"/>
      <c r="AX15" s="385"/>
      <c r="AY15" s="385"/>
      <c r="AZ15" s="385"/>
      <c r="BA15" s="385"/>
      <c r="BB15" s="385"/>
      <c r="BC15" s="385"/>
      <c r="BD15" s="385"/>
      <c r="BE15" s="385"/>
      <c r="BF15" s="597"/>
      <c r="BG15" s="598">
        <v>365988</v>
      </c>
      <c r="BH15" s="482"/>
      <c r="BI15" s="482"/>
      <c r="BJ15" s="482"/>
      <c r="BK15" s="482"/>
      <c r="BL15" s="482"/>
      <c r="BM15" s="482"/>
      <c r="BN15" s="611"/>
      <c r="BO15" s="631">
        <v>5.9</v>
      </c>
      <c r="BP15" s="631"/>
      <c r="BQ15" s="631"/>
      <c r="BR15" s="631"/>
      <c r="BS15" s="632" t="s">
        <v>199</v>
      </c>
      <c r="BT15" s="632"/>
      <c r="BU15" s="632"/>
      <c r="BV15" s="632"/>
      <c r="BW15" s="632"/>
      <c r="BX15" s="632"/>
      <c r="BY15" s="632"/>
      <c r="BZ15" s="632"/>
      <c r="CA15" s="632"/>
      <c r="CB15" s="654"/>
      <c r="CD15" s="596" t="s">
        <v>354</v>
      </c>
      <c r="CE15" s="385"/>
      <c r="CF15" s="385"/>
      <c r="CG15" s="385"/>
      <c r="CH15" s="385"/>
      <c r="CI15" s="385"/>
      <c r="CJ15" s="385"/>
      <c r="CK15" s="385"/>
      <c r="CL15" s="385"/>
      <c r="CM15" s="385"/>
      <c r="CN15" s="385"/>
      <c r="CO15" s="385"/>
      <c r="CP15" s="385"/>
      <c r="CQ15" s="597"/>
      <c r="CR15" s="598">
        <v>2043268</v>
      </c>
      <c r="CS15" s="482"/>
      <c r="CT15" s="482"/>
      <c r="CU15" s="482"/>
      <c r="CV15" s="482"/>
      <c r="CW15" s="482"/>
      <c r="CX15" s="482"/>
      <c r="CY15" s="611"/>
      <c r="CZ15" s="631">
        <v>9.5</v>
      </c>
      <c r="DA15" s="631"/>
      <c r="DB15" s="631"/>
      <c r="DC15" s="631"/>
      <c r="DD15" s="604">
        <v>252476</v>
      </c>
      <c r="DE15" s="482"/>
      <c r="DF15" s="482"/>
      <c r="DG15" s="482"/>
      <c r="DH15" s="482"/>
      <c r="DI15" s="482"/>
      <c r="DJ15" s="482"/>
      <c r="DK15" s="482"/>
      <c r="DL15" s="482"/>
      <c r="DM15" s="482"/>
      <c r="DN15" s="482"/>
      <c r="DO15" s="482"/>
      <c r="DP15" s="611"/>
      <c r="DQ15" s="604">
        <v>1499837</v>
      </c>
      <c r="DR15" s="482"/>
      <c r="DS15" s="482"/>
      <c r="DT15" s="482"/>
      <c r="DU15" s="482"/>
      <c r="DV15" s="482"/>
      <c r="DW15" s="482"/>
      <c r="DX15" s="482"/>
      <c r="DY15" s="482"/>
      <c r="DZ15" s="482"/>
      <c r="EA15" s="482"/>
      <c r="EB15" s="482"/>
      <c r="EC15" s="629"/>
    </row>
    <row r="16" spans="2:143" ht="11.25" customHeight="1" x14ac:dyDescent="0.15">
      <c r="B16" s="596" t="s">
        <v>355</v>
      </c>
      <c r="C16" s="385"/>
      <c r="D16" s="385"/>
      <c r="E16" s="385"/>
      <c r="F16" s="385"/>
      <c r="G16" s="385"/>
      <c r="H16" s="385"/>
      <c r="I16" s="385"/>
      <c r="J16" s="385"/>
      <c r="K16" s="385"/>
      <c r="L16" s="385"/>
      <c r="M16" s="385"/>
      <c r="N16" s="385"/>
      <c r="O16" s="385"/>
      <c r="P16" s="385"/>
      <c r="Q16" s="597"/>
      <c r="R16" s="598">
        <v>24047</v>
      </c>
      <c r="S16" s="482"/>
      <c r="T16" s="482"/>
      <c r="U16" s="482"/>
      <c r="V16" s="482"/>
      <c r="W16" s="482"/>
      <c r="X16" s="482"/>
      <c r="Y16" s="611"/>
      <c r="Z16" s="631">
        <v>0.1</v>
      </c>
      <c r="AA16" s="631"/>
      <c r="AB16" s="631"/>
      <c r="AC16" s="631"/>
      <c r="AD16" s="632">
        <v>24047</v>
      </c>
      <c r="AE16" s="632"/>
      <c r="AF16" s="632"/>
      <c r="AG16" s="632"/>
      <c r="AH16" s="632"/>
      <c r="AI16" s="632"/>
      <c r="AJ16" s="632"/>
      <c r="AK16" s="632"/>
      <c r="AL16" s="601">
        <v>0.2</v>
      </c>
      <c r="AM16" s="345"/>
      <c r="AN16" s="345"/>
      <c r="AO16" s="633"/>
      <c r="AP16" s="596" t="s">
        <v>356</v>
      </c>
      <c r="AQ16" s="385"/>
      <c r="AR16" s="385"/>
      <c r="AS16" s="385"/>
      <c r="AT16" s="385"/>
      <c r="AU16" s="385"/>
      <c r="AV16" s="385"/>
      <c r="AW16" s="385"/>
      <c r="AX16" s="385"/>
      <c r="AY16" s="385"/>
      <c r="AZ16" s="385"/>
      <c r="BA16" s="385"/>
      <c r="BB16" s="385"/>
      <c r="BC16" s="385"/>
      <c r="BD16" s="385"/>
      <c r="BE16" s="385"/>
      <c r="BF16" s="597"/>
      <c r="BG16" s="598" t="s">
        <v>199</v>
      </c>
      <c r="BH16" s="482"/>
      <c r="BI16" s="482"/>
      <c r="BJ16" s="482"/>
      <c r="BK16" s="482"/>
      <c r="BL16" s="482"/>
      <c r="BM16" s="482"/>
      <c r="BN16" s="611"/>
      <c r="BO16" s="631" t="s">
        <v>199</v>
      </c>
      <c r="BP16" s="631"/>
      <c r="BQ16" s="631"/>
      <c r="BR16" s="631"/>
      <c r="BS16" s="632" t="s">
        <v>199</v>
      </c>
      <c r="BT16" s="632"/>
      <c r="BU16" s="632"/>
      <c r="BV16" s="632"/>
      <c r="BW16" s="632"/>
      <c r="BX16" s="632"/>
      <c r="BY16" s="632"/>
      <c r="BZ16" s="632"/>
      <c r="CA16" s="632"/>
      <c r="CB16" s="654"/>
      <c r="CD16" s="596" t="s">
        <v>357</v>
      </c>
      <c r="CE16" s="385"/>
      <c r="CF16" s="385"/>
      <c r="CG16" s="385"/>
      <c r="CH16" s="385"/>
      <c r="CI16" s="385"/>
      <c r="CJ16" s="385"/>
      <c r="CK16" s="385"/>
      <c r="CL16" s="385"/>
      <c r="CM16" s="385"/>
      <c r="CN16" s="385"/>
      <c r="CO16" s="385"/>
      <c r="CP16" s="385"/>
      <c r="CQ16" s="597"/>
      <c r="CR16" s="598" t="s">
        <v>199</v>
      </c>
      <c r="CS16" s="482"/>
      <c r="CT16" s="482"/>
      <c r="CU16" s="482"/>
      <c r="CV16" s="482"/>
      <c r="CW16" s="482"/>
      <c r="CX16" s="482"/>
      <c r="CY16" s="611"/>
      <c r="CZ16" s="631" t="s">
        <v>199</v>
      </c>
      <c r="DA16" s="631"/>
      <c r="DB16" s="631"/>
      <c r="DC16" s="631"/>
      <c r="DD16" s="604" t="s">
        <v>199</v>
      </c>
      <c r="DE16" s="482"/>
      <c r="DF16" s="482"/>
      <c r="DG16" s="482"/>
      <c r="DH16" s="482"/>
      <c r="DI16" s="482"/>
      <c r="DJ16" s="482"/>
      <c r="DK16" s="482"/>
      <c r="DL16" s="482"/>
      <c r="DM16" s="482"/>
      <c r="DN16" s="482"/>
      <c r="DO16" s="482"/>
      <c r="DP16" s="611"/>
      <c r="DQ16" s="604" t="s">
        <v>199</v>
      </c>
      <c r="DR16" s="482"/>
      <c r="DS16" s="482"/>
      <c r="DT16" s="482"/>
      <c r="DU16" s="482"/>
      <c r="DV16" s="482"/>
      <c r="DW16" s="482"/>
      <c r="DX16" s="482"/>
      <c r="DY16" s="482"/>
      <c r="DZ16" s="482"/>
      <c r="EA16" s="482"/>
      <c r="EB16" s="482"/>
      <c r="EC16" s="629"/>
    </row>
    <row r="17" spans="2:133" ht="11.25" customHeight="1" x14ac:dyDescent="0.15">
      <c r="B17" s="596" t="s">
        <v>358</v>
      </c>
      <c r="C17" s="385"/>
      <c r="D17" s="385"/>
      <c r="E17" s="385"/>
      <c r="F17" s="385"/>
      <c r="G17" s="385"/>
      <c r="H17" s="385"/>
      <c r="I17" s="385"/>
      <c r="J17" s="385"/>
      <c r="K17" s="385"/>
      <c r="L17" s="385"/>
      <c r="M17" s="385"/>
      <c r="N17" s="385"/>
      <c r="O17" s="385"/>
      <c r="P17" s="385"/>
      <c r="Q17" s="597"/>
      <c r="R17" s="598">
        <v>118595</v>
      </c>
      <c r="S17" s="482"/>
      <c r="T17" s="482"/>
      <c r="U17" s="482"/>
      <c r="V17" s="482"/>
      <c r="W17" s="482"/>
      <c r="X17" s="482"/>
      <c r="Y17" s="611"/>
      <c r="Z17" s="631">
        <v>0.5</v>
      </c>
      <c r="AA17" s="631"/>
      <c r="AB17" s="631"/>
      <c r="AC17" s="631"/>
      <c r="AD17" s="632">
        <v>118595</v>
      </c>
      <c r="AE17" s="632"/>
      <c r="AF17" s="632"/>
      <c r="AG17" s="632"/>
      <c r="AH17" s="632"/>
      <c r="AI17" s="632"/>
      <c r="AJ17" s="632"/>
      <c r="AK17" s="632"/>
      <c r="AL17" s="601">
        <v>1.1000000000000001</v>
      </c>
      <c r="AM17" s="345"/>
      <c r="AN17" s="345"/>
      <c r="AO17" s="633"/>
      <c r="AP17" s="596" t="s">
        <v>359</v>
      </c>
      <c r="AQ17" s="385"/>
      <c r="AR17" s="385"/>
      <c r="AS17" s="385"/>
      <c r="AT17" s="385"/>
      <c r="AU17" s="385"/>
      <c r="AV17" s="385"/>
      <c r="AW17" s="385"/>
      <c r="AX17" s="385"/>
      <c r="AY17" s="385"/>
      <c r="AZ17" s="385"/>
      <c r="BA17" s="385"/>
      <c r="BB17" s="385"/>
      <c r="BC17" s="385"/>
      <c r="BD17" s="385"/>
      <c r="BE17" s="385"/>
      <c r="BF17" s="597"/>
      <c r="BG17" s="598" t="s">
        <v>199</v>
      </c>
      <c r="BH17" s="482"/>
      <c r="BI17" s="482"/>
      <c r="BJ17" s="482"/>
      <c r="BK17" s="482"/>
      <c r="BL17" s="482"/>
      <c r="BM17" s="482"/>
      <c r="BN17" s="611"/>
      <c r="BO17" s="631" t="s">
        <v>199</v>
      </c>
      <c r="BP17" s="631"/>
      <c r="BQ17" s="631"/>
      <c r="BR17" s="631"/>
      <c r="BS17" s="632" t="s">
        <v>199</v>
      </c>
      <c r="BT17" s="632"/>
      <c r="BU17" s="632"/>
      <c r="BV17" s="632"/>
      <c r="BW17" s="632"/>
      <c r="BX17" s="632"/>
      <c r="BY17" s="632"/>
      <c r="BZ17" s="632"/>
      <c r="CA17" s="632"/>
      <c r="CB17" s="654"/>
      <c r="CD17" s="596" t="s">
        <v>361</v>
      </c>
      <c r="CE17" s="385"/>
      <c r="CF17" s="385"/>
      <c r="CG17" s="385"/>
      <c r="CH17" s="385"/>
      <c r="CI17" s="385"/>
      <c r="CJ17" s="385"/>
      <c r="CK17" s="385"/>
      <c r="CL17" s="385"/>
      <c r="CM17" s="385"/>
      <c r="CN17" s="385"/>
      <c r="CO17" s="385"/>
      <c r="CP17" s="385"/>
      <c r="CQ17" s="597"/>
      <c r="CR17" s="598">
        <v>1860734</v>
      </c>
      <c r="CS17" s="482"/>
      <c r="CT17" s="482"/>
      <c r="CU17" s="482"/>
      <c r="CV17" s="482"/>
      <c r="CW17" s="482"/>
      <c r="CX17" s="482"/>
      <c r="CY17" s="611"/>
      <c r="CZ17" s="631">
        <v>8.6999999999999993</v>
      </c>
      <c r="DA17" s="631"/>
      <c r="DB17" s="631"/>
      <c r="DC17" s="631"/>
      <c r="DD17" s="604" t="s">
        <v>199</v>
      </c>
      <c r="DE17" s="482"/>
      <c r="DF17" s="482"/>
      <c r="DG17" s="482"/>
      <c r="DH17" s="482"/>
      <c r="DI17" s="482"/>
      <c r="DJ17" s="482"/>
      <c r="DK17" s="482"/>
      <c r="DL17" s="482"/>
      <c r="DM17" s="482"/>
      <c r="DN17" s="482"/>
      <c r="DO17" s="482"/>
      <c r="DP17" s="611"/>
      <c r="DQ17" s="604">
        <v>1794372</v>
      </c>
      <c r="DR17" s="482"/>
      <c r="DS17" s="482"/>
      <c r="DT17" s="482"/>
      <c r="DU17" s="482"/>
      <c r="DV17" s="482"/>
      <c r="DW17" s="482"/>
      <c r="DX17" s="482"/>
      <c r="DY17" s="482"/>
      <c r="DZ17" s="482"/>
      <c r="EA17" s="482"/>
      <c r="EB17" s="482"/>
      <c r="EC17" s="629"/>
    </row>
    <row r="18" spans="2:133" ht="11.25" customHeight="1" x14ac:dyDescent="0.15">
      <c r="B18" s="596" t="s">
        <v>362</v>
      </c>
      <c r="C18" s="385"/>
      <c r="D18" s="385"/>
      <c r="E18" s="385"/>
      <c r="F18" s="385"/>
      <c r="G18" s="385"/>
      <c r="H18" s="385"/>
      <c r="I18" s="385"/>
      <c r="J18" s="385"/>
      <c r="K18" s="385"/>
      <c r="L18" s="385"/>
      <c r="M18" s="385"/>
      <c r="N18" s="385"/>
      <c r="O18" s="385"/>
      <c r="P18" s="385"/>
      <c r="Q18" s="597"/>
      <c r="R18" s="598">
        <v>41455</v>
      </c>
      <c r="S18" s="482"/>
      <c r="T18" s="482"/>
      <c r="U18" s="482"/>
      <c r="V18" s="482"/>
      <c r="W18" s="482"/>
      <c r="X18" s="482"/>
      <c r="Y18" s="611"/>
      <c r="Z18" s="631">
        <v>0.2</v>
      </c>
      <c r="AA18" s="631"/>
      <c r="AB18" s="631"/>
      <c r="AC18" s="631"/>
      <c r="AD18" s="632">
        <v>41455</v>
      </c>
      <c r="AE18" s="632"/>
      <c r="AF18" s="632"/>
      <c r="AG18" s="632"/>
      <c r="AH18" s="632"/>
      <c r="AI18" s="632"/>
      <c r="AJ18" s="632"/>
      <c r="AK18" s="632"/>
      <c r="AL18" s="601">
        <v>0.4</v>
      </c>
      <c r="AM18" s="345"/>
      <c r="AN18" s="345"/>
      <c r="AO18" s="633"/>
      <c r="AP18" s="596" t="s">
        <v>97</v>
      </c>
      <c r="AQ18" s="385"/>
      <c r="AR18" s="385"/>
      <c r="AS18" s="385"/>
      <c r="AT18" s="385"/>
      <c r="AU18" s="385"/>
      <c r="AV18" s="385"/>
      <c r="AW18" s="385"/>
      <c r="AX18" s="385"/>
      <c r="AY18" s="385"/>
      <c r="AZ18" s="385"/>
      <c r="BA18" s="385"/>
      <c r="BB18" s="385"/>
      <c r="BC18" s="385"/>
      <c r="BD18" s="385"/>
      <c r="BE18" s="385"/>
      <c r="BF18" s="597"/>
      <c r="BG18" s="598" t="s">
        <v>199</v>
      </c>
      <c r="BH18" s="482"/>
      <c r="BI18" s="482"/>
      <c r="BJ18" s="482"/>
      <c r="BK18" s="482"/>
      <c r="BL18" s="482"/>
      <c r="BM18" s="482"/>
      <c r="BN18" s="611"/>
      <c r="BO18" s="631" t="s">
        <v>199</v>
      </c>
      <c r="BP18" s="631"/>
      <c r="BQ18" s="631"/>
      <c r="BR18" s="631"/>
      <c r="BS18" s="632" t="s">
        <v>199</v>
      </c>
      <c r="BT18" s="632"/>
      <c r="BU18" s="632"/>
      <c r="BV18" s="632"/>
      <c r="BW18" s="632"/>
      <c r="BX18" s="632"/>
      <c r="BY18" s="632"/>
      <c r="BZ18" s="632"/>
      <c r="CA18" s="632"/>
      <c r="CB18" s="654"/>
      <c r="CD18" s="596" t="s">
        <v>363</v>
      </c>
      <c r="CE18" s="385"/>
      <c r="CF18" s="385"/>
      <c r="CG18" s="385"/>
      <c r="CH18" s="385"/>
      <c r="CI18" s="385"/>
      <c r="CJ18" s="385"/>
      <c r="CK18" s="385"/>
      <c r="CL18" s="385"/>
      <c r="CM18" s="385"/>
      <c r="CN18" s="385"/>
      <c r="CO18" s="385"/>
      <c r="CP18" s="385"/>
      <c r="CQ18" s="597"/>
      <c r="CR18" s="598" t="s">
        <v>199</v>
      </c>
      <c r="CS18" s="482"/>
      <c r="CT18" s="482"/>
      <c r="CU18" s="482"/>
      <c r="CV18" s="482"/>
      <c r="CW18" s="482"/>
      <c r="CX18" s="482"/>
      <c r="CY18" s="611"/>
      <c r="CZ18" s="631" t="s">
        <v>199</v>
      </c>
      <c r="DA18" s="631"/>
      <c r="DB18" s="631"/>
      <c r="DC18" s="631"/>
      <c r="DD18" s="604" t="s">
        <v>199</v>
      </c>
      <c r="DE18" s="482"/>
      <c r="DF18" s="482"/>
      <c r="DG18" s="482"/>
      <c r="DH18" s="482"/>
      <c r="DI18" s="482"/>
      <c r="DJ18" s="482"/>
      <c r="DK18" s="482"/>
      <c r="DL18" s="482"/>
      <c r="DM18" s="482"/>
      <c r="DN18" s="482"/>
      <c r="DO18" s="482"/>
      <c r="DP18" s="611"/>
      <c r="DQ18" s="604" t="s">
        <v>199</v>
      </c>
      <c r="DR18" s="482"/>
      <c r="DS18" s="482"/>
      <c r="DT18" s="482"/>
      <c r="DU18" s="482"/>
      <c r="DV18" s="482"/>
      <c r="DW18" s="482"/>
      <c r="DX18" s="482"/>
      <c r="DY18" s="482"/>
      <c r="DZ18" s="482"/>
      <c r="EA18" s="482"/>
      <c r="EB18" s="482"/>
      <c r="EC18" s="629"/>
    </row>
    <row r="19" spans="2:133" ht="11.25" customHeight="1" x14ac:dyDescent="0.15">
      <c r="B19" s="596" t="s">
        <v>364</v>
      </c>
      <c r="C19" s="385"/>
      <c r="D19" s="385"/>
      <c r="E19" s="385"/>
      <c r="F19" s="385"/>
      <c r="G19" s="385"/>
      <c r="H19" s="385"/>
      <c r="I19" s="385"/>
      <c r="J19" s="385"/>
      <c r="K19" s="385"/>
      <c r="L19" s="385"/>
      <c r="M19" s="385"/>
      <c r="N19" s="385"/>
      <c r="O19" s="385"/>
      <c r="P19" s="385"/>
      <c r="Q19" s="597"/>
      <c r="R19" s="598">
        <v>38139</v>
      </c>
      <c r="S19" s="482"/>
      <c r="T19" s="482"/>
      <c r="U19" s="482"/>
      <c r="V19" s="482"/>
      <c r="W19" s="482"/>
      <c r="X19" s="482"/>
      <c r="Y19" s="611"/>
      <c r="Z19" s="631">
        <v>0.2</v>
      </c>
      <c r="AA19" s="631"/>
      <c r="AB19" s="631"/>
      <c r="AC19" s="631"/>
      <c r="AD19" s="632">
        <v>38139</v>
      </c>
      <c r="AE19" s="632"/>
      <c r="AF19" s="632"/>
      <c r="AG19" s="632"/>
      <c r="AH19" s="632"/>
      <c r="AI19" s="632"/>
      <c r="AJ19" s="632"/>
      <c r="AK19" s="632"/>
      <c r="AL19" s="601">
        <v>0.3</v>
      </c>
      <c r="AM19" s="345"/>
      <c r="AN19" s="345"/>
      <c r="AO19" s="633"/>
      <c r="AP19" s="596" t="s">
        <v>256</v>
      </c>
      <c r="AQ19" s="385"/>
      <c r="AR19" s="385"/>
      <c r="AS19" s="385"/>
      <c r="AT19" s="385"/>
      <c r="AU19" s="385"/>
      <c r="AV19" s="385"/>
      <c r="AW19" s="385"/>
      <c r="AX19" s="385"/>
      <c r="AY19" s="385"/>
      <c r="AZ19" s="385"/>
      <c r="BA19" s="385"/>
      <c r="BB19" s="385"/>
      <c r="BC19" s="385"/>
      <c r="BD19" s="385"/>
      <c r="BE19" s="385"/>
      <c r="BF19" s="597"/>
      <c r="BG19" s="598">
        <v>15019</v>
      </c>
      <c r="BH19" s="482"/>
      <c r="BI19" s="482"/>
      <c r="BJ19" s="482"/>
      <c r="BK19" s="482"/>
      <c r="BL19" s="482"/>
      <c r="BM19" s="482"/>
      <c r="BN19" s="611"/>
      <c r="BO19" s="631">
        <v>0.2</v>
      </c>
      <c r="BP19" s="631"/>
      <c r="BQ19" s="631"/>
      <c r="BR19" s="631"/>
      <c r="BS19" s="632" t="s">
        <v>199</v>
      </c>
      <c r="BT19" s="632"/>
      <c r="BU19" s="632"/>
      <c r="BV19" s="632"/>
      <c r="BW19" s="632"/>
      <c r="BX19" s="632"/>
      <c r="BY19" s="632"/>
      <c r="BZ19" s="632"/>
      <c r="CA19" s="632"/>
      <c r="CB19" s="654"/>
      <c r="CD19" s="596" t="s">
        <v>365</v>
      </c>
      <c r="CE19" s="385"/>
      <c r="CF19" s="385"/>
      <c r="CG19" s="385"/>
      <c r="CH19" s="385"/>
      <c r="CI19" s="385"/>
      <c r="CJ19" s="385"/>
      <c r="CK19" s="385"/>
      <c r="CL19" s="385"/>
      <c r="CM19" s="385"/>
      <c r="CN19" s="385"/>
      <c r="CO19" s="385"/>
      <c r="CP19" s="385"/>
      <c r="CQ19" s="597"/>
      <c r="CR19" s="598" t="s">
        <v>199</v>
      </c>
      <c r="CS19" s="482"/>
      <c r="CT19" s="482"/>
      <c r="CU19" s="482"/>
      <c r="CV19" s="482"/>
      <c r="CW19" s="482"/>
      <c r="CX19" s="482"/>
      <c r="CY19" s="611"/>
      <c r="CZ19" s="631" t="s">
        <v>199</v>
      </c>
      <c r="DA19" s="631"/>
      <c r="DB19" s="631"/>
      <c r="DC19" s="631"/>
      <c r="DD19" s="604" t="s">
        <v>199</v>
      </c>
      <c r="DE19" s="482"/>
      <c r="DF19" s="482"/>
      <c r="DG19" s="482"/>
      <c r="DH19" s="482"/>
      <c r="DI19" s="482"/>
      <c r="DJ19" s="482"/>
      <c r="DK19" s="482"/>
      <c r="DL19" s="482"/>
      <c r="DM19" s="482"/>
      <c r="DN19" s="482"/>
      <c r="DO19" s="482"/>
      <c r="DP19" s="611"/>
      <c r="DQ19" s="604" t="s">
        <v>199</v>
      </c>
      <c r="DR19" s="482"/>
      <c r="DS19" s="482"/>
      <c r="DT19" s="482"/>
      <c r="DU19" s="482"/>
      <c r="DV19" s="482"/>
      <c r="DW19" s="482"/>
      <c r="DX19" s="482"/>
      <c r="DY19" s="482"/>
      <c r="DZ19" s="482"/>
      <c r="EA19" s="482"/>
      <c r="EB19" s="482"/>
      <c r="EC19" s="629"/>
    </row>
    <row r="20" spans="2:133" ht="11.25" customHeight="1" x14ac:dyDescent="0.15">
      <c r="B20" s="648" t="s">
        <v>366</v>
      </c>
      <c r="C20" s="649"/>
      <c r="D20" s="649"/>
      <c r="E20" s="649"/>
      <c r="F20" s="649"/>
      <c r="G20" s="649"/>
      <c r="H20" s="649"/>
      <c r="I20" s="649"/>
      <c r="J20" s="649"/>
      <c r="K20" s="649"/>
      <c r="L20" s="649"/>
      <c r="M20" s="649"/>
      <c r="N20" s="649"/>
      <c r="O20" s="649"/>
      <c r="P20" s="649"/>
      <c r="Q20" s="650"/>
      <c r="R20" s="598">
        <v>3316</v>
      </c>
      <c r="S20" s="482"/>
      <c r="T20" s="482"/>
      <c r="U20" s="482"/>
      <c r="V20" s="482"/>
      <c r="W20" s="482"/>
      <c r="X20" s="482"/>
      <c r="Y20" s="611"/>
      <c r="Z20" s="631">
        <v>0</v>
      </c>
      <c r="AA20" s="631"/>
      <c r="AB20" s="631"/>
      <c r="AC20" s="631"/>
      <c r="AD20" s="632">
        <v>3316</v>
      </c>
      <c r="AE20" s="632"/>
      <c r="AF20" s="632"/>
      <c r="AG20" s="632"/>
      <c r="AH20" s="632"/>
      <c r="AI20" s="632"/>
      <c r="AJ20" s="632"/>
      <c r="AK20" s="632"/>
      <c r="AL20" s="601">
        <v>0</v>
      </c>
      <c r="AM20" s="345"/>
      <c r="AN20" s="345"/>
      <c r="AO20" s="633"/>
      <c r="AP20" s="596" t="s">
        <v>367</v>
      </c>
      <c r="AQ20" s="385"/>
      <c r="AR20" s="385"/>
      <c r="AS20" s="385"/>
      <c r="AT20" s="385"/>
      <c r="AU20" s="385"/>
      <c r="AV20" s="385"/>
      <c r="AW20" s="385"/>
      <c r="AX20" s="385"/>
      <c r="AY20" s="385"/>
      <c r="AZ20" s="385"/>
      <c r="BA20" s="385"/>
      <c r="BB20" s="385"/>
      <c r="BC20" s="385"/>
      <c r="BD20" s="385"/>
      <c r="BE20" s="385"/>
      <c r="BF20" s="597"/>
      <c r="BG20" s="598">
        <v>15019</v>
      </c>
      <c r="BH20" s="482"/>
      <c r="BI20" s="482"/>
      <c r="BJ20" s="482"/>
      <c r="BK20" s="482"/>
      <c r="BL20" s="482"/>
      <c r="BM20" s="482"/>
      <c r="BN20" s="611"/>
      <c r="BO20" s="631">
        <v>0.2</v>
      </c>
      <c r="BP20" s="631"/>
      <c r="BQ20" s="631"/>
      <c r="BR20" s="631"/>
      <c r="BS20" s="632" t="s">
        <v>199</v>
      </c>
      <c r="BT20" s="632"/>
      <c r="BU20" s="632"/>
      <c r="BV20" s="632"/>
      <c r="BW20" s="632"/>
      <c r="BX20" s="632"/>
      <c r="BY20" s="632"/>
      <c r="BZ20" s="632"/>
      <c r="CA20" s="632"/>
      <c r="CB20" s="654"/>
      <c r="CD20" s="596" t="s">
        <v>189</v>
      </c>
      <c r="CE20" s="385"/>
      <c r="CF20" s="385"/>
      <c r="CG20" s="385"/>
      <c r="CH20" s="385"/>
      <c r="CI20" s="385"/>
      <c r="CJ20" s="385"/>
      <c r="CK20" s="385"/>
      <c r="CL20" s="385"/>
      <c r="CM20" s="385"/>
      <c r="CN20" s="385"/>
      <c r="CO20" s="385"/>
      <c r="CP20" s="385"/>
      <c r="CQ20" s="597"/>
      <c r="CR20" s="598">
        <v>21462386</v>
      </c>
      <c r="CS20" s="482"/>
      <c r="CT20" s="482"/>
      <c r="CU20" s="482"/>
      <c r="CV20" s="482"/>
      <c r="CW20" s="482"/>
      <c r="CX20" s="482"/>
      <c r="CY20" s="611"/>
      <c r="CZ20" s="631">
        <v>100</v>
      </c>
      <c r="DA20" s="631"/>
      <c r="DB20" s="631"/>
      <c r="DC20" s="631"/>
      <c r="DD20" s="604">
        <v>3850641</v>
      </c>
      <c r="DE20" s="482"/>
      <c r="DF20" s="482"/>
      <c r="DG20" s="482"/>
      <c r="DH20" s="482"/>
      <c r="DI20" s="482"/>
      <c r="DJ20" s="482"/>
      <c r="DK20" s="482"/>
      <c r="DL20" s="482"/>
      <c r="DM20" s="482"/>
      <c r="DN20" s="482"/>
      <c r="DO20" s="482"/>
      <c r="DP20" s="611"/>
      <c r="DQ20" s="604">
        <v>12353669</v>
      </c>
      <c r="DR20" s="482"/>
      <c r="DS20" s="482"/>
      <c r="DT20" s="482"/>
      <c r="DU20" s="482"/>
      <c r="DV20" s="482"/>
      <c r="DW20" s="482"/>
      <c r="DX20" s="482"/>
      <c r="DY20" s="482"/>
      <c r="DZ20" s="482"/>
      <c r="EA20" s="482"/>
      <c r="EB20" s="482"/>
      <c r="EC20" s="629"/>
    </row>
    <row r="21" spans="2:133" ht="11.25" customHeight="1" x14ac:dyDescent="0.15">
      <c r="B21" s="596" t="s">
        <v>342</v>
      </c>
      <c r="C21" s="385"/>
      <c r="D21" s="385"/>
      <c r="E21" s="385"/>
      <c r="F21" s="385"/>
      <c r="G21" s="385"/>
      <c r="H21" s="385"/>
      <c r="I21" s="385"/>
      <c r="J21" s="385"/>
      <c r="K21" s="385"/>
      <c r="L21" s="385"/>
      <c r="M21" s="385"/>
      <c r="N21" s="385"/>
      <c r="O21" s="385"/>
      <c r="P21" s="385"/>
      <c r="Q21" s="597"/>
      <c r="R21" s="598">
        <v>3686312</v>
      </c>
      <c r="S21" s="482"/>
      <c r="T21" s="482"/>
      <c r="U21" s="482"/>
      <c r="V21" s="482"/>
      <c r="W21" s="482"/>
      <c r="X21" s="482"/>
      <c r="Y21" s="611"/>
      <c r="Z21" s="631">
        <v>15.8</v>
      </c>
      <c r="AA21" s="631"/>
      <c r="AB21" s="631"/>
      <c r="AC21" s="631"/>
      <c r="AD21" s="632">
        <v>3240649</v>
      </c>
      <c r="AE21" s="632"/>
      <c r="AF21" s="632"/>
      <c r="AG21" s="632"/>
      <c r="AH21" s="632"/>
      <c r="AI21" s="632"/>
      <c r="AJ21" s="632"/>
      <c r="AK21" s="632"/>
      <c r="AL21" s="601">
        <v>29.2</v>
      </c>
      <c r="AM21" s="345"/>
      <c r="AN21" s="345"/>
      <c r="AO21" s="633"/>
      <c r="AP21" s="596" t="s">
        <v>369</v>
      </c>
      <c r="AQ21" s="655"/>
      <c r="AR21" s="655"/>
      <c r="AS21" s="655"/>
      <c r="AT21" s="655"/>
      <c r="AU21" s="655"/>
      <c r="AV21" s="655"/>
      <c r="AW21" s="655"/>
      <c r="AX21" s="655"/>
      <c r="AY21" s="655"/>
      <c r="AZ21" s="655"/>
      <c r="BA21" s="655"/>
      <c r="BB21" s="655"/>
      <c r="BC21" s="655"/>
      <c r="BD21" s="655"/>
      <c r="BE21" s="655"/>
      <c r="BF21" s="656"/>
      <c r="BG21" s="598">
        <v>15019</v>
      </c>
      <c r="BH21" s="482"/>
      <c r="BI21" s="482"/>
      <c r="BJ21" s="482"/>
      <c r="BK21" s="482"/>
      <c r="BL21" s="482"/>
      <c r="BM21" s="482"/>
      <c r="BN21" s="611"/>
      <c r="BO21" s="631">
        <v>0.2</v>
      </c>
      <c r="BP21" s="631"/>
      <c r="BQ21" s="631"/>
      <c r="BR21" s="631"/>
      <c r="BS21" s="632" t="s">
        <v>199</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15">
      <c r="B22" s="596" t="s">
        <v>300</v>
      </c>
      <c r="C22" s="385"/>
      <c r="D22" s="385"/>
      <c r="E22" s="385"/>
      <c r="F22" s="385"/>
      <c r="G22" s="385"/>
      <c r="H22" s="385"/>
      <c r="I22" s="385"/>
      <c r="J22" s="385"/>
      <c r="K22" s="385"/>
      <c r="L22" s="385"/>
      <c r="M22" s="385"/>
      <c r="N22" s="385"/>
      <c r="O22" s="385"/>
      <c r="P22" s="385"/>
      <c r="Q22" s="597"/>
      <c r="R22" s="598">
        <v>3240649</v>
      </c>
      <c r="S22" s="482"/>
      <c r="T22" s="482"/>
      <c r="U22" s="482"/>
      <c r="V22" s="482"/>
      <c r="W22" s="482"/>
      <c r="X22" s="482"/>
      <c r="Y22" s="611"/>
      <c r="Z22" s="631">
        <v>13.9</v>
      </c>
      <c r="AA22" s="631"/>
      <c r="AB22" s="631"/>
      <c r="AC22" s="631"/>
      <c r="AD22" s="632">
        <v>3240649</v>
      </c>
      <c r="AE22" s="632"/>
      <c r="AF22" s="632"/>
      <c r="AG22" s="632"/>
      <c r="AH22" s="632"/>
      <c r="AI22" s="632"/>
      <c r="AJ22" s="632"/>
      <c r="AK22" s="632"/>
      <c r="AL22" s="601">
        <v>29.2</v>
      </c>
      <c r="AM22" s="345"/>
      <c r="AN22" s="345"/>
      <c r="AO22" s="633"/>
      <c r="AP22" s="596" t="s">
        <v>371</v>
      </c>
      <c r="AQ22" s="655"/>
      <c r="AR22" s="655"/>
      <c r="AS22" s="655"/>
      <c r="AT22" s="655"/>
      <c r="AU22" s="655"/>
      <c r="AV22" s="655"/>
      <c r="AW22" s="655"/>
      <c r="AX22" s="655"/>
      <c r="AY22" s="655"/>
      <c r="AZ22" s="655"/>
      <c r="BA22" s="655"/>
      <c r="BB22" s="655"/>
      <c r="BC22" s="655"/>
      <c r="BD22" s="655"/>
      <c r="BE22" s="655"/>
      <c r="BF22" s="656"/>
      <c r="BG22" s="598" t="s">
        <v>199</v>
      </c>
      <c r="BH22" s="482"/>
      <c r="BI22" s="482"/>
      <c r="BJ22" s="482"/>
      <c r="BK22" s="482"/>
      <c r="BL22" s="482"/>
      <c r="BM22" s="482"/>
      <c r="BN22" s="611"/>
      <c r="BO22" s="631" t="s">
        <v>199</v>
      </c>
      <c r="BP22" s="631"/>
      <c r="BQ22" s="631"/>
      <c r="BR22" s="631"/>
      <c r="BS22" s="632" t="s">
        <v>199</v>
      </c>
      <c r="BT22" s="632"/>
      <c r="BU22" s="632"/>
      <c r="BV22" s="632"/>
      <c r="BW22" s="632"/>
      <c r="BX22" s="632"/>
      <c r="BY22" s="632"/>
      <c r="BZ22" s="632"/>
      <c r="CA22" s="632"/>
      <c r="CB22" s="654"/>
      <c r="CD22" s="511" t="s">
        <v>372</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15">
      <c r="B23" s="596" t="s">
        <v>297</v>
      </c>
      <c r="C23" s="385"/>
      <c r="D23" s="385"/>
      <c r="E23" s="385"/>
      <c r="F23" s="385"/>
      <c r="G23" s="385"/>
      <c r="H23" s="385"/>
      <c r="I23" s="385"/>
      <c r="J23" s="385"/>
      <c r="K23" s="385"/>
      <c r="L23" s="385"/>
      <c r="M23" s="385"/>
      <c r="N23" s="385"/>
      <c r="O23" s="385"/>
      <c r="P23" s="385"/>
      <c r="Q23" s="597"/>
      <c r="R23" s="598">
        <v>442550</v>
      </c>
      <c r="S23" s="482"/>
      <c r="T23" s="482"/>
      <c r="U23" s="482"/>
      <c r="V23" s="482"/>
      <c r="W23" s="482"/>
      <c r="X23" s="482"/>
      <c r="Y23" s="611"/>
      <c r="Z23" s="631">
        <v>1.9</v>
      </c>
      <c r="AA23" s="631"/>
      <c r="AB23" s="631"/>
      <c r="AC23" s="631"/>
      <c r="AD23" s="632" t="s">
        <v>199</v>
      </c>
      <c r="AE23" s="632"/>
      <c r="AF23" s="632"/>
      <c r="AG23" s="632"/>
      <c r="AH23" s="632"/>
      <c r="AI23" s="632"/>
      <c r="AJ23" s="632"/>
      <c r="AK23" s="632"/>
      <c r="AL23" s="601" t="s">
        <v>199</v>
      </c>
      <c r="AM23" s="345"/>
      <c r="AN23" s="345"/>
      <c r="AO23" s="633"/>
      <c r="AP23" s="596" t="s">
        <v>120</v>
      </c>
      <c r="AQ23" s="655"/>
      <c r="AR23" s="655"/>
      <c r="AS23" s="655"/>
      <c r="AT23" s="655"/>
      <c r="AU23" s="655"/>
      <c r="AV23" s="655"/>
      <c r="AW23" s="655"/>
      <c r="AX23" s="655"/>
      <c r="AY23" s="655"/>
      <c r="AZ23" s="655"/>
      <c r="BA23" s="655"/>
      <c r="BB23" s="655"/>
      <c r="BC23" s="655"/>
      <c r="BD23" s="655"/>
      <c r="BE23" s="655"/>
      <c r="BF23" s="656"/>
      <c r="BG23" s="598" t="s">
        <v>199</v>
      </c>
      <c r="BH23" s="482"/>
      <c r="BI23" s="482"/>
      <c r="BJ23" s="482"/>
      <c r="BK23" s="482"/>
      <c r="BL23" s="482"/>
      <c r="BM23" s="482"/>
      <c r="BN23" s="611"/>
      <c r="BO23" s="631" t="s">
        <v>199</v>
      </c>
      <c r="BP23" s="631"/>
      <c r="BQ23" s="631"/>
      <c r="BR23" s="631"/>
      <c r="BS23" s="632" t="s">
        <v>199</v>
      </c>
      <c r="BT23" s="632"/>
      <c r="BU23" s="632"/>
      <c r="BV23" s="632"/>
      <c r="BW23" s="632"/>
      <c r="BX23" s="632"/>
      <c r="BY23" s="632"/>
      <c r="BZ23" s="632"/>
      <c r="CA23" s="632"/>
      <c r="CB23" s="654"/>
      <c r="CD23" s="511" t="s">
        <v>318</v>
      </c>
      <c r="CE23" s="512"/>
      <c r="CF23" s="512"/>
      <c r="CG23" s="512"/>
      <c r="CH23" s="512"/>
      <c r="CI23" s="512"/>
      <c r="CJ23" s="512"/>
      <c r="CK23" s="512"/>
      <c r="CL23" s="512"/>
      <c r="CM23" s="512"/>
      <c r="CN23" s="512"/>
      <c r="CO23" s="512"/>
      <c r="CP23" s="512"/>
      <c r="CQ23" s="554"/>
      <c r="CR23" s="511" t="s">
        <v>291</v>
      </c>
      <c r="CS23" s="512"/>
      <c r="CT23" s="512"/>
      <c r="CU23" s="512"/>
      <c r="CV23" s="512"/>
      <c r="CW23" s="512"/>
      <c r="CX23" s="512"/>
      <c r="CY23" s="554"/>
      <c r="CZ23" s="511" t="s">
        <v>374</v>
      </c>
      <c r="DA23" s="512"/>
      <c r="DB23" s="512"/>
      <c r="DC23" s="554"/>
      <c r="DD23" s="511" t="s">
        <v>304</v>
      </c>
      <c r="DE23" s="512"/>
      <c r="DF23" s="512"/>
      <c r="DG23" s="512"/>
      <c r="DH23" s="512"/>
      <c r="DI23" s="512"/>
      <c r="DJ23" s="512"/>
      <c r="DK23" s="554"/>
      <c r="DL23" s="657" t="s">
        <v>191</v>
      </c>
      <c r="DM23" s="658"/>
      <c r="DN23" s="658"/>
      <c r="DO23" s="658"/>
      <c r="DP23" s="658"/>
      <c r="DQ23" s="658"/>
      <c r="DR23" s="658"/>
      <c r="DS23" s="658"/>
      <c r="DT23" s="658"/>
      <c r="DU23" s="658"/>
      <c r="DV23" s="659"/>
      <c r="DW23" s="511" t="s">
        <v>20</v>
      </c>
      <c r="DX23" s="512"/>
      <c r="DY23" s="512"/>
      <c r="DZ23" s="512"/>
      <c r="EA23" s="512"/>
      <c r="EB23" s="512"/>
      <c r="EC23" s="554"/>
    </row>
    <row r="24" spans="2:133" ht="11.25" customHeight="1" x14ac:dyDescent="0.15">
      <c r="B24" s="596" t="s">
        <v>376</v>
      </c>
      <c r="C24" s="385"/>
      <c r="D24" s="385"/>
      <c r="E24" s="385"/>
      <c r="F24" s="385"/>
      <c r="G24" s="385"/>
      <c r="H24" s="385"/>
      <c r="I24" s="385"/>
      <c r="J24" s="385"/>
      <c r="K24" s="385"/>
      <c r="L24" s="385"/>
      <c r="M24" s="385"/>
      <c r="N24" s="385"/>
      <c r="O24" s="385"/>
      <c r="P24" s="385"/>
      <c r="Q24" s="597"/>
      <c r="R24" s="598">
        <v>3113</v>
      </c>
      <c r="S24" s="482"/>
      <c r="T24" s="482"/>
      <c r="U24" s="482"/>
      <c r="V24" s="482"/>
      <c r="W24" s="482"/>
      <c r="X24" s="482"/>
      <c r="Y24" s="611"/>
      <c r="Z24" s="631">
        <v>0</v>
      </c>
      <c r="AA24" s="631"/>
      <c r="AB24" s="631"/>
      <c r="AC24" s="631"/>
      <c r="AD24" s="632" t="s">
        <v>199</v>
      </c>
      <c r="AE24" s="632"/>
      <c r="AF24" s="632"/>
      <c r="AG24" s="632"/>
      <c r="AH24" s="632"/>
      <c r="AI24" s="632"/>
      <c r="AJ24" s="632"/>
      <c r="AK24" s="632"/>
      <c r="AL24" s="601" t="s">
        <v>199</v>
      </c>
      <c r="AM24" s="345"/>
      <c r="AN24" s="345"/>
      <c r="AO24" s="633"/>
      <c r="AP24" s="596" t="s">
        <v>377</v>
      </c>
      <c r="AQ24" s="655"/>
      <c r="AR24" s="655"/>
      <c r="AS24" s="655"/>
      <c r="AT24" s="655"/>
      <c r="AU24" s="655"/>
      <c r="AV24" s="655"/>
      <c r="AW24" s="655"/>
      <c r="AX24" s="655"/>
      <c r="AY24" s="655"/>
      <c r="AZ24" s="655"/>
      <c r="BA24" s="655"/>
      <c r="BB24" s="655"/>
      <c r="BC24" s="655"/>
      <c r="BD24" s="655"/>
      <c r="BE24" s="655"/>
      <c r="BF24" s="656"/>
      <c r="BG24" s="598" t="s">
        <v>199</v>
      </c>
      <c r="BH24" s="482"/>
      <c r="BI24" s="482"/>
      <c r="BJ24" s="482"/>
      <c r="BK24" s="482"/>
      <c r="BL24" s="482"/>
      <c r="BM24" s="482"/>
      <c r="BN24" s="611"/>
      <c r="BO24" s="631" t="s">
        <v>199</v>
      </c>
      <c r="BP24" s="631"/>
      <c r="BQ24" s="631"/>
      <c r="BR24" s="631"/>
      <c r="BS24" s="632" t="s">
        <v>199</v>
      </c>
      <c r="BT24" s="632"/>
      <c r="BU24" s="632"/>
      <c r="BV24" s="632"/>
      <c r="BW24" s="632"/>
      <c r="BX24" s="632"/>
      <c r="BY24" s="632"/>
      <c r="BZ24" s="632"/>
      <c r="CA24" s="632"/>
      <c r="CB24" s="654"/>
      <c r="CD24" s="640" t="s">
        <v>378</v>
      </c>
      <c r="CE24" s="641"/>
      <c r="CF24" s="641"/>
      <c r="CG24" s="641"/>
      <c r="CH24" s="641"/>
      <c r="CI24" s="641"/>
      <c r="CJ24" s="641"/>
      <c r="CK24" s="641"/>
      <c r="CL24" s="641"/>
      <c r="CM24" s="641"/>
      <c r="CN24" s="641"/>
      <c r="CO24" s="641"/>
      <c r="CP24" s="641"/>
      <c r="CQ24" s="642"/>
      <c r="CR24" s="637">
        <v>8938032</v>
      </c>
      <c r="CS24" s="638"/>
      <c r="CT24" s="638"/>
      <c r="CU24" s="638"/>
      <c r="CV24" s="638"/>
      <c r="CW24" s="638"/>
      <c r="CX24" s="638"/>
      <c r="CY24" s="660"/>
      <c r="CZ24" s="661">
        <v>41.6</v>
      </c>
      <c r="DA24" s="644"/>
      <c r="DB24" s="644"/>
      <c r="DC24" s="662"/>
      <c r="DD24" s="663">
        <v>5439476</v>
      </c>
      <c r="DE24" s="638"/>
      <c r="DF24" s="638"/>
      <c r="DG24" s="638"/>
      <c r="DH24" s="638"/>
      <c r="DI24" s="638"/>
      <c r="DJ24" s="638"/>
      <c r="DK24" s="660"/>
      <c r="DL24" s="663">
        <v>5386114</v>
      </c>
      <c r="DM24" s="638"/>
      <c r="DN24" s="638"/>
      <c r="DO24" s="638"/>
      <c r="DP24" s="638"/>
      <c r="DQ24" s="638"/>
      <c r="DR24" s="638"/>
      <c r="DS24" s="638"/>
      <c r="DT24" s="638"/>
      <c r="DU24" s="638"/>
      <c r="DV24" s="660"/>
      <c r="DW24" s="661">
        <v>47.6</v>
      </c>
      <c r="DX24" s="644"/>
      <c r="DY24" s="644"/>
      <c r="DZ24" s="644"/>
      <c r="EA24" s="644"/>
      <c r="EB24" s="644"/>
      <c r="EC24" s="664"/>
    </row>
    <row r="25" spans="2:133" ht="11.25" customHeight="1" x14ac:dyDescent="0.15">
      <c r="B25" s="596" t="s">
        <v>54</v>
      </c>
      <c r="C25" s="385"/>
      <c r="D25" s="385"/>
      <c r="E25" s="385"/>
      <c r="F25" s="385"/>
      <c r="G25" s="385"/>
      <c r="H25" s="385"/>
      <c r="I25" s="385"/>
      <c r="J25" s="385"/>
      <c r="K25" s="385"/>
      <c r="L25" s="385"/>
      <c r="M25" s="385"/>
      <c r="N25" s="385"/>
      <c r="O25" s="385"/>
      <c r="P25" s="385"/>
      <c r="Q25" s="597"/>
      <c r="R25" s="598">
        <v>11479324</v>
      </c>
      <c r="S25" s="482"/>
      <c r="T25" s="482"/>
      <c r="U25" s="482"/>
      <c r="V25" s="482"/>
      <c r="W25" s="482"/>
      <c r="X25" s="482"/>
      <c r="Y25" s="611"/>
      <c r="Z25" s="631">
        <v>49.1</v>
      </c>
      <c r="AA25" s="631"/>
      <c r="AB25" s="631"/>
      <c r="AC25" s="631"/>
      <c r="AD25" s="632">
        <v>11033661</v>
      </c>
      <c r="AE25" s="632"/>
      <c r="AF25" s="632"/>
      <c r="AG25" s="632"/>
      <c r="AH25" s="632"/>
      <c r="AI25" s="632"/>
      <c r="AJ25" s="632"/>
      <c r="AK25" s="632"/>
      <c r="AL25" s="601">
        <v>99.5</v>
      </c>
      <c r="AM25" s="345"/>
      <c r="AN25" s="345"/>
      <c r="AO25" s="633"/>
      <c r="AP25" s="596" t="s">
        <v>274</v>
      </c>
      <c r="AQ25" s="655"/>
      <c r="AR25" s="655"/>
      <c r="AS25" s="655"/>
      <c r="AT25" s="655"/>
      <c r="AU25" s="655"/>
      <c r="AV25" s="655"/>
      <c r="AW25" s="655"/>
      <c r="AX25" s="655"/>
      <c r="AY25" s="655"/>
      <c r="AZ25" s="655"/>
      <c r="BA25" s="655"/>
      <c r="BB25" s="655"/>
      <c r="BC25" s="655"/>
      <c r="BD25" s="655"/>
      <c r="BE25" s="655"/>
      <c r="BF25" s="656"/>
      <c r="BG25" s="598" t="s">
        <v>199</v>
      </c>
      <c r="BH25" s="482"/>
      <c r="BI25" s="482"/>
      <c r="BJ25" s="482"/>
      <c r="BK25" s="482"/>
      <c r="BL25" s="482"/>
      <c r="BM25" s="482"/>
      <c r="BN25" s="611"/>
      <c r="BO25" s="631" t="s">
        <v>199</v>
      </c>
      <c r="BP25" s="631"/>
      <c r="BQ25" s="631"/>
      <c r="BR25" s="631"/>
      <c r="BS25" s="632" t="s">
        <v>199</v>
      </c>
      <c r="BT25" s="632"/>
      <c r="BU25" s="632"/>
      <c r="BV25" s="632"/>
      <c r="BW25" s="632"/>
      <c r="BX25" s="632"/>
      <c r="BY25" s="632"/>
      <c r="BZ25" s="632"/>
      <c r="CA25" s="632"/>
      <c r="CB25" s="654"/>
      <c r="CD25" s="596" t="s">
        <v>197</v>
      </c>
      <c r="CE25" s="385"/>
      <c r="CF25" s="385"/>
      <c r="CG25" s="385"/>
      <c r="CH25" s="385"/>
      <c r="CI25" s="385"/>
      <c r="CJ25" s="385"/>
      <c r="CK25" s="385"/>
      <c r="CL25" s="385"/>
      <c r="CM25" s="385"/>
      <c r="CN25" s="385"/>
      <c r="CO25" s="385"/>
      <c r="CP25" s="385"/>
      <c r="CQ25" s="597"/>
      <c r="CR25" s="598">
        <v>2874076</v>
      </c>
      <c r="CS25" s="599"/>
      <c r="CT25" s="599"/>
      <c r="CU25" s="599"/>
      <c r="CV25" s="599"/>
      <c r="CW25" s="599"/>
      <c r="CX25" s="599"/>
      <c r="CY25" s="600"/>
      <c r="CZ25" s="601">
        <v>13.4</v>
      </c>
      <c r="DA25" s="602"/>
      <c r="DB25" s="602"/>
      <c r="DC25" s="603"/>
      <c r="DD25" s="604">
        <v>2653803</v>
      </c>
      <c r="DE25" s="599"/>
      <c r="DF25" s="599"/>
      <c r="DG25" s="599"/>
      <c r="DH25" s="599"/>
      <c r="DI25" s="599"/>
      <c r="DJ25" s="599"/>
      <c r="DK25" s="600"/>
      <c r="DL25" s="604">
        <v>2615663</v>
      </c>
      <c r="DM25" s="599"/>
      <c r="DN25" s="599"/>
      <c r="DO25" s="599"/>
      <c r="DP25" s="599"/>
      <c r="DQ25" s="599"/>
      <c r="DR25" s="599"/>
      <c r="DS25" s="599"/>
      <c r="DT25" s="599"/>
      <c r="DU25" s="599"/>
      <c r="DV25" s="600"/>
      <c r="DW25" s="601">
        <v>23.1</v>
      </c>
      <c r="DX25" s="602"/>
      <c r="DY25" s="602"/>
      <c r="DZ25" s="602"/>
      <c r="EA25" s="602"/>
      <c r="EB25" s="602"/>
      <c r="EC25" s="630"/>
    </row>
    <row r="26" spans="2:133" ht="11.25" customHeight="1" x14ac:dyDescent="0.15">
      <c r="B26" s="596" t="s">
        <v>381</v>
      </c>
      <c r="C26" s="385"/>
      <c r="D26" s="385"/>
      <c r="E26" s="385"/>
      <c r="F26" s="385"/>
      <c r="G26" s="385"/>
      <c r="H26" s="385"/>
      <c r="I26" s="385"/>
      <c r="J26" s="385"/>
      <c r="K26" s="385"/>
      <c r="L26" s="385"/>
      <c r="M26" s="385"/>
      <c r="N26" s="385"/>
      <c r="O26" s="385"/>
      <c r="P26" s="385"/>
      <c r="Q26" s="597"/>
      <c r="R26" s="598">
        <v>3940</v>
      </c>
      <c r="S26" s="482"/>
      <c r="T26" s="482"/>
      <c r="U26" s="482"/>
      <c r="V26" s="482"/>
      <c r="W26" s="482"/>
      <c r="X26" s="482"/>
      <c r="Y26" s="611"/>
      <c r="Z26" s="631">
        <v>0</v>
      </c>
      <c r="AA26" s="631"/>
      <c r="AB26" s="631"/>
      <c r="AC26" s="631"/>
      <c r="AD26" s="632">
        <v>3940</v>
      </c>
      <c r="AE26" s="632"/>
      <c r="AF26" s="632"/>
      <c r="AG26" s="632"/>
      <c r="AH26" s="632"/>
      <c r="AI26" s="632"/>
      <c r="AJ26" s="632"/>
      <c r="AK26" s="632"/>
      <c r="AL26" s="601">
        <v>0</v>
      </c>
      <c r="AM26" s="345"/>
      <c r="AN26" s="345"/>
      <c r="AO26" s="633"/>
      <c r="AP26" s="596" t="s">
        <v>384</v>
      </c>
      <c r="AQ26" s="655"/>
      <c r="AR26" s="655"/>
      <c r="AS26" s="655"/>
      <c r="AT26" s="655"/>
      <c r="AU26" s="655"/>
      <c r="AV26" s="655"/>
      <c r="AW26" s="655"/>
      <c r="AX26" s="655"/>
      <c r="AY26" s="655"/>
      <c r="AZ26" s="655"/>
      <c r="BA26" s="655"/>
      <c r="BB26" s="655"/>
      <c r="BC26" s="655"/>
      <c r="BD26" s="655"/>
      <c r="BE26" s="655"/>
      <c r="BF26" s="656"/>
      <c r="BG26" s="598" t="s">
        <v>199</v>
      </c>
      <c r="BH26" s="482"/>
      <c r="BI26" s="482"/>
      <c r="BJ26" s="482"/>
      <c r="BK26" s="482"/>
      <c r="BL26" s="482"/>
      <c r="BM26" s="482"/>
      <c r="BN26" s="611"/>
      <c r="BO26" s="631" t="s">
        <v>199</v>
      </c>
      <c r="BP26" s="631"/>
      <c r="BQ26" s="631"/>
      <c r="BR26" s="631"/>
      <c r="BS26" s="632" t="s">
        <v>199</v>
      </c>
      <c r="BT26" s="632"/>
      <c r="BU26" s="632"/>
      <c r="BV26" s="632"/>
      <c r="BW26" s="632"/>
      <c r="BX26" s="632"/>
      <c r="BY26" s="632"/>
      <c r="BZ26" s="632"/>
      <c r="CA26" s="632"/>
      <c r="CB26" s="654"/>
      <c r="CD26" s="596" t="s">
        <v>124</v>
      </c>
      <c r="CE26" s="385"/>
      <c r="CF26" s="385"/>
      <c r="CG26" s="385"/>
      <c r="CH26" s="385"/>
      <c r="CI26" s="385"/>
      <c r="CJ26" s="385"/>
      <c r="CK26" s="385"/>
      <c r="CL26" s="385"/>
      <c r="CM26" s="385"/>
      <c r="CN26" s="385"/>
      <c r="CO26" s="385"/>
      <c r="CP26" s="385"/>
      <c r="CQ26" s="597"/>
      <c r="CR26" s="598">
        <v>1563040</v>
      </c>
      <c r="CS26" s="482"/>
      <c r="CT26" s="482"/>
      <c r="CU26" s="482"/>
      <c r="CV26" s="482"/>
      <c r="CW26" s="482"/>
      <c r="CX26" s="482"/>
      <c r="CY26" s="611"/>
      <c r="CZ26" s="601">
        <v>7.3</v>
      </c>
      <c r="DA26" s="602"/>
      <c r="DB26" s="602"/>
      <c r="DC26" s="603"/>
      <c r="DD26" s="604">
        <v>1408025</v>
      </c>
      <c r="DE26" s="482"/>
      <c r="DF26" s="482"/>
      <c r="DG26" s="482"/>
      <c r="DH26" s="482"/>
      <c r="DI26" s="482"/>
      <c r="DJ26" s="482"/>
      <c r="DK26" s="611"/>
      <c r="DL26" s="604" t="s">
        <v>199</v>
      </c>
      <c r="DM26" s="482"/>
      <c r="DN26" s="482"/>
      <c r="DO26" s="482"/>
      <c r="DP26" s="482"/>
      <c r="DQ26" s="482"/>
      <c r="DR26" s="482"/>
      <c r="DS26" s="482"/>
      <c r="DT26" s="482"/>
      <c r="DU26" s="482"/>
      <c r="DV26" s="611"/>
      <c r="DW26" s="601" t="s">
        <v>199</v>
      </c>
      <c r="DX26" s="602"/>
      <c r="DY26" s="602"/>
      <c r="DZ26" s="602"/>
      <c r="EA26" s="602"/>
      <c r="EB26" s="602"/>
      <c r="EC26" s="630"/>
    </row>
    <row r="27" spans="2:133" ht="11.25" customHeight="1" x14ac:dyDescent="0.15">
      <c r="B27" s="596" t="s">
        <v>155</v>
      </c>
      <c r="C27" s="385"/>
      <c r="D27" s="385"/>
      <c r="E27" s="385"/>
      <c r="F27" s="385"/>
      <c r="G27" s="385"/>
      <c r="H27" s="385"/>
      <c r="I27" s="385"/>
      <c r="J27" s="385"/>
      <c r="K27" s="385"/>
      <c r="L27" s="385"/>
      <c r="M27" s="385"/>
      <c r="N27" s="385"/>
      <c r="O27" s="385"/>
      <c r="P27" s="385"/>
      <c r="Q27" s="597"/>
      <c r="R27" s="598">
        <v>133048</v>
      </c>
      <c r="S27" s="482"/>
      <c r="T27" s="482"/>
      <c r="U27" s="482"/>
      <c r="V27" s="482"/>
      <c r="W27" s="482"/>
      <c r="X27" s="482"/>
      <c r="Y27" s="611"/>
      <c r="Z27" s="631">
        <v>0.6</v>
      </c>
      <c r="AA27" s="631"/>
      <c r="AB27" s="631"/>
      <c r="AC27" s="631"/>
      <c r="AD27" s="632" t="s">
        <v>199</v>
      </c>
      <c r="AE27" s="632"/>
      <c r="AF27" s="632"/>
      <c r="AG27" s="632"/>
      <c r="AH27" s="632"/>
      <c r="AI27" s="632"/>
      <c r="AJ27" s="632"/>
      <c r="AK27" s="632"/>
      <c r="AL27" s="601" t="s">
        <v>199</v>
      </c>
      <c r="AM27" s="345"/>
      <c r="AN27" s="345"/>
      <c r="AO27" s="633"/>
      <c r="AP27" s="596" t="s">
        <v>385</v>
      </c>
      <c r="AQ27" s="385"/>
      <c r="AR27" s="385"/>
      <c r="AS27" s="385"/>
      <c r="AT27" s="385"/>
      <c r="AU27" s="385"/>
      <c r="AV27" s="385"/>
      <c r="AW27" s="385"/>
      <c r="AX27" s="385"/>
      <c r="AY27" s="385"/>
      <c r="AZ27" s="385"/>
      <c r="BA27" s="385"/>
      <c r="BB27" s="385"/>
      <c r="BC27" s="385"/>
      <c r="BD27" s="385"/>
      <c r="BE27" s="385"/>
      <c r="BF27" s="597"/>
      <c r="BG27" s="598">
        <v>6243864</v>
      </c>
      <c r="BH27" s="482"/>
      <c r="BI27" s="482"/>
      <c r="BJ27" s="482"/>
      <c r="BK27" s="482"/>
      <c r="BL27" s="482"/>
      <c r="BM27" s="482"/>
      <c r="BN27" s="611"/>
      <c r="BO27" s="631">
        <v>100</v>
      </c>
      <c r="BP27" s="631"/>
      <c r="BQ27" s="631"/>
      <c r="BR27" s="631"/>
      <c r="BS27" s="632">
        <v>159437</v>
      </c>
      <c r="BT27" s="632"/>
      <c r="BU27" s="632"/>
      <c r="BV27" s="632"/>
      <c r="BW27" s="632"/>
      <c r="BX27" s="632"/>
      <c r="BY27" s="632"/>
      <c r="BZ27" s="632"/>
      <c r="CA27" s="632"/>
      <c r="CB27" s="654"/>
      <c r="CD27" s="596" t="s">
        <v>220</v>
      </c>
      <c r="CE27" s="385"/>
      <c r="CF27" s="385"/>
      <c r="CG27" s="385"/>
      <c r="CH27" s="385"/>
      <c r="CI27" s="385"/>
      <c r="CJ27" s="385"/>
      <c r="CK27" s="385"/>
      <c r="CL27" s="385"/>
      <c r="CM27" s="385"/>
      <c r="CN27" s="385"/>
      <c r="CO27" s="385"/>
      <c r="CP27" s="385"/>
      <c r="CQ27" s="597"/>
      <c r="CR27" s="598">
        <v>4203222</v>
      </c>
      <c r="CS27" s="599"/>
      <c r="CT27" s="599"/>
      <c r="CU27" s="599"/>
      <c r="CV27" s="599"/>
      <c r="CW27" s="599"/>
      <c r="CX27" s="599"/>
      <c r="CY27" s="600"/>
      <c r="CZ27" s="601">
        <v>19.600000000000001</v>
      </c>
      <c r="DA27" s="602"/>
      <c r="DB27" s="602"/>
      <c r="DC27" s="603"/>
      <c r="DD27" s="604">
        <v>991301</v>
      </c>
      <c r="DE27" s="599"/>
      <c r="DF27" s="599"/>
      <c r="DG27" s="599"/>
      <c r="DH27" s="599"/>
      <c r="DI27" s="599"/>
      <c r="DJ27" s="599"/>
      <c r="DK27" s="600"/>
      <c r="DL27" s="604">
        <v>976079</v>
      </c>
      <c r="DM27" s="599"/>
      <c r="DN27" s="599"/>
      <c r="DO27" s="599"/>
      <c r="DP27" s="599"/>
      <c r="DQ27" s="599"/>
      <c r="DR27" s="599"/>
      <c r="DS27" s="599"/>
      <c r="DT27" s="599"/>
      <c r="DU27" s="599"/>
      <c r="DV27" s="600"/>
      <c r="DW27" s="601">
        <v>8.6</v>
      </c>
      <c r="DX27" s="602"/>
      <c r="DY27" s="602"/>
      <c r="DZ27" s="602"/>
      <c r="EA27" s="602"/>
      <c r="EB27" s="602"/>
      <c r="EC27" s="630"/>
    </row>
    <row r="28" spans="2:133" ht="11.25" customHeight="1" x14ac:dyDescent="0.15">
      <c r="B28" s="596" t="s">
        <v>316</v>
      </c>
      <c r="C28" s="385"/>
      <c r="D28" s="385"/>
      <c r="E28" s="385"/>
      <c r="F28" s="385"/>
      <c r="G28" s="385"/>
      <c r="H28" s="385"/>
      <c r="I28" s="385"/>
      <c r="J28" s="385"/>
      <c r="K28" s="385"/>
      <c r="L28" s="385"/>
      <c r="M28" s="385"/>
      <c r="N28" s="385"/>
      <c r="O28" s="385"/>
      <c r="P28" s="385"/>
      <c r="Q28" s="597"/>
      <c r="R28" s="598">
        <v>95957</v>
      </c>
      <c r="S28" s="482"/>
      <c r="T28" s="482"/>
      <c r="U28" s="482"/>
      <c r="V28" s="482"/>
      <c r="W28" s="482"/>
      <c r="X28" s="482"/>
      <c r="Y28" s="611"/>
      <c r="Z28" s="631">
        <v>0.4</v>
      </c>
      <c r="AA28" s="631"/>
      <c r="AB28" s="631"/>
      <c r="AC28" s="631"/>
      <c r="AD28" s="632">
        <v>19154</v>
      </c>
      <c r="AE28" s="632"/>
      <c r="AF28" s="632"/>
      <c r="AG28" s="632"/>
      <c r="AH28" s="632"/>
      <c r="AI28" s="632"/>
      <c r="AJ28" s="632"/>
      <c r="AK28" s="632"/>
      <c r="AL28" s="601">
        <v>0.2</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379</v>
      </c>
      <c r="CE28" s="385"/>
      <c r="CF28" s="385"/>
      <c r="CG28" s="385"/>
      <c r="CH28" s="385"/>
      <c r="CI28" s="385"/>
      <c r="CJ28" s="385"/>
      <c r="CK28" s="385"/>
      <c r="CL28" s="385"/>
      <c r="CM28" s="385"/>
      <c r="CN28" s="385"/>
      <c r="CO28" s="385"/>
      <c r="CP28" s="385"/>
      <c r="CQ28" s="597"/>
      <c r="CR28" s="598">
        <v>1860734</v>
      </c>
      <c r="CS28" s="482"/>
      <c r="CT28" s="482"/>
      <c r="CU28" s="482"/>
      <c r="CV28" s="482"/>
      <c r="CW28" s="482"/>
      <c r="CX28" s="482"/>
      <c r="CY28" s="611"/>
      <c r="CZ28" s="601">
        <v>8.6999999999999993</v>
      </c>
      <c r="DA28" s="602"/>
      <c r="DB28" s="602"/>
      <c r="DC28" s="603"/>
      <c r="DD28" s="604">
        <v>1794372</v>
      </c>
      <c r="DE28" s="482"/>
      <c r="DF28" s="482"/>
      <c r="DG28" s="482"/>
      <c r="DH28" s="482"/>
      <c r="DI28" s="482"/>
      <c r="DJ28" s="482"/>
      <c r="DK28" s="611"/>
      <c r="DL28" s="604">
        <v>1794372</v>
      </c>
      <c r="DM28" s="482"/>
      <c r="DN28" s="482"/>
      <c r="DO28" s="482"/>
      <c r="DP28" s="482"/>
      <c r="DQ28" s="482"/>
      <c r="DR28" s="482"/>
      <c r="DS28" s="482"/>
      <c r="DT28" s="482"/>
      <c r="DU28" s="482"/>
      <c r="DV28" s="611"/>
      <c r="DW28" s="601">
        <v>15.8</v>
      </c>
      <c r="DX28" s="602"/>
      <c r="DY28" s="602"/>
      <c r="DZ28" s="602"/>
      <c r="EA28" s="602"/>
      <c r="EB28" s="602"/>
      <c r="EC28" s="630"/>
    </row>
    <row r="29" spans="2:133" ht="11.25" customHeight="1" x14ac:dyDescent="0.15">
      <c r="B29" s="596" t="s">
        <v>22</v>
      </c>
      <c r="C29" s="385"/>
      <c r="D29" s="385"/>
      <c r="E29" s="385"/>
      <c r="F29" s="385"/>
      <c r="G29" s="385"/>
      <c r="H29" s="385"/>
      <c r="I29" s="385"/>
      <c r="J29" s="385"/>
      <c r="K29" s="385"/>
      <c r="L29" s="385"/>
      <c r="M29" s="385"/>
      <c r="N29" s="385"/>
      <c r="O29" s="385"/>
      <c r="P29" s="385"/>
      <c r="Q29" s="597"/>
      <c r="R29" s="598">
        <v>24019</v>
      </c>
      <c r="S29" s="482"/>
      <c r="T29" s="482"/>
      <c r="U29" s="482"/>
      <c r="V29" s="482"/>
      <c r="W29" s="482"/>
      <c r="X29" s="482"/>
      <c r="Y29" s="611"/>
      <c r="Z29" s="631">
        <v>0.1</v>
      </c>
      <c r="AA29" s="631"/>
      <c r="AB29" s="631"/>
      <c r="AC29" s="631"/>
      <c r="AD29" s="632" t="s">
        <v>199</v>
      </c>
      <c r="AE29" s="632"/>
      <c r="AF29" s="632"/>
      <c r="AG29" s="632"/>
      <c r="AH29" s="632"/>
      <c r="AI29" s="632"/>
      <c r="AJ29" s="632"/>
      <c r="AK29" s="632"/>
      <c r="AL29" s="601" t="s">
        <v>199</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174</v>
      </c>
      <c r="CE29" s="378"/>
      <c r="CF29" s="596" t="s">
        <v>25</v>
      </c>
      <c r="CG29" s="385"/>
      <c r="CH29" s="385"/>
      <c r="CI29" s="385"/>
      <c r="CJ29" s="385"/>
      <c r="CK29" s="385"/>
      <c r="CL29" s="385"/>
      <c r="CM29" s="385"/>
      <c r="CN29" s="385"/>
      <c r="CO29" s="385"/>
      <c r="CP29" s="385"/>
      <c r="CQ29" s="597"/>
      <c r="CR29" s="598">
        <v>1860734</v>
      </c>
      <c r="CS29" s="599"/>
      <c r="CT29" s="599"/>
      <c r="CU29" s="599"/>
      <c r="CV29" s="599"/>
      <c r="CW29" s="599"/>
      <c r="CX29" s="599"/>
      <c r="CY29" s="600"/>
      <c r="CZ29" s="601">
        <v>8.6999999999999993</v>
      </c>
      <c r="DA29" s="602"/>
      <c r="DB29" s="602"/>
      <c r="DC29" s="603"/>
      <c r="DD29" s="604">
        <v>1794372</v>
      </c>
      <c r="DE29" s="599"/>
      <c r="DF29" s="599"/>
      <c r="DG29" s="599"/>
      <c r="DH29" s="599"/>
      <c r="DI29" s="599"/>
      <c r="DJ29" s="599"/>
      <c r="DK29" s="600"/>
      <c r="DL29" s="604">
        <v>1794372</v>
      </c>
      <c r="DM29" s="599"/>
      <c r="DN29" s="599"/>
      <c r="DO29" s="599"/>
      <c r="DP29" s="599"/>
      <c r="DQ29" s="599"/>
      <c r="DR29" s="599"/>
      <c r="DS29" s="599"/>
      <c r="DT29" s="599"/>
      <c r="DU29" s="599"/>
      <c r="DV29" s="600"/>
      <c r="DW29" s="601">
        <v>15.8</v>
      </c>
      <c r="DX29" s="602"/>
      <c r="DY29" s="602"/>
      <c r="DZ29" s="602"/>
      <c r="EA29" s="602"/>
      <c r="EB29" s="602"/>
      <c r="EC29" s="630"/>
    </row>
    <row r="30" spans="2:133" ht="11.25" customHeight="1" x14ac:dyDescent="0.15">
      <c r="B30" s="596" t="s">
        <v>343</v>
      </c>
      <c r="C30" s="385"/>
      <c r="D30" s="385"/>
      <c r="E30" s="385"/>
      <c r="F30" s="385"/>
      <c r="G30" s="385"/>
      <c r="H30" s="385"/>
      <c r="I30" s="385"/>
      <c r="J30" s="385"/>
      <c r="K30" s="385"/>
      <c r="L30" s="385"/>
      <c r="M30" s="385"/>
      <c r="N30" s="385"/>
      <c r="O30" s="385"/>
      <c r="P30" s="385"/>
      <c r="Q30" s="597"/>
      <c r="R30" s="598">
        <v>3422851</v>
      </c>
      <c r="S30" s="482"/>
      <c r="T30" s="482"/>
      <c r="U30" s="482"/>
      <c r="V30" s="482"/>
      <c r="W30" s="482"/>
      <c r="X30" s="482"/>
      <c r="Y30" s="611"/>
      <c r="Z30" s="631">
        <v>14.6</v>
      </c>
      <c r="AA30" s="631"/>
      <c r="AB30" s="631"/>
      <c r="AC30" s="631"/>
      <c r="AD30" s="632" t="s">
        <v>199</v>
      </c>
      <c r="AE30" s="632"/>
      <c r="AF30" s="632"/>
      <c r="AG30" s="632"/>
      <c r="AH30" s="632"/>
      <c r="AI30" s="632"/>
      <c r="AJ30" s="632"/>
      <c r="AK30" s="632"/>
      <c r="AL30" s="601" t="s">
        <v>199</v>
      </c>
      <c r="AM30" s="345"/>
      <c r="AN30" s="345"/>
      <c r="AO30" s="633"/>
      <c r="AP30" s="511" t="s">
        <v>318</v>
      </c>
      <c r="AQ30" s="512"/>
      <c r="AR30" s="512"/>
      <c r="AS30" s="512"/>
      <c r="AT30" s="512"/>
      <c r="AU30" s="512"/>
      <c r="AV30" s="512"/>
      <c r="AW30" s="512"/>
      <c r="AX30" s="512"/>
      <c r="AY30" s="512"/>
      <c r="AZ30" s="512"/>
      <c r="BA30" s="512"/>
      <c r="BB30" s="512"/>
      <c r="BC30" s="512"/>
      <c r="BD30" s="512"/>
      <c r="BE30" s="512"/>
      <c r="BF30" s="554"/>
      <c r="BG30" s="511" t="s">
        <v>387</v>
      </c>
      <c r="BH30" s="652"/>
      <c r="BI30" s="652"/>
      <c r="BJ30" s="652"/>
      <c r="BK30" s="652"/>
      <c r="BL30" s="652"/>
      <c r="BM30" s="652"/>
      <c r="BN30" s="652"/>
      <c r="BO30" s="652"/>
      <c r="BP30" s="652"/>
      <c r="BQ30" s="653"/>
      <c r="BR30" s="511" t="s">
        <v>388</v>
      </c>
      <c r="BS30" s="652"/>
      <c r="BT30" s="652"/>
      <c r="BU30" s="652"/>
      <c r="BV30" s="652"/>
      <c r="BW30" s="652"/>
      <c r="BX30" s="652"/>
      <c r="BY30" s="652"/>
      <c r="BZ30" s="652"/>
      <c r="CA30" s="652"/>
      <c r="CB30" s="653"/>
      <c r="CD30" s="379"/>
      <c r="CE30" s="381"/>
      <c r="CF30" s="596" t="s">
        <v>389</v>
      </c>
      <c r="CG30" s="385"/>
      <c r="CH30" s="385"/>
      <c r="CI30" s="385"/>
      <c r="CJ30" s="385"/>
      <c r="CK30" s="385"/>
      <c r="CL30" s="385"/>
      <c r="CM30" s="385"/>
      <c r="CN30" s="385"/>
      <c r="CO30" s="385"/>
      <c r="CP30" s="385"/>
      <c r="CQ30" s="597"/>
      <c r="CR30" s="598">
        <v>1743167</v>
      </c>
      <c r="CS30" s="482"/>
      <c r="CT30" s="482"/>
      <c r="CU30" s="482"/>
      <c r="CV30" s="482"/>
      <c r="CW30" s="482"/>
      <c r="CX30" s="482"/>
      <c r="CY30" s="611"/>
      <c r="CZ30" s="601">
        <v>8.1</v>
      </c>
      <c r="DA30" s="602"/>
      <c r="DB30" s="602"/>
      <c r="DC30" s="603"/>
      <c r="DD30" s="604">
        <v>1736796</v>
      </c>
      <c r="DE30" s="482"/>
      <c r="DF30" s="482"/>
      <c r="DG30" s="482"/>
      <c r="DH30" s="482"/>
      <c r="DI30" s="482"/>
      <c r="DJ30" s="482"/>
      <c r="DK30" s="611"/>
      <c r="DL30" s="604">
        <v>1736796</v>
      </c>
      <c r="DM30" s="482"/>
      <c r="DN30" s="482"/>
      <c r="DO30" s="482"/>
      <c r="DP30" s="482"/>
      <c r="DQ30" s="482"/>
      <c r="DR30" s="482"/>
      <c r="DS30" s="482"/>
      <c r="DT30" s="482"/>
      <c r="DU30" s="482"/>
      <c r="DV30" s="611"/>
      <c r="DW30" s="601">
        <v>15.3</v>
      </c>
      <c r="DX30" s="602"/>
      <c r="DY30" s="602"/>
      <c r="DZ30" s="602"/>
      <c r="EA30" s="602"/>
      <c r="EB30" s="602"/>
      <c r="EC30" s="630"/>
    </row>
    <row r="31" spans="2:133" ht="11.25" customHeight="1" x14ac:dyDescent="0.15">
      <c r="B31" s="648" t="s">
        <v>52</v>
      </c>
      <c r="C31" s="649"/>
      <c r="D31" s="649"/>
      <c r="E31" s="649"/>
      <c r="F31" s="649"/>
      <c r="G31" s="649"/>
      <c r="H31" s="649"/>
      <c r="I31" s="649"/>
      <c r="J31" s="649"/>
      <c r="K31" s="649"/>
      <c r="L31" s="649"/>
      <c r="M31" s="649"/>
      <c r="N31" s="649"/>
      <c r="O31" s="649"/>
      <c r="P31" s="649"/>
      <c r="Q31" s="650"/>
      <c r="R31" s="598" t="s">
        <v>199</v>
      </c>
      <c r="S31" s="482"/>
      <c r="T31" s="482"/>
      <c r="U31" s="482"/>
      <c r="V31" s="482"/>
      <c r="W31" s="482"/>
      <c r="X31" s="482"/>
      <c r="Y31" s="611"/>
      <c r="Z31" s="631" t="s">
        <v>199</v>
      </c>
      <c r="AA31" s="631"/>
      <c r="AB31" s="631"/>
      <c r="AC31" s="631"/>
      <c r="AD31" s="632" t="s">
        <v>199</v>
      </c>
      <c r="AE31" s="632"/>
      <c r="AF31" s="632"/>
      <c r="AG31" s="632"/>
      <c r="AH31" s="632"/>
      <c r="AI31" s="632"/>
      <c r="AJ31" s="632"/>
      <c r="AK31" s="632"/>
      <c r="AL31" s="601" t="s">
        <v>199</v>
      </c>
      <c r="AM31" s="345"/>
      <c r="AN31" s="345"/>
      <c r="AO31" s="633"/>
      <c r="AP31" s="368" t="s">
        <v>8</v>
      </c>
      <c r="AQ31" s="369"/>
      <c r="AR31" s="369"/>
      <c r="AS31" s="369"/>
      <c r="AT31" s="593" t="s">
        <v>390</v>
      </c>
      <c r="AU31" s="42"/>
      <c r="AV31" s="42"/>
      <c r="AW31" s="42"/>
      <c r="AX31" s="640" t="s">
        <v>275</v>
      </c>
      <c r="AY31" s="641"/>
      <c r="AZ31" s="641"/>
      <c r="BA31" s="641"/>
      <c r="BB31" s="641"/>
      <c r="BC31" s="641"/>
      <c r="BD31" s="641"/>
      <c r="BE31" s="641"/>
      <c r="BF31" s="642"/>
      <c r="BG31" s="651">
        <v>99.2</v>
      </c>
      <c r="BH31" s="645"/>
      <c r="BI31" s="645"/>
      <c r="BJ31" s="645"/>
      <c r="BK31" s="645"/>
      <c r="BL31" s="645"/>
      <c r="BM31" s="644">
        <v>97.8</v>
      </c>
      <c r="BN31" s="645"/>
      <c r="BO31" s="645"/>
      <c r="BP31" s="645"/>
      <c r="BQ31" s="646"/>
      <c r="BR31" s="651">
        <v>99.2</v>
      </c>
      <c r="BS31" s="645"/>
      <c r="BT31" s="645"/>
      <c r="BU31" s="645"/>
      <c r="BV31" s="645"/>
      <c r="BW31" s="645"/>
      <c r="BX31" s="644">
        <v>97.8</v>
      </c>
      <c r="BY31" s="645"/>
      <c r="BZ31" s="645"/>
      <c r="CA31" s="645"/>
      <c r="CB31" s="646"/>
      <c r="CD31" s="379"/>
      <c r="CE31" s="381"/>
      <c r="CF31" s="596" t="s">
        <v>317</v>
      </c>
      <c r="CG31" s="385"/>
      <c r="CH31" s="385"/>
      <c r="CI31" s="385"/>
      <c r="CJ31" s="385"/>
      <c r="CK31" s="385"/>
      <c r="CL31" s="385"/>
      <c r="CM31" s="385"/>
      <c r="CN31" s="385"/>
      <c r="CO31" s="385"/>
      <c r="CP31" s="385"/>
      <c r="CQ31" s="597"/>
      <c r="CR31" s="598">
        <v>117567</v>
      </c>
      <c r="CS31" s="599"/>
      <c r="CT31" s="599"/>
      <c r="CU31" s="599"/>
      <c r="CV31" s="599"/>
      <c r="CW31" s="599"/>
      <c r="CX31" s="599"/>
      <c r="CY31" s="600"/>
      <c r="CZ31" s="601">
        <v>0.5</v>
      </c>
      <c r="DA31" s="602"/>
      <c r="DB31" s="602"/>
      <c r="DC31" s="603"/>
      <c r="DD31" s="604">
        <v>57576</v>
      </c>
      <c r="DE31" s="599"/>
      <c r="DF31" s="599"/>
      <c r="DG31" s="599"/>
      <c r="DH31" s="599"/>
      <c r="DI31" s="599"/>
      <c r="DJ31" s="599"/>
      <c r="DK31" s="600"/>
      <c r="DL31" s="604">
        <v>57576</v>
      </c>
      <c r="DM31" s="599"/>
      <c r="DN31" s="599"/>
      <c r="DO31" s="599"/>
      <c r="DP31" s="599"/>
      <c r="DQ31" s="599"/>
      <c r="DR31" s="599"/>
      <c r="DS31" s="599"/>
      <c r="DT31" s="599"/>
      <c r="DU31" s="599"/>
      <c r="DV31" s="600"/>
      <c r="DW31" s="601">
        <v>0.5</v>
      </c>
      <c r="DX31" s="602"/>
      <c r="DY31" s="602"/>
      <c r="DZ31" s="602"/>
      <c r="EA31" s="602"/>
      <c r="EB31" s="602"/>
      <c r="EC31" s="630"/>
    </row>
    <row r="32" spans="2:133" ht="11.25" customHeight="1" x14ac:dyDescent="0.15">
      <c r="B32" s="596" t="s">
        <v>391</v>
      </c>
      <c r="C32" s="385"/>
      <c r="D32" s="385"/>
      <c r="E32" s="385"/>
      <c r="F32" s="385"/>
      <c r="G32" s="385"/>
      <c r="H32" s="385"/>
      <c r="I32" s="385"/>
      <c r="J32" s="385"/>
      <c r="K32" s="385"/>
      <c r="L32" s="385"/>
      <c r="M32" s="385"/>
      <c r="N32" s="385"/>
      <c r="O32" s="385"/>
      <c r="P32" s="385"/>
      <c r="Q32" s="597"/>
      <c r="R32" s="598">
        <v>1512241</v>
      </c>
      <c r="S32" s="482"/>
      <c r="T32" s="482"/>
      <c r="U32" s="482"/>
      <c r="V32" s="482"/>
      <c r="W32" s="482"/>
      <c r="X32" s="482"/>
      <c r="Y32" s="611"/>
      <c r="Z32" s="631">
        <v>6.5</v>
      </c>
      <c r="AA32" s="631"/>
      <c r="AB32" s="631"/>
      <c r="AC32" s="631"/>
      <c r="AD32" s="632" t="s">
        <v>199</v>
      </c>
      <c r="AE32" s="632"/>
      <c r="AF32" s="632"/>
      <c r="AG32" s="632"/>
      <c r="AH32" s="632"/>
      <c r="AI32" s="632"/>
      <c r="AJ32" s="632"/>
      <c r="AK32" s="632"/>
      <c r="AL32" s="601" t="s">
        <v>199</v>
      </c>
      <c r="AM32" s="345"/>
      <c r="AN32" s="345"/>
      <c r="AO32" s="633"/>
      <c r="AP32" s="592"/>
      <c r="AQ32" s="434"/>
      <c r="AR32" s="434"/>
      <c r="AS32" s="434"/>
      <c r="AT32" s="594"/>
      <c r="AU32" s="1" t="s">
        <v>250</v>
      </c>
      <c r="AX32" s="596" t="s">
        <v>292</v>
      </c>
      <c r="AY32" s="385"/>
      <c r="AZ32" s="385"/>
      <c r="BA32" s="385"/>
      <c r="BB32" s="385"/>
      <c r="BC32" s="385"/>
      <c r="BD32" s="385"/>
      <c r="BE32" s="385"/>
      <c r="BF32" s="597"/>
      <c r="BG32" s="647">
        <v>98.9</v>
      </c>
      <c r="BH32" s="599"/>
      <c r="BI32" s="599"/>
      <c r="BJ32" s="599"/>
      <c r="BK32" s="599"/>
      <c r="BL32" s="599"/>
      <c r="BM32" s="345">
        <v>97.4</v>
      </c>
      <c r="BN32" s="599"/>
      <c r="BO32" s="599"/>
      <c r="BP32" s="599"/>
      <c r="BQ32" s="628"/>
      <c r="BR32" s="647">
        <v>99</v>
      </c>
      <c r="BS32" s="599"/>
      <c r="BT32" s="599"/>
      <c r="BU32" s="599"/>
      <c r="BV32" s="599"/>
      <c r="BW32" s="599"/>
      <c r="BX32" s="345">
        <v>97.4</v>
      </c>
      <c r="BY32" s="599"/>
      <c r="BZ32" s="599"/>
      <c r="CA32" s="599"/>
      <c r="CB32" s="628"/>
      <c r="CD32" s="382"/>
      <c r="CE32" s="384"/>
      <c r="CF32" s="596" t="s">
        <v>394</v>
      </c>
      <c r="CG32" s="385"/>
      <c r="CH32" s="385"/>
      <c r="CI32" s="385"/>
      <c r="CJ32" s="385"/>
      <c r="CK32" s="385"/>
      <c r="CL32" s="385"/>
      <c r="CM32" s="385"/>
      <c r="CN32" s="385"/>
      <c r="CO32" s="385"/>
      <c r="CP32" s="385"/>
      <c r="CQ32" s="597"/>
      <c r="CR32" s="598" t="s">
        <v>199</v>
      </c>
      <c r="CS32" s="482"/>
      <c r="CT32" s="482"/>
      <c r="CU32" s="482"/>
      <c r="CV32" s="482"/>
      <c r="CW32" s="482"/>
      <c r="CX32" s="482"/>
      <c r="CY32" s="611"/>
      <c r="CZ32" s="601" t="s">
        <v>199</v>
      </c>
      <c r="DA32" s="602"/>
      <c r="DB32" s="602"/>
      <c r="DC32" s="603"/>
      <c r="DD32" s="604" t="s">
        <v>199</v>
      </c>
      <c r="DE32" s="482"/>
      <c r="DF32" s="482"/>
      <c r="DG32" s="482"/>
      <c r="DH32" s="482"/>
      <c r="DI32" s="482"/>
      <c r="DJ32" s="482"/>
      <c r="DK32" s="611"/>
      <c r="DL32" s="604" t="s">
        <v>199</v>
      </c>
      <c r="DM32" s="482"/>
      <c r="DN32" s="482"/>
      <c r="DO32" s="482"/>
      <c r="DP32" s="482"/>
      <c r="DQ32" s="482"/>
      <c r="DR32" s="482"/>
      <c r="DS32" s="482"/>
      <c r="DT32" s="482"/>
      <c r="DU32" s="482"/>
      <c r="DV32" s="611"/>
      <c r="DW32" s="601" t="s">
        <v>199</v>
      </c>
      <c r="DX32" s="602"/>
      <c r="DY32" s="602"/>
      <c r="DZ32" s="602"/>
      <c r="EA32" s="602"/>
      <c r="EB32" s="602"/>
      <c r="EC32" s="630"/>
    </row>
    <row r="33" spans="2:133" ht="11.25" customHeight="1" x14ac:dyDescent="0.15">
      <c r="B33" s="596" t="s">
        <v>236</v>
      </c>
      <c r="C33" s="385"/>
      <c r="D33" s="385"/>
      <c r="E33" s="385"/>
      <c r="F33" s="385"/>
      <c r="G33" s="385"/>
      <c r="H33" s="385"/>
      <c r="I33" s="385"/>
      <c r="J33" s="385"/>
      <c r="K33" s="385"/>
      <c r="L33" s="385"/>
      <c r="M33" s="385"/>
      <c r="N33" s="385"/>
      <c r="O33" s="385"/>
      <c r="P33" s="385"/>
      <c r="Q33" s="597"/>
      <c r="R33" s="598">
        <v>86408</v>
      </c>
      <c r="S33" s="482"/>
      <c r="T33" s="482"/>
      <c r="U33" s="482"/>
      <c r="V33" s="482"/>
      <c r="W33" s="482"/>
      <c r="X33" s="482"/>
      <c r="Y33" s="611"/>
      <c r="Z33" s="631">
        <v>0.4</v>
      </c>
      <c r="AA33" s="631"/>
      <c r="AB33" s="631"/>
      <c r="AC33" s="631"/>
      <c r="AD33" s="632">
        <v>12723</v>
      </c>
      <c r="AE33" s="632"/>
      <c r="AF33" s="632"/>
      <c r="AG33" s="632"/>
      <c r="AH33" s="632"/>
      <c r="AI33" s="632"/>
      <c r="AJ33" s="632"/>
      <c r="AK33" s="632"/>
      <c r="AL33" s="601">
        <v>0.1</v>
      </c>
      <c r="AM33" s="345"/>
      <c r="AN33" s="345"/>
      <c r="AO33" s="633"/>
      <c r="AP33" s="371"/>
      <c r="AQ33" s="372"/>
      <c r="AR33" s="372"/>
      <c r="AS33" s="372"/>
      <c r="AT33" s="595"/>
      <c r="AU33" s="43"/>
      <c r="AV33" s="43"/>
      <c r="AW33" s="43"/>
      <c r="AX33" s="576" t="s">
        <v>159</v>
      </c>
      <c r="AY33" s="577"/>
      <c r="AZ33" s="577"/>
      <c r="BA33" s="577"/>
      <c r="BB33" s="577"/>
      <c r="BC33" s="577"/>
      <c r="BD33" s="577"/>
      <c r="BE33" s="577"/>
      <c r="BF33" s="578"/>
      <c r="BG33" s="643">
        <v>99.4</v>
      </c>
      <c r="BH33" s="580"/>
      <c r="BI33" s="580"/>
      <c r="BJ33" s="580"/>
      <c r="BK33" s="580"/>
      <c r="BL33" s="580"/>
      <c r="BM33" s="624">
        <v>98.5</v>
      </c>
      <c r="BN33" s="580"/>
      <c r="BO33" s="580"/>
      <c r="BP33" s="580"/>
      <c r="BQ33" s="619"/>
      <c r="BR33" s="643">
        <v>99.5</v>
      </c>
      <c r="BS33" s="580"/>
      <c r="BT33" s="580"/>
      <c r="BU33" s="580"/>
      <c r="BV33" s="580"/>
      <c r="BW33" s="580"/>
      <c r="BX33" s="624">
        <v>98.5</v>
      </c>
      <c r="BY33" s="580"/>
      <c r="BZ33" s="580"/>
      <c r="CA33" s="580"/>
      <c r="CB33" s="619"/>
      <c r="CD33" s="596" t="s">
        <v>395</v>
      </c>
      <c r="CE33" s="385"/>
      <c r="CF33" s="385"/>
      <c r="CG33" s="385"/>
      <c r="CH33" s="385"/>
      <c r="CI33" s="385"/>
      <c r="CJ33" s="385"/>
      <c r="CK33" s="385"/>
      <c r="CL33" s="385"/>
      <c r="CM33" s="385"/>
      <c r="CN33" s="385"/>
      <c r="CO33" s="385"/>
      <c r="CP33" s="385"/>
      <c r="CQ33" s="597"/>
      <c r="CR33" s="598">
        <v>8673713</v>
      </c>
      <c r="CS33" s="599"/>
      <c r="CT33" s="599"/>
      <c r="CU33" s="599"/>
      <c r="CV33" s="599"/>
      <c r="CW33" s="599"/>
      <c r="CX33" s="599"/>
      <c r="CY33" s="600"/>
      <c r="CZ33" s="601">
        <v>40.4</v>
      </c>
      <c r="DA33" s="602"/>
      <c r="DB33" s="602"/>
      <c r="DC33" s="603"/>
      <c r="DD33" s="604">
        <v>6571676</v>
      </c>
      <c r="DE33" s="599"/>
      <c r="DF33" s="599"/>
      <c r="DG33" s="599"/>
      <c r="DH33" s="599"/>
      <c r="DI33" s="599"/>
      <c r="DJ33" s="599"/>
      <c r="DK33" s="600"/>
      <c r="DL33" s="604">
        <v>4667346</v>
      </c>
      <c r="DM33" s="599"/>
      <c r="DN33" s="599"/>
      <c r="DO33" s="599"/>
      <c r="DP33" s="599"/>
      <c r="DQ33" s="599"/>
      <c r="DR33" s="599"/>
      <c r="DS33" s="599"/>
      <c r="DT33" s="599"/>
      <c r="DU33" s="599"/>
      <c r="DV33" s="600"/>
      <c r="DW33" s="601">
        <v>41.2</v>
      </c>
      <c r="DX33" s="602"/>
      <c r="DY33" s="602"/>
      <c r="DZ33" s="602"/>
      <c r="EA33" s="602"/>
      <c r="EB33" s="602"/>
      <c r="EC33" s="630"/>
    </row>
    <row r="34" spans="2:133" ht="11.25" customHeight="1" x14ac:dyDescent="0.15">
      <c r="B34" s="596" t="s">
        <v>147</v>
      </c>
      <c r="C34" s="385"/>
      <c r="D34" s="385"/>
      <c r="E34" s="385"/>
      <c r="F34" s="385"/>
      <c r="G34" s="385"/>
      <c r="H34" s="385"/>
      <c r="I34" s="385"/>
      <c r="J34" s="385"/>
      <c r="K34" s="385"/>
      <c r="L34" s="385"/>
      <c r="M34" s="385"/>
      <c r="N34" s="385"/>
      <c r="O34" s="385"/>
      <c r="P34" s="385"/>
      <c r="Q34" s="597"/>
      <c r="R34" s="598">
        <v>564915</v>
      </c>
      <c r="S34" s="482"/>
      <c r="T34" s="482"/>
      <c r="U34" s="482"/>
      <c r="V34" s="482"/>
      <c r="W34" s="482"/>
      <c r="X34" s="482"/>
      <c r="Y34" s="611"/>
      <c r="Z34" s="631">
        <v>2.4</v>
      </c>
      <c r="AA34" s="631"/>
      <c r="AB34" s="631"/>
      <c r="AC34" s="631"/>
      <c r="AD34" s="632" t="s">
        <v>199</v>
      </c>
      <c r="AE34" s="632"/>
      <c r="AF34" s="632"/>
      <c r="AG34" s="632"/>
      <c r="AH34" s="632"/>
      <c r="AI34" s="632"/>
      <c r="AJ34" s="632"/>
      <c r="AK34" s="632"/>
      <c r="AL34" s="601" t="s">
        <v>199</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398</v>
      </c>
      <c r="CE34" s="385"/>
      <c r="CF34" s="385"/>
      <c r="CG34" s="385"/>
      <c r="CH34" s="385"/>
      <c r="CI34" s="385"/>
      <c r="CJ34" s="385"/>
      <c r="CK34" s="385"/>
      <c r="CL34" s="385"/>
      <c r="CM34" s="385"/>
      <c r="CN34" s="385"/>
      <c r="CO34" s="385"/>
      <c r="CP34" s="385"/>
      <c r="CQ34" s="597"/>
      <c r="CR34" s="598">
        <v>2836508</v>
      </c>
      <c r="CS34" s="482"/>
      <c r="CT34" s="482"/>
      <c r="CU34" s="482"/>
      <c r="CV34" s="482"/>
      <c r="CW34" s="482"/>
      <c r="CX34" s="482"/>
      <c r="CY34" s="611"/>
      <c r="CZ34" s="601">
        <v>13.2</v>
      </c>
      <c r="DA34" s="602"/>
      <c r="DB34" s="602"/>
      <c r="DC34" s="603"/>
      <c r="DD34" s="604">
        <v>1952142</v>
      </c>
      <c r="DE34" s="482"/>
      <c r="DF34" s="482"/>
      <c r="DG34" s="482"/>
      <c r="DH34" s="482"/>
      <c r="DI34" s="482"/>
      <c r="DJ34" s="482"/>
      <c r="DK34" s="611"/>
      <c r="DL34" s="604">
        <v>1630647</v>
      </c>
      <c r="DM34" s="482"/>
      <c r="DN34" s="482"/>
      <c r="DO34" s="482"/>
      <c r="DP34" s="482"/>
      <c r="DQ34" s="482"/>
      <c r="DR34" s="482"/>
      <c r="DS34" s="482"/>
      <c r="DT34" s="482"/>
      <c r="DU34" s="482"/>
      <c r="DV34" s="611"/>
      <c r="DW34" s="601">
        <v>14.4</v>
      </c>
      <c r="DX34" s="602"/>
      <c r="DY34" s="602"/>
      <c r="DZ34" s="602"/>
      <c r="EA34" s="602"/>
      <c r="EB34" s="602"/>
      <c r="EC34" s="630"/>
    </row>
    <row r="35" spans="2:133" ht="11.25" customHeight="1" x14ac:dyDescent="0.15">
      <c r="B35" s="596" t="s">
        <v>400</v>
      </c>
      <c r="C35" s="385"/>
      <c r="D35" s="385"/>
      <c r="E35" s="385"/>
      <c r="F35" s="385"/>
      <c r="G35" s="385"/>
      <c r="H35" s="385"/>
      <c r="I35" s="385"/>
      <c r="J35" s="385"/>
      <c r="K35" s="385"/>
      <c r="L35" s="385"/>
      <c r="M35" s="385"/>
      <c r="N35" s="385"/>
      <c r="O35" s="385"/>
      <c r="P35" s="385"/>
      <c r="Q35" s="597"/>
      <c r="R35" s="598">
        <v>652726</v>
      </c>
      <c r="S35" s="482"/>
      <c r="T35" s="482"/>
      <c r="U35" s="482"/>
      <c r="V35" s="482"/>
      <c r="W35" s="482"/>
      <c r="X35" s="482"/>
      <c r="Y35" s="611"/>
      <c r="Z35" s="631">
        <v>2.8</v>
      </c>
      <c r="AA35" s="631"/>
      <c r="AB35" s="631"/>
      <c r="AC35" s="631"/>
      <c r="AD35" s="632" t="s">
        <v>199</v>
      </c>
      <c r="AE35" s="632"/>
      <c r="AF35" s="632"/>
      <c r="AG35" s="632"/>
      <c r="AH35" s="632"/>
      <c r="AI35" s="632"/>
      <c r="AJ35" s="632"/>
      <c r="AK35" s="632"/>
      <c r="AL35" s="601" t="s">
        <v>199</v>
      </c>
      <c r="AM35" s="345"/>
      <c r="AN35" s="345"/>
      <c r="AO35" s="633"/>
      <c r="AP35" s="16"/>
      <c r="AQ35" s="511" t="s">
        <v>401</v>
      </c>
      <c r="AR35" s="512"/>
      <c r="AS35" s="512"/>
      <c r="AT35" s="512"/>
      <c r="AU35" s="512"/>
      <c r="AV35" s="512"/>
      <c r="AW35" s="512"/>
      <c r="AX35" s="512"/>
      <c r="AY35" s="512"/>
      <c r="AZ35" s="512"/>
      <c r="BA35" s="512"/>
      <c r="BB35" s="512"/>
      <c r="BC35" s="512"/>
      <c r="BD35" s="512"/>
      <c r="BE35" s="512"/>
      <c r="BF35" s="554"/>
      <c r="BG35" s="511" t="s">
        <v>206</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402</v>
      </c>
      <c r="CE35" s="385"/>
      <c r="CF35" s="385"/>
      <c r="CG35" s="385"/>
      <c r="CH35" s="385"/>
      <c r="CI35" s="385"/>
      <c r="CJ35" s="385"/>
      <c r="CK35" s="385"/>
      <c r="CL35" s="385"/>
      <c r="CM35" s="385"/>
      <c r="CN35" s="385"/>
      <c r="CO35" s="385"/>
      <c r="CP35" s="385"/>
      <c r="CQ35" s="597"/>
      <c r="CR35" s="598">
        <v>74248</v>
      </c>
      <c r="CS35" s="599"/>
      <c r="CT35" s="599"/>
      <c r="CU35" s="599"/>
      <c r="CV35" s="599"/>
      <c r="CW35" s="599"/>
      <c r="CX35" s="599"/>
      <c r="CY35" s="600"/>
      <c r="CZ35" s="601">
        <v>0.3</v>
      </c>
      <c r="DA35" s="602"/>
      <c r="DB35" s="602"/>
      <c r="DC35" s="603"/>
      <c r="DD35" s="604">
        <v>65925</v>
      </c>
      <c r="DE35" s="599"/>
      <c r="DF35" s="599"/>
      <c r="DG35" s="599"/>
      <c r="DH35" s="599"/>
      <c r="DI35" s="599"/>
      <c r="DJ35" s="599"/>
      <c r="DK35" s="600"/>
      <c r="DL35" s="604">
        <v>64426</v>
      </c>
      <c r="DM35" s="599"/>
      <c r="DN35" s="599"/>
      <c r="DO35" s="599"/>
      <c r="DP35" s="599"/>
      <c r="DQ35" s="599"/>
      <c r="DR35" s="599"/>
      <c r="DS35" s="599"/>
      <c r="DT35" s="599"/>
      <c r="DU35" s="599"/>
      <c r="DV35" s="600"/>
      <c r="DW35" s="601">
        <v>0.6</v>
      </c>
      <c r="DX35" s="602"/>
      <c r="DY35" s="602"/>
      <c r="DZ35" s="602"/>
      <c r="EA35" s="602"/>
      <c r="EB35" s="602"/>
      <c r="EC35" s="630"/>
    </row>
    <row r="36" spans="2:133" ht="11.25" customHeight="1" x14ac:dyDescent="0.15">
      <c r="B36" s="596" t="s">
        <v>293</v>
      </c>
      <c r="C36" s="385"/>
      <c r="D36" s="385"/>
      <c r="E36" s="385"/>
      <c r="F36" s="385"/>
      <c r="G36" s="385"/>
      <c r="H36" s="385"/>
      <c r="I36" s="385"/>
      <c r="J36" s="385"/>
      <c r="K36" s="385"/>
      <c r="L36" s="385"/>
      <c r="M36" s="385"/>
      <c r="N36" s="385"/>
      <c r="O36" s="385"/>
      <c r="P36" s="385"/>
      <c r="Q36" s="597"/>
      <c r="R36" s="598">
        <v>1497860</v>
      </c>
      <c r="S36" s="482"/>
      <c r="T36" s="482"/>
      <c r="U36" s="482"/>
      <c r="V36" s="482"/>
      <c r="W36" s="482"/>
      <c r="X36" s="482"/>
      <c r="Y36" s="611"/>
      <c r="Z36" s="631">
        <v>6.4</v>
      </c>
      <c r="AA36" s="631"/>
      <c r="AB36" s="631"/>
      <c r="AC36" s="631"/>
      <c r="AD36" s="632" t="s">
        <v>199</v>
      </c>
      <c r="AE36" s="632"/>
      <c r="AF36" s="632"/>
      <c r="AG36" s="632"/>
      <c r="AH36" s="632"/>
      <c r="AI36" s="632"/>
      <c r="AJ36" s="632"/>
      <c r="AK36" s="632"/>
      <c r="AL36" s="601" t="s">
        <v>199</v>
      </c>
      <c r="AM36" s="345"/>
      <c r="AN36" s="345"/>
      <c r="AO36" s="633"/>
      <c r="AP36" s="16"/>
      <c r="AQ36" s="634" t="s">
        <v>385</v>
      </c>
      <c r="AR36" s="635"/>
      <c r="AS36" s="635"/>
      <c r="AT36" s="635"/>
      <c r="AU36" s="635"/>
      <c r="AV36" s="635"/>
      <c r="AW36" s="635"/>
      <c r="AX36" s="635"/>
      <c r="AY36" s="636"/>
      <c r="AZ36" s="637">
        <v>2212482</v>
      </c>
      <c r="BA36" s="638"/>
      <c r="BB36" s="638"/>
      <c r="BC36" s="638"/>
      <c r="BD36" s="638"/>
      <c r="BE36" s="638"/>
      <c r="BF36" s="639"/>
      <c r="BG36" s="640" t="s">
        <v>405</v>
      </c>
      <c r="BH36" s="641"/>
      <c r="BI36" s="641"/>
      <c r="BJ36" s="641"/>
      <c r="BK36" s="641"/>
      <c r="BL36" s="641"/>
      <c r="BM36" s="641"/>
      <c r="BN36" s="641"/>
      <c r="BO36" s="641"/>
      <c r="BP36" s="641"/>
      <c r="BQ36" s="641"/>
      <c r="BR36" s="641"/>
      <c r="BS36" s="641"/>
      <c r="BT36" s="641"/>
      <c r="BU36" s="642"/>
      <c r="BV36" s="637">
        <v>69803</v>
      </c>
      <c r="BW36" s="638"/>
      <c r="BX36" s="638"/>
      <c r="BY36" s="638"/>
      <c r="BZ36" s="638"/>
      <c r="CA36" s="638"/>
      <c r="CB36" s="639"/>
      <c r="CD36" s="596" t="s">
        <v>30</v>
      </c>
      <c r="CE36" s="385"/>
      <c r="CF36" s="385"/>
      <c r="CG36" s="385"/>
      <c r="CH36" s="385"/>
      <c r="CI36" s="385"/>
      <c r="CJ36" s="385"/>
      <c r="CK36" s="385"/>
      <c r="CL36" s="385"/>
      <c r="CM36" s="385"/>
      <c r="CN36" s="385"/>
      <c r="CO36" s="385"/>
      <c r="CP36" s="385"/>
      <c r="CQ36" s="597"/>
      <c r="CR36" s="598">
        <v>3038898</v>
      </c>
      <c r="CS36" s="482"/>
      <c r="CT36" s="482"/>
      <c r="CU36" s="482"/>
      <c r="CV36" s="482"/>
      <c r="CW36" s="482"/>
      <c r="CX36" s="482"/>
      <c r="CY36" s="611"/>
      <c r="CZ36" s="601">
        <v>14.2</v>
      </c>
      <c r="DA36" s="602"/>
      <c r="DB36" s="602"/>
      <c r="DC36" s="603"/>
      <c r="DD36" s="604">
        <v>2696830</v>
      </c>
      <c r="DE36" s="482"/>
      <c r="DF36" s="482"/>
      <c r="DG36" s="482"/>
      <c r="DH36" s="482"/>
      <c r="DI36" s="482"/>
      <c r="DJ36" s="482"/>
      <c r="DK36" s="611"/>
      <c r="DL36" s="604">
        <v>1662240</v>
      </c>
      <c r="DM36" s="482"/>
      <c r="DN36" s="482"/>
      <c r="DO36" s="482"/>
      <c r="DP36" s="482"/>
      <c r="DQ36" s="482"/>
      <c r="DR36" s="482"/>
      <c r="DS36" s="482"/>
      <c r="DT36" s="482"/>
      <c r="DU36" s="482"/>
      <c r="DV36" s="611"/>
      <c r="DW36" s="601">
        <v>14.7</v>
      </c>
      <c r="DX36" s="602"/>
      <c r="DY36" s="602"/>
      <c r="DZ36" s="602"/>
      <c r="EA36" s="602"/>
      <c r="EB36" s="602"/>
      <c r="EC36" s="630"/>
    </row>
    <row r="37" spans="2:133" ht="11.25" customHeight="1" x14ac:dyDescent="0.15">
      <c r="B37" s="596" t="s">
        <v>396</v>
      </c>
      <c r="C37" s="385"/>
      <c r="D37" s="385"/>
      <c r="E37" s="385"/>
      <c r="F37" s="385"/>
      <c r="G37" s="385"/>
      <c r="H37" s="385"/>
      <c r="I37" s="385"/>
      <c r="J37" s="385"/>
      <c r="K37" s="385"/>
      <c r="L37" s="385"/>
      <c r="M37" s="385"/>
      <c r="N37" s="385"/>
      <c r="O37" s="385"/>
      <c r="P37" s="385"/>
      <c r="Q37" s="597"/>
      <c r="R37" s="598">
        <v>1026600</v>
      </c>
      <c r="S37" s="482"/>
      <c r="T37" s="482"/>
      <c r="U37" s="482"/>
      <c r="V37" s="482"/>
      <c r="W37" s="482"/>
      <c r="X37" s="482"/>
      <c r="Y37" s="611"/>
      <c r="Z37" s="631">
        <v>4.4000000000000004</v>
      </c>
      <c r="AA37" s="631"/>
      <c r="AB37" s="631"/>
      <c r="AC37" s="631"/>
      <c r="AD37" s="632">
        <v>14206</v>
      </c>
      <c r="AE37" s="632"/>
      <c r="AF37" s="632"/>
      <c r="AG37" s="632"/>
      <c r="AH37" s="632"/>
      <c r="AI37" s="632"/>
      <c r="AJ37" s="632"/>
      <c r="AK37" s="632"/>
      <c r="AL37" s="601">
        <v>0.1</v>
      </c>
      <c r="AM37" s="345"/>
      <c r="AN37" s="345"/>
      <c r="AO37" s="633"/>
      <c r="AQ37" s="626" t="s">
        <v>406</v>
      </c>
      <c r="AR37" s="443"/>
      <c r="AS37" s="443"/>
      <c r="AT37" s="443"/>
      <c r="AU37" s="443"/>
      <c r="AV37" s="443"/>
      <c r="AW37" s="443"/>
      <c r="AX37" s="443"/>
      <c r="AY37" s="627"/>
      <c r="AZ37" s="598">
        <v>495000</v>
      </c>
      <c r="BA37" s="482"/>
      <c r="BB37" s="482"/>
      <c r="BC37" s="482"/>
      <c r="BD37" s="599"/>
      <c r="BE37" s="599"/>
      <c r="BF37" s="628"/>
      <c r="BG37" s="596" t="s">
        <v>409</v>
      </c>
      <c r="BH37" s="385"/>
      <c r="BI37" s="385"/>
      <c r="BJ37" s="385"/>
      <c r="BK37" s="385"/>
      <c r="BL37" s="385"/>
      <c r="BM37" s="385"/>
      <c r="BN37" s="385"/>
      <c r="BO37" s="385"/>
      <c r="BP37" s="385"/>
      <c r="BQ37" s="385"/>
      <c r="BR37" s="385"/>
      <c r="BS37" s="385"/>
      <c r="BT37" s="385"/>
      <c r="BU37" s="597"/>
      <c r="BV37" s="598">
        <v>61109</v>
      </c>
      <c r="BW37" s="482"/>
      <c r="BX37" s="482"/>
      <c r="BY37" s="482"/>
      <c r="BZ37" s="482"/>
      <c r="CA37" s="482"/>
      <c r="CB37" s="629"/>
      <c r="CD37" s="596" t="s">
        <v>158</v>
      </c>
      <c r="CE37" s="385"/>
      <c r="CF37" s="385"/>
      <c r="CG37" s="385"/>
      <c r="CH37" s="385"/>
      <c r="CI37" s="385"/>
      <c r="CJ37" s="385"/>
      <c r="CK37" s="385"/>
      <c r="CL37" s="385"/>
      <c r="CM37" s="385"/>
      <c r="CN37" s="385"/>
      <c r="CO37" s="385"/>
      <c r="CP37" s="385"/>
      <c r="CQ37" s="597"/>
      <c r="CR37" s="598">
        <v>1171157</v>
      </c>
      <c r="CS37" s="599"/>
      <c r="CT37" s="599"/>
      <c r="CU37" s="599"/>
      <c r="CV37" s="599"/>
      <c r="CW37" s="599"/>
      <c r="CX37" s="599"/>
      <c r="CY37" s="600"/>
      <c r="CZ37" s="601">
        <v>5.5</v>
      </c>
      <c r="DA37" s="602"/>
      <c r="DB37" s="602"/>
      <c r="DC37" s="603"/>
      <c r="DD37" s="604">
        <v>1171157</v>
      </c>
      <c r="DE37" s="599"/>
      <c r="DF37" s="599"/>
      <c r="DG37" s="599"/>
      <c r="DH37" s="599"/>
      <c r="DI37" s="599"/>
      <c r="DJ37" s="599"/>
      <c r="DK37" s="600"/>
      <c r="DL37" s="604">
        <v>1055296</v>
      </c>
      <c r="DM37" s="599"/>
      <c r="DN37" s="599"/>
      <c r="DO37" s="599"/>
      <c r="DP37" s="599"/>
      <c r="DQ37" s="599"/>
      <c r="DR37" s="599"/>
      <c r="DS37" s="599"/>
      <c r="DT37" s="599"/>
      <c r="DU37" s="599"/>
      <c r="DV37" s="600"/>
      <c r="DW37" s="601">
        <v>9.3000000000000007</v>
      </c>
      <c r="DX37" s="602"/>
      <c r="DY37" s="602"/>
      <c r="DZ37" s="602"/>
      <c r="EA37" s="602"/>
      <c r="EB37" s="602"/>
      <c r="EC37" s="630"/>
    </row>
    <row r="38" spans="2:133" ht="11.25" customHeight="1" x14ac:dyDescent="0.15">
      <c r="B38" s="596" t="s">
        <v>410</v>
      </c>
      <c r="C38" s="385"/>
      <c r="D38" s="385"/>
      <c r="E38" s="385"/>
      <c r="F38" s="385"/>
      <c r="G38" s="385"/>
      <c r="H38" s="385"/>
      <c r="I38" s="385"/>
      <c r="J38" s="385"/>
      <c r="K38" s="385"/>
      <c r="L38" s="385"/>
      <c r="M38" s="385"/>
      <c r="N38" s="385"/>
      <c r="O38" s="385"/>
      <c r="P38" s="385"/>
      <c r="Q38" s="597"/>
      <c r="R38" s="598">
        <v>2888673</v>
      </c>
      <c r="S38" s="482"/>
      <c r="T38" s="482"/>
      <c r="U38" s="482"/>
      <c r="V38" s="482"/>
      <c r="W38" s="482"/>
      <c r="X38" s="482"/>
      <c r="Y38" s="611"/>
      <c r="Z38" s="631">
        <v>12.4</v>
      </c>
      <c r="AA38" s="631"/>
      <c r="AB38" s="631"/>
      <c r="AC38" s="631"/>
      <c r="AD38" s="632" t="s">
        <v>199</v>
      </c>
      <c r="AE38" s="632"/>
      <c r="AF38" s="632"/>
      <c r="AG38" s="632"/>
      <c r="AH38" s="632"/>
      <c r="AI38" s="632"/>
      <c r="AJ38" s="632"/>
      <c r="AK38" s="632"/>
      <c r="AL38" s="601" t="s">
        <v>199</v>
      </c>
      <c r="AM38" s="345"/>
      <c r="AN38" s="345"/>
      <c r="AO38" s="633"/>
      <c r="AQ38" s="626" t="s">
        <v>310</v>
      </c>
      <c r="AR38" s="443"/>
      <c r="AS38" s="443"/>
      <c r="AT38" s="443"/>
      <c r="AU38" s="443"/>
      <c r="AV38" s="443"/>
      <c r="AW38" s="443"/>
      <c r="AX38" s="443"/>
      <c r="AY38" s="627"/>
      <c r="AZ38" s="598">
        <v>84235</v>
      </c>
      <c r="BA38" s="482"/>
      <c r="BB38" s="482"/>
      <c r="BC38" s="482"/>
      <c r="BD38" s="599"/>
      <c r="BE38" s="599"/>
      <c r="BF38" s="628"/>
      <c r="BG38" s="596" t="s">
        <v>411</v>
      </c>
      <c r="BH38" s="385"/>
      <c r="BI38" s="385"/>
      <c r="BJ38" s="385"/>
      <c r="BK38" s="385"/>
      <c r="BL38" s="385"/>
      <c r="BM38" s="385"/>
      <c r="BN38" s="385"/>
      <c r="BO38" s="385"/>
      <c r="BP38" s="385"/>
      <c r="BQ38" s="385"/>
      <c r="BR38" s="385"/>
      <c r="BS38" s="385"/>
      <c r="BT38" s="385"/>
      <c r="BU38" s="597"/>
      <c r="BV38" s="598">
        <v>6025</v>
      </c>
      <c r="BW38" s="482"/>
      <c r="BX38" s="482"/>
      <c r="BY38" s="482"/>
      <c r="BZ38" s="482"/>
      <c r="CA38" s="482"/>
      <c r="CB38" s="629"/>
      <c r="CD38" s="596" t="s">
        <v>412</v>
      </c>
      <c r="CE38" s="385"/>
      <c r="CF38" s="385"/>
      <c r="CG38" s="385"/>
      <c r="CH38" s="385"/>
      <c r="CI38" s="385"/>
      <c r="CJ38" s="385"/>
      <c r="CK38" s="385"/>
      <c r="CL38" s="385"/>
      <c r="CM38" s="385"/>
      <c r="CN38" s="385"/>
      <c r="CO38" s="385"/>
      <c r="CP38" s="385"/>
      <c r="CQ38" s="597"/>
      <c r="CR38" s="598">
        <v>1633247</v>
      </c>
      <c r="CS38" s="482"/>
      <c r="CT38" s="482"/>
      <c r="CU38" s="482"/>
      <c r="CV38" s="482"/>
      <c r="CW38" s="482"/>
      <c r="CX38" s="482"/>
      <c r="CY38" s="611"/>
      <c r="CZ38" s="601">
        <v>7.6</v>
      </c>
      <c r="DA38" s="602"/>
      <c r="DB38" s="602"/>
      <c r="DC38" s="603"/>
      <c r="DD38" s="604">
        <v>1360922</v>
      </c>
      <c r="DE38" s="482"/>
      <c r="DF38" s="482"/>
      <c r="DG38" s="482"/>
      <c r="DH38" s="482"/>
      <c r="DI38" s="482"/>
      <c r="DJ38" s="482"/>
      <c r="DK38" s="611"/>
      <c r="DL38" s="604">
        <v>1310033</v>
      </c>
      <c r="DM38" s="482"/>
      <c r="DN38" s="482"/>
      <c r="DO38" s="482"/>
      <c r="DP38" s="482"/>
      <c r="DQ38" s="482"/>
      <c r="DR38" s="482"/>
      <c r="DS38" s="482"/>
      <c r="DT38" s="482"/>
      <c r="DU38" s="482"/>
      <c r="DV38" s="611"/>
      <c r="DW38" s="601">
        <v>11.6</v>
      </c>
      <c r="DX38" s="602"/>
      <c r="DY38" s="602"/>
      <c r="DZ38" s="602"/>
      <c r="EA38" s="602"/>
      <c r="EB38" s="602"/>
      <c r="EC38" s="630"/>
    </row>
    <row r="39" spans="2:133" ht="11.25" customHeight="1" x14ac:dyDescent="0.15">
      <c r="B39" s="596" t="s">
        <v>413</v>
      </c>
      <c r="C39" s="385"/>
      <c r="D39" s="385"/>
      <c r="E39" s="385"/>
      <c r="F39" s="385"/>
      <c r="G39" s="385"/>
      <c r="H39" s="385"/>
      <c r="I39" s="385"/>
      <c r="J39" s="385"/>
      <c r="K39" s="385"/>
      <c r="L39" s="385"/>
      <c r="M39" s="385"/>
      <c r="N39" s="385"/>
      <c r="O39" s="385"/>
      <c r="P39" s="385"/>
      <c r="Q39" s="597"/>
      <c r="R39" s="598" t="s">
        <v>199</v>
      </c>
      <c r="S39" s="482"/>
      <c r="T39" s="482"/>
      <c r="U39" s="482"/>
      <c r="V39" s="482"/>
      <c r="W39" s="482"/>
      <c r="X39" s="482"/>
      <c r="Y39" s="611"/>
      <c r="Z39" s="631" t="s">
        <v>199</v>
      </c>
      <c r="AA39" s="631"/>
      <c r="AB39" s="631"/>
      <c r="AC39" s="631"/>
      <c r="AD39" s="632" t="s">
        <v>199</v>
      </c>
      <c r="AE39" s="632"/>
      <c r="AF39" s="632"/>
      <c r="AG39" s="632"/>
      <c r="AH39" s="632"/>
      <c r="AI39" s="632"/>
      <c r="AJ39" s="632"/>
      <c r="AK39" s="632"/>
      <c r="AL39" s="601" t="s">
        <v>199</v>
      </c>
      <c r="AM39" s="345"/>
      <c r="AN39" s="345"/>
      <c r="AO39" s="633"/>
      <c r="AQ39" s="626" t="s">
        <v>414</v>
      </c>
      <c r="AR39" s="443"/>
      <c r="AS39" s="443"/>
      <c r="AT39" s="443"/>
      <c r="AU39" s="443"/>
      <c r="AV39" s="443"/>
      <c r="AW39" s="443"/>
      <c r="AX39" s="443"/>
      <c r="AY39" s="627"/>
      <c r="AZ39" s="598" t="s">
        <v>199</v>
      </c>
      <c r="BA39" s="482"/>
      <c r="BB39" s="482"/>
      <c r="BC39" s="482"/>
      <c r="BD39" s="599"/>
      <c r="BE39" s="599"/>
      <c r="BF39" s="628"/>
      <c r="BG39" s="596" t="s">
        <v>338</v>
      </c>
      <c r="BH39" s="385"/>
      <c r="BI39" s="385"/>
      <c r="BJ39" s="385"/>
      <c r="BK39" s="385"/>
      <c r="BL39" s="385"/>
      <c r="BM39" s="385"/>
      <c r="BN39" s="385"/>
      <c r="BO39" s="385"/>
      <c r="BP39" s="385"/>
      <c r="BQ39" s="385"/>
      <c r="BR39" s="385"/>
      <c r="BS39" s="385"/>
      <c r="BT39" s="385"/>
      <c r="BU39" s="597"/>
      <c r="BV39" s="598">
        <v>9653</v>
      </c>
      <c r="BW39" s="482"/>
      <c r="BX39" s="482"/>
      <c r="BY39" s="482"/>
      <c r="BZ39" s="482"/>
      <c r="CA39" s="482"/>
      <c r="CB39" s="629"/>
      <c r="CD39" s="596" t="s">
        <v>418</v>
      </c>
      <c r="CE39" s="385"/>
      <c r="CF39" s="385"/>
      <c r="CG39" s="385"/>
      <c r="CH39" s="385"/>
      <c r="CI39" s="385"/>
      <c r="CJ39" s="385"/>
      <c r="CK39" s="385"/>
      <c r="CL39" s="385"/>
      <c r="CM39" s="385"/>
      <c r="CN39" s="385"/>
      <c r="CO39" s="385"/>
      <c r="CP39" s="385"/>
      <c r="CQ39" s="597"/>
      <c r="CR39" s="598">
        <v>1078475</v>
      </c>
      <c r="CS39" s="599"/>
      <c r="CT39" s="599"/>
      <c r="CU39" s="599"/>
      <c r="CV39" s="599"/>
      <c r="CW39" s="599"/>
      <c r="CX39" s="599"/>
      <c r="CY39" s="600"/>
      <c r="CZ39" s="601">
        <v>5</v>
      </c>
      <c r="DA39" s="602"/>
      <c r="DB39" s="602"/>
      <c r="DC39" s="603"/>
      <c r="DD39" s="604">
        <v>492520</v>
      </c>
      <c r="DE39" s="599"/>
      <c r="DF39" s="599"/>
      <c r="DG39" s="599"/>
      <c r="DH39" s="599"/>
      <c r="DI39" s="599"/>
      <c r="DJ39" s="599"/>
      <c r="DK39" s="600"/>
      <c r="DL39" s="604" t="s">
        <v>199</v>
      </c>
      <c r="DM39" s="599"/>
      <c r="DN39" s="599"/>
      <c r="DO39" s="599"/>
      <c r="DP39" s="599"/>
      <c r="DQ39" s="599"/>
      <c r="DR39" s="599"/>
      <c r="DS39" s="599"/>
      <c r="DT39" s="599"/>
      <c r="DU39" s="599"/>
      <c r="DV39" s="600"/>
      <c r="DW39" s="601" t="s">
        <v>199</v>
      </c>
      <c r="DX39" s="602"/>
      <c r="DY39" s="602"/>
      <c r="DZ39" s="602"/>
      <c r="EA39" s="602"/>
      <c r="EB39" s="602"/>
      <c r="EC39" s="630"/>
    </row>
    <row r="40" spans="2:133" ht="11.25" customHeight="1" x14ac:dyDescent="0.15">
      <c r="B40" s="596" t="s">
        <v>419</v>
      </c>
      <c r="C40" s="385"/>
      <c r="D40" s="385"/>
      <c r="E40" s="385"/>
      <c r="F40" s="385"/>
      <c r="G40" s="385"/>
      <c r="H40" s="385"/>
      <c r="I40" s="385"/>
      <c r="J40" s="385"/>
      <c r="K40" s="385"/>
      <c r="L40" s="385"/>
      <c r="M40" s="385"/>
      <c r="N40" s="385"/>
      <c r="O40" s="385"/>
      <c r="P40" s="385"/>
      <c r="Q40" s="597"/>
      <c r="R40" s="598">
        <v>240273</v>
      </c>
      <c r="S40" s="482"/>
      <c r="T40" s="482"/>
      <c r="U40" s="482"/>
      <c r="V40" s="482"/>
      <c r="W40" s="482"/>
      <c r="X40" s="482"/>
      <c r="Y40" s="611"/>
      <c r="Z40" s="631">
        <v>1</v>
      </c>
      <c r="AA40" s="631"/>
      <c r="AB40" s="631"/>
      <c r="AC40" s="631"/>
      <c r="AD40" s="632" t="s">
        <v>199</v>
      </c>
      <c r="AE40" s="632"/>
      <c r="AF40" s="632"/>
      <c r="AG40" s="632"/>
      <c r="AH40" s="632"/>
      <c r="AI40" s="632"/>
      <c r="AJ40" s="632"/>
      <c r="AK40" s="632"/>
      <c r="AL40" s="601" t="s">
        <v>199</v>
      </c>
      <c r="AM40" s="345"/>
      <c r="AN40" s="345"/>
      <c r="AO40" s="633"/>
      <c r="AQ40" s="626" t="s">
        <v>421</v>
      </c>
      <c r="AR40" s="443"/>
      <c r="AS40" s="443"/>
      <c r="AT40" s="443"/>
      <c r="AU40" s="443"/>
      <c r="AV40" s="443"/>
      <c r="AW40" s="443"/>
      <c r="AX40" s="443"/>
      <c r="AY40" s="627"/>
      <c r="AZ40" s="598" t="s">
        <v>199</v>
      </c>
      <c r="BA40" s="482"/>
      <c r="BB40" s="482"/>
      <c r="BC40" s="482"/>
      <c r="BD40" s="599"/>
      <c r="BE40" s="599"/>
      <c r="BF40" s="628"/>
      <c r="BG40" s="592" t="s">
        <v>423</v>
      </c>
      <c r="BH40" s="434"/>
      <c r="BI40" s="434"/>
      <c r="BJ40" s="434"/>
      <c r="BK40" s="434"/>
      <c r="BL40" s="7"/>
      <c r="BM40" s="385" t="s">
        <v>424</v>
      </c>
      <c r="BN40" s="385"/>
      <c r="BO40" s="385"/>
      <c r="BP40" s="385"/>
      <c r="BQ40" s="385"/>
      <c r="BR40" s="385"/>
      <c r="BS40" s="385"/>
      <c r="BT40" s="385"/>
      <c r="BU40" s="597"/>
      <c r="BV40" s="598">
        <v>95</v>
      </c>
      <c r="BW40" s="482"/>
      <c r="BX40" s="482"/>
      <c r="BY40" s="482"/>
      <c r="BZ40" s="482"/>
      <c r="CA40" s="482"/>
      <c r="CB40" s="629"/>
      <c r="CD40" s="596" t="s">
        <v>370</v>
      </c>
      <c r="CE40" s="385"/>
      <c r="CF40" s="385"/>
      <c r="CG40" s="385"/>
      <c r="CH40" s="385"/>
      <c r="CI40" s="385"/>
      <c r="CJ40" s="385"/>
      <c r="CK40" s="385"/>
      <c r="CL40" s="385"/>
      <c r="CM40" s="385"/>
      <c r="CN40" s="385"/>
      <c r="CO40" s="385"/>
      <c r="CP40" s="385"/>
      <c r="CQ40" s="597"/>
      <c r="CR40" s="598">
        <v>12337</v>
      </c>
      <c r="CS40" s="482"/>
      <c r="CT40" s="482"/>
      <c r="CU40" s="482"/>
      <c r="CV40" s="482"/>
      <c r="CW40" s="482"/>
      <c r="CX40" s="482"/>
      <c r="CY40" s="611"/>
      <c r="CZ40" s="601">
        <v>0.1</v>
      </c>
      <c r="DA40" s="602"/>
      <c r="DB40" s="602"/>
      <c r="DC40" s="603"/>
      <c r="DD40" s="604">
        <v>3337</v>
      </c>
      <c r="DE40" s="482"/>
      <c r="DF40" s="482"/>
      <c r="DG40" s="482"/>
      <c r="DH40" s="482"/>
      <c r="DI40" s="482"/>
      <c r="DJ40" s="482"/>
      <c r="DK40" s="611"/>
      <c r="DL40" s="604" t="s">
        <v>199</v>
      </c>
      <c r="DM40" s="482"/>
      <c r="DN40" s="482"/>
      <c r="DO40" s="482"/>
      <c r="DP40" s="482"/>
      <c r="DQ40" s="482"/>
      <c r="DR40" s="482"/>
      <c r="DS40" s="482"/>
      <c r="DT40" s="482"/>
      <c r="DU40" s="482"/>
      <c r="DV40" s="611"/>
      <c r="DW40" s="601" t="s">
        <v>199</v>
      </c>
      <c r="DX40" s="602"/>
      <c r="DY40" s="602"/>
      <c r="DZ40" s="602"/>
      <c r="EA40" s="602"/>
      <c r="EB40" s="602"/>
      <c r="EC40" s="630"/>
    </row>
    <row r="41" spans="2:133" ht="11.25" customHeight="1" x14ac:dyDescent="0.15">
      <c r="B41" s="576" t="s">
        <v>420</v>
      </c>
      <c r="C41" s="577"/>
      <c r="D41" s="577"/>
      <c r="E41" s="577"/>
      <c r="F41" s="577"/>
      <c r="G41" s="577"/>
      <c r="H41" s="577"/>
      <c r="I41" s="577"/>
      <c r="J41" s="577"/>
      <c r="K41" s="577"/>
      <c r="L41" s="577"/>
      <c r="M41" s="577"/>
      <c r="N41" s="577"/>
      <c r="O41" s="577"/>
      <c r="P41" s="577"/>
      <c r="Q41" s="578"/>
      <c r="R41" s="579">
        <v>23388562</v>
      </c>
      <c r="S41" s="618"/>
      <c r="T41" s="618"/>
      <c r="U41" s="618"/>
      <c r="V41" s="618"/>
      <c r="W41" s="618"/>
      <c r="X41" s="618"/>
      <c r="Y41" s="621"/>
      <c r="Z41" s="622">
        <v>100</v>
      </c>
      <c r="AA41" s="622"/>
      <c r="AB41" s="622"/>
      <c r="AC41" s="622"/>
      <c r="AD41" s="623">
        <v>11083684</v>
      </c>
      <c r="AE41" s="623"/>
      <c r="AF41" s="623"/>
      <c r="AG41" s="623"/>
      <c r="AH41" s="623"/>
      <c r="AI41" s="623"/>
      <c r="AJ41" s="623"/>
      <c r="AK41" s="623"/>
      <c r="AL41" s="582">
        <v>100</v>
      </c>
      <c r="AM41" s="624"/>
      <c r="AN41" s="624"/>
      <c r="AO41" s="625"/>
      <c r="AQ41" s="626" t="s">
        <v>425</v>
      </c>
      <c r="AR41" s="443"/>
      <c r="AS41" s="443"/>
      <c r="AT41" s="443"/>
      <c r="AU41" s="443"/>
      <c r="AV41" s="443"/>
      <c r="AW41" s="443"/>
      <c r="AX41" s="443"/>
      <c r="AY41" s="627"/>
      <c r="AZ41" s="598">
        <v>381877</v>
      </c>
      <c r="BA41" s="482"/>
      <c r="BB41" s="482"/>
      <c r="BC41" s="482"/>
      <c r="BD41" s="599"/>
      <c r="BE41" s="599"/>
      <c r="BF41" s="628"/>
      <c r="BG41" s="592"/>
      <c r="BH41" s="434"/>
      <c r="BI41" s="434"/>
      <c r="BJ41" s="434"/>
      <c r="BK41" s="434"/>
      <c r="BL41" s="7"/>
      <c r="BM41" s="385" t="s">
        <v>343</v>
      </c>
      <c r="BN41" s="385"/>
      <c r="BO41" s="385"/>
      <c r="BP41" s="385"/>
      <c r="BQ41" s="385"/>
      <c r="BR41" s="385"/>
      <c r="BS41" s="385"/>
      <c r="BT41" s="385"/>
      <c r="BU41" s="597"/>
      <c r="BV41" s="598" t="s">
        <v>199</v>
      </c>
      <c r="BW41" s="482"/>
      <c r="BX41" s="482"/>
      <c r="BY41" s="482"/>
      <c r="BZ41" s="482"/>
      <c r="CA41" s="482"/>
      <c r="CB41" s="629"/>
      <c r="CD41" s="596" t="s">
        <v>287</v>
      </c>
      <c r="CE41" s="385"/>
      <c r="CF41" s="385"/>
      <c r="CG41" s="385"/>
      <c r="CH41" s="385"/>
      <c r="CI41" s="385"/>
      <c r="CJ41" s="385"/>
      <c r="CK41" s="385"/>
      <c r="CL41" s="385"/>
      <c r="CM41" s="385"/>
      <c r="CN41" s="385"/>
      <c r="CO41" s="385"/>
      <c r="CP41" s="385"/>
      <c r="CQ41" s="597"/>
      <c r="CR41" s="598" t="s">
        <v>199</v>
      </c>
      <c r="CS41" s="599"/>
      <c r="CT41" s="599"/>
      <c r="CU41" s="599"/>
      <c r="CV41" s="599"/>
      <c r="CW41" s="599"/>
      <c r="CX41" s="599"/>
      <c r="CY41" s="600"/>
      <c r="CZ41" s="601" t="s">
        <v>199</v>
      </c>
      <c r="DA41" s="602"/>
      <c r="DB41" s="602"/>
      <c r="DC41" s="603"/>
      <c r="DD41" s="604" t="s">
        <v>199</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AQ42" s="615" t="s">
        <v>426</v>
      </c>
      <c r="AR42" s="616"/>
      <c r="AS42" s="616"/>
      <c r="AT42" s="616"/>
      <c r="AU42" s="616"/>
      <c r="AV42" s="616"/>
      <c r="AW42" s="616"/>
      <c r="AX42" s="616"/>
      <c r="AY42" s="617"/>
      <c r="AZ42" s="579">
        <v>1251370</v>
      </c>
      <c r="BA42" s="618"/>
      <c r="BB42" s="618"/>
      <c r="BC42" s="618"/>
      <c r="BD42" s="580"/>
      <c r="BE42" s="580"/>
      <c r="BF42" s="619"/>
      <c r="BG42" s="371"/>
      <c r="BH42" s="372"/>
      <c r="BI42" s="372"/>
      <c r="BJ42" s="372"/>
      <c r="BK42" s="372"/>
      <c r="BL42" s="20"/>
      <c r="BM42" s="577" t="s">
        <v>427</v>
      </c>
      <c r="BN42" s="577"/>
      <c r="BO42" s="577"/>
      <c r="BP42" s="577"/>
      <c r="BQ42" s="577"/>
      <c r="BR42" s="577"/>
      <c r="BS42" s="577"/>
      <c r="BT42" s="577"/>
      <c r="BU42" s="578"/>
      <c r="BV42" s="579">
        <v>316</v>
      </c>
      <c r="BW42" s="618"/>
      <c r="BX42" s="618"/>
      <c r="BY42" s="618"/>
      <c r="BZ42" s="618"/>
      <c r="CA42" s="618"/>
      <c r="CB42" s="620"/>
      <c r="CD42" s="596" t="s">
        <v>279</v>
      </c>
      <c r="CE42" s="385"/>
      <c r="CF42" s="385"/>
      <c r="CG42" s="385"/>
      <c r="CH42" s="385"/>
      <c r="CI42" s="385"/>
      <c r="CJ42" s="385"/>
      <c r="CK42" s="385"/>
      <c r="CL42" s="385"/>
      <c r="CM42" s="385"/>
      <c r="CN42" s="385"/>
      <c r="CO42" s="385"/>
      <c r="CP42" s="385"/>
      <c r="CQ42" s="597"/>
      <c r="CR42" s="598">
        <v>3850641</v>
      </c>
      <c r="CS42" s="599"/>
      <c r="CT42" s="599"/>
      <c r="CU42" s="599"/>
      <c r="CV42" s="599"/>
      <c r="CW42" s="599"/>
      <c r="CX42" s="599"/>
      <c r="CY42" s="600"/>
      <c r="CZ42" s="601">
        <v>17.899999999999999</v>
      </c>
      <c r="DA42" s="602"/>
      <c r="DB42" s="602"/>
      <c r="DC42" s="603"/>
      <c r="DD42" s="604">
        <v>342517</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1" t="s">
        <v>49</v>
      </c>
      <c r="CD43" s="596" t="s">
        <v>58</v>
      </c>
      <c r="CE43" s="385"/>
      <c r="CF43" s="385"/>
      <c r="CG43" s="385"/>
      <c r="CH43" s="385"/>
      <c r="CI43" s="385"/>
      <c r="CJ43" s="385"/>
      <c r="CK43" s="385"/>
      <c r="CL43" s="385"/>
      <c r="CM43" s="385"/>
      <c r="CN43" s="385"/>
      <c r="CO43" s="385"/>
      <c r="CP43" s="385"/>
      <c r="CQ43" s="597"/>
      <c r="CR43" s="598">
        <v>70102</v>
      </c>
      <c r="CS43" s="599"/>
      <c r="CT43" s="599"/>
      <c r="CU43" s="599"/>
      <c r="CV43" s="599"/>
      <c r="CW43" s="599"/>
      <c r="CX43" s="599"/>
      <c r="CY43" s="600"/>
      <c r="CZ43" s="601">
        <v>0.3</v>
      </c>
      <c r="DA43" s="602"/>
      <c r="DB43" s="602"/>
      <c r="DC43" s="603"/>
      <c r="DD43" s="604">
        <v>70102</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613" t="s">
        <v>404</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174</v>
      </c>
      <c r="CE44" s="378"/>
      <c r="CF44" s="596" t="s">
        <v>428</v>
      </c>
      <c r="CG44" s="385"/>
      <c r="CH44" s="385"/>
      <c r="CI44" s="385"/>
      <c r="CJ44" s="385"/>
      <c r="CK44" s="385"/>
      <c r="CL44" s="385"/>
      <c r="CM44" s="385"/>
      <c r="CN44" s="385"/>
      <c r="CO44" s="385"/>
      <c r="CP44" s="385"/>
      <c r="CQ44" s="597"/>
      <c r="CR44" s="598">
        <v>3850641</v>
      </c>
      <c r="CS44" s="482"/>
      <c r="CT44" s="482"/>
      <c r="CU44" s="482"/>
      <c r="CV44" s="482"/>
      <c r="CW44" s="482"/>
      <c r="CX44" s="482"/>
      <c r="CY44" s="611"/>
      <c r="CZ44" s="601">
        <v>17.899999999999999</v>
      </c>
      <c r="DA44" s="345"/>
      <c r="DB44" s="345"/>
      <c r="DC44" s="612"/>
      <c r="DD44" s="604">
        <v>342517</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613" t="s">
        <v>267</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429</v>
      </c>
      <c r="CG45" s="385"/>
      <c r="CH45" s="385"/>
      <c r="CI45" s="385"/>
      <c r="CJ45" s="385"/>
      <c r="CK45" s="385"/>
      <c r="CL45" s="385"/>
      <c r="CM45" s="385"/>
      <c r="CN45" s="385"/>
      <c r="CO45" s="385"/>
      <c r="CP45" s="385"/>
      <c r="CQ45" s="597"/>
      <c r="CR45" s="598">
        <v>276683</v>
      </c>
      <c r="CS45" s="599"/>
      <c r="CT45" s="599"/>
      <c r="CU45" s="599"/>
      <c r="CV45" s="599"/>
      <c r="CW45" s="599"/>
      <c r="CX45" s="599"/>
      <c r="CY45" s="600"/>
      <c r="CZ45" s="601">
        <v>1.3</v>
      </c>
      <c r="DA45" s="602"/>
      <c r="DB45" s="602"/>
      <c r="DC45" s="603"/>
      <c r="DD45" s="604">
        <v>52944</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41"/>
      <c r="CD46" s="379"/>
      <c r="CE46" s="381"/>
      <c r="CF46" s="596" t="s">
        <v>431</v>
      </c>
      <c r="CG46" s="385"/>
      <c r="CH46" s="385"/>
      <c r="CI46" s="385"/>
      <c r="CJ46" s="385"/>
      <c r="CK46" s="385"/>
      <c r="CL46" s="385"/>
      <c r="CM46" s="385"/>
      <c r="CN46" s="385"/>
      <c r="CO46" s="385"/>
      <c r="CP46" s="385"/>
      <c r="CQ46" s="597"/>
      <c r="CR46" s="598">
        <v>3464968</v>
      </c>
      <c r="CS46" s="482"/>
      <c r="CT46" s="482"/>
      <c r="CU46" s="482"/>
      <c r="CV46" s="482"/>
      <c r="CW46" s="482"/>
      <c r="CX46" s="482"/>
      <c r="CY46" s="611"/>
      <c r="CZ46" s="601">
        <v>16.100000000000001</v>
      </c>
      <c r="DA46" s="345"/>
      <c r="DB46" s="345"/>
      <c r="DC46" s="612"/>
      <c r="DD46" s="604">
        <v>280883</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41"/>
      <c r="CD47" s="379"/>
      <c r="CE47" s="381"/>
      <c r="CF47" s="596" t="s">
        <v>433</v>
      </c>
      <c r="CG47" s="385"/>
      <c r="CH47" s="385"/>
      <c r="CI47" s="385"/>
      <c r="CJ47" s="385"/>
      <c r="CK47" s="385"/>
      <c r="CL47" s="385"/>
      <c r="CM47" s="385"/>
      <c r="CN47" s="385"/>
      <c r="CO47" s="385"/>
      <c r="CP47" s="385"/>
      <c r="CQ47" s="597"/>
      <c r="CR47" s="598" t="s">
        <v>199</v>
      </c>
      <c r="CS47" s="599"/>
      <c r="CT47" s="599"/>
      <c r="CU47" s="599"/>
      <c r="CV47" s="599"/>
      <c r="CW47" s="599"/>
      <c r="CX47" s="599"/>
      <c r="CY47" s="600"/>
      <c r="CZ47" s="601" t="s">
        <v>199</v>
      </c>
      <c r="DA47" s="602"/>
      <c r="DB47" s="602"/>
      <c r="DC47" s="603"/>
      <c r="DD47" s="604" t="s">
        <v>199</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41"/>
      <c r="CD48" s="382"/>
      <c r="CE48" s="384"/>
      <c r="CF48" s="596" t="s">
        <v>434</v>
      </c>
      <c r="CG48" s="385"/>
      <c r="CH48" s="385"/>
      <c r="CI48" s="385"/>
      <c r="CJ48" s="385"/>
      <c r="CK48" s="385"/>
      <c r="CL48" s="385"/>
      <c r="CM48" s="385"/>
      <c r="CN48" s="385"/>
      <c r="CO48" s="385"/>
      <c r="CP48" s="385"/>
      <c r="CQ48" s="597"/>
      <c r="CR48" s="598" t="s">
        <v>199</v>
      </c>
      <c r="CS48" s="482"/>
      <c r="CT48" s="482"/>
      <c r="CU48" s="482"/>
      <c r="CV48" s="482"/>
      <c r="CW48" s="482"/>
      <c r="CX48" s="482"/>
      <c r="CY48" s="611"/>
      <c r="CZ48" s="601" t="s">
        <v>199</v>
      </c>
      <c r="DA48" s="345"/>
      <c r="DB48" s="345"/>
      <c r="DC48" s="612"/>
      <c r="DD48" s="604" t="s">
        <v>199</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D49" s="576" t="s">
        <v>189</v>
      </c>
      <c r="CE49" s="577"/>
      <c r="CF49" s="577"/>
      <c r="CG49" s="577"/>
      <c r="CH49" s="577"/>
      <c r="CI49" s="577"/>
      <c r="CJ49" s="577"/>
      <c r="CK49" s="577"/>
      <c r="CL49" s="577"/>
      <c r="CM49" s="577"/>
      <c r="CN49" s="577"/>
      <c r="CO49" s="577"/>
      <c r="CP49" s="577"/>
      <c r="CQ49" s="578"/>
      <c r="CR49" s="579">
        <v>21462386</v>
      </c>
      <c r="CS49" s="580"/>
      <c r="CT49" s="580"/>
      <c r="CU49" s="580"/>
      <c r="CV49" s="580"/>
      <c r="CW49" s="580"/>
      <c r="CX49" s="580"/>
      <c r="CY49" s="581"/>
      <c r="CZ49" s="582">
        <v>100</v>
      </c>
      <c r="DA49" s="583"/>
      <c r="DB49" s="583"/>
      <c r="DC49" s="584"/>
      <c r="DD49" s="585">
        <v>12353669</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MYDZXGFrKs75/XPR2LaKwz+Q3g7DMNJU6CMu46K8e3vFBwFGY+kFwB1d9lHjFIMePu1twY4gY/+aifpv+m+lXA==" saltValue="iokOeJ30Lv9Y1/aeStaW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6" t="s">
        <v>301</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126</v>
      </c>
      <c r="DK2" s="998"/>
      <c r="DL2" s="998"/>
      <c r="DM2" s="998"/>
      <c r="DN2" s="998"/>
      <c r="DO2" s="999"/>
      <c r="DP2" s="50"/>
      <c r="DQ2" s="997" t="s">
        <v>193</v>
      </c>
      <c r="DR2" s="998"/>
      <c r="DS2" s="998"/>
      <c r="DT2" s="998"/>
      <c r="DU2" s="998"/>
      <c r="DV2" s="998"/>
      <c r="DW2" s="998"/>
      <c r="DX2" s="998"/>
      <c r="DY2" s="998"/>
      <c r="DZ2" s="99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7" t="s">
        <v>435</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436</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15">
      <c r="A5" s="685" t="s">
        <v>438</v>
      </c>
      <c r="B5" s="686"/>
      <c r="C5" s="686"/>
      <c r="D5" s="686"/>
      <c r="E5" s="686"/>
      <c r="F5" s="686"/>
      <c r="G5" s="686"/>
      <c r="H5" s="686"/>
      <c r="I5" s="686"/>
      <c r="J5" s="686"/>
      <c r="K5" s="686"/>
      <c r="L5" s="686"/>
      <c r="M5" s="686"/>
      <c r="N5" s="686"/>
      <c r="O5" s="686"/>
      <c r="P5" s="687"/>
      <c r="Q5" s="677" t="s">
        <v>177</v>
      </c>
      <c r="R5" s="678"/>
      <c r="S5" s="678"/>
      <c r="T5" s="678"/>
      <c r="U5" s="679"/>
      <c r="V5" s="677" t="s">
        <v>439</v>
      </c>
      <c r="W5" s="678"/>
      <c r="X5" s="678"/>
      <c r="Y5" s="678"/>
      <c r="Z5" s="679"/>
      <c r="AA5" s="677" t="s">
        <v>440</v>
      </c>
      <c r="AB5" s="678"/>
      <c r="AC5" s="678"/>
      <c r="AD5" s="678"/>
      <c r="AE5" s="678"/>
      <c r="AF5" s="719" t="s">
        <v>175</v>
      </c>
      <c r="AG5" s="678"/>
      <c r="AH5" s="678"/>
      <c r="AI5" s="678"/>
      <c r="AJ5" s="683"/>
      <c r="AK5" s="678" t="s">
        <v>441</v>
      </c>
      <c r="AL5" s="678"/>
      <c r="AM5" s="678"/>
      <c r="AN5" s="678"/>
      <c r="AO5" s="679"/>
      <c r="AP5" s="677" t="s">
        <v>442</v>
      </c>
      <c r="AQ5" s="678"/>
      <c r="AR5" s="678"/>
      <c r="AS5" s="678"/>
      <c r="AT5" s="679"/>
      <c r="AU5" s="677" t="s">
        <v>444</v>
      </c>
      <c r="AV5" s="678"/>
      <c r="AW5" s="678"/>
      <c r="AX5" s="678"/>
      <c r="AY5" s="683"/>
      <c r="AZ5" s="56"/>
      <c r="BA5" s="56"/>
      <c r="BB5" s="56"/>
      <c r="BC5" s="56"/>
      <c r="BD5" s="56"/>
      <c r="BE5" s="67"/>
      <c r="BF5" s="67"/>
      <c r="BG5" s="67"/>
      <c r="BH5" s="67"/>
      <c r="BI5" s="67"/>
      <c r="BJ5" s="67"/>
      <c r="BK5" s="67"/>
      <c r="BL5" s="67"/>
      <c r="BM5" s="67"/>
      <c r="BN5" s="67"/>
      <c r="BO5" s="67"/>
      <c r="BP5" s="67"/>
      <c r="BQ5" s="685" t="s">
        <v>445</v>
      </c>
      <c r="BR5" s="686"/>
      <c r="BS5" s="686"/>
      <c r="BT5" s="686"/>
      <c r="BU5" s="686"/>
      <c r="BV5" s="686"/>
      <c r="BW5" s="686"/>
      <c r="BX5" s="686"/>
      <c r="BY5" s="686"/>
      <c r="BZ5" s="686"/>
      <c r="CA5" s="686"/>
      <c r="CB5" s="686"/>
      <c r="CC5" s="686"/>
      <c r="CD5" s="686"/>
      <c r="CE5" s="686"/>
      <c r="CF5" s="686"/>
      <c r="CG5" s="687"/>
      <c r="CH5" s="677" t="s">
        <v>368</v>
      </c>
      <c r="CI5" s="678"/>
      <c r="CJ5" s="678"/>
      <c r="CK5" s="678"/>
      <c r="CL5" s="679"/>
      <c r="CM5" s="677" t="s">
        <v>227</v>
      </c>
      <c r="CN5" s="678"/>
      <c r="CO5" s="678"/>
      <c r="CP5" s="678"/>
      <c r="CQ5" s="679"/>
      <c r="CR5" s="677" t="s">
        <v>244</v>
      </c>
      <c r="CS5" s="678"/>
      <c r="CT5" s="678"/>
      <c r="CU5" s="678"/>
      <c r="CV5" s="679"/>
      <c r="CW5" s="677" t="s">
        <v>50</v>
      </c>
      <c r="CX5" s="678"/>
      <c r="CY5" s="678"/>
      <c r="CZ5" s="678"/>
      <c r="DA5" s="679"/>
      <c r="DB5" s="677" t="s">
        <v>447</v>
      </c>
      <c r="DC5" s="678"/>
      <c r="DD5" s="678"/>
      <c r="DE5" s="678"/>
      <c r="DF5" s="679"/>
      <c r="DG5" s="1009" t="s">
        <v>242</v>
      </c>
      <c r="DH5" s="1010"/>
      <c r="DI5" s="1010"/>
      <c r="DJ5" s="1010"/>
      <c r="DK5" s="1011"/>
      <c r="DL5" s="1009" t="s">
        <v>450</v>
      </c>
      <c r="DM5" s="1010"/>
      <c r="DN5" s="1010"/>
      <c r="DO5" s="1010"/>
      <c r="DP5" s="1011"/>
      <c r="DQ5" s="677" t="s">
        <v>452</v>
      </c>
      <c r="DR5" s="678"/>
      <c r="DS5" s="678"/>
      <c r="DT5" s="678"/>
      <c r="DU5" s="679"/>
      <c r="DV5" s="677" t="s">
        <v>444</v>
      </c>
      <c r="DW5" s="678"/>
      <c r="DX5" s="678"/>
      <c r="DY5" s="678"/>
      <c r="DZ5" s="683"/>
      <c r="EA5" s="67"/>
    </row>
    <row r="6" spans="1:131" s="47" customFormat="1" ht="26.25" customHeight="1" x14ac:dyDescent="0.15">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15">
      <c r="A7" s="51">
        <v>1</v>
      </c>
      <c r="B7" s="950" t="s">
        <v>453</v>
      </c>
      <c r="C7" s="951"/>
      <c r="D7" s="951"/>
      <c r="E7" s="951"/>
      <c r="F7" s="951"/>
      <c r="G7" s="951"/>
      <c r="H7" s="951"/>
      <c r="I7" s="951"/>
      <c r="J7" s="951"/>
      <c r="K7" s="951"/>
      <c r="L7" s="951"/>
      <c r="M7" s="951"/>
      <c r="N7" s="951"/>
      <c r="O7" s="951"/>
      <c r="P7" s="952"/>
      <c r="Q7" s="953">
        <v>23398</v>
      </c>
      <c r="R7" s="954"/>
      <c r="S7" s="954"/>
      <c r="T7" s="954"/>
      <c r="U7" s="954"/>
      <c r="V7" s="954">
        <v>21472</v>
      </c>
      <c r="W7" s="954"/>
      <c r="X7" s="954"/>
      <c r="Y7" s="954"/>
      <c r="Z7" s="954"/>
      <c r="AA7" s="954">
        <v>1926</v>
      </c>
      <c r="AB7" s="954"/>
      <c r="AC7" s="954"/>
      <c r="AD7" s="954"/>
      <c r="AE7" s="1000"/>
      <c r="AF7" s="1001">
        <v>1850</v>
      </c>
      <c r="AG7" s="1002"/>
      <c r="AH7" s="1002"/>
      <c r="AI7" s="1002"/>
      <c r="AJ7" s="1003"/>
      <c r="AK7" s="1004">
        <v>653</v>
      </c>
      <c r="AL7" s="954"/>
      <c r="AM7" s="954"/>
      <c r="AN7" s="954"/>
      <c r="AO7" s="954"/>
      <c r="AP7" s="954">
        <v>24724</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302</v>
      </c>
      <c r="BT7" s="951"/>
      <c r="BU7" s="951"/>
      <c r="BV7" s="951"/>
      <c r="BW7" s="951"/>
      <c r="BX7" s="951"/>
      <c r="BY7" s="951"/>
      <c r="BZ7" s="951"/>
      <c r="CA7" s="951"/>
      <c r="CB7" s="951"/>
      <c r="CC7" s="951"/>
      <c r="CD7" s="951"/>
      <c r="CE7" s="951"/>
      <c r="CF7" s="951"/>
      <c r="CG7" s="952"/>
      <c r="CH7" s="1005">
        <v>-53</v>
      </c>
      <c r="CI7" s="1006"/>
      <c r="CJ7" s="1006"/>
      <c r="CK7" s="1006"/>
      <c r="CL7" s="1007"/>
      <c r="CM7" s="1005">
        <v>2220</v>
      </c>
      <c r="CN7" s="1006"/>
      <c r="CO7" s="1006"/>
      <c r="CP7" s="1006"/>
      <c r="CQ7" s="1007"/>
      <c r="CR7" s="1005">
        <v>1</v>
      </c>
      <c r="CS7" s="1006"/>
      <c r="CT7" s="1006"/>
      <c r="CU7" s="1006"/>
      <c r="CV7" s="1007"/>
      <c r="CW7" s="1005" t="s">
        <v>199</v>
      </c>
      <c r="CX7" s="1006"/>
      <c r="CY7" s="1006"/>
      <c r="CZ7" s="1006"/>
      <c r="DA7" s="1007"/>
      <c r="DB7" s="1005" t="s">
        <v>199</v>
      </c>
      <c r="DC7" s="1006"/>
      <c r="DD7" s="1006"/>
      <c r="DE7" s="1006"/>
      <c r="DF7" s="1007"/>
      <c r="DG7" s="1005" t="s">
        <v>199</v>
      </c>
      <c r="DH7" s="1006"/>
      <c r="DI7" s="1006"/>
      <c r="DJ7" s="1006"/>
      <c r="DK7" s="1007"/>
      <c r="DL7" s="1005" t="s">
        <v>199</v>
      </c>
      <c r="DM7" s="1006"/>
      <c r="DN7" s="1006"/>
      <c r="DO7" s="1006"/>
      <c r="DP7" s="1007"/>
      <c r="DQ7" s="1005" t="s">
        <v>199</v>
      </c>
      <c r="DR7" s="1006"/>
      <c r="DS7" s="1006"/>
      <c r="DT7" s="1006"/>
      <c r="DU7" s="1007"/>
      <c r="DV7" s="950"/>
      <c r="DW7" s="951"/>
      <c r="DX7" s="951"/>
      <c r="DY7" s="951"/>
      <c r="DZ7" s="1008"/>
      <c r="EA7" s="67"/>
    </row>
    <row r="8" spans="1:131" s="47" customFormat="1" ht="26.25" customHeight="1" x14ac:dyDescent="0.15">
      <c r="A8" s="52">
        <v>2</v>
      </c>
      <c r="B8" s="939"/>
      <c r="C8" s="940"/>
      <c r="D8" s="940"/>
      <c r="E8" s="940"/>
      <c r="F8" s="940"/>
      <c r="G8" s="940"/>
      <c r="H8" s="940"/>
      <c r="I8" s="940"/>
      <c r="J8" s="940"/>
      <c r="K8" s="940"/>
      <c r="L8" s="940"/>
      <c r="M8" s="940"/>
      <c r="N8" s="940"/>
      <c r="O8" s="940"/>
      <c r="P8" s="941"/>
      <c r="Q8" s="942"/>
      <c r="R8" s="943"/>
      <c r="S8" s="943"/>
      <c r="T8" s="943"/>
      <c r="U8" s="943"/>
      <c r="V8" s="943"/>
      <c r="W8" s="943"/>
      <c r="X8" s="943"/>
      <c r="Y8" s="943"/>
      <c r="Z8" s="943"/>
      <c r="AA8" s="943"/>
      <c r="AB8" s="943"/>
      <c r="AC8" s="943"/>
      <c r="AD8" s="943"/>
      <c r="AE8" s="949"/>
      <c r="AF8" s="969"/>
      <c r="AG8" s="947"/>
      <c r="AH8" s="947"/>
      <c r="AI8" s="947"/>
      <c r="AJ8" s="970"/>
      <c r="AK8" s="948"/>
      <c r="AL8" s="943"/>
      <c r="AM8" s="943"/>
      <c r="AN8" s="943"/>
      <c r="AO8" s="943"/>
      <c r="AP8" s="943"/>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437</v>
      </c>
      <c r="BT8" s="940"/>
      <c r="BU8" s="940"/>
      <c r="BV8" s="940"/>
      <c r="BW8" s="940"/>
      <c r="BX8" s="940"/>
      <c r="BY8" s="940"/>
      <c r="BZ8" s="940"/>
      <c r="CA8" s="940"/>
      <c r="CB8" s="940"/>
      <c r="CC8" s="940"/>
      <c r="CD8" s="940"/>
      <c r="CE8" s="940"/>
      <c r="CF8" s="940"/>
      <c r="CG8" s="941"/>
      <c r="CH8" s="946">
        <v>20</v>
      </c>
      <c r="CI8" s="947"/>
      <c r="CJ8" s="947"/>
      <c r="CK8" s="947"/>
      <c r="CL8" s="957"/>
      <c r="CM8" s="946">
        <v>124</v>
      </c>
      <c r="CN8" s="947"/>
      <c r="CO8" s="947"/>
      <c r="CP8" s="947"/>
      <c r="CQ8" s="957"/>
      <c r="CR8" s="946">
        <v>17</v>
      </c>
      <c r="CS8" s="947"/>
      <c r="CT8" s="947"/>
      <c r="CU8" s="947"/>
      <c r="CV8" s="957"/>
      <c r="CW8" s="946" t="s">
        <v>199</v>
      </c>
      <c r="CX8" s="947"/>
      <c r="CY8" s="947"/>
      <c r="CZ8" s="947"/>
      <c r="DA8" s="957"/>
      <c r="DB8" s="946" t="s">
        <v>199</v>
      </c>
      <c r="DC8" s="947"/>
      <c r="DD8" s="947"/>
      <c r="DE8" s="947"/>
      <c r="DF8" s="957"/>
      <c r="DG8" s="946" t="s">
        <v>199</v>
      </c>
      <c r="DH8" s="947"/>
      <c r="DI8" s="947"/>
      <c r="DJ8" s="947"/>
      <c r="DK8" s="957"/>
      <c r="DL8" s="946" t="s">
        <v>199</v>
      </c>
      <c r="DM8" s="947"/>
      <c r="DN8" s="947"/>
      <c r="DO8" s="947"/>
      <c r="DP8" s="957"/>
      <c r="DQ8" s="946" t="s">
        <v>199</v>
      </c>
      <c r="DR8" s="947"/>
      <c r="DS8" s="947"/>
      <c r="DT8" s="947"/>
      <c r="DU8" s="957"/>
      <c r="DV8" s="939"/>
      <c r="DW8" s="940"/>
      <c r="DX8" s="940"/>
      <c r="DY8" s="940"/>
      <c r="DZ8" s="958"/>
      <c r="EA8" s="67"/>
    </row>
    <row r="9" spans="1:131" s="47" customFormat="1" ht="26.25" customHeight="1" x14ac:dyDescent="0.15">
      <c r="A9" s="52">
        <v>3</v>
      </c>
      <c r="B9" s="939"/>
      <c r="C9" s="940"/>
      <c r="D9" s="940"/>
      <c r="E9" s="940"/>
      <c r="F9" s="940"/>
      <c r="G9" s="940"/>
      <c r="H9" s="940"/>
      <c r="I9" s="940"/>
      <c r="J9" s="940"/>
      <c r="K9" s="940"/>
      <c r="L9" s="940"/>
      <c r="M9" s="940"/>
      <c r="N9" s="940"/>
      <c r="O9" s="940"/>
      <c r="P9" s="941"/>
      <c r="Q9" s="942"/>
      <c r="R9" s="943"/>
      <c r="S9" s="943"/>
      <c r="T9" s="943"/>
      <c r="U9" s="943"/>
      <c r="V9" s="943"/>
      <c r="W9" s="943"/>
      <c r="X9" s="943"/>
      <c r="Y9" s="943"/>
      <c r="Z9" s="943"/>
      <c r="AA9" s="943"/>
      <c r="AB9" s="943"/>
      <c r="AC9" s="943"/>
      <c r="AD9" s="943"/>
      <c r="AE9" s="949"/>
      <c r="AF9" s="969"/>
      <c r="AG9" s="947"/>
      <c r="AH9" s="947"/>
      <c r="AI9" s="947"/>
      <c r="AJ9" s="970"/>
      <c r="AK9" s="948"/>
      <c r="AL9" s="943"/>
      <c r="AM9" s="943"/>
      <c r="AN9" s="943"/>
      <c r="AO9" s="943"/>
      <c r="AP9" s="943"/>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c r="BT9" s="940"/>
      <c r="BU9" s="940"/>
      <c r="BV9" s="940"/>
      <c r="BW9" s="940"/>
      <c r="BX9" s="940"/>
      <c r="BY9" s="940"/>
      <c r="BZ9" s="940"/>
      <c r="CA9" s="940"/>
      <c r="CB9" s="940"/>
      <c r="CC9" s="940"/>
      <c r="CD9" s="940"/>
      <c r="CE9" s="940"/>
      <c r="CF9" s="940"/>
      <c r="CG9" s="941"/>
      <c r="CH9" s="946"/>
      <c r="CI9" s="947"/>
      <c r="CJ9" s="947"/>
      <c r="CK9" s="947"/>
      <c r="CL9" s="957"/>
      <c r="CM9" s="946"/>
      <c r="CN9" s="947"/>
      <c r="CO9" s="947"/>
      <c r="CP9" s="947"/>
      <c r="CQ9" s="957"/>
      <c r="CR9" s="946"/>
      <c r="CS9" s="947"/>
      <c r="CT9" s="947"/>
      <c r="CU9" s="947"/>
      <c r="CV9" s="957"/>
      <c r="CW9" s="946"/>
      <c r="CX9" s="947"/>
      <c r="CY9" s="947"/>
      <c r="CZ9" s="947"/>
      <c r="DA9" s="957"/>
      <c r="DB9" s="946"/>
      <c r="DC9" s="947"/>
      <c r="DD9" s="947"/>
      <c r="DE9" s="947"/>
      <c r="DF9" s="957"/>
      <c r="DG9" s="946"/>
      <c r="DH9" s="947"/>
      <c r="DI9" s="947"/>
      <c r="DJ9" s="947"/>
      <c r="DK9" s="957"/>
      <c r="DL9" s="946"/>
      <c r="DM9" s="947"/>
      <c r="DN9" s="947"/>
      <c r="DO9" s="947"/>
      <c r="DP9" s="957"/>
      <c r="DQ9" s="946"/>
      <c r="DR9" s="947"/>
      <c r="DS9" s="947"/>
      <c r="DT9" s="947"/>
      <c r="DU9" s="957"/>
      <c r="DV9" s="939"/>
      <c r="DW9" s="940"/>
      <c r="DX9" s="940"/>
      <c r="DY9" s="940"/>
      <c r="DZ9" s="958"/>
      <c r="EA9" s="67"/>
    </row>
    <row r="10" spans="1:131" s="47" customFormat="1" ht="26.25" customHeight="1" x14ac:dyDescent="0.15">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c r="BT10" s="940"/>
      <c r="BU10" s="940"/>
      <c r="BV10" s="940"/>
      <c r="BW10" s="940"/>
      <c r="BX10" s="940"/>
      <c r="BY10" s="940"/>
      <c r="BZ10" s="940"/>
      <c r="CA10" s="940"/>
      <c r="CB10" s="940"/>
      <c r="CC10" s="940"/>
      <c r="CD10" s="940"/>
      <c r="CE10" s="940"/>
      <c r="CF10" s="940"/>
      <c r="CG10" s="941"/>
      <c r="CH10" s="946"/>
      <c r="CI10" s="947"/>
      <c r="CJ10" s="947"/>
      <c r="CK10" s="947"/>
      <c r="CL10" s="957"/>
      <c r="CM10" s="946"/>
      <c r="CN10" s="947"/>
      <c r="CO10" s="947"/>
      <c r="CP10" s="947"/>
      <c r="CQ10" s="957"/>
      <c r="CR10" s="946"/>
      <c r="CS10" s="947"/>
      <c r="CT10" s="947"/>
      <c r="CU10" s="947"/>
      <c r="CV10" s="957"/>
      <c r="CW10" s="946"/>
      <c r="CX10" s="947"/>
      <c r="CY10" s="947"/>
      <c r="CZ10" s="947"/>
      <c r="DA10" s="957"/>
      <c r="DB10" s="946"/>
      <c r="DC10" s="947"/>
      <c r="DD10" s="947"/>
      <c r="DE10" s="947"/>
      <c r="DF10" s="957"/>
      <c r="DG10" s="946"/>
      <c r="DH10" s="947"/>
      <c r="DI10" s="947"/>
      <c r="DJ10" s="947"/>
      <c r="DK10" s="957"/>
      <c r="DL10" s="946"/>
      <c r="DM10" s="947"/>
      <c r="DN10" s="947"/>
      <c r="DO10" s="947"/>
      <c r="DP10" s="957"/>
      <c r="DQ10" s="946"/>
      <c r="DR10" s="947"/>
      <c r="DS10" s="947"/>
      <c r="DT10" s="947"/>
      <c r="DU10" s="957"/>
      <c r="DV10" s="939"/>
      <c r="DW10" s="940"/>
      <c r="DX10" s="940"/>
      <c r="DY10" s="940"/>
      <c r="DZ10" s="958"/>
      <c r="EA10" s="67"/>
    </row>
    <row r="11" spans="1:131" s="47" customFormat="1" ht="26.25" customHeight="1" x14ac:dyDescent="0.15">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c r="BT11" s="940"/>
      <c r="BU11" s="940"/>
      <c r="BV11" s="940"/>
      <c r="BW11" s="940"/>
      <c r="BX11" s="940"/>
      <c r="BY11" s="940"/>
      <c r="BZ11" s="940"/>
      <c r="CA11" s="940"/>
      <c r="CB11" s="940"/>
      <c r="CC11" s="940"/>
      <c r="CD11" s="940"/>
      <c r="CE11" s="940"/>
      <c r="CF11" s="940"/>
      <c r="CG11" s="941"/>
      <c r="CH11" s="946"/>
      <c r="CI11" s="947"/>
      <c r="CJ11" s="947"/>
      <c r="CK11" s="947"/>
      <c r="CL11" s="957"/>
      <c r="CM11" s="946"/>
      <c r="CN11" s="947"/>
      <c r="CO11" s="947"/>
      <c r="CP11" s="947"/>
      <c r="CQ11" s="957"/>
      <c r="CR11" s="946"/>
      <c r="CS11" s="947"/>
      <c r="CT11" s="947"/>
      <c r="CU11" s="947"/>
      <c r="CV11" s="957"/>
      <c r="CW11" s="946"/>
      <c r="CX11" s="947"/>
      <c r="CY11" s="947"/>
      <c r="CZ11" s="947"/>
      <c r="DA11" s="957"/>
      <c r="DB11" s="946"/>
      <c r="DC11" s="947"/>
      <c r="DD11" s="947"/>
      <c r="DE11" s="947"/>
      <c r="DF11" s="957"/>
      <c r="DG11" s="946"/>
      <c r="DH11" s="947"/>
      <c r="DI11" s="947"/>
      <c r="DJ11" s="947"/>
      <c r="DK11" s="957"/>
      <c r="DL11" s="946"/>
      <c r="DM11" s="947"/>
      <c r="DN11" s="947"/>
      <c r="DO11" s="947"/>
      <c r="DP11" s="957"/>
      <c r="DQ11" s="946"/>
      <c r="DR11" s="947"/>
      <c r="DS11" s="947"/>
      <c r="DT11" s="947"/>
      <c r="DU11" s="957"/>
      <c r="DV11" s="939"/>
      <c r="DW11" s="940"/>
      <c r="DX11" s="940"/>
      <c r="DY11" s="940"/>
      <c r="DZ11" s="958"/>
      <c r="EA11" s="67"/>
    </row>
    <row r="12" spans="1:131" s="47" customFormat="1" ht="26.25" customHeight="1" x14ac:dyDescent="0.15">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15">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15">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15">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15">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15">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15">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15">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15">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15">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15">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455</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15">
      <c r="A23" s="53" t="s">
        <v>252</v>
      </c>
      <c r="B23" s="917" t="s">
        <v>306</v>
      </c>
      <c r="C23" s="918"/>
      <c r="D23" s="918"/>
      <c r="E23" s="918"/>
      <c r="F23" s="918"/>
      <c r="G23" s="918"/>
      <c r="H23" s="918"/>
      <c r="I23" s="918"/>
      <c r="J23" s="918"/>
      <c r="K23" s="918"/>
      <c r="L23" s="918"/>
      <c r="M23" s="918"/>
      <c r="N23" s="918"/>
      <c r="O23" s="918"/>
      <c r="P23" s="919"/>
      <c r="Q23" s="988">
        <v>23398</v>
      </c>
      <c r="R23" s="929"/>
      <c r="S23" s="929"/>
      <c r="T23" s="929"/>
      <c r="U23" s="929"/>
      <c r="V23" s="929">
        <v>21472</v>
      </c>
      <c r="W23" s="929"/>
      <c r="X23" s="929"/>
      <c r="Y23" s="929"/>
      <c r="Z23" s="929"/>
      <c r="AA23" s="929">
        <v>1926</v>
      </c>
      <c r="AB23" s="929"/>
      <c r="AC23" s="929"/>
      <c r="AD23" s="929"/>
      <c r="AE23" s="989"/>
      <c r="AF23" s="960">
        <v>1850</v>
      </c>
      <c r="AG23" s="929"/>
      <c r="AH23" s="929"/>
      <c r="AI23" s="929"/>
      <c r="AJ23" s="961"/>
      <c r="AK23" s="962"/>
      <c r="AL23" s="928"/>
      <c r="AM23" s="928"/>
      <c r="AN23" s="928"/>
      <c r="AO23" s="928"/>
      <c r="AP23" s="929">
        <v>24724</v>
      </c>
      <c r="AQ23" s="929"/>
      <c r="AR23" s="929"/>
      <c r="AS23" s="929"/>
      <c r="AT23" s="929"/>
      <c r="AU23" s="930"/>
      <c r="AV23" s="930"/>
      <c r="AW23" s="930"/>
      <c r="AX23" s="930"/>
      <c r="AY23" s="931"/>
      <c r="AZ23" s="964" t="s">
        <v>199</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15">
      <c r="A24" s="986" t="s">
        <v>382</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15">
      <c r="A25" s="987" t="s">
        <v>415</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15">
      <c r="A26" s="685" t="s">
        <v>438</v>
      </c>
      <c r="B26" s="686"/>
      <c r="C26" s="686"/>
      <c r="D26" s="686"/>
      <c r="E26" s="686"/>
      <c r="F26" s="686"/>
      <c r="G26" s="686"/>
      <c r="H26" s="686"/>
      <c r="I26" s="686"/>
      <c r="J26" s="686"/>
      <c r="K26" s="686"/>
      <c r="L26" s="686"/>
      <c r="M26" s="686"/>
      <c r="N26" s="686"/>
      <c r="O26" s="686"/>
      <c r="P26" s="687"/>
      <c r="Q26" s="677" t="s">
        <v>457</v>
      </c>
      <c r="R26" s="678"/>
      <c r="S26" s="678"/>
      <c r="T26" s="678"/>
      <c r="U26" s="679"/>
      <c r="V26" s="677" t="s">
        <v>458</v>
      </c>
      <c r="W26" s="678"/>
      <c r="X26" s="678"/>
      <c r="Y26" s="678"/>
      <c r="Z26" s="679"/>
      <c r="AA26" s="677" t="s">
        <v>459</v>
      </c>
      <c r="AB26" s="678"/>
      <c r="AC26" s="678"/>
      <c r="AD26" s="678"/>
      <c r="AE26" s="678"/>
      <c r="AF26" s="691" t="s">
        <v>248</v>
      </c>
      <c r="AG26" s="692"/>
      <c r="AH26" s="692"/>
      <c r="AI26" s="692"/>
      <c r="AJ26" s="693"/>
      <c r="AK26" s="678" t="s">
        <v>386</v>
      </c>
      <c r="AL26" s="678"/>
      <c r="AM26" s="678"/>
      <c r="AN26" s="678"/>
      <c r="AO26" s="679"/>
      <c r="AP26" s="677" t="s">
        <v>360</v>
      </c>
      <c r="AQ26" s="678"/>
      <c r="AR26" s="678"/>
      <c r="AS26" s="678"/>
      <c r="AT26" s="679"/>
      <c r="AU26" s="677" t="s">
        <v>460</v>
      </c>
      <c r="AV26" s="678"/>
      <c r="AW26" s="678"/>
      <c r="AX26" s="678"/>
      <c r="AY26" s="679"/>
      <c r="AZ26" s="677" t="s">
        <v>461</v>
      </c>
      <c r="BA26" s="678"/>
      <c r="BB26" s="678"/>
      <c r="BC26" s="678"/>
      <c r="BD26" s="679"/>
      <c r="BE26" s="677" t="s">
        <v>444</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15">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15">
      <c r="A28" s="54">
        <v>1</v>
      </c>
      <c r="B28" s="950" t="s">
        <v>462</v>
      </c>
      <c r="C28" s="951"/>
      <c r="D28" s="951"/>
      <c r="E28" s="951"/>
      <c r="F28" s="951"/>
      <c r="G28" s="951"/>
      <c r="H28" s="951"/>
      <c r="I28" s="951"/>
      <c r="J28" s="951"/>
      <c r="K28" s="951"/>
      <c r="L28" s="951"/>
      <c r="M28" s="951"/>
      <c r="N28" s="951"/>
      <c r="O28" s="951"/>
      <c r="P28" s="952"/>
      <c r="Q28" s="977">
        <v>4604</v>
      </c>
      <c r="R28" s="978"/>
      <c r="S28" s="978"/>
      <c r="T28" s="978"/>
      <c r="U28" s="978"/>
      <c r="V28" s="978">
        <v>4534</v>
      </c>
      <c r="W28" s="978"/>
      <c r="X28" s="978"/>
      <c r="Y28" s="978"/>
      <c r="Z28" s="978"/>
      <c r="AA28" s="978">
        <v>70</v>
      </c>
      <c r="AB28" s="978"/>
      <c r="AC28" s="978"/>
      <c r="AD28" s="978"/>
      <c r="AE28" s="979"/>
      <c r="AF28" s="980">
        <v>70</v>
      </c>
      <c r="AG28" s="978"/>
      <c r="AH28" s="978"/>
      <c r="AI28" s="978"/>
      <c r="AJ28" s="981"/>
      <c r="AK28" s="982">
        <v>382</v>
      </c>
      <c r="AL28" s="978"/>
      <c r="AM28" s="978"/>
      <c r="AN28" s="978"/>
      <c r="AO28" s="978"/>
      <c r="AP28" s="978" t="s">
        <v>199</v>
      </c>
      <c r="AQ28" s="978"/>
      <c r="AR28" s="978"/>
      <c r="AS28" s="978"/>
      <c r="AT28" s="978"/>
      <c r="AU28" s="978" t="s">
        <v>199</v>
      </c>
      <c r="AV28" s="978"/>
      <c r="AW28" s="978"/>
      <c r="AX28" s="978"/>
      <c r="AY28" s="978"/>
      <c r="AZ28" s="983" t="s">
        <v>199</v>
      </c>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15">
      <c r="A29" s="54">
        <v>2</v>
      </c>
      <c r="B29" s="939" t="s">
        <v>28</v>
      </c>
      <c r="C29" s="940"/>
      <c r="D29" s="940"/>
      <c r="E29" s="940"/>
      <c r="F29" s="940"/>
      <c r="G29" s="940"/>
      <c r="H29" s="940"/>
      <c r="I29" s="940"/>
      <c r="J29" s="940"/>
      <c r="K29" s="940"/>
      <c r="L29" s="940"/>
      <c r="M29" s="940"/>
      <c r="N29" s="940"/>
      <c r="O29" s="940"/>
      <c r="P29" s="941"/>
      <c r="Q29" s="942">
        <v>4142</v>
      </c>
      <c r="R29" s="943"/>
      <c r="S29" s="943"/>
      <c r="T29" s="943"/>
      <c r="U29" s="943"/>
      <c r="V29" s="943">
        <v>3853</v>
      </c>
      <c r="W29" s="943"/>
      <c r="X29" s="943"/>
      <c r="Y29" s="943"/>
      <c r="Z29" s="943"/>
      <c r="AA29" s="943">
        <v>289</v>
      </c>
      <c r="AB29" s="943"/>
      <c r="AC29" s="943"/>
      <c r="AD29" s="943"/>
      <c r="AE29" s="949"/>
      <c r="AF29" s="969">
        <v>289</v>
      </c>
      <c r="AG29" s="947"/>
      <c r="AH29" s="947"/>
      <c r="AI29" s="947"/>
      <c r="AJ29" s="970"/>
      <c r="AK29" s="948">
        <v>661</v>
      </c>
      <c r="AL29" s="943"/>
      <c r="AM29" s="943"/>
      <c r="AN29" s="943"/>
      <c r="AO29" s="943"/>
      <c r="AP29" s="943" t="s">
        <v>199</v>
      </c>
      <c r="AQ29" s="943"/>
      <c r="AR29" s="943"/>
      <c r="AS29" s="943"/>
      <c r="AT29" s="943"/>
      <c r="AU29" s="943" t="s">
        <v>199</v>
      </c>
      <c r="AV29" s="943"/>
      <c r="AW29" s="943"/>
      <c r="AX29" s="943"/>
      <c r="AY29" s="943"/>
      <c r="AZ29" s="976" t="s">
        <v>199</v>
      </c>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15">
      <c r="A30" s="54">
        <v>3</v>
      </c>
      <c r="B30" s="939" t="s">
        <v>223</v>
      </c>
      <c r="C30" s="940"/>
      <c r="D30" s="940"/>
      <c r="E30" s="940"/>
      <c r="F30" s="940"/>
      <c r="G30" s="940"/>
      <c r="H30" s="940"/>
      <c r="I30" s="940"/>
      <c r="J30" s="940"/>
      <c r="K30" s="940"/>
      <c r="L30" s="940"/>
      <c r="M30" s="940"/>
      <c r="N30" s="940"/>
      <c r="O30" s="940"/>
      <c r="P30" s="941"/>
      <c r="Q30" s="942">
        <v>538</v>
      </c>
      <c r="R30" s="943"/>
      <c r="S30" s="943"/>
      <c r="T30" s="943"/>
      <c r="U30" s="943"/>
      <c r="V30" s="943">
        <v>533</v>
      </c>
      <c r="W30" s="943"/>
      <c r="X30" s="943"/>
      <c r="Y30" s="943"/>
      <c r="Z30" s="943"/>
      <c r="AA30" s="943">
        <v>6</v>
      </c>
      <c r="AB30" s="943"/>
      <c r="AC30" s="943"/>
      <c r="AD30" s="943"/>
      <c r="AE30" s="949"/>
      <c r="AF30" s="969">
        <v>6</v>
      </c>
      <c r="AG30" s="947"/>
      <c r="AH30" s="947"/>
      <c r="AI30" s="947"/>
      <c r="AJ30" s="970"/>
      <c r="AK30" s="948">
        <v>152</v>
      </c>
      <c r="AL30" s="943"/>
      <c r="AM30" s="943"/>
      <c r="AN30" s="943"/>
      <c r="AO30" s="943"/>
      <c r="AP30" s="943" t="s">
        <v>199</v>
      </c>
      <c r="AQ30" s="943"/>
      <c r="AR30" s="943"/>
      <c r="AS30" s="943"/>
      <c r="AT30" s="943"/>
      <c r="AU30" s="943" t="s">
        <v>199</v>
      </c>
      <c r="AV30" s="943"/>
      <c r="AW30" s="943"/>
      <c r="AX30" s="943"/>
      <c r="AY30" s="943"/>
      <c r="AZ30" s="976" t="s">
        <v>199</v>
      </c>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15">
      <c r="A31" s="54">
        <v>4</v>
      </c>
      <c r="B31" s="939" t="s">
        <v>169</v>
      </c>
      <c r="C31" s="940"/>
      <c r="D31" s="940"/>
      <c r="E31" s="940"/>
      <c r="F31" s="940"/>
      <c r="G31" s="940"/>
      <c r="H31" s="940"/>
      <c r="I31" s="940"/>
      <c r="J31" s="940"/>
      <c r="K31" s="940"/>
      <c r="L31" s="940"/>
      <c r="M31" s="940"/>
      <c r="N31" s="940"/>
      <c r="O31" s="940"/>
      <c r="P31" s="941"/>
      <c r="Q31" s="942">
        <v>11</v>
      </c>
      <c r="R31" s="943"/>
      <c r="S31" s="943"/>
      <c r="T31" s="943"/>
      <c r="U31" s="943"/>
      <c r="V31" s="943">
        <v>6</v>
      </c>
      <c r="W31" s="943"/>
      <c r="X31" s="943"/>
      <c r="Y31" s="943"/>
      <c r="Z31" s="943"/>
      <c r="AA31" s="943">
        <v>5</v>
      </c>
      <c r="AB31" s="943"/>
      <c r="AC31" s="943"/>
      <c r="AD31" s="943"/>
      <c r="AE31" s="949"/>
      <c r="AF31" s="969">
        <v>5</v>
      </c>
      <c r="AG31" s="947"/>
      <c r="AH31" s="947"/>
      <c r="AI31" s="947"/>
      <c r="AJ31" s="970"/>
      <c r="AK31" s="948" t="s">
        <v>199</v>
      </c>
      <c r="AL31" s="943"/>
      <c r="AM31" s="943"/>
      <c r="AN31" s="943"/>
      <c r="AO31" s="943"/>
      <c r="AP31" s="943" t="s">
        <v>199</v>
      </c>
      <c r="AQ31" s="943"/>
      <c r="AR31" s="943"/>
      <c r="AS31" s="943"/>
      <c r="AT31" s="943"/>
      <c r="AU31" s="943" t="s">
        <v>199</v>
      </c>
      <c r="AV31" s="943"/>
      <c r="AW31" s="943"/>
      <c r="AX31" s="943"/>
      <c r="AY31" s="943"/>
      <c r="AZ31" s="976" t="s">
        <v>199</v>
      </c>
      <c r="BA31" s="976"/>
      <c r="BB31" s="976"/>
      <c r="BC31" s="976"/>
      <c r="BD31" s="976"/>
      <c r="BE31" s="944"/>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15">
      <c r="A32" s="54">
        <v>5</v>
      </c>
      <c r="B32" s="939" t="s">
        <v>463</v>
      </c>
      <c r="C32" s="940"/>
      <c r="D32" s="940"/>
      <c r="E32" s="940"/>
      <c r="F32" s="940"/>
      <c r="G32" s="940"/>
      <c r="H32" s="940"/>
      <c r="I32" s="940"/>
      <c r="J32" s="940"/>
      <c r="K32" s="940"/>
      <c r="L32" s="940"/>
      <c r="M32" s="940"/>
      <c r="N32" s="940"/>
      <c r="O32" s="940"/>
      <c r="P32" s="941"/>
      <c r="Q32" s="942">
        <v>974</v>
      </c>
      <c r="R32" s="943"/>
      <c r="S32" s="943"/>
      <c r="T32" s="943"/>
      <c r="U32" s="943"/>
      <c r="V32" s="943">
        <v>841</v>
      </c>
      <c r="W32" s="943"/>
      <c r="X32" s="943"/>
      <c r="Y32" s="943"/>
      <c r="Z32" s="943"/>
      <c r="AA32" s="943">
        <v>133</v>
      </c>
      <c r="AB32" s="943"/>
      <c r="AC32" s="943"/>
      <c r="AD32" s="943"/>
      <c r="AE32" s="949"/>
      <c r="AF32" s="969">
        <v>819</v>
      </c>
      <c r="AG32" s="947"/>
      <c r="AH32" s="947"/>
      <c r="AI32" s="947"/>
      <c r="AJ32" s="970"/>
      <c r="AK32" s="948">
        <v>136</v>
      </c>
      <c r="AL32" s="943"/>
      <c r="AM32" s="943"/>
      <c r="AN32" s="943"/>
      <c r="AO32" s="943"/>
      <c r="AP32" s="943">
        <v>4185</v>
      </c>
      <c r="AQ32" s="943"/>
      <c r="AR32" s="943"/>
      <c r="AS32" s="943"/>
      <c r="AT32" s="943"/>
      <c r="AU32" s="943">
        <v>201</v>
      </c>
      <c r="AV32" s="943"/>
      <c r="AW32" s="943"/>
      <c r="AX32" s="943"/>
      <c r="AY32" s="943"/>
      <c r="AZ32" s="976" t="s">
        <v>199</v>
      </c>
      <c r="BA32" s="976"/>
      <c r="BB32" s="976"/>
      <c r="BC32" s="976"/>
      <c r="BD32" s="976"/>
      <c r="BE32" s="944" t="s">
        <v>464</v>
      </c>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15">
      <c r="A33" s="54">
        <v>6</v>
      </c>
      <c r="B33" s="939" t="s">
        <v>353</v>
      </c>
      <c r="C33" s="940"/>
      <c r="D33" s="940"/>
      <c r="E33" s="940"/>
      <c r="F33" s="940"/>
      <c r="G33" s="940"/>
      <c r="H33" s="940"/>
      <c r="I33" s="940"/>
      <c r="J33" s="940"/>
      <c r="K33" s="940"/>
      <c r="L33" s="940"/>
      <c r="M33" s="940"/>
      <c r="N33" s="940"/>
      <c r="O33" s="940"/>
      <c r="P33" s="941"/>
      <c r="Q33" s="942">
        <v>764</v>
      </c>
      <c r="R33" s="943"/>
      <c r="S33" s="943"/>
      <c r="T33" s="943"/>
      <c r="U33" s="943"/>
      <c r="V33" s="943">
        <v>729</v>
      </c>
      <c r="W33" s="943"/>
      <c r="X33" s="943"/>
      <c r="Y33" s="943"/>
      <c r="Z33" s="943"/>
      <c r="AA33" s="943">
        <v>35</v>
      </c>
      <c r="AB33" s="943"/>
      <c r="AC33" s="943"/>
      <c r="AD33" s="943"/>
      <c r="AE33" s="949"/>
      <c r="AF33" s="969">
        <v>233</v>
      </c>
      <c r="AG33" s="947"/>
      <c r="AH33" s="947"/>
      <c r="AI33" s="947"/>
      <c r="AJ33" s="970"/>
      <c r="AK33" s="948">
        <v>495</v>
      </c>
      <c r="AL33" s="943"/>
      <c r="AM33" s="943"/>
      <c r="AN33" s="943"/>
      <c r="AO33" s="943"/>
      <c r="AP33" s="943">
        <v>5187</v>
      </c>
      <c r="AQ33" s="943"/>
      <c r="AR33" s="943"/>
      <c r="AS33" s="943"/>
      <c r="AT33" s="943"/>
      <c r="AU33" s="943">
        <v>4316</v>
      </c>
      <c r="AV33" s="943"/>
      <c r="AW33" s="943"/>
      <c r="AX33" s="943"/>
      <c r="AY33" s="943"/>
      <c r="AZ33" s="976" t="s">
        <v>199</v>
      </c>
      <c r="BA33" s="976"/>
      <c r="BB33" s="976"/>
      <c r="BC33" s="976"/>
      <c r="BD33" s="976"/>
      <c r="BE33" s="944" t="s">
        <v>464</v>
      </c>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15">
      <c r="A34" s="54">
        <v>7</v>
      </c>
      <c r="B34" s="939"/>
      <c r="C34" s="940"/>
      <c r="D34" s="940"/>
      <c r="E34" s="940"/>
      <c r="F34" s="940"/>
      <c r="G34" s="940"/>
      <c r="H34" s="940"/>
      <c r="I34" s="940"/>
      <c r="J34" s="940"/>
      <c r="K34" s="940"/>
      <c r="L34" s="940"/>
      <c r="M34" s="940"/>
      <c r="N34" s="940"/>
      <c r="O34" s="940"/>
      <c r="P34" s="941"/>
      <c r="Q34" s="942"/>
      <c r="R34" s="943"/>
      <c r="S34" s="943"/>
      <c r="T34" s="943"/>
      <c r="U34" s="943"/>
      <c r="V34" s="943"/>
      <c r="W34" s="943"/>
      <c r="X34" s="943"/>
      <c r="Y34" s="943"/>
      <c r="Z34" s="943"/>
      <c r="AA34" s="943"/>
      <c r="AB34" s="943"/>
      <c r="AC34" s="943"/>
      <c r="AD34" s="943"/>
      <c r="AE34" s="949"/>
      <c r="AF34" s="969"/>
      <c r="AG34" s="947"/>
      <c r="AH34" s="947"/>
      <c r="AI34" s="947"/>
      <c r="AJ34" s="970"/>
      <c r="AK34" s="948"/>
      <c r="AL34" s="943"/>
      <c r="AM34" s="943"/>
      <c r="AN34" s="943"/>
      <c r="AO34" s="943"/>
      <c r="AP34" s="943"/>
      <c r="AQ34" s="943"/>
      <c r="AR34" s="943"/>
      <c r="AS34" s="943"/>
      <c r="AT34" s="943"/>
      <c r="AU34" s="943"/>
      <c r="AV34" s="943"/>
      <c r="AW34" s="943"/>
      <c r="AX34" s="943"/>
      <c r="AY34" s="943"/>
      <c r="AZ34" s="976"/>
      <c r="BA34" s="976"/>
      <c r="BB34" s="976"/>
      <c r="BC34" s="976"/>
      <c r="BD34" s="976"/>
      <c r="BE34" s="944"/>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15">
      <c r="A35" s="54">
        <v>8</v>
      </c>
      <c r="B35" s="939"/>
      <c r="C35" s="940"/>
      <c r="D35" s="940"/>
      <c r="E35" s="940"/>
      <c r="F35" s="940"/>
      <c r="G35" s="940"/>
      <c r="H35" s="940"/>
      <c r="I35" s="940"/>
      <c r="J35" s="940"/>
      <c r="K35" s="940"/>
      <c r="L35" s="940"/>
      <c r="M35" s="940"/>
      <c r="N35" s="940"/>
      <c r="O35" s="940"/>
      <c r="P35" s="941"/>
      <c r="Q35" s="942"/>
      <c r="R35" s="943"/>
      <c r="S35" s="943"/>
      <c r="T35" s="943"/>
      <c r="U35" s="943"/>
      <c r="V35" s="943"/>
      <c r="W35" s="943"/>
      <c r="X35" s="943"/>
      <c r="Y35" s="943"/>
      <c r="Z35" s="943"/>
      <c r="AA35" s="943"/>
      <c r="AB35" s="943"/>
      <c r="AC35" s="943"/>
      <c r="AD35" s="943"/>
      <c r="AE35" s="949"/>
      <c r="AF35" s="969"/>
      <c r="AG35" s="947"/>
      <c r="AH35" s="947"/>
      <c r="AI35" s="947"/>
      <c r="AJ35" s="970"/>
      <c r="AK35" s="948"/>
      <c r="AL35" s="943"/>
      <c r="AM35" s="943"/>
      <c r="AN35" s="943"/>
      <c r="AO35" s="943"/>
      <c r="AP35" s="943"/>
      <c r="AQ35" s="943"/>
      <c r="AR35" s="943"/>
      <c r="AS35" s="943"/>
      <c r="AT35" s="943"/>
      <c r="AU35" s="943"/>
      <c r="AV35" s="943"/>
      <c r="AW35" s="943"/>
      <c r="AX35" s="943"/>
      <c r="AY35" s="943"/>
      <c r="AZ35" s="976"/>
      <c r="BA35" s="976"/>
      <c r="BB35" s="976"/>
      <c r="BC35" s="976"/>
      <c r="BD35" s="976"/>
      <c r="BE35" s="944"/>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15">
      <c r="A36" s="54">
        <v>9</v>
      </c>
      <c r="B36" s="939"/>
      <c r="C36" s="940"/>
      <c r="D36" s="940"/>
      <c r="E36" s="940"/>
      <c r="F36" s="940"/>
      <c r="G36" s="940"/>
      <c r="H36" s="940"/>
      <c r="I36" s="940"/>
      <c r="J36" s="940"/>
      <c r="K36" s="940"/>
      <c r="L36" s="940"/>
      <c r="M36" s="940"/>
      <c r="N36" s="940"/>
      <c r="O36" s="940"/>
      <c r="P36" s="941"/>
      <c r="Q36" s="942"/>
      <c r="R36" s="943"/>
      <c r="S36" s="943"/>
      <c r="T36" s="943"/>
      <c r="U36" s="943"/>
      <c r="V36" s="943"/>
      <c r="W36" s="943"/>
      <c r="X36" s="943"/>
      <c r="Y36" s="943"/>
      <c r="Z36" s="943"/>
      <c r="AA36" s="943"/>
      <c r="AB36" s="943"/>
      <c r="AC36" s="943"/>
      <c r="AD36" s="943"/>
      <c r="AE36" s="949"/>
      <c r="AF36" s="969"/>
      <c r="AG36" s="947"/>
      <c r="AH36" s="947"/>
      <c r="AI36" s="947"/>
      <c r="AJ36" s="970"/>
      <c r="AK36" s="948"/>
      <c r="AL36" s="943"/>
      <c r="AM36" s="943"/>
      <c r="AN36" s="943"/>
      <c r="AO36" s="943"/>
      <c r="AP36" s="943"/>
      <c r="AQ36" s="943"/>
      <c r="AR36" s="943"/>
      <c r="AS36" s="943"/>
      <c r="AT36" s="943"/>
      <c r="AU36" s="943"/>
      <c r="AV36" s="943"/>
      <c r="AW36" s="943"/>
      <c r="AX36" s="943"/>
      <c r="AY36" s="943"/>
      <c r="AZ36" s="976"/>
      <c r="BA36" s="976"/>
      <c r="BB36" s="976"/>
      <c r="BC36" s="976"/>
      <c r="BD36" s="976"/>
      <c r="BE36" s="944"/>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15">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15">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15">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15">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15">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15">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15">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15">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15">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15">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15">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15">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15">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15">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15">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15">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15">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15">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15">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15">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15">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15">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15">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15">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15">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15">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465</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15">
      <c r="A63" s="53" t="s">
        <v>252</v>
      </c>
      <c r="B63" s="917" t="s">
        <v>375</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1422</v>
      </c>
      <c r="AG63" s="929"/>
      <c r="AH63" s="929"/>
      <c r="AI63" s="929"/>
      <c r="AJ63" s="961"/>
      <c r="AK63" s="962"/>
      <c r="AL63" s="928"/>
      <c r="AM63" s="928"/>
      <c r="AN63" s="928"/>
      <c r="AO63" s="928"/>
      <c r="AP63" s="929">
        <v>9372</v>
      </c>
      <c r="AQ63" s="929"/>
      <c r="AR63" s="929"/>
      <c r="AS63" s="929"/>
      <c r="AT63" s="929"/>
      <c r="AU63" s="929">
        <v>4517</v>
      </c>
      <c r="AV63" s="929"/>
      <c r="AW63" s="929"/>
      <c r="AX63" s="929"/>
      <c r="AY63" s="929"/>
      <c r="AZ63" s="963"/>
      <c r="BA63" s="963"/>
      <c r="BB63" s="963"/>
      <c r="BC63" s="963"/>
      <c r="BD63" s="963"/>
      <c r="BE63" s="930"/>
      <c r="BF63" s="930"/>
      <c r="BG63" s="930"/>
      <c r="BH63" s="930"/>
      <c r="BI63" s="931"/>
      <c r="BJ63" s="964" t="s">
        <v>199</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15">
      <c r="A66" s="685" t="s">
        <v>448</v>
      </c>
      <c r="B66" s="686"/>
      <c r="C66" s="686"/>
      <c r="D66" s="686"/>
      <c r="E66" s="686"/>
      <c r="F66" s="686"/>
      <c r="G66" s="686"/>
      <c r="H66" s="686"/>
      <c r="I66" s="686"/>
      <c r="J66" s="686"/>
      <c r="K66" s="686"/>
      <c r="L66" s="686"/>
      <c r="M66" s="686"/>
      <c r="N66" s="686"/>
      <c r="O66" s="686"/>
      <c r="P66" s="687"/>
      <c r="Q66" s="677" t="s">
        <v>457</v>
      </c>
      <c r="R66" s="678"/>
      <c r="S66" s="678"/>
      <c r="T66" s="678"/>
      <c r="U66" s="679"/>
      <c r="V66" s="677" t="s">
        <v>458</v>
      </c>
      <c r="W66" s="678"/>
      <c r="X66" s="678"/>
      <c r="Y66" s="678"/>
      <c r="Z66" s="679"/>
      <c r="AA66" s="677" t="s">
        <v>459</v>
      </c>
      <c r="AB66" s="678"/>
      <c r="AC66" s="678"/>
      <c r="AD66" s="678"/>
      <c r="AE66" s="679"/>
      <c r="AF66" s="697" t="s">
        <v>248</v>
      </c>
      <c r="AG66" s="692"/>
      <c r="AH66" s="692"/>
      <c r="AI66" s="692"/>
      <c r="AJ66" s="698"/>
      <c r="AK66" s="677" t="s">
        <v>386</v>
      </c>
      <c r="AL66" s="686"/>
      <c r="AM66" s="686"/>
      <c r="AN66" s="686"/>
      <c r="AO66" s="687"/>
      <c r="AP66" s="677" t="s">
        <v>360</v>
      </c>
      <c r="AQ66" s="678"/>
      <c r="AR66" s="678"/>
      <c r="AS66" s="678"/>
      <c r="AT66" s="679"/>
      <c r="AU66" s="677" t="s">
        <v>466</v>
      </c>
      <c r="AV66" s="678"/>
      <c r="AW66" s="678"/>
      <c r="AX66" s="678"/>
      <c r="AY66" s="679"/>
      <c r="AZ66" s="677" t="s">
        <v>444</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15">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15">
      <c r="A68" s="51">
        <v>1</v>
      </c>
      <c r="B68" s="950" t="s">
        <v>537</v>
      </c>
      <c r="C68" s="951"/>
      <c r="D68" s="951"/>
      <c r="E68" s="951"/>
      <c r="F68" s="951"/>
      <c r="G68" s="951"/>
      <c r="H68" s="951"/>
      <c r="I68" s="951"/>
      <c r="J68" s="951"/>
      <c r="K68" s="951"/>
      <c r="L68" s="951"/>
      <c r="M68" s="951"/>
      <c r="N68" s="951"/>
      <c r="O68" s="951"/>
      <c r="P68" s="952"/>
      <c r="Q68" s="953">
        <v>4652</v>
      </c>
      <c r="R68" s="954"/>
      <c r="S68" s="954"/>
      <c r="T68" s="954"/>
      <c r="U68" s="954"/>
      <c r="V68" s="954">
        <v>4492</v>
      </c>
      <c r="W68" s="954"/>
      <c r="X68" s="954"/>
      <c r="Y68" s="954"/>
      <c r="Z68" s="954"/>
      <c r="AA68" s="954">
        <v>160</v>
      </c>
      <c r="AB68" s="954"/>
      <c r="AC68" s="954"/>
      <c r="AD68" s="954"/>
      <c r="AE68" s="954"/>
      <c r="AF68" s="954">
        <v>94</v>
      </c>
      <c r="AG68" s="954"/>
      <c r="AH68" s="954"/>
      <c r="AI68" s="954"/>
      <c r="AJ68" s="954"/>
      <c r="AK68" s="954">
        <v>176</v>
      </c>
      <c r="AL68" s="954"/>
      <c r="AM68" s="954"/>
      <c r="AN68" s="954"/>
      <c r="AO68" s="954"/>
      <c r="AP68" s="954">
        <v>995</v>
      </c>
      <c r="AQ68" s="954"/>
      <c r="AR68" s="954"/>
      <c r="AS68" s="954"/>
      <c r="AT68" s="954"/>
      <c r="AU68" s="954">
        <v>132</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15">
      <c r="A69" s="52">
        <v>2</v>
      </c>
      <c r="B69" s="939" t="s">
        <v>539</v>
      </c>
      <c r="C69" s="940"/>
      <c r="D69" s="940"/>
      <c r="E69" s="940"/>
      <c r="F69" s="940"/>
      <c r="G69" s="940"/>
      <c r="H69" s="940"/>
      <c r="I69" s="940"/>
      <c r="J69" s="940"/>
      <c r="K69" s="940"/>
      <c r="L69" s="940"/>
      <c r="M69" s="940"/>
      <c r="N69" s="940"/>
      <c r="O69" s="940"/>
      <c r="P69" s="941"/>
      <c r="Q69" s="942">
        <v>206</v>
      </c>
      <c r="R69" s="943"/>
      <c r="S69" s="943"/>
      <c r="T69" s="943"/>
      <c r="U69" s="943"/>
      <c r="V69" s="943">
        <v>206</v>
      </c>
      <c r="W69" s="943"/>
      <c r="X69" s="943"/>
      <c r="Y69" s="943"/>
      <c r="Z69" s="943"/>
      <c r="AA69" s="943" t="s">
        <v>199</v>
      </c>
      <c r="AB69" s="943"/>
      <c r="AC69" s="943"/>
      <c r="AD69" s="943"/>
      <c r="AE69" s="943"/>
      <c r="AF69" s="943" t="s">
        <v>199</v>
      </c>
      <c r="AG69" s="943"/>
      <c r="AH69" s="943"/>
      <c r="AI69" s="943"/>
      <c r="AJ69" s="943"/>
      <c r="AK69" s="943">
        <v>8</v>
      </c>
      <c r="AL69" s="943"/>
      <c r="AM69" s="943"/>
      <c r="AN69" s="943"/>
      <c r="AO69" s="943"/>
      <c r="AP69" s="943">
        <v>99</v>
      </c>
      <c r="AQ69" s="943"/>
      <c r="AR69" s="943"/>
      <c r="AS69" s="943"/>
      <c r="AT69" s="943"/>
      <c r="AU69" s="943">
        <v>6</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15">
      <c r="A70" s="52">
        <v>3</v>
      </c>
      <c r="B70" s="939" t="s">
        <v>255</v>
      </c>
      <c r="C70" s="940"/>
      <c r="D70" s="940"/>
      <c r="E70" s="940"/>
      <c r="F70" s="940"/>
      <c r="G70" s="940"/>
      <c r="H70" s="940"/>
      <c r="I70" s="940"/>
      <c r="J70" s="940"/>
      <c r="K70" s="940"/>
      <c r="L70" s="940"/>
      <c r="M70" s="940"/>
      <c r="N70" s="940"/>
      <c r="O70" s="940"/>
      <c r="P70" s="941"/>
      <c r="Q70" s="942">
        <v>5</v>
      </c>
      <c r="R70" s="943"/>
      <c r="S70" s="943"/>
      <c r="T70" s="943"/>
      <c r="U70" s="943"/>
      <c r="V70" s="943">
        <v>5</v>
      </c>
      <c r="W70" s="943"/>
      <c r="X70" s="943"/>
      <c r="Y70" s="943"/>
      <c r="Z70" s="943"/>
      <c r="AA70" s="943" t="s">
        <v>199</v>
      </c>
      <c r="AB70" s="943"/>
      <c r="AC70" s="943"/>
      <c r="AD70" s="943"/>
      <c r="AE70" s="943"/>
      <c r="AF70" s="943" t="s">
        <v>199</v>
      </c>
      <c r="AG70" s="943"/>
      <c r="AH70" s="943"/>
      <c r="AI70" s="943"/>
      <c r="AJ70" s="943"/>
      <c r="AK70" s="943" t="s">
        <v>199</v>
      </c>
      <c r="AL70" s="943"/>
      <c r="AM70" s="943"/>
      <c r="AN70" s="943"/>
      <c r="AO70" s="943"/>
      <c r="AP70" s="943" t="s">
        <v>199</v>
      </c>
      <c r="AQ70" s="943"/>
      <c r="AR70" s="943"/>
      <c r="AS70" s="943"/>
      <c r="AT70" s="943"/>
      <c r="AU70" s="943" t="s">
        <v>199</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15">
      <c r="A71" s="52">
        <v>4</v>
      </c>
      <c r="B71" s="939" t="s">
        <v>540</v>
      </c>
      <c r="C71" s="940"/>
      <c r="D71" s="940"/>
      <c r="E71" s="940"/>
      <c r="F71" s="940"/>
      <c r="G71" s="940"/>
      <c r="H71" s="940"/>
      <c r="I71" s="940"/>
      <c r="J71" s="940"/>
      <c r="K71" s="940"/>
      <c r="L71" s="940"/>
      <c r="M71" s="940"/>
      <c r="N71" s="940"/>
      <c r="O71" s="940"/>
      <c r="P71" s="941"/>
      <c r="Q71" s="942">
        <v>16052</v>
      </c>
      <c r="R71" s="943"/>
      <c r="S71" s="943"/>
      <c r="T71" s="943"/>
      <c r="U71" s="943"/>
      <c r="V71" s="943">
        <v>16031</v>
      </c>
      <c r="W71" s="943"/>
      <c r="X71" s="943"/>
      <c r="Y71" s="943"/>
      <c r="Z71" s="943"/>
      <c r="AA71" s="943">
        <v>21</v>
      </c>
      <c r="AB71" s="943"/>
      <c r="AC71" s="943"/>
      <c r="AD71" s="943"/>
      <c r="AE71" s="943"/>
      <c r="AF71" s="943">
        <v>14</v>
      </c>
      <c r="AG71" s="943"/>
      <c r="AH71" s="943"/>
      <c r="AI71" s="943"/>
      <c r="AJ71" s="943"/>
      <c r="AK71" s="943">
        <v>113</v>
      </c>
      <c r="AL71" s="943"/>
      <c r="AM71" s="943"/>
      <c r="AN71" s="943"/>
      <c r="AO71" s="943"/>
      <c r="AP71" s="943" t="s">
        <v>199</v>
      </c>
      <c r="AQ71" s="943"/>
      <c r="AR71" s="943"/>
      <c r="AS71" s="943"/>
      <c r="AT71" s="943"/>
      <c r="AU71" s="943" t="s">
        <v>199</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15">
      <c r="A72" s="52">
        <v>5</v>
      </c>
      <c r="B72" s="939" t="s">
        <v>538</v>
      </c>
      <c r="C72" s="940"/>
      <c r="D72" s="940"/>
      <c r="E72" s="940"/>
      <c r="F72" s="940"/>
      <c r="G72" s="940"/>
      <c r="H72" s="940"/>
      <c r="I72" s="940"/>
      <c r="J72" s="940"/>
      <c r="K72" s="940"/>
      <c r="L72" s="940"/>
      <c r="M72" s="940"/>
      <c r="N72" s="940"/>
      <c r="O72" s="940"/>
      <c r="P72" s="941"/>
      <c r="Q72" s="942">
        <v>88</v>
      </c>
      <c r="R72" s="943"/>
      <c r="S72" s="943"/>
      <c r="T72" s="943"/>
      <c r="U72" s="943"/>
      <c r="V72" s="943">
        <v>87</v>
      </c>
      <c r="W72" s="943"/>
      <c r="X72" s="943"/>
      <c r="Y72" s="943"/>
      <c r="Z72" s="943"/>
      <c r="AA72" s="943">
        <v>1</v>
      </c>
      <c r="AB72" s="943"/>
      <c r="AC72" s="943"/>
      <c r="AD72" s="943"/>
      <c r="AE72" s="943"/>
      <c r="AF72" s="943">
        <v>1</v>
      </c>
      <c r="AG72" s="943"/>
      <c r="AH72" s="943"/>
      <c r="AI72" s="943"/>
      <c r="AJ72" s="943"/>
      <c r="AK72" s="943">
        <v>8</v>
      </c>
      <c r="AL72" s="943"/>
      <c r="AM72" s="943"/>
      <c r="AN72" s="943"/>
      <c r="AO72" s="943"/>
      <c r="AP72" s="943" t="s">
        <v>199</v>
      </c>
      <c r="AQ72" s="943"/>
      <c r="AR72" s="943"/>
      <c r="AS72" s="943"/>
      <c r="AT72" s="943"/>
      <c r="AU72" s="943" t="s">
        <v>199</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15">
      <c r="A73" s="52">
        <v>6</v>
      </c>
      <c r="B73" s="939" t="s">
        <v>541</v>
      </c>
      <c r="C73" s="940"/>
      <c r="D73" s="940"/>
      <c r="E73" s="940"/>
      <c r="F73" s="940"/>
      <c r="G73" s="940"/>
      <c r="H73" s="940"/>
      <c r="I73" s="940"/>
      <c r="J73" s="940"/>
      <c r="K73" s="940"/>
      <c r="L73" s="940"/>
      <c r="M73" s="940"/>
      <c r="N73" s="940"/>
      <c r="O73" s="940"/>
      <c r="P73" s="941"/>
      <c r="Q73" s="942">
        <v>64</v>
      </c>
      <c r="R73" s="943"/>
      <c r="S73" s="943"/>
      <c r="T73" s="943"/>
      <c r="U73" s="943"/>
      <c r="V73" s="943">
        <v>58</v>
      </c>
      <c r="W73" s="943"/>
      <c r="X73" s="943"/>
      <c r="Y73" s="943"/>
      <c r="Z73" s="943"/>
      <c r="AA73" s="943">
        <v>6</v>
      </c>
      <c r="AB73" s="943"/>
      <c r="AC73" s="943"/>
      <c r="AD73" s="943"/>
      <c r="AE73" s="943"/>
      <c r="AF73" s="943">
        <v>6</v>
      </c>
      <c r="AG73" s="943"/>
      <c r="AH73" s="943"/>
      <c r="AI73" s="943"/>
      <c r="AJ73" s="943"/>
      <c r="AK73" s="943" t="s">
        <v>199</v>
      </c>
      <c r="AL73" s="943"/>
      <c r="AM73" s="943"/>
      <c r="AN73" s="943"/>
      <c r="AO73" s="943"/>
      <c r="AP73" s="943" t="s">
        <v>199</v>
      </c>
      <c r="AQ73" s="943"/>
      <c r="AR73" s="943"/>
      <c r="AS73" s="943"/>
      <c r="AT73" s="943"/>
      <c r="AU73" s="943" t="s">
        <v>199</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15">
      <c r="A74" s="52">
        <v>7</v>
      </c>
      <c r="B74" s="939" t="s">
        <v>393</v>
      </c>
      <c r="C74" s="940"/>
      <c r="D74" s="940"/>
      <c r="E74" s="940"/>
      <c r="F74" s="940"/>
      <c r="G74" s="940"/>
      <c r="H74" s="940"/>
      <c r="I74" s="940"/>
      <c r="J74" s="940"/>
      <c r="K74" s="940"/>
      <c r="L74" s="940"/>
      <c r="M74" s="940"/>
      <c r="N74" s="940"/>
      <c r="O74" s="940"/>
      <c r="P74" s="941"/>
      <c r="Q74" s="942">
        <v>252</v>
      </c>
      <c r="R74" s="943"/>
      <c r="S74" s="943"/>
      <c r="T74" s="943"/>
      <c r="U74" s="943"/>
      <c r="V74" s="943">
        <v>224</v>
      </c>
      <c r="W74" s="943"/>
      <c r="X74" s="943"/>
      <c r="Y74" s="943"/>
      <c r="Z74" s="943"/>
      <c r="AA74" s="943">
        <v>29</v>
      </c>
      <c r="AB74" s="943"/>
      <c r="AC74" s="943"/>
      <c r="AD74" s="943"/>
      <c r="AE74" s="943"/>
      <c r="AF74" s="943">
        <v>29</v>
      </c>
      <c r="AG74" s="943"/>
      <c r="AH74" s="943"/>
      <c r="AI74" s="943"/>
      <c r="AJ74" s="943"/>
      <c r="AK74" s="943" t="s">
        <v>199</v>
      </c>
      <c r="AL74" s="943"/>
      <c r="AM74" s="943"/>
      <c r="AN74" s="943"/>
      <c r="AO74" s="943"/>
      <c r="AP74" s="943" t="s">
        <v>199</v>
      </c>
      <c r="AQ74" s="943"/>
      <c r="AR74" s="943"/>
      <c r="AS74" s="943"/>
      <c r="AT74" s="943"/>
      <c r="AU74" s="943" t="s">
        <v>199</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15">
      <c r="A75" s="52">
        <v>8</v>
      </c>
      <c r="B75" s="939" t="s">
        <v>542</v>
      </c>
      <c r="C75" s="940"/>
      <c r="D75" s="940"/>
      <c r="E75" s="940"/>
      <c r="F75" s="940"/>
      <c r="G75" s="940"/>
      <c r="H75" s="940"/>
      <c r="I75" s="940"/>
      <c r="J75" s="940"/>
      <c r="K75" s="940"/>
      <c r="L75" s="940"/>
      <c r="M75" s="940"/>
      <c r="N75" s="940"/>
      <c r="O75" s="940"/>
      <c r="P75" s="941"/>
      <c r="Q75" s="946">
        <v>205</v>
      </c>
      <c r="R75" s="947"/>
      <c r="S75" s="947"/>
      <c r="T75" s="947"/>
      <c r="U75" s="948"/>
      <c r="V75" s="949">
        <v>183</v>
      </c>
      <c r="W75" s="947"/>
      <c r="X75" s="947"/>
      <c r="Y75" s="947"/>
      <c r="Z75" s="948"/>
      <c r="AA75" s="949">
        <v>21</v>
      </c>
      <c r="AB75" s="947"/>
      <c r="AC75" s="947"/>
      <c r="AD75" s="947"/>
      <c r="AE75" s="948"/>
      <c r="AF75" s="949">
        <v>21</v>
      </c>
      <c r="AG75" s="947"/>
      <c r="AH75" s="947"/>
      <c r="AI75" s="947"/>
      <c r="AJ75" s="948"/>
      <c r="AK75" s="949" t="s">
        <v>199</v>
      </c>
      <c r="AL75" s="947"/>
      <c r="AM75" s="947"/>
      <c r="AN75" s="947"/>
      <c r="AO75" s="948"/>
      <c r="AP75" s="949" t="s">
        <v>199</v>
      </c>
      <c r="AQ75" s="947"/>
      <c r="AR75" s="947"/>
      <c r="AS75" s="947"/>
      <c r="AT75" s="948"/>
      <c r="AU75" s="949" t="s">
        <v>199</v>
      </c>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15">
      <c r="A76" s="52">
        <v>9</v>
      </c>
      <c r="B76" s="939" t="s">
        <v>543</v>
      </c>
      <c r="C76" s="940"/>
      <c r="D76" s="940"/>
      <c r="E76" s="940"/>
      <c r="F76" s="940"/>
      <c r="G76" s="940"/>
      <c r="H76" s="940"/>
      <c r="I76" s="940"/>
      <c r="J76" s="940"/>
      <c r="K76" s="940"/>
      <c r="L76" s="940"/>
      <c r="M76" s="940"/>
      <c r="N76" s="940"/>
      <c r="O76" s="940"/>
      <c r="P76" s="941"/>
      <c r="Q76" s="946">
        <v>902</v>
      </c>
      <c r="R76" s="947"/>
      <c r="S76" s="947"/>
      <c r="T76" s="947"/>
      <c r="U76" s="948"/>
      <c r="V76" s="949">
        <v>814</v>
      </c>
      <c r="W76" s="947"/>
      <c r="X76" s="947"/>
      <c r="Y76" s="947"/>
      <c r="Z76" s="948"/>
      <c r="AA76" s="949">
        <v>88</v>
      </c>
      <c r="AB76" s="947"/>
      <c r="AC76" s="947"/>
      <c r="AD76" s="947"/>
      <c r="AE76" s="948"/>
      <c r="AF76" s="949">
        <v>88</v>
      </c>
      <c r="AG76" s="947"/>
      <c r="AH76" s="947"/>
      <c r="AI76" s="947"/>
      <c r="AJ76" s="948"/>
      <c r="AK76" s="949" t="s">
        <v>199</v>
      </c>
      <c r="AL76" s="947"/>
      <c r="AM76" s="947"/>
      <c r="AN76" s="947"/>
      <c r="AO76" s="948"/>
      <c r="AP76" s="949" t="s">
        <v>199</v>
      </c>
      <c r="AQ76" s="947"/>
      <c r="AR76" s="947"/>
      <c r="AS76" s="947"/>
      <c r="AT76" s="948"/>
      <c r="AU76" s="949" t="s">
        <v>199</v>
      </c>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15">
      <c r="A77" s="52">
        <v>10</v>
      </c>
      <c r="B77" s="939" t="s">
        <v>544</v>
      </c>
      <c r="C77" s="940"/>
      <c r="D77" s="940"/>
      <c r="E77" s="940"/>
      <c r="F77" s="940"/>
      <c r="G77" s="940"/>
      <c r="H77" s="940"/>
      <c r="I77" s="940"/>
      <c r="J77" s="940"/>
      <c r="K77" s="940"/>
      <c r="L77" s="940"/>
      <c r="M77" s="940"/>
      <c r="N77" s="940"/>
      <c r="O77" s="940"/>
      <c r="P77" s="941"/>
      <c r="Q77" s="946">
        <v>109</v>
      </c>
      <c r="R77" s="947"/>
      <c r="S77" s="947"/>
      <c r="T77" s="947"/>
      <c r="U77" s="948"/>
      <c r="V77" s="949">
        <v>95</v>
      </c>
      <c r="W77" s="947"/>
      <c r="X77" s="947"/>
      <c r="Y77" s="947"/>
      <c r="Z77" s="948"/>
      <c r="AA77" s="949">
        <v>15</v>
      </c>
      <c r="AB77" s="947"/>
      <c r="AC77" s="947"/>
      <c r="AD77" s="947"/>
      <c r="AE77" s="948"/>
      <c r="AF77" s="949">
        <v>15</v>
      </c>
      <c r="AG77" s="947"/>
      <c r="AH77" s="947"/>
      <c r="AI77" s="947"/>
      <c r="AJ77" s="948"/>
      <c r="AK77" s="949" t="s">
        <v>199</v>
      </c>
      <c r="AL77" s="947"/>
      <c r="AM77" s="947"/>
      <c r="AN77" s="947"/>
      <c r="AO77" s="948"/>
      <c r="AP77" s="949" t="s">
        <v>199</v>
      </c>
      <c r="AQ77" s="947"/>
      <c r="AR77" s="947"/>
      <c r="AS77" s="947"/>
      <c r="AT77" s="948"/>
      <c r="AU77" s="949" t="s">
        <v>199</v>
      </c>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15">
      <c r="A78" s="52">
        <v>11</v>
      </c>
      <c r="B78" s="939" t="s">
        <v>10</v>
      </c>
      <c r="C78" s="940"/>
      <c r="D78" s="940"/>
      <c r="E78" s="940"/>
      <c r="F78" s="940"/>
      <c r="G78" s="940"/>
      <c r="H78" s="940"/>
      <c r="I78" s="940"/>
      <c r="J78" s="940"/>
      <c r="K78" s="940"/>
      <c r="L78" s="940"/>
      <c r="M78" s="940"/>
      <c r="N78" s="940"/>
      <c r="O78" s="940"/>
      <c r="P78" s="941"/>
      <c r="Q78" s="942">
        <v>104</v>
      </c>
      <c r="R78" s="943"/>
      <c r="S78" s="943"/>
      <c r="T78" s="943"/>
      <c r="U78" s="943"/>
      <c r="V78" s="943">
        <v>83</v>
      </c>
      <c r="W78" s="943"/>
      <c r="X78" s="943"/>
      <c r="Y78" s="943"/>
      <c r="Z78" s="943"/>
      <c r="AA78" s="943">
        <v>22</v>
      </c>
      <c r="AB78" s="943"/>
      <c r="AC78" s="943"/>
      <c r="AD78" s="943"/>
      <c r="AE78" s="943"/>
      <c r="AF78" s="943">
        <v>17</v>
      </c>
      <c r="AG78" s="943"/>
      <c r="AH78" s="943"/>
      <c r="AI78" s="943"/>
      <c r="AJ78" s="943"/>
      <c r="AK78" s="943" t="s">
        <v>199</v>
      </c>
      <c r="AL78" s="943"/>
      <c r="AM78" s="943"/>
      <c r="AN78" s="943"/>
      <c r="AO78" s="943"/>
      <c r="AP78" s="943" t="s">
        <v>199</v>
      </c>
      <c r="AQ78" s="943"/>
      <c r="AR78" s="943"/>
      <c r="AS78" s="943"/>
      <c r="AT78" s="943"/>
      <c r="AU78" s="943" t="s">
        <v>199</v>
      </c>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15">
      <c r="A79" s="52">
        <v>12</v>
      </c>
      <c r="B79" s="939" t="s">
        <v>545</v>
      </c>
      <c r="C79" s="940"/>
      <c r="D79" s="940"/>
      <c r="E79" s="940"/>
      <c r="F79" s="940"/>
      <c r="G79" s="940"/>
      <c r="H79" s="940"/>
      <c r="I79" s="940"/>
      <c r="J79" s="940"/>
      <c r="K79" s="940"/>
      <c r="L79" s="940"/>
      <c r="M79" s="940"/>
      <c r="N79" s="940"/>
      <c r="O79" s="940"/>
      <c r="P79" s="941"/>
      <c r="Q79" s="942">
        <v>468</v>
      </c>
      <c r="R79" s="943"/>
      <c r="S79" s="943"/>
      <c r="T79" s="943"/>
      <c r="U79" s="943"/>
      <c r="V79" s="943">
        <v>242</v>
      </c>
      <c r="W79" s="943"/>
      <c r="X79" s="943"/>
      <c r="Y79" s="943"/>
      <c r="Z79" s="943"/>
      <c r="AA79" s="943">
        <v>226</v>
      </c>
      <c r="AB79" s="943"/>
      <c r="AC79" s="943"/>
      <c r="AD79" s="943"/>
      <c r="AE79" s="943"/>
      <c r="AF79" s="943">
        <v>226</v>
      </c>
      <c r="AG79" s="943"/>
      <c r="AH79" s="943"/>
      <c r="AI79" s="943"/>
      <c r="AJ79" s="943"/>
      <c r="AK79" s="943" t="s">
        <v>199</v>
      </c>
      <c r="AL79" s="943"/>
      <c r="AM79" s="943"/>
      <c r="AN79" s="943"/>
      <c r="AO79" s="943"/>
      <c r="AP79" s="943" t="s">
        <v>199</v>
      </c>
      <c r="AQ79" s="943"/>
      <c r="AR79" s="943"/>
      <c r="AS79" s="943"/>
      <c r="AT79" s="943"/>
      <c r="AU79" s="943" t="s">
        <v>199</v>
      </c>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15">
      <c r="A80" s="52">
        <v>13</v>
      </c>
      <c r="B80" s="939" t="s">
        <v>546</v>
      </c>
      <c r="C80" s="940"/>
      <c r="D80" s="940"/>
      <c r="E80" s="940"/>
      <c r="F80" s="940"/>
      <c r="G80" s="940"/>
      <c r="H80" s="940"/>
      <c r="I80" s="940"/>
      <c r="J80" s="940"/>
      <c r="K80" s="940"/>
      <c r="L80" s="940"/>
      <c r="M80" s="940"/>
      <c r="N80" s="940"/>
      <c r="O80" s="940"/>
      <c r="P80" s="941"/>
      <c r="Q80" s="942">
        <v>1041</v>
      </c>
      <c r="R80" s="943"/>
      <c r="S80" s="943"/>
      <c r="T80" s="943"/>
      <c r="U80" s="943"/>
      <c r="V80" s="943">
        <v>1037</v>
      </c>
      <c r="W80" s="943"/>
      <c r="X80" s="943"/>
      <c r="Y80" s="943"/>
      <c r="Z80" s="943"/>
      <c r="AA80" s="943">
        <v>4</v>
      </c>
      <c r="AB80" s="943"/>
      <c r="AC80" s="943"/>
      <c r="AD80" s="943"/>
      <c r="AE80" s="943"/>
      <c r="AF80" s="943">
        <v>4</v>
      </c>
      <c r="AG80" s="943"/>
      <c r="AH80" s="943"/>
      <c r="AI80" s="943"/>
      <c r="AJ80" s="943"/>
      <c r="AK80" s="943" t="s">
        <v>199</v>
      </c>
      <c r="AL80" s="943"/>
      <c r="AM80" s="943"/>
      <c r="AN80" s="943"/>
      <c r="AO80" s="943"/>
      <c r="AP80" s="943" t="s">
        <v>199</v>
      </c>
      <c r="AQ80" s="943"/>
      <c r="AR80" s="943"/>
      <c r="AS80" s="943"/>
      <c r="AT80" s="943"/>
      <c r="AU80" s="943" t="s">
        <v>199</v>
      </c>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15">
      <c r="A81" s="52">
        <v>14</v>
      </c>
      <c r="B81" s="939" t="s">
        <v>547</v>
      </c>
      <c r="C81" s="940"/>
      <c r="D81" s="940"/>
      <c r="E81" s="940"/>
      <c r="F81" s="940"/>
      <c r="G81" s="940"/>
      <c r="H81" s="940"/>
      <c r="I81" s="940"/>
      <c r="J81" s="940"/>
      <c r="K81" s="940"/>
      <c r="L81" s="940"/>
      <c r="M81" s="940"/>
      <c r="N81" s="940"/>
      <c r="O81" s="940"/>
      <c r="P81" s="941"/>
      <c r="Q81" s="942">
        <v>368351</v>
      </c>
      <c r="R81" s="943"/>
      <c r="S81" s="943"/>
      <c r="T81" s="943"/>
      <c r="U81" s="943"/>
      <c r="V81" s="943">
        <v>355170</v>
      </c>
      <c r="W81" s="943"/>
      <c r="X81" s="943"/>
      <c r="Y81" s="943"/>
      <c r="Z81" s="943"/>
      <c r="AA81" s="943">
        <v>13181</v>
      </c>
      <c r="AB81" s="943"/>
      <c r="AC81" s="943"/>
      <c r="AD81" s="943"/>
      <c r="AE81" s="943"/>
      <c r="AF81" s="943">
        <v>13181</v>
      </c>
      <c r="AG81" s="943"/>
      <c r="AH81" s="943"/>
      <c r="AI81" s="943"/>
      <c r="AJ81" s="943"/>
      <c r="AK81" s="943">
        <v>2368</v>
      </c>
      <c r="AL81" s="943"/>
      <c r="AM81" s="943"/>
      <c r="AN81" s="943"/>
      <c r="AO81" s="943"/>
      <c r="AP81" s="943" t="s">
        <v>199</v>
      </c>
      <c r="AQ81" s="943"/>
      <c r="AR81" s="943"/>
      <c r="AS81" s="943"/>
      <c r="AT81" s="943"/>
      <c r="AU81" s="943" t="s">
        <v>199</v>
      </c>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15">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15">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15">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15">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15">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15">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15">
      <c r="A88" s="53" t="s">
        <v>252</v>
      </c>
      <c r="B88" s="917" t="s">
        <v>181</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13696</v>
      </c>
      <c r="AG88" s="929"/>
      <c r="AH88" s="929"/>
      <c r="AI88" s="929"/>
      <c r="AJ88" s="929"/>
      <c r="AK88" s="928"/>
      <c r="AL88" s="928"/>
      <c r="AM88" s="928"/>
      <c r="AN88" s="928"/>
      <c r="AO88" s="928"/>
      <c r="AP88" s="929">
        <v>1094</v>
      </c>
      <c r="AQ88" s="929"/>
      <c r="AR88" s="929"/>
      <c r="AS88" s="929"/>
      <c r="AT88" s="929"/>
      <c r="AU88" s="929">
        <v>138</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917" t="s">
        <v>451</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18</v>
      </c>
      <c r="CS102" s="924"/>
      <c r="CT102" s="924"/>
      <c r="CU102" s="924"/>
      <c r="CV102" s="925"/>
      <c r="CW102" s="923"/>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17"/>
      <c r="DW102" s="918"/>
      <c r="DX102" s="918"/>
      <c r="DY102" s="918"/>
      <c r="DZ102" s="92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103</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467</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6" t="s">
        <v>469</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200</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15">
      <c r="A109" s="877" t="s">
        <v>470</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430</v>
      </c>
      <c r="AB109" s="878"/>
      <c r="AC109" s="878"/>
      <c r="AD109" s="878"/>
      <c r="AE109" s="879"/>
      <c r="AF109" s="880" t="s">
        <v>471</v>
      </c>
      <c r="AG109" s="878"/>
      <c r="AH109" s="878"/>
      <c r="AI109" s="878"/>
      <c r="AJ109" s="879"/>
      <c r="AK109" s="880" t="s">
        <v>387</v>
      </c>
      <c r="AL109" s="878"/>
      <c r="AM109" s="878"/>
      <c r="AN109" s="878"/>
      <c r="AO109" s="879"/>
      <c r="AP109" s="880" t="s">
        <v>472</v>
      </c>
      <c r="AQ109" s="878"/>
      <c r="AR109" s="878"/>
      <c r="AS109" s="878"/>
      <c r="AT109" s="881"/>
      <c r="AU109" s="877" t="s">
        <v>470</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430</v>
      </c>
      <c r="BR109" s="878"/>
      <c r="BS109" s="878"/>
      <c r="BT109" s="878"/>
      <c r="BU109" s="879"/>
      <c r="BV109" s="880" t="s">
        <v>471</v>
      </c>
      <c r="BW109" s="878"/>
      <c r="BX109" s="878"/>
      <c r="BY109" s="878"/>
      <c r="BZ109" s="879"/>
      <c r="CA109" s="880" t="s">
        <v>387</v>
      </c>
      <c r="CB109" s="878"/>
      <c r="CC109" s="878"/>
      <c r="CD109" s="878"/>
      <c r="CE109" s="879"/>
      <c r="CF109" s="909" t="s">
        <v>472</v>
      </c>
      <c r="CG109" s="909"/>
      <c r="CH109" s="909"/>
      <c r="CI109" s="909"/>
      <c r="CJ109" s="909"/>
      <c r="CK109" s="880" t="s">
        <v>91</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430</v>
      </c>
      <c r="DH109" s="878"/>
      <c r="DI109" s="878"/>
      <c r="DJ109" s="878"/>
      <c r="DK109" s="879"/>
      <c r="DL109" s="880" t="s">
        <v>471</v>
      </c>
      <c r="DM109" s="878"/>
      <c r="DN109" s="878"/>
      <c r="DO109" s="878"/>
      <c r="DP109" s="879"/>
      <c r="DQ109" s="880" t="s">
        <v>387</v>
      </c>
      <c r="DR109" s="878"/>
      <c r="DS109" s="878"/>
      <c r="DT109" s="878"/>
      <c r="DU109" s="879"/>
      <c r="DV109" s="880" t="s">
        <v>472</v>
      </c>
      <c r="DW109" s="878"/>
      <c r="DX109" s="878"/>
      <c r="DY109" s="878"/>
      <c r="DZ109" s="881"/>
    </row>
    <row r="110" spans="1:131" s="48" customFormat="1" ht="26.25" customHeight="1" x14ac:dyDescent="0.15">
      <c r="A110" s="788" t="s">
        <v>329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1771721</v>
      </c>
      <c r="AB110" s="782"/>
      <c r="AC110" s="782"/>
      <c r="AD110" s="782"/>
      <c r="AE110" s="783"/>
      <c r="AF110" s="784">
        <v>1881343</v>
      </c>
      <c r="AG110" s="782"/>
      <c r="AH110" s="782"/>
      <c r="AI110" s="782"/>
      <c r="AJ110" s="783"/>
      <c r="AK110" s="784">
        <v>1860734</v>
      </c>
      <c r="AL110" s="782"/>
      <c r="AM110" s="782"/>
      <c r="AN110" s="782"/>
      <c r="AO110" s="783"/>
      <c r="AP110" s="882">
        <v>19.8</v>
      </c>
      <c r="AQ110" s="883"/>
      <c r="AR110" s="883"/>
      <c r="AS110" s="883"/>
      <c r="AT110" s="884"/>
      <c r="AU110" s="885" t="s">
        <v>122</v>
      </c>
      <c r="AV110" s="886"/>
      <c r="AW110" s="886"/>
      <c r="AX110" s="886"/>
      <c r="AY110" s="886"/>
      <c r="AZ110" s="841" t="s">
        <v>473</v>
      </c>
      <c r="BA110" s="789"/>
      <c r="BB110" s="789"/>
      <c r="BC110" s="789"/>
      <c r="BD110" s="789"/>
      <c r="BE110" s="789"/>
      <c r="BF110" s="789"/>
      <c r="BG110" s="789"/>
      <c r="BH110" s="789"/>
      <c r="BI110" s="789"/>
      <c r="BJ110" s="789"/>
      <c r="BK110" s="789"/>
      <c r="BL110" s="789"/>
      <c r="BM110" s="789"/>
      <c r="BN110" s="789"/>
      <c r="BO110" s="789"/>
      <c r="BP110" s="790"/>
      <c r="BQ110" s="842">
        <v>21780276</v>
      </c>
      <c r="BR110" s="843"/>
      <c r="BS110" s="843"/>
      <c r="BT110" s="843"/>
      <c r="BU110" s="843"/>
      <c r="BV110" s="843">
        <v>23578242</v>
      </c>
      <c r="BW110" s="843"/>
      <c r="BX110" s="843"/>
      <c r="BY110" s="843"/>
      <c r="BZ110" s="843"/>
      <c r="CA110" s="843">
        <v>24723748</v>
      </c>
      <c r="CB110" s="843"/>
      <c r="CC110" s="843"/>
      <c r="CD110" s="843"/>
      <c r="CE110" s="843"/>
      <c r="CF110" s="867">
        <v>262.60000000000002</v>
      </c>
      <c r="CG110" s="868"/>
      <c r="CH110" s="868"/>
      <c r="CI110" s="868"/>
      <c r="CJ110" s="868"/>
      <c r="CK110" s="891" t="s">
        <v>383</v>
      </c>
      <c r="CL110" s="732"/>
      <c r="CM110" s="841"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199</v>
      </c>
      <c r="DH110" s="843"/>
      <c r="DI110" s="843"/>
      <c r="DJ110" s="843"/>
      <c r="DK110" s="843"/>
      <c r="DL110" s="843" t="s">
        <v>199</v>
      </c>
      <c r="DM110" s="843"/>
      <c r="DN110" s="843"/>
      <c r="DO110" s="843"/>
      <c r="DP110" s="843"/>
      <c r="DQ110" s="843" t="s">
        <v>199</v>
      </c>
      <c r="DR110" s="843"/>
      <c r="DS110" s="843"/>
      <c r="DT110" s="843"/>
      <c r="DU110" s="843"/>
      <c r="DV110" s="844" t="s">
        <v>199</v>
      </c>
      <c r="DW110" s="844"/>
      <c r="DX110" s="844"/>
      <c r="DY110" s="844"/>
      <c r="DZ110" s="845"/>
    </row>
    <row r="111" spans="1:131" s="48" customFormat="1" ht="26.25" customHeight="1" x14ac:dyDescent="0.15">
      <c r="A111" s="737" t="s">
        <v>456</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199</v>
      </c>
      <c r="AB111" s="743"/>
      <c r="AC111" s="743"/>
      <c r="AD111" s="743"/>
      <c r="AE111" s="744"/>
      <c r="AF111" s="745" t="s">
        <v>199</v>
      </c>
      <c r="AG111" s="743"/>
      <c r="AH111" s="743"/>
      <c r="AI111" s="743"/>
      <c r="AJ111" s="744"/>
      <c r="AK111" s="745" t="s">
        <v>199</v>
      </c>
      <c r="AL111" s="743"/>
      <c r="AM111" s="743"/>
      <c r="AN111" s="743"/>
      <c r="AO111" s="744"/>
      <c r="AP111" s="814" t="s">
        <v>199</v>
      </c>
      <c r="AQ111" s="815"/>
      <c r="AR111" s="815"/>
      <c r="AS111" s="815"/>
      <c r="AT111" s="816"/>
      <c r="AU111" s="887"/>
      <c r="AV111" s="888"/>
      <c r="AW111" s="888"/>
      <c r="AX111" s="888"/>
      <c r="AY111" s="888"/>
      <c r="AZ111" s="813" t="s">
        <v>475</v>
      </c>
      <c r="BA111" s="750"/>
      <c r="BB111" s="750"/>
      <c r="BC111" s="750"/>
      <c r="BD111" s="750"/>
      <c r="BE111" s="750"/>
      <c r="BF111" s="750"/>
      <c r="BG111" s="750"/>
      <c r="BH111" s="750"/>
      <c r="BI111" s="750"/>
      <c r="BJ111" s="750"/>
      <c r="BK111" s="750"/>
      <c r="BL111" s="750"/>
      <c r="BM111" s="750"/>
      <c r="BN111" s="750"/>
      <c r="BO111" s="750"/>
      <c r="BP111" s="751"/>
      <c r="BQ111" s="817">
        <v>216711</v>
      </c>
      <c r="BR111" s="818"/>
      <c r="BS111" s="818"/>
      <c r="BT111" s="818"/>
      <c r="BU111" s="818"/>
      <c r="BV111" s="818">
        <v>181606</v>
      </c>
      <c r="BW111" s="818"/>
      <c r="BX111" s="818"/>
      <c r="BY111" s="818"/>
      <c r="BZ111" s="818"/>
      <c r="CA111" s="818">
        <v>145994</v>
      </c>
      <c r="CB111" s="818"/>
      <c r="CC111" s="818"/>
      <c r="CD111" s="818"/>
      <c r="CE111" s="818"/>
      <c r="CF111" s="875">
        <v>1.6</v>
      </c>
      <c r="CG111" s="876"/>
      <c r="CH111" s="876"/>
      <c r="CI111" s="876"/>
      <c r="CJ111" s="876"/>
      <c r="CK111" s="892"/>
      <c r="CL111" s="734"/>
      <c r="CM111" s="813" t="s">
        <v>138</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199</v>
      </c>
      <c r="DH111" s="818"/>
      <c r="DI111" s="818"/>
      <c r="DJ111" s="818"/>
      <c r="DK111" s="818"/>
      <c r="DL111" s="818" t="s">
        <v>199</v>
      </c>
      <c r="DM111" s="818"/>
      <c r="DN111" s="818"/>
      <c r="DO111" s="818"/>
      <c r="DP111" s="818"/>
      <c r="DQ111" s="818" t="s">
        <v>199</v>
      </c>
      <c r="DR111" s="818"/>
      <c r="DS111" s="818"/>
      <c r="DT111" s="818"/>
      <c r="DU111" s="818"/>
      <c r="DV111" s="819" t="s">
        <v>199</v>
      </c>
      <c r="DW111" s="819"/>
      <c r="DX111" s="819"/>
      <c r="DY111" s="819"/>
      <c r="DZ111" s="820"/>
    </row>
    <row r="112" spans="1:131" s="48" customFormat="1" ht="26.25" customHeight="1" x14ac:dyDescent="0.15">
      <c r="A112" s="721" t="s">
        <v>150</v>
      </c>
      <c r="B112" s="722"/>
      <c r="C112" s="750" t="s">
        <v>477</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t="s">
        <v>199</v>
      </c>
      <c r="AB112" s="743"/>
      <c r="AC112" s="743"/>
      <c r="AD112" s="743"/>
      <c r="AE112" s="744"/>
      <c r="AF112" s="745" t="s">
        <v>199</v>
      </c>
      <c r="AG112" s="743"/>
      <c r="AH112" s="743"/>
      <c r="AI112" s="743"/>
      <c r="AJ112" s="744"/>
      <c r="AK112" s="745" t="s">
        <v>199</v>
      </c>
      <c r="AL112" s="743"/>
      <c r="AM112" s="743"/>
      <c r="AN112" s="743"/>
      <c r="AO112" s="744"/>
      <c r="AP112" s="814" t="s">
        <v>199</v>
      </c>
      <c r="AQ112" s="815"/>
      <c r="AR112" s="815"/>
      <c r="AS112" s="815"/>
      <c r="AT112" s="816"/>
      <c r="AU112" s="887"/>
      <c r="AV112" s="888"/>
      <c r="AW112" s="888"/>
      <c r="AX112" s="888"/>
      <c r="AY112" s="888"/>
      <c r="AZ112" s="813" t="s">
        <v>270</v>
      </c>
      <c r="BA112" s="750"/>
      <c r="BB112" s="750"/>
      <c r="BC112" s="750"/>
      <c r="BD112" s="750"/>
      <c r="BE112" s="750"/>
      <c r="BF112" s="750"/>
      <c r="BG112" s="750"/>
      <c r="BH112" s="750"/>
      <c r="BI112" s="750"/>
      <c r="BJ112" s="750"/>
      <c r="BK112" s="750"/>
      <c r="BL112" s="750"/>
      <c r="BM112" s="750"/>
      <c r="BN112" s="750"/>
      <c r="BO112" s="750"/>
      <c r="BP112" s="751"/>
      <c r="BQ112" s="817">
        <v>4934253</v>
      </c>
      <c r="BR112" s="818"/>
      <c r="BS112" s="818"/>
      <c r="BT112" s="818"/>
      <c r="BU112" s="818"/>
      <c r="BV112" s="818">
        <v>4698577</v>
      </c>
      <c r="BW112" s="818"/>
      <c r="BX112" s="818"/>
      <c r="BY112" s="818"/>
      <c r="BZ112" s="818"/>
      <c r="CA112" s="818">
        <v>4516570</v>
      </c>
      <c r="CB112" s="818"/>
      <c r="CC112" s="818"/>
      <c r="CD112" s="818"/>
      <c r="CE112" s="818"/>
      <c r="CF112" s="875">
        <v>48</v>
      </c>
      <c r="CG112" s="876"/>
      <c r="CH112" s="876"/>
      <c r="CI112" s="876"/>
      <c r="CJ112" s="876"/>
      <c r="CK112" s="892"/>
      <c r="CL112" s="734"/>
      <c r="CM112" s="813" t="s">
        <v>392</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v>162309</v>
      </c>
      <c r="DH112" s="818"/>
      <c r="DI112" s="818"/>
      <c r="DJ112" s="818"/>
      <c r="DK112" s="818"/>
      <c r="DL112" s="818">
        <v>136547</v>
      </c>
      <c r="DM112" s="818"/>
      <c r="DN112" s="818"/>
      <c r="DO112" s="818"/>
      <c r="DP112" s="818"/>
      <c r="DQ112" s="818">
        <v>110277</v>
      </c>
      <c r="DR112" s="818"/>
      <c r="DS112" s="818"/>
      <c r="DT112" s="818"/>
      <c r="DU112" s="818"/>
      <c r="DV112" s="819">
        <v>1.2</v>
      </c>
      <c r="DW112" s="819"/>
      <c r="DX112" s="819"/>
      <c r="DY112" s="819"/>
      <c r="DZ112" s="820"/>
    </row>
    <row r="113" spans="1:130" s="48" customFormat="1" ht="26.25" customHeight="1" x14ac:dyDescent="0.15">
      <c r="A113" s="723"/>
      <c r="B113" s="724"/>
      <c r="C113" s="750" t="s">
        <v>478</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346139</v>
      </c>
      <c r="AB113" s="743"/>
      <c r="AC113" s="743"/>
      <c r="AD113" s="743"/>
      <c r="AE113" s="744"/>
      <c r="AF113" s="745">
        <v>357781</v>
      </c>
      <c r="AG113" s="743"/>
      <c r="AH113" s="743"/>
      <c r="AI113" s="743"/>
      <c r="AJ113" s="744"/>
      <c r="AK113" s="745">
        <v>367880</v>
      </c>
      <c r="AL113" s="743"/>
      <c r="AM113" s="743"/>
      <c r="AN113" s="743"/>
      <c r="AO113" s="744"/>
      <c r="AP113" s="814">
        <v>3.9</v>
      </c>
      <c r="AQ113" s="815"/>
      <c r="AR113" s="815"/>
      <c r="AS113" s="815"/>
      <c r="AT113" s="816"/>
      <c r="AU113" s="887"/>
      <c r="AV113" s="888"/>
      <c r="AW113" s="888"/>
      <c r="AX113" s="888"/>
      <c r="AY113" s="888"/>
      <c r="AZ113" s="813" t="s">
        <v>202</v>
      </c>
      <c r="BA113" s="750"/>
      <c r="BB113" s="750"/>
      <c r="BC113" s="750"/>
      <c r="BD113" s="750"/>
      <c r="BE113" s="750"/>
      <c r="BF113" s="750"/>
      <c r="BG113" s="750"/>
      <c r="BH113" s="750"/>
      <c r="BI113" s="750"/>
      <c r="BJ113" s="750"/>
      <c r="BK113" s="750"/>
      <c r="BL113" s="750"/>
      <c r="BM113" s="750"/>
      <c r="BN113" s="750"/>
      <c r="BO113" s="750"/>
      <c r="BP113" s="751"/>
      <c r="BQ113" s="817">
        <v>107893</v>
      </c>
      <c r="BR113" s="818"/>
      <c r="BS113" s="818"/>
      <c r="BT113" s="818"/>
      <c r="BU113" s="818"/>
      <c r="BV113" s="818">
        <v>126725</v>
      </c>
      <c r="BW113" s="818"/>
      <c r="BX113" s="818"/>
      <c r="BY113" s="818"/>
      <c r="BZ113" s="818"/>
      <c r="CA113" s="818">
        <v>138563</v>
      </c>
      <c r="CB113" s="818"/>
      <c r="CC113" s="818"/>
      <c r="CD113" s="818"/>
      <c r="CE113" s="818"/>
      <c r="CF113" s="875">
        <v>1.5</v>
      </c>
      <c r="CG113" s="876"/>
      <c r="CH113" s="876"/>
      <c r="CI113" s="876"/>
      <c r="CJ113" s="876"/>
      <c r="CK113" s="892"/>
      <c r="CL113" s="734"/>
      <c r="CM113" s="813" t="s">
        <v>403</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199</v>
      </c>
      <c r="DH113" s="743"/>
      <c r="DI113" s="743"/>
      <c r="DJ113" s="743"/>
      <c r="DK113" s="744"/>
      <c r="DL113" s="745" t="s">
        <v>199</v>
      </c>
      <c r="DM113" s="743"/>
      <c r="DN113" s="743"/>
      <c r="DO113" s="743"/>
      <c r="DP113" s="744"/>
      <c r="DQ113" s="745" t="s">
        <v>199</v>
      </c>
      <c r="DR113" s="743"/>
      <c r="DS113" s="743"/>
      <c r="DT113" s="743"/>
      <c r="DU113" s="744"/>
      <c r="DV113" s="814" t="s">
        <v>199</v>
      </c>
      <c r="DW113" s="815"/>
      <c r="DX113" s="815"/>
      <c r="DY113" s="815"/>
      <c r="DZ113" s="816"/>
    </row>
    <row r="114" spans="1:130" s="48" customFormat="1" ht="26.25" customHeight="1" x14ac:dyDescent="0.15">
      <c r="A114" s="723"/>
      <c r="B114" s="724"/>
      <c r="C114" s="750" t="s">
        <v>480</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35323</v>
      </c>
      <c r="AB114" s="743"/>
      <c r="AC114" s="743"/>
      <c r="AD114" s="743"/>
      <c r="AE114" s="744"/>
      <c r="AF114" s="745">
        <v>32941</v>
      </c>
      <c r="AG114" s="743"/>
      <c r="AH114" s="743"/>
      <c r="AI114" s="743"/>
      <c r="AJ114" s="744"/>
      <c r="AK114" s="745">
        <v>28900</v>
      </c>
      <c r="AL114" s="743"/>
      <c r="AM114" s="743"/>
      <c r="AN114" s="743"/>
      <c r="AO114" s="744"/>
      <c r="AP114" s="814">
        <v>0.3</v>
      </c>
      <c r="AQ114" s="815"/>
      <c r="AR114" s="815"/>
      <c r="AS114" s="815"/>
      <c r="AT114" s="816"/>
      <c r="AU114" s="887"/>
      <c r="AV114" s="888"/>
      <c r="AW114" s="888"/>
      <c r="AX114" s="888"/>
      <c r="AY114" s="888"/>
      <c r="AZ114" s="813" t="s">
        <v>481</v>
      </c>
      <c r="BA114" s="750"/>
      <c r="BB114" s="750"/>
      <c r="BC114" s="750"/>
      <c r="BD114" s="750"/>
      <c r="BE114" s="750"/>
      <c r="BF114" s="750"/>
      <c r="BG114" s="750"/>
      <c r="BH114" s="750"/>
      <c r="BI114" s="750"/>
      <c r="BJ114" s="750"/>
      <c r="BK114" s="750"/>
      <c r="BL114" s="750"/>
      <c r="BM114" s="750"/>
      <c r="BN114" s="750"/>
      <c r="BO114" s="750"/>
      <c r="BP114" s="751"/>
      <c r="BQ114" s="817">
        <v>2680243</v>
      </c>
      <c r="BR114" s="818"/>
      <c r="BS114" s="818"/>
      <c r="BT114" s="818"/>
      <c r="BU114" s="818"/>
      <c r="BV114" s="818">
        <v>2679163</v>
      </c>
      <c r="BW114" s="818"/>
      <c r="BX114" s="818"/>
      <c r="BY114" s="818"/>
      <c r="BZ114" s="818"/>
      <c r="CA114" s="818">
        <v>2663668</v>
      </c>
      <c r="CB114" s="818"/>
      <c r="CC114" s="818"/>
      <c r="CD114" s="818"/>
      <c r="CE114" s="818"/>
      <c r="CF114" s="875">
        <v>28.3</v>
      </c>
      <c r="CG114" s="876"/>
      <c r="CH114" s="876"/>
      <c r="CI114" s="876"/>
      <c r="CJ114" s="876"/>
      <c r="CK114" s="892"/>
      <c r="CL114" s="734"/>
      <c r="CM114" s="813" t="s">
        <v>482</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199</v>
      </c>
      <c r="DH114" s="743"/>
      <c r="DI114" s="743"/>
      <c r="DJ114" s="743"/>
      <c r="DK114" s="744"/>
      <c r="DL114" s="745" t="s">
        <v>199</v>
      </c>
      <c r="DM114" s="743"/>
      <c r="DN114" s="743"/>
      <c r="DO114" s="743"/>
      <c r="DP114" s="744"/>
      <c r="DQ114" s="745" t="s">
        <v>199</v>
      </c>
      <c r="DR114" s="743"/>
      <c r="DS114" s="743"/>
      <c r="DT114" s="743"/>
      <c r="DU114" s="744"/>
      <c r="DV114" s="814" t="s">
        <v>199</v>
      </c>
      <c r="DW114" s="815"/>
      <c r="DX114" s="815"/>
      <c r="DY114" s="815"/>
      <c r="DZ114" s="816"/>
    </row>
    <row r="115" spans="1:130" s="48" customFormat="1" ht="26.25" customHeight="1" x14ac:dyDescent="0.15">
      <c r="A115" s="723"/>
      <c r="B115" s="724"/>
      <c r="C115" s="750" t="s">
        <v>373</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v>34476</v>
      </c>
      <c r="AB115" s="743"/>
      <c r="AC115" s="743"/>
      <c r="AD115" s="743"/>
      <c r="AE115" s="744"/>
      <c r="AF115" s="745">
        <v>34971</v>
      </c>
      <c r="AG115" s="743"/>
      <c r="AH115" s="743"/>
      <c r="AI115" s="743"/>
      <c r="AJ115" s="744"/>
      <c r="AK115" s="745">
        <v>35518</v>
      </c>
      <c r="AL115" s="743"/>
      <c r="AM115" s="743"/>
      <c r="AN115" s="743"/>
      <c r="AO115" s="744"/>
      <c r="AP115" s="814">
        <v>0.4</v>
      </c>
      <c r="AQ115" s="815"/>
      <c r="AR115" s="815"/>
      <c r="AS115" s="815"/>
      <c r="AT115" s="816"/>
      <c r="AU115" s="887"/>
      <c r="AV115" s="888"/>
      <c r="AW115" s="888"/>
      <c r="AX115" s="888"/>
      <c r="AY115" s="888"/>
      <c r="AZ115" s="813" t="s">
        <v>347</v>
      </c>
      <c r="BA115" s="750"/>
      <c r="BB115" s="750"/>
      <c r="BC115" s="750"/>
      <c r="BD115" s="750"/>
      <c r="BE115" s="750"/>
      <c r="BF115" s="750"/>
      <c r="BG115" s="750"/>
      <c r="BH115" s="750"/>
      <c r="BI115" s="750"/>
      <c r="BJ115" s="750"/>
      <c r="BK115" s="750"/>
      <c r="BL115" s="750"/>
      <c r="BM115" s="750"/>
      <c r="BN115" s="750"/>
      <c r="BO115" s="750"/>
      <c r="BP115" s="751"/>
      <c r="BQ115" s="817" t="s">
        <v>199</v>
      </c>
      <c r="BR115" s="818"/>
      <c r="BS115" s="818"/>
      <c r="BT115" s="818"/>
      <c r="BU115" s="818"/>
      <c r="BV115" s="818" t="s">
        <v>199</v>
      </c>
      <c r="BW115" s="818"/>
      <c r="BX115" s="818"/>
      <c r="BY115" s="818"/>
      <c r="BZ115" s="818"/>
      <c r="CA115" s="818" t="s">
        <v>199</v>
      </c>
      <c r="CB115" s="818"/>
      <c r="CC115" s="818"/>
      <c r="CD115" s="818"/>
      <c r="CE115" s="818"/>
      <c r="CF115" s="875" t="s">
        <v>199</v>
      </c>
      <c r="CG115" s="876"/>
      <c r="CH115" s="876"/>
      <c r="CI115" s="876"/>
      <c r="CJ115" s="876"/>
      <c r="CK115" s="892"/>
      <c r="CL115" s="734"/>
      <c r="CM115" s="813" t="s">
        <v>31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199</v>
      </c>
      <c r="DH115" s="743"/>
      <c r="DI115" s="743"/>
      <c r="DJ115" s="743"/>
      <c r="DK115" s="744"/>
      <c r="DL115" s="745" t="s">
        <v>199</v>
      </c>
      <c r="DM115" s="743"/>
      <c r="DN115" s="743"/>
      <c r="DO115" s="743"/>
      <c r="DP115" s="744"/>
      <c r="DQ115" s="745" t="s">
        <v>199</v>
      </c>
      <c r="DR115" s="743"/>
      <c r="DS115" s="743"/>
      <c r="DT115" s="743"/>
      <c r="DU115" s="744"/>
      <c r="DV115" s="814" t="s">
        <v>199</v>
      </c>
      <c r="DW115" s="815"/>
      <c r="DX115" s="815"/>
      <c r="DY115" s="815"/>
      <c r="DZ115" s="816"/>
    </row>
    <row r="116" spans="1:130" s="48" customFormat="1" ht="26.25" customHeight="1" x14ac:dyDescent="0.15">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t="s">
        <v>199</v>
      </c>
      <c r="AB116" s="743"/>
      <c r="AC116" s="743"/>
      <c r="AD116" s="743"/>
      <c r="AE116" s="744"/>
      <c r="AF116" s="745" t="s">
        <v>199</v>
      </c>
      <c r="AG116" s="743"/>
      <c r="AH116" s="743"/>
      <c r="AI116" s="743"/>
      <c r="AJ116" s="744"/>
      <c r="AK116" s="745" t="s">
        <v>199</v>
      </c>
      <c r="AL116" s="743"/>
      <c r="AM116" s="743"/>
      <c r="AN116" s="743"/>
      <c r="AO116" s="744"/>
      <c r="AP116" s="814" t="s">
        <v>199</v>
      </c>
      <c r="AQ116" s="815"/>
      <c r="AR116" s="815"/>
      <c r="AS116" s="815"/>
      <c r="AT116" s="816"/>
      <c r="AU116" s="887"/>
      <c r="AV116" s="888"/>
      <c r="AW116" s="888"/>
      <c r="AX116" s="888"/>
      <c r="AY116" s="888"/>
      <c r="AZ116" s="894" t="s">
        <v>221</v>
      </c>
      <c r="BA116" s="895"/>
      <c r="BB116" s="895"/>
      <c r="BC116" s="895"/>
      <c r="BD116" s="895"/>
      <c r="BE116" s="895"/>
      <c r="BF116" s="895"/>
      <c r="BG116" s="895"/>
      <c r="BH116" s="895"/>
      <c r="BI116" s="895"/>
      <c r="BJ116" s="895"/>
      <c r="BK116" s="895"/>
      <c r="BL116" s="895"/>
      <c r="BM116" s="895"/>
      <c r="BN116" s="895"/>
      <c r="BO116" s="895"/>
      <c r="BP116" s="896"/>
      <c r="BQ116" s="817" t="s">
        <v>199</v>
      </c>
      <c r="BR116" s="818"/>
      <c r="BS116" s="818"/>
      <c r="BT116" s="818"/>
      <c r="BU116" s="818"/>
      <c r="BV116" s="818" t="s">
        <v>199</v>
      </c>
      <c r="BW116" s="818"/>
      <c r="BX116" s="818"/>
      <c r="BY116" s="818"/>
      <c r="BZ116" s="818"/>
      <c r="CA116" s="818" t="s">
        <v>199</v>
      </c>
      <c r="CB116" s="818"/>
      <c r="CC116" s="818"/>
      <c r="CD116" s="818"/>
      <c r="CE116" s="818"/>
      <c r="CF116" s="875" t="s">
        <v>199</v>
      </c>
      <c r="CG116" s="876"/>
      <c r="CH116" s="876"/>
      <c r="CI116" s="876"/>
      <c r="CJ116" s="876"/>
      <c r="CK116" s="892"/>
      <c r="CL116" s="734"/>
      <c r="CM116" s="813" t="s">
        <v>12</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199</v>
      </c>
      <c r="DH116" s="743"/>
      <c r="DI116" s="743"/>
      <c r="DJ116" s="743"/>
      <c r="DK116" s="744"/>
      <c r="DL116" s="745" t="s">
        <v>199</v>
      </c>
      <c r="DM116" s="743"/>
      <c r="DN116" s="743"/>
      <c r="DO116" s="743"/>
      <c r="DP116" s="744"/>
      <c r="DQ116" s="745" t="s">
        <v>199</v>
      </c>
      <c r="DR116" s="743"/>
      <c r="DS116" s="743"/>
      <c r="DT116" s="743"/>
      <c r="DU116" s="744"/>
      <c r="DV116" s="814" t="s">
        <v>199</v>
      </c>
      <c r="DW116" s="815"/>
      <c r="DX116" s="815"/>
      <c r="DY116" s="815"/>
      <c r="DZ116" s="816"/>
    </row>
    <row r="117" spans="1:130" s="48" customFormat="1" ht="26.25" customHeight="1" x14ac:dyDescent="0.15">
      <c r="A117" s="877" t="s">
        <v>275</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324</v>
      </c>
      <c r="Z117" s="879"/>
      <c r="AA117" s="897">
        <v>2187659</v>
      </c>
      <c r="AB117" s="898"/>
      <c r="AC117" s="898"/>
      <c r="AD117" s="898"/>
      <c r="AE117" s="899"/>
      <c r="AF117" s="900">
        <v>2307036</v>
      </c>
      <c r="AG117" s="898"/>
      <c r="AH117" s="898"/>
      <c r="AI117" s="898"/>
      <c r="AJ117" s="899"/>
      <c r="AK117" s="900">
        <v>2293032</v>
      </c>
      <c r="AL117" s="898"/>
      <c r="AM117" s="898"/>
      <c r="AN117" s="898"/>
      <c r="AO117" s="899"/>
      <c r="AP117" s="901"/>
      <c r="AQ117" s="902"/>
      <c r="AR117" s="902"/>
      <c r="AS117" s="902"/>
      <c r="AT117" s="903"/>
      <c r="AU117" s="887"/>
      <c r="AV117" s="888"/>
      <c r="AW117" s="888"/>
      <c r="AX117" s="888"/>
      <c r="AY117" s="888"/>
      <c r="AZ117" s="872" t="s">
        <v>483</v>
      </c>
      <c r="BA117" s="873"/>
      <c r="BB117" s="873"/>
      <c r="BC117" s="873"/>
      <c r="BD117" s="873"/>
      <c r="BE117" s="873"/>
      <c r="BF117" s="873"/>
      <c r="BG117" s="873"/>
      <c r="BH117" s="873"/>
      <c r="BI117" s="873"/>
      <c r="BJ117" s="873"/>
      <c r="BK117" s="873"/>
      <c r="BL117" s="873"/>
      <c r="BM117" s="873"/>
      <c r="BN117" s="873"/>
      <c r="BO117" s="873"/>
      <c r="BP117" s="874"/>
      <c r="BQ117" s="817" t="s">
        <v>199</v>
      </c>
      <c r="BR117" s="818"/>
      <c r="BS117" s="818"/>
      <c r="BT117" s="818"/>
      <c r="BU117" s="818"/>
      <c r="BV117" s="818" t="s">
        <v>199</v>
      </c>
      <c r="BW117" s="818"/>
      <c r="BX117" s="818"/>
      <c r="BY117" s="818"/>
      <c r="BZ117" s="818"/>
      <c r="CA117" s="818" t="s">
        <v>199</v>
      </c>
      <c r="CB117" s="818"/>
      <c r="CC117" s="818"/>
      <c r="CD117" s="818"/>
      <c r="CE117" s="818"/>
      <c r="CF117" s="875" t="s">
        <v>199</v>
      </c>
      <c r="CG117" s="876"/>
      <c r="CH117" s="876"/>
      <c r="CI117" s="876"/>
      <c r="CJ117" s="876"/>
      <c r="CK117" s="892"/>
      <c r="CL117" s="734"/>
      <c r="CM117" s="813" t="s">
        <v>340</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199</v>
      </c>
      <c r="DH117" s="743"/>
      <c r="DI117" s="743"/>
      <c r="DJ117" s="743"/>
      <c r="DK117" s="744"/>
      <c r="DL117" s="745" t="s">
        <v>199</v>
      </c>
      <c r="DM117" s="743"/>
      <c r="DN117" s="743"/>
      <c r="DO117" s="743"/>
      <c r="DP117" s="744"/>
      <c r="DQ117" s="745" t="s">
        <v>199</v>
      </c>
      <c r="DR117" s="743"/>
      <c r="DS117" s="743"/>
      <c r="DT117" s="743"/>
      <c r="DU117" s="744"/>
      <c r="DV117" s="814" t="s">
        <v>199</v>
      </c>
      <c r="DW117" s="815"/>
      <c r="DX117" s="815"/>
      <c r="DY117" s="815"/>
      <c r="DZ117" s="816"/>
    </row>
    <row r="118" spans="1:130" s="48" customFormat="1" ht="26.25" customHeight="1" x14ac:dyDescent="0.15">
      <c r="A118" s="877" t="s">
        <v>91</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430</v>
      </c>
      <c r="AB118" s="878"/>
      <c r="AC118" s="878"/>
      <c r="AD118" s="878"/>
      <c r="AE118" s="879"/>
      <c r="AF118" s="880" t="s">
        <v>471</v>
      </c>
      <c r="AG118" s="878"/>
      <c r="AH118" s="878"/>
      <c r="AI118" s="878"/>
      <c r="AJ118" s="879"/>
      <c r="AK118" s="880" t="s">
        <v>387</v>
      </c>
      <c r="AL118" s="878"/>
      <c r="AM118" s="878"/>
      <c r="AN118" s="878"/>
      <c r="AO118" s="879"/>
      <c r="AP118" s="880" t="s">
        <v>472</v>
      </c>
      <c r="AQ118" s="878"/>
      <c r="AR118" s="878"/>
      <c r="AS118" s="878"/>
      <c r="AT118" s="881"/>
      <c r="AU118" s="887"/>
      <c r="AV118" s="888"/>
      <c r="AW118" s="888"/>
      <c r="AX118" s="888"/>
      <c r="AY118" s="888"/>
      <c r="AZ118" s="821" t="s">
        <v>484</v>
      </c>
      <c r="BA118" s="822"/>
      <c r="BB118" s="822"/>
      <c r="BC118" s="822"/>
      <c r="BD118" s="822"/>
      <c r="BE118" s="822"/>
      <c r="BF118" s="822"/>
      <c r="BG118" s="822"/>
      <c r="BH118" s="822"/>
      <c r="BI118" s="822"/>
      <c r="BJ118" s="822"/>
      <c r="BK118" s="822"/>
      <c r="BL118" s="822"/>
      <c r="BM118" s="822"/>
      <c r="BN118" s="822"/>
      <c r="BO118" s="822"/>
      <c r="BP118" s="823"/>
      <c r="BQ118" s="850" t="s">
        <v>199</v>
      </c>
      <c r="BR118" s="851"/>
      <c r="BS118" s="851"/>
      <c r="BT118" s="851"/>
      <c r="BU118" s="851"/>
      <c r="BV118" s="851" t="s">
        <v>199</v>
      </c>
      <c r="BW118" s="851"/>
      <c r="BX118" s="851"/>
      <c r="BY118" s="851"/>
      <c r="BZ118" s="851"/>
      <c r="CA118" s="851" t="s">
        <v>199</v>
      </c>
      <c r="CB118" s="851"/>
      <c r="CC118" s="851"/>
      <c r="CD118" s="851"/>
      <c r="CE118" s="851"/>
      <c r="CF118" s="875" t="s">
        <v>199</v>
      </c>
      <c r="CG118" s="876"/>
      <c r="CH118" s="876"/>
      <c r="CI118" s="876"/>
      <c r="CJ118" s="876"/>
      <c r="CK118" s="892"/>
      <c r="CL118" s="734"/>
      <c r="CM118" s="813" t="s">
        <v>485</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199</v>
      </c>
      <c r="DH118" s="743"/>
      <c r="DI118" s="743"/>
      <c r="DJ118" s="743"/>
      <c r="DK118" s="744"/>
      <c r="DL118" s="745" t="s">
        <v>199</v>
      </c>
      <c r="DM118" s="743"/>
      <c r="DN118" s="743"/>
      <c r="DO118" s="743"/>
      <c r="DP118" s="744"/>
      <c r="DQ118" s="745" t="s">
        <v>199</v>
      </c>
      <c r="DR118" s="743"/>
      <c r="DS118" s="743"/>
      <c r="DT118" s="743"/>
      <c r="DU118" s="744"/>
      <c r="DV118" s="814" t="s">
        <v>199</v>
      </c>
      <c r="DW118" s="815"/>
      <c r="DX118" s="815"/>
      <c r="DY118" s="815"/>
      <c r="DZ118" s="816"/>
    </row>
    <row r="119" spans="1:130" s="48" customFormat="1" ht="26.25" customHeight="1" x14ac:dyDescent="0.15">
      <c r="A119" s="731" t="s">
        <v>383</v>
      </c>
      <c r="B119" s="732"/>
      <c r="C119" s="841"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199</v>
      </c>
      <c r="AB119" s="782"/>
      <c r="AC119" s="782"/>
      <c r="AD119" s="782"/>
      <c r="AE119" s="783"/>
      <c r="AF119" s="784" t="s">
        <v>199</v>
      </c>
      <c r="AG119" s="782"/>
      <c r="AH119" s="782"/>
      <c r="AI119" s="782"/>
      <c r="AJ119" s="783"/>
      <c r="AK119" s="784" t="s">
        <v>199</v>
      </c>
      <c r="AL119" s="782"/>
      <c r="AM119" s="782"/>
      <c r="AN119" s="782"/>
      <c r="AO119" s="783"/>
      <c r="AP119" s="882" t="s">
        <v>199</v>
      </c>
      <c r="AQ119" s="883"/>
      <c r="AR119" s="883"/>
      <c r="AS119" s="883"/>
      <c r="AT119" s="884"/>
      <c r="AU119" s="889"/>
      <c r="AV119" s="890"/>
      <c r="AW119" s="890"/>
      <c r="AX119" s="890"/>
      <c r="AY119" s="890"/>
      <c r="AZ119" s="69" t="s">
        <v>275</v>
      </c>
      <c r="BA119" s="69"/>
      <c r="BB119" s="69"/>
      <c r="BC119" s="69"/>
      <c r="BD119" s="69"/>
      <c r="BE119" s="69"/>
      <c r="BF119" s="69"/>
      <c r="BG119" s="69"/>
      <c r="BH119" s="69"/>
      <c r="BI119" s="69"/>
      <c r="BJ119" s="69"/>
      <c r="BK119" s="69"/>
      <c r="BL119" s="69"/>
      <c r="BM119" s="69"/>
      <c r="BN119" s="69"/>
      <c r="BO119" s="854" t="s">
        <v>165</v>
      </c>
      <c r="BP119" s="855"/>
      <c r="BQ119" s="850">
        <v>29719376</v>
      </c>
      <c r="BR119" s="851"/>
      <c r="BS119" s="851"/>
      <c r="BT119" s="851"/>
      <c r="BU119" s="851"/>
      <c r="BV119" s="851">
        <v>31264313</v>
      </c>
      <c r="BW119" s="851"/>
      <c r="BX119" s="851"/>
      <c r="BY119" s="851"/>
      <c r="BZ119" s="851"/>
      <c r="CA119" s="851">
        <v>32188543</v>
      </c>
      <c r="CB119" s="851"/>
      <c r="CC119" s="851"/>
      <c r="CD119" s="851"/>
      <c r="CE119" s="851"/>
      <c r="CF119" s="708"/>
      <c r="CG119" s="709"/>
      <c r="CH119" s="709"/>
      <c r="CI119" s="709"/>
      <c r="CJ119" s="858"/>
      <c r="CK119" s="893"/>
      <c r="CL119" s="736"/>
      <c r="CM119" s="821" t="s">
        <v>486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v>54402</v>
      </c>
      <c r="DH119" s="762"/>
      <c r="DI119" s="762"/>
      <c r="DJ119" s="762"/>
      <c r="DK119" s="763"/>
      <c r="DL119" s="764">
        <v>45059</v>
      </c>
      <c r="DM119" s="762"/>
      <c r="DN119" s="762"/>
      <c r="DO119" s="762"/>
      <c r="DP119" s="763"/>
      <c r="DQ119" s="764">
        <v>35717</v>
      </c>
      <c r="DR119" s="762"/>
      <c r="DS119" s="762"/>
      <c r="DT119" s="762"/>
      <c r="DU119" s="763"/>
      <c r="DV119" s="838">
        <v>0.4</v>
      </c>
      <c r="DW119" s="839"/>
      <c r="DX119" s="839"/>
      <c r="DY119" s="839"/>
      <c r="DZ119" s="840"/>
    </row>
    <row r="120" spans="1:130" s="48" customFormat="1" ht="26.25" customHeight="1" x14ac:dyDescent="0.15">
      <c r="A120" s="733"/>
      <c r="B120" s="734"/>
      <c r="C120" s="813" t="s">
        <v>138</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199</v>
      </c>
      <c r="AB120" s="743"/>
      <c r="AC120" s="743"/>
      <c r="AD120" s="743"/>
      <c r="AE120" s="744"/>
      <c r="AF120" s="745" t="s">
        <v>199</v>
      </c>
      <c r="AG120" s="743"/>
      <c r="AH120" s="743"/>
      <c r="AI120" s="743"/>
      <c r="AJ120" s="744"/>
      <c r="AK120" s="745" t="s">
        <v>199</v>
      </c>
      <c r="AL120" s="743"/>
      <c r="AM120" s="743"/>
      <c r="AN120" s="743"/>
      <c r="AO120" s="744"/>
      <c r="AP120" s="814" t="s">
        <v>199</v>
      </c>
      <c r="AQ120" s="815"/>
      <c r="AR120" s="815"/>
      <c r="AS120" s="815"/>
      <c r="AT120" s="816"/>
      <c r="AU120" s="859" t="s">
        <v>476</v>
      </c>
      <c r="AV120" s="860"/>
      <c r="AW120" s="860"/>
      <c r="AX120" s="860"/>
      <c r="AY120" s="861"/>
      <c r="AZ120" s="841" t="s">
        <v>212</v>
      </c>
      <c r="BA120" s="789"/>
      <c r="BB120" s="789"/>
      <c r="BC120" s="789"/>
      <c r="BD120" s="789"/>
      <c r="BE120" s="789"/>
      <c r="BF120" s="789"/>
      <c r="BG120" s="789"/>
      <c r="BH120" s="789"/>
      <c r="BI120" s="789"/>
      <c r="BJ120" s="789"/>
      <c r="BK120" s="789"/>
      <c r="BL120" s="789"/>
      <c r="BM120" s="789"/>
      <c r="BN120" s="789"/>
      <c r="BO120" s="789"/>
      <c r="BP120" s="790"/>
      <c r="BQ120" s="842">
        <v>4484463</v>
      </c>
      <c r="BR120" s="843"/>
      <c r="BS120" s="843"/>
      <c r="BT120" s="843"/>
      <c r="BU120" s="843"/>
      <c r="BV120" s="843">
        <v>5233296</v>
      </c>
      <c r="BW120" s="843"/>
      <c r="BX120" s="843"/>
      <c r="BY120" s="843"/>
      <c r="BZ120" s="843"/>
      <c r="CA120" s="843">
        <v>5461826</v>
      </c>
      <c r="CB120" s="843"/>
      <c r="CC120" s="843"/>
      <c r="CD120" s="843"/>
      <c r="CE120" s="843"/>
      <c r="CF120" s="867">
        <v>58</v>
      </c>
      <c r="CG120" s="868"/>
      <c r="CH120" s="868"/>
      <c r="CI120" s="868"/>
      <c r="CJ120" s="868"/>
      <c r="CK120" s="846" t="s">
        <v>271</v>
      </c>
      <c r="CL120" s="805"/>
      <c r="CM120" s="805"/>
      <c r="CN120" s="805"/>
      <c r="CO120" s="806"/>
      <c r="CP120" s="869" t="s">
        <v>353</v>
      </c>
      <c r="CQ120" s="870"/>
      <c r="CR120" s="870"/>
      <c r="CS120" s="870"/>
      <c r="CT120" s="870"/>
      <c r="CU120" s="870"/>
      <c r="CV120" s="870"/>
      <c r="CW120" s="870"/>
      <c r="CX120" s="870"/>
      <c r="CY120" s="870"/>
      <c r="CZ120" s="870"/>
      <c r="DA120" s="870"/>
      <c r="DB120" s="870"/>
      <c r="DC120" s="870"/>
      <c r="DD120" s="870"/>
      <c r="DE120" s="870"/>
      <c r="DF120" s="871"/>
      <c r="DG120" s="842">
        <v>4854605</v>
      </c>
      <c r="DH120" s="843"/>
      <c r="DI120" s="843"/>
      <c r="DJ120" s="843"/>
      <c r="DK120" s="843"/>
      <c r="DL120" s="843">
        <v>4620908</v>
      </c>
      <c r="DM120" s="843"/>
      <c r="DN120" s="843"/>
      <c r="DO120" s="843"/>
      <c r="DP120" s="843"/>
      <c r="DQ120" s="843">
        <v>4315672</v>
      </c>
      <c r="DR120" s="843"/>
      <c r="DS120" s="843"/>
      <c r="DT120" s="843"/>
      <c r="DU120" s="843"/>
      <c r="DV120" s="844">
        <v>45.8</v>
      </c>
      <c r="DW120" s="844"/>
      <c r="DX120" s="844"/>
      <c r="DY120" s="844"/>
      <c r="DZ120" s="845"/>
    </row>
    <row r="121" spans="1:130" s="48" customFormat="1" ht="26.25" customHeight="1" x14ac:dyDescent="0.15">
      <c r="A121" s="733"/>
      <c r="B121" s="734"/>
      <c r="C121" s="872" t="s">
        <v>137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v>25133</v>
      </c>
      <c r="AB121" s="743"/>
      <c r="AC121" s="743"/>
      <c r="AD121" s="743"/>
      <c r="AE121" s="744"/>
      <c r="AF121" s="745">
        <v>25628</v>
      </c>
      <c r="AG121" s="743"/>
      <c r="AH121" s="743"/>
      <c r="AI121" s="743"/>
      <c r="AJ121" s="744"/>
      <c r="AK121" s="745">
        <v>26175</v>
      </c>
      <c r="AL121" s="743"/>
      <c r="AM121" s="743"/>
      <c r="AN121" s="743"/>
      <c r="AO121" s="744"/>
      <c r="AP121" s="814">
        <v>0.3</v>
      </c>
      <c r="AQ121" s="815"/>
      <c r="AR121" s="815"/>
      <c r="AS121" s="815"/>
      <c r="AT121" s="816"/>
      <c r="AU121" s="862"/>
      <c r="AV121" s="863"/>
      <c r="AW121" s="863"/>
      <c r="AX121" s="863"/>
      <c r="AY121" s="864"/>
      <c r="AZ121" s="813" t="s">
        <v>487</v>
      </c>
      <c r="BA121" s="750"/>
      <c r="BB121" s="750"/>
      <c r="BC121" s="750"/>
      <c r="BD121" s="750"/>
      <c r="BE121" s="750"/>
      <c r="BF121" s="750"/>
      <c r="BG121" s="750"/>
      <c r="BH121" s="750"/>
      <c r="BI121" s="750"/>
      <c r="BJ121" s="750"/>
      <c r="BK121" s="750"/>
      <c r="BL121" s="750"/>
      <c r="BM121" s="750"/>
      <c r="BN121" s="750"/>
      <c r="BO121" s="750"/>
      <c r="BP121" s="751"/>
      <c r="BQ121" s="817">
        <v>1006637</v>
      </c>
      <c r="BR121" s="818"/>
      <c r="BS121" s="818"/>
      <c r="BT121" s="818"/>
      <c r="BU121" s="818"/>
      <c r="BV121" s="818">
        <v>939524</v>
      </c>
      <c r="BW121" s="818"/>
      <c r="BX121" s="818"/>
      <c r="BY121" s="818"/>
      <c r="BZ121" s="818"/>
      <c r="CA121" s="818">
        <v>870667</v>
      </c>
      <c r="CB121" s="818"/>
      <c r="CC121" s="818"/>
      <c r="CD121" s="818"/>
      <c r="CE121" s="818"/>
      <c r="CF121" s="875">
        <v>9.1999999999999993</v>
      </c>
      <c r="CG121" s="876"/>
      <c r="CH121" s="876"/>
      <c r="CI121" s="876"/>
      <c r="CJ121" s="876"/>
      <c r="CK121" s="847"/>
      <c r="CL121" s="808"/>
      <c r="CM121" s="808"/>
      <c r="CN121" s="808"/>
      <c r="CO121" s="809"/>
      <c r="CP121" s="835" t="s">
        <v>463</v>
      </c>
      <c r="CQ121" s="836"/>
      <c r="CR121" s="836"/>
      <c r="CS121" s="836"/>
      <c r="CT121" s="836"/>
      <c r="CU121" s="836"/>
      <c r="CV121" s="836"/>
      <c r="CW121" s="836"/>
      <c r="CX121" s="836"/>
      <c r="CY121" s="836"/>
      <c r="CZ121" s="836"/>
      <c r="DA121" s="836"/>
      <c r="DB121" s="836"/>
      <c r="DC121" s="836"/>
      <c r="DD121" s="836"/>
      <c r="DE121" s="836"/>
      <c r="DF121" s="837"/>
      <c r="DG121" s="817">
        <v>79648</v>
      </c>
      <c r="DH121" s="818"/>
      <c r="DI121" s="818"/>
      <c r="DJ121" s="818"/>
      <c r="DK121" s="818"/>
      <c r="DL121" s="818">
        <v>77669</v>
      </c>
      <c r="DM121" s="818"/>
      <c r="DN121" s="818"/>
      <c r="DO121" s="818"/>
      <c r="DP121" s="818"/>
      <c r="DQ121" s="818">
        <v>200898</v>
      </c>
      <c r="DR121" s="818"/>
      <c r="DS121" s="818"/>
      <c r="DT121" s="818"/>
      <c r="DU121" s="818"/>
      <c r="DV121" s="819">
        <v>2.1</v>
      </c>
      <c r="DW121" s="819"/>
      <c r="DX121" s="819"/>
      <c r="DY121" s="819"/>
      <c r="DZ121" s="820"/>
    </row>
    <row r="122" spans="1:130" s="48" customFormat="1" ht="26.25" customHeight="1" x14ac:dyDescent="0.15">
      <c r="A122" s="733"/>
      <c r="B122" s="734"/>
      <c r="C122" s="813" t="s">
        <v>482</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199</v>
      </c>
      <c r="AB122" s="743"/>
      <c r="AC122" s="743"/>
      <c r="AD122" s="743"/>
      <c r="AE122" s="744"/>
      <c r="AF122" s="745" t="s">
        <v>199</v>
      </c>
      <c r="AG122" s="743"/>
      <c r="AH122" s="743"/>
      <c r="AI122" s="743"/>
      <c r="AJ122" s="744"/>
      <c r="AK122" s="745" t="s">
        <v>199</v>
      </c>
      <c r="AL122" s="743"/>
      <c r="AM122" s="743"/>
      <c r="AN122" s="743"/>
      <c r="AO122" s="744"/>
      <c r="AP122" s="814" t="s">
        <v>199</v>
      </c>
      <c r="AQ122" s="815"/>
      <c r="AR122" s="815"/>
      <c r="AS122" s="815"/>
      <c r="AT122" s="816"/>
      <c r="AU122" s="862"/>
      <c r="AV122" s="863"/>
      <c r="AW122" s="863"/>
      <c r="AX122" s="863"/>
      <c r="AY122" s="864"/>
      <c r="AZ122" s="821" t="s">
        <v>489</v>
      </c>
      <c r="BA122" s="822"/>
      <c r="BB122" s="822"/>
      <c r="BC122" s="822"/>
      <c r="BD122" s="822"/>
      <c r="BE122" s="822"/>
      <c r="BF122" s="822"/>
      <c r="BG122" s="822"/>
      <c r="BH122" s="822"/>
      <c r="BI122" s="822"/>
      <c r="BJ122" s="822"/>
      <c r="BK122" s="822"/>
      <c r="BL122" s="822"/>
      <c r="BM122" s="822"/>
      <c r="BN122" s="822"/>
      <c r="BO122" s="822"/>
      <c r="BP122" s="823"/>
      <c r="BQ122" s="850">
        <v>18105429</v>
      </c>
      <c r="BR122" s="851"/>
      <c r="BS122" s="851"/>
      <c r="BT122" s="851"/>
      <c r="BU122" s="851"/>
      <c r="BV122" s="851">
        <v>18436498</v>
      </c>
      <c r="BW122" s="851"/>
      <c r="BX122" s="851"/>
      <c r="BY122" s="851"/>
      <c r="BZ122" s="851"/>
      <c r="CA122" s="851">
        <v>18591635</v>
      </c>
      <c r="CB122" s="851"/>
      <c r="CC122" s="851"/>
      <c r="CD122" s="851"/>
      <c r="CE122" s="851"/>
      <c r="CF122" s="852">
        <v>197.5</v>
      </c>
      <c r="CG122" s="853"/>
      <c r="CH122" s="853"/>
      <c r="CI122" s="853"/>
      <c r="CJ122" s="853"/>
      <c r="CK122" s="847"/>
      <c r="CL122" s="808"/>
      <c r="CM122" s="808"/>
      <c r="CN122" s="808"/>
      <c r="CO122" s="809"/>
      <c r="CP122" s="835" t="s">
        <v>169</v>
      </c>
      <c r="CQ122" s="836"/>
      <c r="CR122" s="836"/>
      <c r="CS122" s="836"/>
      <c r="CT122" s="836"/>
      <c r="CU122" s="836"/>
      <c r="CV122" s="836"/>
      <c r="CW122" s="836"/>
      <c r="CX122" s="836"/>
      <c r="CY122" s="836"/>
      <c r="CZ122" s="836"/>
      <c r="DA122" s="836"/>
      <c r="DB122" s="836"/>
      <c r="DC122" s="836"/>
      <c r="DD122" s="836"/>
      <c r="DE122" s="836"/>
      <c r="DF122" s="837"/>
      <c r="DG122" s="817" t="s">
        <v>199</v>
      </c>
      <c r="DH122" s="818"/>
      <c r="DI122" s="818"/>
      <c r="DJ122" s="818"/>
      <c r="DK122" s="818"/>
      <c r="DL122" s="818" t="s">
        <v>199</v>
      </c>
      <c r="DM122" s="818"/>
      <c r="DN122" s="818"/>
      <c r="DO122" s="818"/>
      <c r="DP122" s="818"/>
      <c r="DQ122" s="818" t="s">
        <v>199</v>
      </c>
      <c r="DR122" s="818"/>
      <c r="DS122" s="818"/>
      <c r="DT122" s="818"/>
      <c r="DU122" s="818"/>
      <c r="DV122" s="819" t="s">
        <v>199</v>
      </c>
      <c r="DW122" s="819"/>
      <c r="DX122" s="819"/>
      <c r="DY122" s="819"/>
      <c r="DZ122" s="820"/>
    </row>
    <row r="123" spans="1:130" s="48" customFormat="1" ht="26.25" customHeight="1" x14ac:dyDescent="0.15">
      <c r="A123" s="733"/>
      <c r="B123" s="734"/>
      <c r="C123" s="813" t="s">
        <v>12</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199</v>
      </c>
      <c r="AB123" s="743"/>
      <c r="AC123" s="743"/>
      <c r="AD123" s="743"/>
      <c r="AE123" s="744"/>
      <c r="AF123" s="745" t="s">
        <v>199</v>
      </c>
      <c r="AG123" s="743"/>
      <c r="AH123" s="743"/>
      <c r="AI123" s="743"/>
      <c r="AJ123" s="744"/>
      <c r="AK123" s="745" t="s">
        <v>199</v>
      </c>
      <c r="AL123" s="743"/>
      <c r="AM123" s="743"/>
      <c r="AN123" s="743"/>
      <c r="AO123" s="744"/>
      <c r="AP123" s="814" t="s">
        <v>199</v>
      </c>
      <c r="AQ123" s="815"/>
      <c r="AR123" s="815"/>
      <c r="AS123" s="815"/>
      <c r="AT123" s="816"/>
      <c r="AU123" s="865"/>
      <c r="AV123" s="866"/>
      <c r="AW123" s="866"/>
      <c r="AX123" s="866"/>
      <c r="AY123" s="866"/>
      <c r="AZ123" s="69" t="s">
        <v>275</v>
      </c>
      <c r="BA123" s="69"/>
      <c r="BB123" s="69"/>
      <c r="BC123" s="69"/>
      <c r="BD123" s="69"/>
      <c r="BE123" s="69"/>
      <c r="BF123" s="69"/>
      <c r="BG123" s="69"/>
      <c r="BH123" s="69"/>
      <c r="BI123" s="69"/>
      <c r="BJ123" s="69"/>
      <c r="BK123" s="69"/>
      <c r="BL123" s="69"/>
      <c r="BM123" s="69"/>
      <c r="BN123" s="69"/>
      <c r="BO123" s="854" t="s">
        <v>490</v>
      </c>
      <c r="BP123" s="855"/>
      <c r="BQ123" s="856">
        <v>23596529</v>
      </c>
      <c r="BR123" s="857"/>
      <c r="BS123" s="857"/>
      <c r="BT123" s="857"/>
      <c r="BU123" s="857"/>
      <c r="BV123" s="857">
        <v>24609318</v>
      </c>
      <c r="BW123" s="857"/>
      <c r="BX123" s="857"/>
      <c r="BY123" s="857"/>
      <c r="BZ123" s="857"/>
      <c r="CA123" s="857">
        <v>24924128</v>
      </c>
      <c r="CB123" s="857"/>
      <c r="CC123" s="857"/>
      <c r="CD123" s="857"/>
      <c r="CE123" s="857"/>
      <c r="CF123" s="708"/>
      <c r="CG123" s="709"/>
      <c r="CH123" s="709"/>
      <c r="CI123" s="709"/>
      <c r="CJ123" s="858"/>
      <c r="CK123" s="847"/>
      <c r="CL123" s="808"/>
      <c r="CM123" s="808"/>
      <c r="CN123" s="808"/>
      <c r="CO123" s="809"/>
      <c r="CP123" s="835" t="s">
        <v>28</v>
      </c>
      <c r="CQ123" s="836"/>
      <c r="CR123" s="836"/>
      <c r="CS123" s="836"/>
      <c r="CT123" s="836"/>
      <c r="CU123" s="836"/>
      <c r="CV123" s="836"/>
      <c r="CW123" s="836"/>
      <c r="CX123" s="836"/>
      <c r="CY123" s="836"/>
      <c r="CZ123" s="836"/>
      <c r="DA123" s="836"/>
      <c r="DB123" s="836"/>
      <c r="DC123" s="836"/>
      <c r="DD123" s="836"/>
      <c r="DE123" s="836"/>
      <c r="DF123" s="837"/>
      <c r="DG123" s="742" t="s">
        <v>199</v>
      </c>
      <c r="DH123" s="743"/>
      <c r="DI123" s="743"/>
      <c r="DJ123" s="743"/>
      <c r="DK123" s="744"/>
      <c r="DL123" s="745" t="s">
        <v>199</v>
      </c>
      <c r="DM123" s="743"/>
      <c r="DN123" s="743"/>
      <c r="DO123" s="743"/>
      <c r="DP123" s="744"/>
      <c r="DQ123" s="745" t="s">
        <v>199</v>
      </c>
      <c r="DR123" s="743"/>
      <c r="DS123" s="743"/>
      <c r="DT123" s="743"/>
      <c r="DU123" s="744"/>
      <c r="DV123" s="814" t="s">
        <v>199</v>
      </c>
      <c r="DW123" s="815"/>
      <c r="DX123" s="815"/>
      <c r="DY123" s="815"/>
      <c r="DZ123" s="816"/>
    </row>
    <row r="124" spans="1:130" s="48" customFormat="1" ht="26.25" customHeight="1" x14ac:dyDescent="0.15">
      <c r="A124" s="733"/>
      <c r="B124" s="734"/>
      <c r="C124" s="813" t="s">
        <v>340</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199</v>
      </c>
      <c r="AB124" s="743"/>
      <c r="AC124" s="743"/>
      <c r="AD124" s="743"/>
      <c r="AE124" s="744"/>
      <c r="AF124" s="745" t="s">
        <v>199</v>
      </c>
      <c r="AG124" s="743"/>
      <c r="AH124" s="743"/>
      <c r="AI124" s="743"/>
      <c r="AJ124" s="744"/>
      <c r="AK124" s="745" t="s">
        <v>199</v>
      </c>
      <c r="AL124" s="743"/>
      <c r="AM124" s="743"/>
      <c r="AN124" s="743"/>
      <c r="AO124" s="744"/>
      <c r="AP124" s="814" t="s">
        <v>199</v>
      </c>
      <c r="AQ124" s="815"/>
      <c r="AR124" s="815"/>
      <c r="AS124" s="815"/>
      <c r="AT124" s="816"/>
      <c r="AU124" s="829" t="s">
        <v>491</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66.400000000000006</v>
      </c>
      <c r="BR124" s="833"/>
      <c r="BS124" s="833"/>
      <c r="BT124" s="833"/>
      <c r="BU124" s="833"/>
      <c r="BV124" s="833">
        <v>68.5</v>
      </c>
      <c r="BW124" s="833"/>
      <c r="BX124" s="833"/>
      <c r="BY124" s="833"/>
      <c r="BZ124" s="833"/>
      <c r="CA124" s="833">
        <v>77.099999999999994</v>
      </c>
      <c r="CB124" s="833"/>
      <c r="CC124" s="833"/>
      <c r="CD124" s="833"/>
      <c r="CE124" s="833"/>
      <c r="CF124" s="716"/>
      <c r="CG124" s="717"/>
      <c r="CH124" s="717"/>
      <c r="CI124" s="717"/>
      <c r="CJ124" s="834"/>
      <c r="CK124" s="848"/>
      <c r="CL124" s="848"/>
      <c r="CM124" s="848"/>
      <c r="CN124" s="848"/>
      <c r="CO124" s="849"/>
      <c r="CP124" s="835" t="s">
        <v>492</v>
      </c>
      <c r="CQ124" s="836"/>
      <c r="CR124" s="836"/>
      <c r="CS124" s="836"/>
      <c r="CT124" s="836"/>
      <c r="CU124" s="836"/>
      <c r="CV124" s="836"/>
      <c r="CW124" s="836"/>
      <c r="CX124" s="836"/>
      <c r="CY124" s="836"/>
      <c r="CZ124" s="836"/>
      <c r="DA124" s="836"/>
      <c r="DB124" s="836"/>
      <c r="DC124" s="836"/>
      <c r="DD124" s="836"/>
      <c r="DE124" s="836"/>
      <c r="DF124" s="837"/>
      <c r="DG124" s="761" t="s">
        <v>199</v>
      </c>
      <c r="DH124" s="762"/>
      <c r="DI124" s="762"/>
      <c r="DJ124" s="762"/>
      <c r="DK124" s="763"/>
      <c r="DL124" s="764" t="s">
        <v>199</v>
      </c>
      <c r="DM124" s="762"/>
      <c r="DN124" s="762"/>
      <c r="DO124" s="762"/>
      <c r="DP124" s="763"/>
      <c r="DQ124" s="764" t="s">
        <v>199</v>
      </c>
      <c r="DR124" s="762"/>
      <c r="DS124" s="762"/>
      <c r="DT124" s="762"/>
      <c r="DU124" s="763"/>
      <c r="DV124" s="838" t="s">
        <v>199</v>
      </c>
      <c r="DW124" s="839"/>
      <c r="DX124" s="839"/>
      <c r="DY124" s="839"/>
      <c r="DZ124" s="840"/>
    </row>
    <row r="125" spans="1:130" s="48" customFormat="1" ht="26.25" customHeight="1" x14ac:dyDescent="0.15">
      <c r="A125" s="733"/>
      <c r="B125" s="734"/>
      <c r="C125" s="813" t="s">
        <v>485</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199</v>
      </c>
      <c r="AB125" s="743"/>
      <c r="AC125" s="743"/>
      <c r="AD125" s="743"/>
      <c r="AE125" s="744"/>
      <c r="AF125" s="745" t="s">
        <v>199</v>
      </c>
      <c r="AG125" s="743"/>
      <c r="AH125" s="743"/>
      <c r="AI125" s="743"/>
      <c r="AJ125" s="744"/>
      <c r="AK125" s="745" t="s">
        <v>199</v>
      </c>
      <c r="AL125" s="743"/>
      <c r="AM125" s="743"/>
      <c r="AN125" s="743"/>
      <c r="AO125" s="744"/>
      <c r="AP125" s="814" t="s">
        <v>199</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495</v>
      </c>
      <c r="CL125" s="805"/>
      <c r="CM125" s="805"/>
      <c r="CN125" s="805"/>
      <c r="CO125" s="806"/>
      <c r="CP125" s="841" t="s">
        <v>141</v>
      </c>
      <c r="CQ125" s="789"/>
      <c r="CR125" s="789"/>
      <c r="CS125" s="789"/>
      <c r="CT125" s="789"/>
      <c r="CU125" s="789"/>
      <c r="CV125" s="789"/>
      <c r="CW125" s="789"/>
      <c r="CX125" s="789"/>
      <c r="CY125" s="789"/>
      <c r="CZ125" s="789"/>
      <c r="DA125" s="789"/>
      <c r="DB125" s="789"/>
      <c r="DC125" s="789"/>
      <c r="DD125" s="789"/>
      <c r="DE125" s="789"/>
      <c r="DF125" s="790"/>
      <c r="DG125" s="842" t="s">
        <v>199</v>
      </c>
      <c r="DH125" s="843"/>
      <c r="DI125" s="843"/>
      <c r="DJ125" s="843"/>
      <c r="DK125" s="843"/>
      <c r="DL125" s="843" t="s">
        <v>199</v>
      </c>
      <c r="DM125" s="843"/>
      <c r="DN125" s="843"/>
      <c r="DO125" s="843"/>
      <c r="DP125" s="843"/>
      <c r="DQ125" s="843" t="s">
        <v>199</v>
      </c>
      <c r="DR125" s="843"/>
      <c r="DS125" s="843"/>
      <c r="DT125" s="843"/>
      <c r="DU125" s="843"/>
      <c r="DV125" s="844" t="s">
        <v>199</v>
      </c>
      <c r="DW125" s="844"/>
      <c r="DX125" s="844"/>
      <c r="DY125" s="844"/>
      <c r="DZ125" s="845"/>
    </row>
    <row r="126" spans="1:130" s="48" customFormat="1" ht="26.25" customHeight="1" x14ac:dyDescent="0.15">
      <c r="A126" s="733"/>
      <c r="B126" s="734"/>
      <c r="C126" s="813" t="s">
        <v>486</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v>9343</v>
      </c>
      <c r="AB126" s="743"/>
      <c r="AC126" s="743"/>
      <c r="AD126" s="743"/>
      <c r="AE126" s="744"/>
      <c r="AF126" s="745">
        <v>9343</v>
      </c>
      <c r="AG126" s="743"/>
      <c r="AH126" s="743"/>
      <c r="AI126" s="743"/>
      <c r="AJ126" s="744"/>
      <c r="AK126" s="745">
        <v>9343</v>
      </c>
      <c r="AL126" s="743"/>
      <c r="AM126" s="743"/>
      <c r="AN126" s="743"/>
      <c r="AO126" s="744"/>
      <c r="AP126" s="814">
        <v>0.1</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416</v>
      </c>
      <c r="CQ126" s="750"/>
      <c r="CR126" s="750"/>
      <c r="CS126" s="750"/>
      <c r="CT126" s="750"/>
      <c r="CU126" s="750"/>
      <c r="CV126" s="750"/>
      <c r="CW126" s="750"/>
      <c r="CX126" s="750"/>
      <c r="CY126" s="750"/>
      <c r="CZ126" s="750"/>
      <c r="DA126" s="750"/>
      <c r="DB126" s="750"/>
      <c r="DC126" s="750"/>
      <c r="DD126" s="750"/>
      <c r="DE126" s="750"/>
      <c r="DF126" s="751"/>
      <c r="DG126" s="817" t="s">
        <v>199</v>
      </c>
      <c r="DH126" s="818"/>
      <c r="DI126" s="818"/>
      <c r="DJ126" s="818"/>
      <c r="DK126" s="818"/>
      <c r="DL126" s="818" t="s">
        <v>199</v>
      </c>
      <c r="DM126" s="818"/>
      <c r="DN126" s="818"/>
      <c r="DO126" s="818"/>
      <c r="DP126" s="818"/>
      <c r="DQ126" s="818" t="s">
        <v>199</v>
      </c>
      <c r="DR126" s="818"/>
      <c r="DS126" s="818"/>
      <c r="DT126" s="818"/>
      <c r="DU126" s="818"/>
      <c r="DV126" s="819" t="s">
        <v>199</v>
      </c>
      <c r="DW126" s="819"/>
      <c r="DX126" s="819"/>
      <c r="DY126" s="819"/>
      <c r="DZ126" s="820"/>
    </row>
    <row r="127" spans="1:130" s="48" customFormat="1" ht="26.25" customHeight="1" x14ac:dyDescent="0.15">
      <c r="A127" s="735"/>
      <c r="B127" s="736"/>
      <c r="C127" s="821" t="s">
        <v>80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t="s">
        <v>199</v>
      </c>
      <c r="AB127" s="743"/>
      <c r="AC127" s="743"/>
      <c r="AD127" s="743"/>
      <c r="AE127" s="744"/>
      <c r="AF127" s="745" t="s">
        <v>199</v>
      </c>
      <c r="AG127" s="743"/>
      <c r="AH127" s="743"/>
      <c r="AI127" s="743"/>
      <c r="AJ127" s="744"/>
      <c r="AK127" s="745" t="s">
        <v>199</v>
      </c>
      <c r="AL127" s="743"/>
      <c r="AM127" s="743"/>
      <c r="AN127" s="743"/>
      <c r="AO127" s="744"/>
      <c r="AP127" s="814" t="s">
        <v>199</v>
      </c>
      <c r="AQ127" s="815"/>
      <c r="AR127" s="815"/>
      <c r="AS127" s="815"/>
      <c r="AT127" s="816"/>
      <c r="AU127" s="56"/>
      <c r="AV127" s="56"/>
      <c r="AW127" s="56"/>
      <c r="AX127" s="824" t="s">
        <v>496</v>
      </c>
      <c r="AY127" s="825"/>
      <c r="AZ127" s="825"/>
      <c r="BA127" s="825"/>
      <c r="BB127" s="825"/>
      <c r="BC127" s="825"/>
      <c r="BD127" s="825"/>
      <c r="BE127" s="826"/>
      <c r="BF127" s="827" t="s">
        <v>121</v>
      </c>
      <c r="BG127" s="825"/>
      <c r="BH127" s="825"/>
      <c r="BI127" s="825"/>
      <c r="BJ127" s="825"/>
      <c r="BK127" s="825"/>
      <c r="BL127" s="826"/>
      <c r="BM127" s="827" t="s">
        <v>417</v>
      </c>
      <c r="BN127" s="825"/>
      <c r="BO127" s="825"/>
      <c r="BP127" s="825"/>
      <c r="BQ127" s="825"/>
      <c r="BR127" s="825"/>
      <c r="BS127" s="826"/>
      <c r="BT127" s="827" t="s">
        <v>407</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446</v>
      </c>
      <c r="CQ127" s="750"/>
      <c r="CR127" s="750"/>
      <c r="CS127" s="750"/>
      <c r="CT127" s="750"/>
      <c r="CU127" s="750"/>
      <c r="CV127" s="750"/>
      <c r="CW127" s="750"/>
      <c r="CX127" s="750"/>
      <c r="CY127" s="750"/>
      <c r="CZ127" s="750"/>
      <c r="DA127" s="750"/>
      <c r="DB127" s="750"/>
      <c r="DC127" s="750"/>
      <c r="DD127" s="750"/>
      <c r="DE127" s="750"/>
      <c r="DF127" s="751"/>
      <c r="DG127" s="817" t="s">
        <v>199</v>
      </c>
      <c r="DH127" s="818"/>
      <c r="DI127" s="818"/>
      <c r="DJ127" s="818"/>
      <c r="DK127" s="818"/>
      <c r="DL127" s="818" t="s">
        <v>199</v>
      </c>
      <c r="DM127" s="818"/>
      <c r="DN127" s="818"/>
      <c r="DO127" s="818"/>
      <c r="DP127" s="818"/>
      <c r="DQ127" s="818" t="s">
        <v>199</v>
      </c>
      <c r="DR127" s="818"/>
      <c r="DS127" s="818"/>
      <c r="DT127" s="818"/>
      <c r="DU127" s="818"/>
      <c r="DV127" s="819" t="s">
        <v>199</v>
      </c>
      <c r="DW127" s="819"/>
      <c r="DX127" s="819"/>
      <c r="DY127" s="819"/>
      <c r="DZ127" s="820"/>
    </row>
    <row r="128" spans="1:130" s="48" customFormat="1" ht="26.25" customHeight="1" x14ac:dyDescent="0.15">
      <c r="A128" s="777" t="s">
        <v>497</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v>
      </c>
      <c r="X128" s="779"/>
      <c r="Y128" s="779"/>
      <c r="Z128" s="780"/>
      <c r="AA128" s="781">
        <v>64896</v>
      </c>
      <c r="AB128" s="782"/>
      <c r="AC128" s="782"/>
      <c r="AD128" s="782"/>
      <c r="AE128" s="783"/>
      <c r="AF128" s="784">
        <v>65989</v>
      </c>
      <c r="AG128" s="782"/>
      <c r="AH128" s="782"/>
      <c r="AI128" s="782"/>
      <c r="AJ128" s="783"/>
      <c r="AK128" s="784">
        <v>66972</v>
      </c>
      <c r="AL128" s="782"/>
      <c r="AM128" s="782"/>
      <c r="AN128" s="782"/>
      <c r="AO128" s="783"/>
      <c r="AP128" s="785"/>
      <c r="AQ128" s="786"/>
      <c r="AR128" s="786"/>
      <c r="AS128" s="786"/>
      <c r="AT128" s="787"/>
      <c r="AU128" s="56"/>
      <c r="AV128" s="56"/>
      <c r="AW128" s="56"/>
      <c r="AX128" s="788" t="s">
        <v>311</v>
      </c>
      <c r="AY128" s="789"/>
      <c r="AZ128" s="789"/>
      <c r="BA128" s="789"/>
      <c r="BB128" s="789"/>
      <c r="BC128" s="789"/>
      <c r="BD128" s="789"/>
      <c r="BE128" s="790"/>
      <c r="BF128" s="791" t="s">
        <v>199</v>
      </c>
      <c r="BG128" s="792"/>
      <c r="BH128" s="792"/>
      <c r="BI128" s="792"/>
      <c r="BJ128" s="792"/>
      <c r="BK128" s="792"/>
      <c r="BL128" s="793"/>
      <c r="BM128" s="791">
        <v>13.2</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399</v>
      </c>
      <c r="CQ128" s="769"/>
      <c r="CR128" s="769"/>
      <c r="CS128" s="769"/>
      <c r="CT128" s="769"/>
      <c r="CU128" s="769"/>
      <c r="CV128" s="769"/>
      <c r="CW128" s="769"/>
      <c r="CX128" s="769"/>
      <c r="CY128" s="769"/>
      <c r="CZ128" s="769"/>
      <c r="DA128" s="769"/>
      <c r="DB128" s="769"/>
      <c r="DC128" s="769"/>
      <c r="DD128" s="769"/>
      <c r="DE128" s="769"/>
      <c r="DF128" s="770"/>
      <c r="DG128" s="796" t="s">
        <v>199</v>
      </c>
      <c r="DH128" s="797"/>
      <c r="DI128" s="797"/>
      <c r="DJ128" s="797"/>
      <c r="DK128" s="797"/>
      <c r="DL128" s="797" t="s">
        <v>199</v>
      </c>
      <c r="DM128" s="797"/>
      <c r="DN128" s="797"/>
      <c r="DO128" s="797"/>
      <c r="DP128" s="797"/>
      <c r="DQ128" s="797" t="s">
        <v>199</v>
      </c>
      <c r="DR128" s="797"/>
      <c r="DS128" s="797"/>
      <c r="DT128" s="797"/>
      <c r="DU128" s="797"/>
      <c r="DV128" s="798" t="s">
        <v>199</v>
      </c>
      <c r="DW128" s="798"/>
      <c r="DX128" s="798"/>
      <c r="DY128" s="798"/>
      <c r="DZ128" s="799"/>
    </row>
    <row r="129" spans="1:131" s="48" customFormat="1" ht="26.25" customHeight="1" x14ac:dyDescent="0.15">
      <c r="A129" s="737" t="s">
        <v>171</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238</v>
      </c>
      <c r="X129" s="740"/>
      <c r="Y129" s="740"/>
      <c r="Z129" s="741"/>
      <c r="AA129" s="742">
        <v>10660592</v>
      </c>
      <c r="AB129" s="743"/>
      <c r="AC129" s="743"/>
      <c r="AD129" s="743"/>
      <c r="AE129" s="744"/>
      <c r="AF129" s="745">
        <v>11189839</v>
      </c>
      <c r="AG129" s="743"/>
      <c r="AH129" s="743"/>
      <c r="AI129" s="743"/>
      <c r="AJ129" s="744"/>
      <c r="AK129" s="745">
        <v>10889078</v>
      </c>
      <c r="AL129" s="743"/>
      <c r="AM129" s="743"/>
      <c r="AN129" s="743"/>
      <c r="AO129" s="744"/>
      <c r="AP129" s="746"/>
      <c r="AQ129" s="747"/>
      <c r="AR129" s="747"/>
      <c r="AS129" s="747"/>
      <c r="AT129" s="748"/>
      <c r="AU129" s="67"/>
      <c r="AV129" s="67"/>
      <c r="AW129" s="67"/>
      <c r="AX129" s="749" t="s">
        <v>113</v>
      </c>
      <c r="AY129" s="750"/>
      <c r="AZ129" s="750"/>
      <c r="BA129" s="750"/>
      <c r="BB129" s="750"/>
      <c r="BC129" s="750"/>
      <c r="BD129" s="750"/>
      <c r="BE129" s="751"/>
      <c r="BF129" s="800" t="s">
        <v>199</v>
      </c>
      <c r="BG129" s="801"/>
      <c r="BH129" s="801"/>
      <c r="BI129" s="801"/>
      <c r="BJ129" s="801"/>
      <c r="BK129" s="801"/>
      <c r="BL129" s="802"/>
      <c r="BM129" s="800">
        <v>18.2</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7" t="s">
        <v>498</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499</v>
      </c>
      <c r="X130" s="740"/>
      <c r="Y130" s="740"/>
      <c r="Z130" s="741"/>
      <c r="AA130" s="742">
        <v>1452217</v>
      </c>
      <c r="AB130" s="743"/>
      <c r="AC130" s="743"/>
      <c r="AD130" s="743"/>
      <c r="AE130" s="744"/>
      <c r="AF130" s="745">
        <v>1488184</v>
      </c>
      <c r="AG130" s="743"/>
      <c r="AH130" s="743"/>
      <c r="AI130" s="743"/>
      <c r="AJ130" s="744"/>
      <c r="AK130" s="745">
        <v>1474114</v>
      </c>
      <c r="AL130" s="743"/>
      <c r="AM130" s="743"/>
      <c r="AN130" s="743"/>
      <c r="AO130" s="744"/>
      <c r="AP130" s="746"/>
      <c r="AQ130" s="747"/>
      <c r="AR130" s="747"/>
      <c r="AS130" s="747"/>
      <c r="AT130" s="748"/>
      <c r="AU130" s="67"/>
      <c r="AV130" s="67"/>
      <c r="AW130" s="67"/>
      <c r="AX130" s="749" t="s">
        <v>432</v>
      </c>
      <c r="AY130" s="750"/>
      <c r="AZ130" s="750"/>
      <c r="BA130" s="750"/>
      <c r="BB130" s="750"/>
      <c r="BC130" s="750"/>
      <c r="BD130" s="750"/>
      <c r="BE130" s="751"/>
      <c r="BF130" s="752">
        <v>7.6</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173</v>
      </c>
      <c r="X131" s="759"/>
      <c r="Y131" s="759"/>
      <c r="Z131" s="760"/>
      <c r="AA131" s="761">
        <v>9208375</v>
      </c>
      <c r="AB131" s="762"/>
      <c r="AC131" s="762"/>
      <c r="AD131" s="762"/>
      <c r="AE131" s="763"/>
      <c r="AF131" s="764">
        <v>9701655</v>
      </c>
      <c r="AG131" s="762"/>
      <c r="AH131" s="762"/>
      <c r="AI131" s="762"/>
      <c r="AJ131" s="763"/>
      <c r="AK131" s="764">
        <v>9414964</v>
      </c>
      <c r="AL131" s="762"/>
      <c r="AM131" s="762"/>
      <c r="AN131" s="762"/>
      <c r="AO131" s="763"/>
      <c r="AP131" s="765"/>
      <c r="AQ131" s="766"/>
      <c r="AR131" s="766"/>
      <c r="AS131" s="766"/>
      <c r="AT131" s="767"/>
      <c r="AU131" s="67"/>
      <c r="AV131" s="67"/>
      <c r="AW131" s="67"/>
      <c r="AX131" s="768" t="s">
        <v>62</v>
      </c>
      <c r="AY131" s="769"/>
      <c r="AZ131" s="769"/>
      <c r="BA131" s="769"/>
      <c r="BB131" s="769"/>
      <c r="BC131" s="769"/>
      <c r="BD131" s="769"/>
      <c r="BE131" s="770"/>
      <c r="BF131" s="771">
        <v>77.099999999999994</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7" t="s">
        <v>116</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500</v>
      </c>
      <c r="W132" s="702"/>
      <c r="X132" s="702"/>
      <c r="Y132" s="702"/>
      <c r="Z132" s="703"/>
      <c r="AA132" s="704">
        <v>7.2819146000000003</v>
      </c>
      <c r="AB132" s="705"/>
      <c r="AC132" s="705"/>
      <c r="AD132" s="705"/>
      <c r="AE132" s="706"/>
      <c r="AF132" s="707">
        <v>7.7601502</v>
      </c>
      <c r="AG132" s="705"/>
      <c r="AH132" s="705"/>
      <c r="AI132" s="705"/>
      <c r="AJ132" s="706"/>
      <c r="AK132" s="707">
        <v>7.9867113999999999</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59</v>
      </c>
      <c r="W133" s="711"/>
      <c r="X133" s="711"/>
      <c r="Y133" s="711"/>
      <c r="Z133" s="712"/>
      <c r="AA133" s="713">
        <v>7.7</v>
      </c>
      <c r="AB133" s="714"/>
      <c r="AC133" s="714"/>
      <c r="AD133" s="714"/>
      <c r="AE133" s="715"/>
      <c r="AF133" s="713">
        <v>7.6</v>
      </c>
      <c r="AG133" s="714"/>
      <c r="AH133" s="714"/>
      <c r="AI133" s="714"/>
      <c r="AJ133" s="715"/>
      <c r="AK133" s="713">
        <v>7.6</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dwnENruepPob5d0oBFdjiEYjUd7bbW2sQLvxVAz5YXhvuwbFU/E2zVjuX8z6aTVX9FVVopNMkD25ThOVU3H8NA==" saltValue="6MkxTkEselfjw4gfGwAul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RUDoArn4u2qgn9EW/+ANFE8xbmRfztALAayaMO+b2gmafzGTAeSJrWIKu+CGBqGC5kgViXfe0nR3Z4caWuGneA==" saltValue="tpq4gpYLCydCwCQeKvdRy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7GCZMbTtMup8NzEE6oFzx1sBvrNA5Sq3ONgfKyVeLtykCY9W31xu7SrTF/a7O6KUrZVeiCk+fb6vQE5t9dnaDw==" saltValue="vw/cflnCZFEB707Dz4EkjA=="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83</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504</v>
      </c>
      <c r="AQ8" s="139" t="s">
        <v>505</v>
      </c>
      <c r="AR8" s="153" t="s">
        <v>422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506</v>
      </c>
      <c r="AL9" s="1033"/>
      <c r="AM9" s="1033"/>
      <c r="AN9" s="1034"/>
      <c r="AO9" s="117">
        <v>2874076</v>
      </c>
      <c r="AP9" s="117">
        <v>67754</v>
      </c>
      <c r="AQ9" s="140">
        <v>88339</v>
      </c>
      <c r="AR9" s="154">
        <v>-23.3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205</v>
      </c>
      <c r="AL10" s="1033"/>
      <c r="AM10" s="1033"/>
      <c r="AN10" s="1034"/>
      <c r="AO10" s="118">
        <v>565668</v>
      </c>
      <c r="AP10" s="118">
        <v>13335</v>
      </c>
      <c r="AQ10" s="141">
        <v>7842</v>
      </c>
      <c r="AR10" s="155">
        <v>70</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397</v>
      </c>
      <c r="AL11" s="1033"/>
      <c r="AM11" s="1033"/>
      <c r="AN11" s="1034"/>
      <c r="AO11" s="118" t="s">
        <v>199</v>
      </c>
      <c r="AP11" s="118" t="s">
        <v>199</v>
      </c>
      <c r="AQ11" s="141">
        <v>2321</v>
      </c>
      <c r="AR11" s="155" t="s">
        <v>199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237</v>
      </c>
      <c r="AL12" s="1033"/>
      <c r="AM12" s="1033"/>
      <c r="AN12" s="1034"/>
      <c r="AO12" s="118" t="s">
        <v>199</v>
      </c>
      <c r="AP12" s="118" t="s">
        <v>199</v>
      </c>
      <c r="AQ12" s="141">
        <v>10</v>
      </c>
      <c r="AR12" s="155" t="s">
        <v>199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507</v>
      </c>
      <c r="AL13" s="1033"/>
      <c r="AM13" s="1033"/>
      <c r="AN13" s="1034"/>
      <c r="AO13" s="118">
        <v>247298</v>
      </c>
      <c r="AP13" s="118">
        <v>5830</v>
      </c>
      <c r="AQ13" s="141">
        <v>2936</v>
      </c>
      <c r="AR13" s="155">
        <v>98.6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508</v>
      </c>
      <c r="AL14" s="1033"/>
      <c r="AM14" s="1033"/>
      <c r="AN14" s="1034"/>
      <c r="AO14" s="118">
        <v>70102</v>
      </c>
      <c r="AP14" s="118">
        <v>1653</v>
      </c>
      <c r="AQ14" s="141">
        <v>1649</v>
      </c>
      <c r="AR14" s="155">
        <v>0.2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313</v>
      </c>
      <c r="AL15" s="1036"/>
      <c r="AM15" s="1036"/>
      <c r="AN15" s="1037"/>
      <c r="AO15" s="118">
        <v>-186755</v>
      </c>
      <c r="AP15" s="118">
        <v>-4403</v>
      </c>
      <c r="AQ15" s="141">
        <v>-5997</v>
      </c>
      <c r="AR15" s="155">
        <v>-26.6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275</v>
      </c>
      <c r="AL16" s="1036"/>
      <c r="AM16" s="1036"/>
      <c r="AN16" s="1037"/>
      <c r="AO16" s="118">
        <v>3570389</v>
      </c>
      <c r="AP16" s="118">
        <v>84170</v>
      </c>
      <c r="AQ16" s="141">
        <v>97102</v>
      </c>
      <c r="AR16" s="155">
        <v>-13.3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337</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510</v>
      </c>
      <c r="AL21" s="1039"/>
      <c r="AM21" s="1039"/>
      <c r="AN21" s="1040"/>
      <c r="AO21" s="120">
        <v>6.79</v>
      </c>
      <c r="AP21" s="130">
        <v>8.91</v>
      </c>
      <c r="AQ21" s="143">
        <v>-2.12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511</v>
      </c>
      <c r="AL22" s="1039"/>
      <c r="AM22" s="1039"/>
      <c r="AN22" s="1040"/>
      <c r="AO22" s="121">
        <v>95.4</v>
      </c>
      <c r="AP22" s="131">
        <v>97.5</v>
      </c>
      <c r="AQ22" s="144">
        <v>-2.1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1" t="s">
        <v>512</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83</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504</v>
      </c>
      <c r="AQ31" s="139" t="s">
        <v>505</v>
      </c>
      <c r="AR31" s="153" t="s">
        <v>422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1860734</v>
      </c>
      <c r="AP32" s="118">
        <v>43866</v>
      </c>
      <c r="AQ32" s="145">
        <v>55264</v>
      </c>
      <c r="AR32" s="155">
        <v>-20.6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199</v>
      </c>
      <c r="AP33" s="118" t="s">
        <v>199</v>
      </c>
      <c r="AQ33" s="145" t="s">
        <v>199</v>
      </c>
      <c r="AR33" s="155" t="s">
        <v>199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515</v>
      </c>
      <c r="AL34" s="1026"/>
      <c r="AM34" s="1026"/>
      <c r="AN34" s="1027"/>
      <c r="AO34" s="118" t="s">
        <v>199</v>
      </c>
      <c r="AP34" s="118" t="s">
        <v>199</v>
      </c>
      <c r="AQ34" s="145">
        <v>19</v>
      </c>
      <c r="AR34" s="155" t="s">
        <v>199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517</v>
      </c>
      <c r="AL35" s="1026"/>
      <c r="AM35" s="1026"/>
      <c r="AN35" s="1027"/>
      <c r="AO35" s="118">
        <v>367880</v>
      </c>
      <c r="AP35" s="118">
        <v>8673</v>
      </c>
      <c r="AQ35" s="145">
        <v>18522</v>
      </c>
      <c r="AR35" s="155">
        <v>-53.2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37</v>
      </c>
      <c r="AL36" s="1026"/>
      <c r="AM36" s="1026"/>
      <c r="AN36" s="1027"/>
      <c r="AO36" s="118">
        <v>28900</v>
      </c>
      <c r="AP36" s="118">
        <v>681</v>
      </c>
      <c r="AQ36" s="145">
        <v>2744</v>
      </c>
      <c r="AR36" s="155">
        <v>-75.2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350</v>
      </c>
      <c r="AL37" s="1026"/>
      <c r="AM37" s="1026"/>
      <c r="AN37" s="1027"/>
      <c r="AO37" s="118">
        <v>35518</v>
      </c>
      <c r="AP37" s="118">
        <v>837</v>
      </c>
      <c r="AQ37" s="145">
        <v>519</v>
      </c>
      <c r="AR37" s="155">
        <v>61.3</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518</v>
      </c>
      <c r="AL38" s="1029"/>
      <c r="AM38" s="1029"/>
      <c r="AN38" s="1030"/>
      <c r="AO38" s="122" t="s">
        <v>199</v>
      </c>
      <c r="AP38" s="122" t="s">
        <v>199</v>
      </c>
      <c r="AQ38" s="146">
        <v>4</v>
      </c>
      <c r="AR38" s="144" t="s">
        <v>199</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57</v>
      </c>
      <c r="AL39" s="1029"/>
      <c r="AM39" s="1029"/>
      <c r="AN39" s="1030"/>
      <c r="AO39" s="118">
        <v>-66972</v>
      </c>
      <c r="AP39" s="118">
        <v>-1579</v>
      </c>
      <c r="AQ39" s="145">
        <v>-3996</v>
      </c>
      <c r="AR39" s="155">
        <v>-60.5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519</v>
      </c>
      <c r="AL40" s="1026"/>
      <c r="AM40" s="1026"/>
      <c r="AN40" s="1027"/>
      <c r="AO40" s="118">
        <v>-1474114</v>
      </c>
      <c r="AP40" s="118">
        <v>-34751</v>
      </c>
      <c r="AQ40" s="145">
        <v>-50182</v>
      </c>
      <c r="AR40" s="155">
        <v>-30.8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385</v>
      </c>
      <c r="AL41" s="1016"/>
      <c r="AM41" s="1016"/>
      <c r="AN41" s="1017"/>
      <c r="AO41" s="118">
        <v>751946</v>
      </c>
      <c r="AP41" s="118">
        <v>17727</v>
      </c>
      <c r="AQ41" s="145">
        <v>22892</v>
      </c>
      <c r="AR41" s="155">
        <v>-22.6</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520</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522</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83</v>
      </c>
      <c r="AN49" s="1018" t="s">
        <v>443</v>
      </c>
      <c r="AO49" s="1019"/>
      <c r="AP49" s="1019"/>
      <c r="AQ49" s="1019"/>
      <c r="AR49" s="102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493</v>
      </c>
      <c r="AO50" s="124" t="s">
        <v>494</v>
      </c>
      <c r="AP50" s="135" t="s">
        <v>523</v>
      </c>
      <c r="AQ50" s="148" t="s">
        <v>380</v>
      </c>
      <c r="AR50" s="158" t="s">
        <v>524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2171340</v>
      </c>
      <c r="AN51" s="115">
        <v>49584</v>
      </c>
      <c r="AO51" s="125">
        <v>-41.5</v>
      </c>
      <c r="AP51" s="136">
        <v>69729</v>
      </c>
      <c r="AQ51" s="149">
        <v>1.8</v>
      </c>
      <c r="AR51" s="159">
        <v>-43.3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1347667</v>
      </c>
      <c r="AN52" s="116">
        <v>30775</v>
      </c>
      <c r="AO52" s="126">
        <v>-15.3</v>
      </c>
      <c r="AP52" s="137">
        <v>38908</v>
      </c>
      <c r="AQ52" s="150">
        <v>14</v>
      </c>
      <c r="AR52" s="160">
        <v>-29.3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525</v>
      </c>
      <c r="AL53" s="103"/>
      <c r="AM53" s="108">
        <v>2487768</v>
      </c>
      <c r="AN53" s="115">
        <v>57328</v>
      </c>
      <c r="AO53" s="125">
        <v>15.6</v>
      </c>
      <c r="AP53" s="136">
        <v>74581</v>
      </c>
      <c r="AQ53" s="149">
        <v>7</v>
      </c>
      <c r="AR53" s="159">
        <v>8.6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1591951</v>
      </c>
      <c r="AN54" s="116">
        <v>36685</v>
      </c>
      <c r="AO54" s="126">
        <v>19.2</v>
      </c>
      <c r="AP54" s="137">
        <v>41563</v>
      </c>
      <c r="AQ54" s="150">
        <v>6.8</v>
      </c>
      <c r="AR54" s="160">
        <v>12.4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479</v>
      </c>
      <c r="AL55" s="103"/>
      <c r="AM55" s="108">
        <v>1774517</v>
      </c>
      <c r="AN55" s="115">
        <v>41177</v>
      </c>
      <c r="AO55" s="125">
        <v>-28.2</v>
      </c>
      <c r="AP55" s="136">
        <v>76347</v>
      </c>
      <c r="AQ55" s="149">
        <v>2.4</v>
      </c>
      <c r="AR55" s="159">
        <v>-30.6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1235603</v>
      </c>
      <c r="AN56" s="116">
        <v>28672</v>
      </c>
      <c r="AO56" s="126">
        <v>-21.8</v>
      </c>
      <c r="AP56" s="137">
        <v>41762</v>
      </c>
      <c r="AQ56" s="150">
        <v>0.5</v>
      </c>
      <c r="AR56" s="160">
        <v>-22.3</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526</v>
      </c>
      <c r="AL57" s="103"/>
      <c r="AM57" s="108">
        <v>3589806</v>
      </c>
      <c r="AN57" s="115">
        <v>84064</v>
      </c>
      <c r="AO57" s="125">
        <v>104.2</v>
      </c>
      <c r="AP57" s="136">
        <v>69604</v>
      </c>
      <c r="AQ57" s="149">
        <v>-8.8000000000000007</v>
      </c>
      <c r="AR57" s="159">
        <v>113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2806278</v>
      </c>
      <c r="AN58" s="116">
        <v>65716</v>
      </c>
      <c r="AO58" s="126">
        <v>129.19999999999999</v>
      </c>
      <c r="AP58" s="137">
        <v>36247</v>
      </c>
      <c r="AQ58" s="150">
        <v>-13.2</v>
      </c>
      <c r="AR58" s="160">
        <v>142.4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135</v>
      </c>
      <c r="AL59" s="103"/>
      <c r="AM59" s="108">
        <v>3850641</v>
      </c>
      <c r="AN59" s="115">
        <v>90776</v>
      </c>
      <c r="AO59" s="125">
        <v>8</v>
      </c>
      <c r="AP59" s="136">
        <v>68410</v>
      </c>
      <c r="AQ59" s="149">
        <v>-1.7</v>
      </c>
      <c r="AR59" s="159">
        <v>9.6999999999999993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3464968</v>
      </c>
      <c r="AN60" s="116">
        <v>81684</v>
      </c>
      <c r="AO60" s="126">
        <v>24.3</v>
      </c>
      <c r="AP60" s="137">
        <v>35086</v>
      </c>
      <c r="AQ60" s="150">
        <v>-3.2</v>
      </c>
      <c r="AR60" s="160">
        <v>27.5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527</v>
      </c>
      <c r="AL61" s="106"/>
      <c r="AM61" s="108">
        <v>2774814</v>
      </c>
      <c r="AN61" s="115">
        <v>64586</v>
      </c>
      <c r="AO61" s="125">
        <v>11.6</v>
      </c>
      <c r="AP61" s="136">
        <v>71734</v>
      </c>
      <c r="AQ61" s="151">
        <v>0.1</v>
      </c>
      <c r="AR61" s="159">
        <v>11.5</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2089293</v>
      </c>
      <c r="AN62" s="116">
        <v>48706</v>
      </c>
      <c r="AO62" s="126">
        <v>27.1</v>
      </c>
      <c r="AP62" s="137">
        <v>38713</v>
      </c>
      <c r="AQ62" s="150">
        <v>1</v>
      </c>
      <c r="AR62" s="160">
        <v>26.1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QJl3NCmpT3/CLK/0JOEsZSNPc1llILx8Ql9thkAXhiI+pNEULTNSazHCfZBciOUBiKo32TqO0qza6XmVKo6lQ==" saltValue="6JF+gRRQ4fnkoMVczrKOz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95</v>
      </c>
    </row>
    <row r="120" spans="125:125" ht="13.5" hidden="1" customHeight="1" x14ac:dyDescent="0.15"/>
    <row r="121" spans="125:125" ht="13.5" hidden="1" customHeight="1" x14ac:dyDescent="0.15">
      <c r="DU121" s="78"/>
    </row>
  </sheetData>
  <sheetProtection algorithmName="SHA-512" hashValue="kiR/gK8vQXNEy4feQkdMbkdao3ONOiD8Bl0GTLx4uJnF301waySlsB7oektlqsWgmAEazlJ+cPI5M4/tm1sRbg==" saltValue="6AUGp7zp45XL07CS2f8II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95</v>
      </c>
    </row>
  </sheetData>
  <sheetProtection algorithmName="SHA-512" hashValue="1QLTELJR72fmZ+W66Bq1RKpdkphpd5pkfDTyS27cjxcSq9bW5CnnXPYA9EWdAbdO+S1pb1q/ERdVjrOa0c/zwQ==" saltValue="G/xw+dPheoVjJJ6981Wxk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7</v>
      </c>
      <c r="C46" s="171"/>
      <c r="D46" s="171"/>
      <c r="E46" s="172" t="s">
        <v>17</v>
      </c>
      <c r="F46" s="173" t="s">
        <v>529</v>
      </c>
      <c r="G46" s="177" t="s">
        <v>530</v>
      </c>
      <c r="H46" s="177" t="s">
        <v>531</v>
      </c>
      <c r="I46" s="177" t="s">
        <v>532</v>
      </c>
      <c r="J46" s="182" t="s">
        <v>533</v>
      </c>
    </row>
    <row r="47" spans="2:10" ht="57.75" customHeight="1" x14ac:dyDescent="0.15">
      <c r="B47" s="168"/>
      <c r="C47" s="1041" t="s">
        <v>3</v>
      </c>
      <c r="D47" s="1041"/>
      <c r="E47" s="1042"/>
      <c r="F47" s="174">
        <v>14.88</v>
      </c>
      <c r="G47" s="178">
        <v>14.77</v>
      </c>
      <c r="H47" s="178">
        <v>12.76</v>
      </c>
      <c r="I47" s="178">
        <v>14.39</v>
      </c>
      <c r="J47" s="183">
        <v>19.02</v>
      </c>
    </row>
    <row r="48" spans="2:10" ht="57.75" customHeight="1" x14ac:dyDescent="0.15">
      <c r="B48" s="169"/>
      <c r="C48" s="1043" t="s">
        <v>9</v>
      </c>
      <c r="D48" s="1043"/>
      <c r="E48" s="1044"/>
      <c r="F48" s="175">
        <v>10.53</v>
      </c>
      <c r="G48" s="179">
        <v>8.68</v>
      </c>
      <c r="H48" s="179">
        <v>8.4600000000000009</v>
      </c>
      <c r="I48" s="179">
        <v>12.97</v>
      </c>
      <c r="J48" s="184">
        <v>16.989999999999998</v>
      </c>
    </row>
    <row r="49" spans="2:10" ht="57.75" customHeight="1" x14ac:dyDescent="0.15">
      <c r="B49" s="170"/>
      <c r="C49" s="1045" t="s">
        <v>16</v>
      </c>
      <c r="D49" s="1045"/>
      <c r="E49" s="1046"/>
      <c r="F49" s="176">
        <v>0.17</v>
      </c>
      <c r="G49" s="180" t="s">
        <v>280</v>
      </c>
      <c r="H49" s="180" t="s">
        <v>534</v>
      </c>
      <c r="I49" s="180">
        <v>7.16</v>
      </c>
      <c r="J49" s="185">
        <v>7.88</v>
      </c>
    </row>
    <row r="50" spans="2:10" x14ac:dyDescent="0.15"/>
  </sheetData>
  <sheetProtection algorithmName="SHA-512" hashValue="TYi7yWPzUI6WzlMZf1+34E4c/OHfBGVkvoKWts4K/fqDoBueDd0zREleURfwILb64SHqfhCGwQHTUtSHvz59nA==" saltValue="3yyPr34lgyz/SbIQaGGq0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17</v>
      </c>
      <c r="F33" s="196" t="s">
        <v>529</v>
      </c>
      <c r="G33" s="201" t="s">
        <v>530</v>
      </c>
      <c r="H33" s="201" t="s">
        <v>531</v>
      </c>
      <c r="I33" s="201" t="s">
        <v>532</v>
      </c>
      <c r="J33" s="205" t="s">
        <v>533</v>
      </c>
      <c r="K33" s="186"/>
      <c r="L33" s="186"/>
      <c r="M33" s="186"/>
      <c r="N33" s="186"/>
      <c r="O33" s="186"/>
      <c r="P33" s="186"/>
    </row>
    <row r="34" spans="1:16" ht="39" customHeight="1" x14ac:dyDescent="0.15">
      <c r="A34" s="186"/>
      <c r="B34" s="188"/>
      <c r="C34" s="1051" t="s">
        <v>453</v>
      </c>
      <c r="D34" s="1051"/>
      <c r="E34" s="1052"/>
      <c r="F34" s="197">
        <v>10.49</v>
      </c>
      <c r="G34" s="202">
        <v>8.67</v>
      </c>
      <c r="H34" s="202">
        <v>8.4499999999999993</v>
      </c>
      <c r="I34" s="202">
        <v>12.97</v>
      </c>
      <c r="J34" s="206">
        <v>16.98</v>
      </c>
      <c r="K34" s="186"/>
      <c r="L34" s="186"/>
      <c r="M34" s="186"/>
      <c r="N34" s="186"/>
      <c r="O34" s="186"/>
      <c r="P34" s="186"/>
    </row>
    <row r="35" spans="1:16" ht="39" customHeight="1" x14ac:dyDescent="0.15">
      <c r="A35" s="186"/>
      <c r="B35" s="189"/>
      <c r="C35" s="1047" t="s">
        <v>463</v>
      </c>
      <c r="D35" s="1047"/>
      <c r="E35" s="1048"/>
      <c r="F35" s="198">
        <v>3.68</v>
      </c>
      <c r="G35" s="203">
        <v>3.91</v>
      </c>
      <c r="H35" s="203">
        <v>4.51</v>
      </c>
      <c r="I35" s="203">
        <v>6.07</v>
      </c>
      <c r="J35" s="207">
        <v>7.51</v>
      </c>
      <c r="K35" s="186"/>
      <c r="L35" s="186"/>
      <c r="M35" s="186"/>
      <c r="N35" s="186"/>
      <c r="O35" s="186"/>
      <c r="P35" s="186"/>
    </row>
    <row r="36" spans="1:16" ht="39" customHeight="1" x14ac:dyDescent="0.15">
      <c r="A36" s="186"/>
      <c r="B36" s="189"/>
      <c r="C36" s="1047" t="s">
        <v>28</v>
      </c>
      <c r="D36" s="1047"/>
      <c r="E36" s="1048"/>
      <c r="F36" s="198">
        <v>0.52</v>
      </c>
      <c r="G36" s="203">
        <v>0.65</v>
      </c>
      <c r="H36" s="203">
        <v>1.39</v>
      </c>
      <c r="I36" s="203">
        <v>1.49</v>
      </c>
      <c r="J36" s="207">
        <v>2.65</v>
      </c>
      <c r="K36" s="186"/>
      <c r="L36" s="186"/>
      <c r="M36" s="186"/>
      <c r="N36" s="186"/>
      <c r="O36" s="186"/>
      <c r="P36" s="186"/>
    </row>
    <row r="37" spans="1:16" ht="39" customHeight="1" x14ac:dyDescent="0.15">
      <c r="A37" s="186"/>
      <c r="B37" s="189"/>
      <c r="C37" s="1047" t="s">
        <v>353</v>
      </c>
      <c r="D37" s="1047"/>
      <c r="E37" s="1048"/>
      <c r="F37" s="198" t="s">
        <v>199</v>
      </c>
      <c r="G37" s="203" t="s">
        <v>199</v>
      </c>
      <c r="H37" s="203">
        <v>1.17</v>
      </c>
      <c r="I37" s="203">
        <v>1.92</v>
      </c>
      <c r="J37" s="207">
        <v>2.13</v>
      </c>
      <c r="K37" s="186"/>
      <c r="L37" s="186"/>
      <c r="M37" s="186"/>
      <c r="N37" s="186"/>
      <c r="O37" s="186"/>
      <c r="P37" s="186"/>
    </row>
    <row r="38" spans="1:16" ht="39" customHeight="1" x14ac:dyDescent="0.15">
      <c r="A38" s="186"/>
      <c r="B38" s="189"/>
      <c r="C38" s="1047" t="s">
        <v>462</v>
      </c>
      <c r="D38" s="1047"/>
      <c r="E38" s="1048"/>
      <c r="F38" s="198">
        <v>0.8</v>
      </c>
      <c r="G38" s="203">
        <v>0.47</v>
      </c>
      <c r="H38" s="203">
        <v>1.59</v>
      </c>
      <c r="I38" s="203">
        <v>1.43</v>
      </c>
      <c r="J38" s="207">
        <v>0.64</v>
      </c>
      <c r="K38" s="186"/>
      <c r="L38" s="186"/>
      <c r="M38" s="186"/>
      <c r="N38" s="186"/>
      <c r="O38" s="186"/>
      <c r="P38" s="186"/>
    </row>
    <row r="39" spans="1:16" ht="39" customHeight="1" x14ac:dyDescent="0.15">
      <c r="A39" s="186"/>
      <c r="B39" s="189"/>
      <c r="C39" s="1047" t="s">
        <v>223</v>
      </c>
      <c r="D39" s="1047"/>
      <c r="E39" s="1048"/>
      <c r="F39" s="198">
        <v>0.04</v>
      </c>
      <c r="G39" s="203">
        <v>0.03</v>
      </c>
      <c r="H39" s="203">
        <v>0.02</v>
      </c>
      <c r="I39" s="203">
        <v>0.02</v>
      </c>
      <c r="J39" s="207">
        <v>0.05</v>
      </c>
      <c r="K39" s="186"/>
      <c r="L39" s="186"/>
      <c r="M39" s="186"/>
      <c r="N39" s="186"/>
      <c r="O39" s="186"/>
      <c r="P39" s="186"/>
    </row>
    <row r="40" spans="1:16" ht="39" customHeight="1" x14ac:dyDescent="0.15">
      <c r="A40" s="186"/>
      <c r="B40" s="189"/>
      <c r="C40" s="1047" t="s">
        <v>169</v>
      </c>
      <c r="D40" s="1047"/>
      <c r="E40" s="1048"/>
      <c r="F40" s="198">
        <v>0.05</v>
      </c>
      <c r="G40" s="203">
        <v>0.03</v>
      </c>
      <c r="H40" s="203">
        <v>0.02</v>
      </c>
      <c r="I40" s="203">
        <v>0.03</v>
      </c>
      <c r="J40" s="207">
        <v>0.04</v>
      </c>
      <c r="K40" s="186"/>
      <c r="L40" s="186"/>
      <c r="M40" s="186"/>
      <c r="N40" s="186"/>
      <c r="O40" s="186"/>
      <c r="P40" s="186"/>
    </row>
    <row r="41" spans="1:16" ht="39" customHeight="1" x14ac:dyDescent="0.15">
      <c r="A41" s="186"/>
      <c r="B41" s="189"/>
      <c r="C41" s="1047"/>
      <c r="D41" s="1047"/>
      <c r="E41" s="1048"/>
      <c r="F41" s="198"/>
      <c r="G41" s="203"/>
      <c r="H41" s="203"/>
      <c r="I41" s="203"/>
      <c r="J41" s="207"/>
      <c r="K41" s="186"/>
      <c r="L41" s="186"/>
      <c r="M41" s="186"/>
      <c r="N41" s="186"/>
      <c r="O41" s="186"/>
      <c r="P41" s="186"/>
    </row>
    <row r="42" spans="1:16" ht="39" customHeight="1" x14ac:dyDescent="0.15">
      <c r="A42" s="186"/>
      <c r="B42" s="190"/>
      <c r="C42" s="1047" t="s">
        <v>535</v>
      </c>
      <c r="D42" s="1047"/>
      <c r="E42" s="1048"/>
      <c r="F42" s="198" t="s">
        <v>199</v>
      </c>
      <c r="G42" s="203" t="s">
        <v>199</v>
      </c>
      <c r="H42" s="203" t="s">
        <v>199</v>
      </c>
      <c r="I42" s="203" t="s">
        <v>199</v>
      </c>
      <c r="J42" s="207" t="s">
        <v>199</v>
      </c>
      <c r="K42" s="186"/>
      <c r="L42" s="186"/>
      <c r="M42" s="186"/>
      <c r="N42" s="186"/>
      <c r="O42" s="186"/>
      <c r="P42" s="186"/>
    </row>
    <row r="43" spans="1:16" ht="39" customHeight="1" x14ac:dyDescent="0.15">
      <c r="A43" s="186"/>
      <c r="B43" s="191"/>
      <c r="C43" s="1049" t="s">
        <v>488</v>
      </c>
      <c r="D43" s="1049"/>
      <c r="E43" s="1050"/>
      <c r="F43" s="199">
        <v>0.3</v>
      </c>
      <c r="G43" s="204">
        <v>0.12</v>
      </c>
      <c r="H43" s="204" t="s">
        <v>199</v>
      </c>
      <c r="I43" s="204" t="s">
        <v>199</v>
      </c>
      <c r="J43" s="208" t="s">
        <v>199</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poVB0vncy9hc4cRsQsLIwn5pSd9sZGqmBhg/BhZ+znNtQ8AjZhXSkXnuwWFPME3mbwWThRUi+lEEqT1NFtoP9w==" saltValue="XlBd98dhN9a7x71xzUS14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26</v>
      </c>
      <c r="C44" s="215"/>
      <c r="D44" s="215"/>
      <c r="E44" s="223"/>
      <c r="F44" s="223"/>
      <c r="G44" s="223"/>
      <c r="H44" s="223"/>
      <c r="I44" s="223"/>
      <c r="J44" s="226" t="s">
        <v>17</v>
      </c>
      <c r="K44" s="228" t="s">
        <v>529</v>
      </c>
      <c r="L44" s="237" t="s">
        <v>530</v>
      </c>
      <c r="M44" s="237" t="s">
        <v>531</v>
      </c>
      <c r="N44" s="237" t="s">
        <v>532</v>
      </c>
      <c r="O44" s="246" t="s">
        <v>533</v>
      </c>
      <c r="P44" s="85"/>
      <c r="Q44" s="85"/>
      <c r="R44" s="85"/>
      <c r="S44" s="85"/>
      <c r="T44" s="85"/>
      <c r="U44" s="85"/>
    </row>
    <row r="45" spans="1:21" ht="30.75" customHeight="1" x14ac:dyDescent="0.15">
      <c r="A45" s="85"/>
      <c r="B45" s="1068" t="s">
        <v>27</v>
      </c>
      <c r="C45" s="1069"/>
      <c r="D45" s="218"/>
      <c r="E45" s="1082" t="s">
        <v>25</v>
      </c>
      <c r="F45" s="1082"/>
      <c r="G45" s="1082"/>
      <c r="H45" s="1082"/>
      <c r="I45" s="1082"/>
      <c r="J45" s="1083"/>
      <c r="K45" s="229">
        <v>1704</v>
      </c>
      <c r="L45" s="238">
        <v>1754</v>
      </c>
      <c r="M45" s="238">
        <v>1772</v>
      </c>
      <c r="N45" s="238">
        <v>1881</v>
      </c>
      <c r="O45" s="247">
        <v>1861</v>
      </c>
      <c r="P45" s="85"/>
      <c r="Q45" s="85"/>
      <c r="R45" s="85"/>
      <c r="S45" s="85"/>
      <c r="T45" s="85"/>
      <c r="U45" s="85"/>
    </row>
    <row r="46" spans="1:21" ht="30.75" customHeight="1" x14ac:dyDescent="0.15">
      <c r="A46" s="85"/>
      <c r="B46" s="1070"/>
      <c r="C46" s="1071"/>
      <c r="D46" s="219"/>
      <c r="E46" s="1074" t="s">
        <v>29</v>
      </c>
      <c r="F46" s="1074"/>
      <c r="G46" s="1074"/>
      <c r="H46" s="1074"/>
      <c r="I46" s="1074"/>
      <c r="J46" s="1075"/>
      <c r="K46" s="230" t="s">
        <v>199</v>
      </c>
      <c r="L46" s="239" t="s">
        <v>199</v>
      </c>
      <c r="M46" s="239" t="s">
        <v>199</v>
      </c>
      <c r="N46" s="239" t="s">
        <v>199</v>
      </c>
      <c r="O46" s="248" t="s">
        <v>199</v>
      </c>
      <c r="P46" s="85"/>
      <c r="Q46" s="85"/>
      <c r="R46" s="85"/>
      <c r="S46" s="85"/>
      <c r="T46" s="85"/>
      <c r="U46" s="85"/>
    </row>
    <row r="47" spans="1:21" ht="30.75" customHeight="1" x14ac:dyDescent="0.15">
      <c r="A47" s="85"/>
      <c r="B47" s="1070"/>
      <c r="C47" s="1071"/>
      <c r="D47" s="219"/>
      <c r="E47" s="1074" t="s">
        <v>32</v>
      </c>
      <c r="F47" s="1074"/>
      <c r="G47" s="1074"/>
      <c r="H47" s="1074"/>
      <c r="I47" s="1074"/>
      <c r="J47" s="1075"/>
      <c r="K47" s="230" t="s">
        <v>199</v>
      </c>
      <c r="L47" s="239" t="s">
        <v>199</v>
      </c>
      <c r="M47" s="239" t="s">
        <v>199</v>
      </c>
      <c r="N47" s="239" t="s">
        <v>199</v>
      </c>
      <c r="O47" s="248" t="s">
        <v>199</v>
      </c>
      <c r="P47" s="85"/>
      <c r="Q47" s="85"/>
      <c r="R47" s="85"/>
      <c r="S47" s="85"/>
      <c r="T47" s="85"/>
      <c r="U47" s="85"/>
    </row>
    <row r="48" spans="1:21" ht="30.75" customHeight="1" x14ac:dyDescent="0.15">
      <c r="A48" s="85"/>
      <c r="B48" s="1070"/>
      <c r="C48" s="1071"/>
      <c r="D48" s="219"/>
      <c r="E48" s="1074" t="s">
        <v>38</v>
      </c>
      <c r="F48" s="1074"/>
      <c r="G48" s="1074"/>
      <c r="H48" s="1074"/>
      <c r="I48" s="1074"/>
      <c r="J48" s="1075"/>
      <c r="K48" s="230">
        <v>379</v>
      </c>
      <c r="L48" s="239">
        <v>381</v>
      </c>
      <c r="M48" s="239">
        <v>346</v>
      </c>
      <c r="N48" s="239">
        <v>358</v>
      </c>
      <c r="O48" s="248">
        <v>368</v>
      </c>
      <c r="P48" s="85"/>
      <c r="Q48" s="85"/>
      <c r="R48" s="85"/>
      <c r="S48" s="85"/>
      <c r="T48" s="85"/>
      <c r="U48" s="85"/>
    </row>
    <row r="49" spans="1:21" ht="30.75" customHeight="1" x14ac:dyDescent="0.15">
      <c r="A49" s="85"/>
      <c r="B49" s="1070"/>
      <c r="C49" s="1071"/>
      <c r="D49" s="219"/>
      <c r="E49" s="1074" t="s">
        <v>0</v>
      </c>
      <c r="F49" s="1074"/>
      <c r="G49" s="1074"/>
      <c r="H49" s="1074"/>
      <c r="I49" s="1074"/>
      <c r="J49" s="1075"/>
      <c r="K49" s="230">
        <v>39</v>
      </c>
      <c r="L49" s="239">
        <v>35</v>
      </c>
      <c r="M49" s="239">
        <v>35</v>
      </c>
      <c r="N49" s="239">
        <v>33</v>
      </c>
      <c r="O49" s="248">
        <v>29</v>
      </c>
      <c r="P49" s="85"/>
      <c r="Q49" s="85"/>
      <c r="R49" s="85"/>
      <c r="S49" s="85"/>
      <c r="T49" s="85"/>
      <c r="U49" s="85"/>
    </row>
    <row r="50" spans="1:21" ht="30.75" customHeight="1" x14ac:dyDescent="0.15">
      <c r="A50" s="85"/>
      <c r="B50" s="1070"/>
      <c r="C50" s="1071"/>
      <c r="D50" s="219"/>
      <c r="E50" s="1074" t="s">
        <v>40</v>
      </c>
      <c r="F50" s="1074"/>
      <c r="G50" s="1074"/>
      <c r="H50" s="1074"/>
      <c r="I50" s="1074"/>
      <c r="J50" s="1075"/>
      <c r="K50" s="230">
        <v>31</v>
      </c>
      <c r="L50" s="239">
        <v>31</v>
      </c>
      <c r="M50" s="239">
        <v>34</v>
      </c>
      <c r="N50" s="239">
        <v>35</v>
      </c>
      <c r="O50" s="248">
        <v>36</v>
      </c>
      <c r="P50" s="85"/>
      <c r="Q50" s="85"/>
      <c r="R50" s="85"/>
      <c r="S50" s="85"/>
      <c r="T50" s="85"/>
      <c r="U50" s="85"/>
    </row>
    <row r="51" spans="1:21" ht="30.75" customHeight="1" x14ac:dyDescent="0.15">
      <c r="A51" s="85"/>
      <c r="B51" s="1072"/>
      <c r="C51" s="1073"/>
      <c r="D51" s="220"/>
      <c r="E51" s="1074" t="s">
        <v>44</v>
      </c>
      <c r="F51" s="1074"/>
      <c r="G51" s="1074"/>
      <c r="H51" s="1074"/>
      <c r="I51" s="1074"/>
      <c r="J51" s="1075"/>
      <c r="K51" s="230" t="s">
        <v>199</v>
      </c>
      <c r="L51" s="239" t="s">
        <v>199</v>
      </c>
      <c r="M51" s="239" t="s">
        <v>199</v>
      </c>
      <c r="N51" s="239" t="s">
        <v>199</v>
      </c>
      <c r="O51" s="248" t="s">
        <v>199</v>
      </c>
      <c r="P51" s="85"/>
      <c r="Q51" s="85"/>
      <c r="R51" s="85"/>
      <c r="S51" s="85"/>
      <c r="T51" s="85"/>
      <c r="U51" s="85"/>
    </row>
    <row r="52" spans="1:21" ht="30.75" customHeight="1" x14ac:dyDescent="0.15">
      <c r="A52" s="85"/>
      <c r="B52" s="1076" t="s">
        <v>46</v>
      </c>
      <c r="C52" s="1077"/>
      <c r="D52" s="220"/>
      <c r="E52" s="1074" t="s">
        <v>47</v>
      </c>
      <c r="F52" s="1074"/>
      <c r="G52" s="1074"/>
      <c r="H52" s="1074"/>
      <c r="I52" s="1074"/>
      <c r="J52" s="1075"/>
      <c r="K52" s="230">
        <v>1446</v>
      </c>
      <c r="L52" s="239">
        <v>1485</v>
      </c>
      <c r="M52" s="239">
        <v>1517</v>
      </c>
      <c r="N52" s="239">
        <v>1554</v>
      </c>
      <c r="O52" s="248">
        <v>1541</v>
      </c>
      <c r="P52" s="85"/>
      <c r="Q52" s="85"/>
      <c r="R52" s="85"/>
      <c r="S52" s="85"/>
      <c r="T52" s="85"/>
      <c r="U52" s="85"/>
    </row>
    <row r="53" spans="1:21" ht="30.75" customHeight="1" x14ac:dyDescent="0.15">
      <c r="A53" s="85"/>
      <c r="B53" s="1078" t="s">
        <v>48</v>
      </c>
      <c r="C53" s="1079"/>
      <c r="D53" s="221"/>
      <c r="E53" s="1080" t="s">
        <v>51</v>
      </c>
      <c r="F53" s="1080"/>
      <c r="G53" s="1080"/>
      <c r="H53" s="1080"/>
      <c r="I53" s="1080"/>
      <c r="J53" s="1081"/>
      <c r="K53" s="231">
        <v>707</v>
      </c>
      <c r="L53" s="240">
        <v>716</v>
      </c>
      <c r="M53" s="240">
        <v>670</v>
      </c>
      <c r="N53" s="240">
        <v>753</v>
      </c>
      <c r="O53" s="249">
        <v>753</v>
      </c>
      <c r="P53" s="85"/>
      <c r="Q53" s="85"/>
      <c r="R53" s="85"/>
      <c r="S53" s="85"/>
      <c r="T53" s="85"/>
      <c r="U53" s="85"/>
    </row>
    <row r="54" spans="1:21" ht="24" customHeight="1" x14ac:dyDescent="0.1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536</v>
      </c>
      <c r="P56" s="85"/>
      <c r="Q56" s="85"/>
      <c r="R56" s="85"/>
      <c r="S56" s="85"/>
      <c r="T56" s="85"/>
      <c r="U56" s="85"/>
    </row>
    <row r="57" spans="1:21" ht="31.5" customHeight="1" x14ac:dyDescent="0.15">
      <c r="A57" s="85"/>
      <c r="B57" s="212"/>
      <c r="C57" s="217"/>
      <c r="D57" s="217"/>
      <c r="E57" s="224"/>
      <c r="F57" s="224"/>
      <c r="G57" s="224"/>
      <c r="H57" s="224"/>
      <c r="I57" s="224"/>
      <c r="J57" s="227" t="s">
        <v>17</v>
      </c>
      <c r="K57" s="233" t="s">
        <v>529</v>
      </c>
      <c r="L57" s="241" t="s">
        <v>530</v>
      </c>
      <c r="M57" s="241" t="s">
        <v>531</v>
      </c>
      <c r="N57" s="241" t="s">
        <v>532</v>
      </c>
      <c r="O57" s="251" t="s">
        <v>533</v>
      </c>
      <c r="P57" s="85"/>
      <c r="Q57" s="85"/>
      <c r="R57" s="85"/>
      <c r="S57" s="85"/>
      <c r="T57" s="85"/>
      <c r="U57" s="85"/>
    </row>
    <row r="58" spans="1:21" ht="31.5" customHeight="1" x14ac:dyDescent="0.15">
      <c r="B58" s="1062" t="s">
        <v>61</v>
      </c>
      <c r="C58" s="1063"/>
      <c r="D58" s="1053" t="s">
        <v>64</v>
      </c>
      <c r="E58" s="1054"/>
      <c r="F58" s="1054"/>
      <c r="G58" s="1054"/>
      <c r="H58" s="1054"/>
      <c r="I58" s="1054"/>
      <c r="J58" s="1055"/>
      <c r="K58" s="234" t="s">
        <v>199</v>
      </c>
      <c r="L58" s="242" t="s">
        <v>199</v>
      </c>
      <c r="M58" s="242" t="s">
        <v>199</v>
      </c>
      <c r="N58" s="242" t="s">
        <v>199</v>
      </c>
      <c r="O58" s="252" t="s">
        <v>199</v>
      </c>
    </row>
    <row r="59" spans="1:21" ht="31.5" customHeight="1" x14ac:dyDescent="0.15">
      <c r="B59" s="1064"/>
      <c r="C59" s="1065"/>
      <c r="D59" s="1056" t="s">
        <v>13</v>
      </c>
      <c r="E59" s="1057"/>
      <c r="F59" s="1057"/>
      <c r="G59" s="1057"/>
      <c r="H59" s="1057"/>
      <c r="I59" s="1057"/>
      <c r="J59" s="1058"/>
      <c r="K59" s="235" t="s">
        <v>199</v>
      </c>
      <c r="L59" s="243" t="s">
        <v>199</v>
      </c>
      <c r="M59" s="243" t="s">
        <v>199</v>
      </c>
      <c r="N59" s="243" t="s">
        <v>199</v>
      </c>
      <c r="O59" s="253" t="s">
        <v>199</v>
      </c>
    </row>
    <row r="60" spans="1:21" ht="31.5" customHeight="1" x14ac:dyDescent="0.15">
      <c r="B60" s="1066"/>
      <c r="C60" s="1067"/>
      <c r="D60" s="1059" t="s">
        <v>66</v>
      </c>
      <c r="E60" s="1060"/>
      <c r="F60" s="1060"/>
      <c r="G60" s="1060"/>
      <c r="H60" s="1060"/>
      <c r="I60" s="1060"/>
      <c r="J60" s="1061"/>
      <c r="K60" s="236" t="s">
        <v>199</v>
      </c>
      <c r="L60" s="244" t="s">
        <v>199</v>
      </c>
      <c r="M60" s="244" t="s">
        <v>199</v>
      </c>
      <c r="N60" s="244" t="s">
        <v>199</v>
      </c>
      <c r="O60" s="254" t="s">
        <v>199</v>
      </c>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luCo/M8y6mA9ClE44tmPV4a1NaaFaHgLdtfvTpiIYuqKb6ajtg7inQOgJsL0K4GSQoc3XoQtrjgpjJzAmwL0OA==" saltValue="SCIDVPKiLQUPiKWemFDby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26</v>
      </c>
      <c r="C40" s="215"/>
      <c r="D40" s="215"/>
      <c r="E40" s="223"/>
      <c r="F40" s="223"/>
      <c r="G40" s="223"/>
      <c r="H40" s="226" t="s">
        <v>17</v>
      </c>
      <c r="I40" s="228" t="s">
        <v>529</v>
      </c>
      <c r="J40" s="237" t="s">
        <v>530</v>
      </c>
      <c r="K40" s="237" t="s">
        <v>531</v>
      </c>
      <c r="L40" s="237" t="s">
        <v>532</v>
      </c>
      <c r="M40" s="266" t="s">
        <v>533</v>
      </c>
    </row>
    <row r="41" spans="2:13" ht="27.75" customHeight="1" x14ac:dyDescent="0.15">
      <c r="B41" s="1068" t="s">
        <v>34</v>
      </c>
      <c r="C41" s="1069"/>
      <c r="D41" s="218"/>
      <c r="E41" s="1093" t="s">
        <v>67</v>
      </c>
      <c r="F41" s="1093"/>
      <c r="G41" s="1093"/>
      <c r="H41" s="1094"/>
      <c r="I41" s="259">
        <v>21781</v>
      </c>
      <c r="J41" s="263">
        <v>21950</v>
      </c>
      <c r="K41" s="263">
        <v>21780</v>
      </c>
      <c r="L41" s="263">
        <v>23578</v>
      </c>
      <c r="M41" s="267">
        <v>24724</v>
      </c>
    </row>
    <row r="42" spans="2:13" ht="27.75" customHeight="1" x14ac:dyDescent="0.15">
      <c r="B42" s="1070"/>
      <c r="C42" s="1071"/>
      <c r="D42" s="219"/>
      <c r="E42" s="1084" t="s">
        <v>75</v>
      </c>
      <c r="F42" s="1084"/>
      <c r="G42" s="1084"/>
      <c r="H42" s="1085"/>
      <c r="I42" s="260">
        <v>271</v>
      </c>
      <c r="J42" s="264">
        <v>254</v>
      </c>
      <c r="K42" s="264">
        <v>217</v>
      </c>
      <c r="L42" s="264">
        <v>182</v>
      </c>
      <c r="M42" s="268">
        <v>146</v>
      </c>
    </row>
    <row r="43" spans="2:13" ht="27.75" customHeight="1" x14ac:dyDescent="0.15">
      <c r="B43" s="1070"/>
      <c r="C43" s="1071"/>
      <c r="D43" s="219"/>
      <c r="E43" s="1084" t="s">
        <v>76</v>
      </c>
      <c r="F43" s="1084"/>
      <c r="G43" s="1084"/>
      <c r="H43" s="1085"/>
      <c r="I43" s="260">
        <v>5562</v>
      </c>
      <c r="J43" s="264">
        <v>5756</v>
      </c>
      <c r="K43" s="264">
        <v>4934</v>
      </c>
      <c r="L43" s="264">
        <v>4699</v>
      </c>
      <c r="M43" s="268">
        <v>4517</v>
      </c>
    </row>
    <row r="44" spans="2:13" ht="27.75" customHeight="1" x14ac:dyDescent="0.15">
      <c r="B44" s="1070"/>
      <c r="C44" s="1071"/>
      <c r="D44" s="219"/>
      <c r="E44" s="1084" t="s">
        <v>18</v>
      </c>
      <c r="F44" s="1084"/>
      <c r="G44" s="1084"/>
      <c r="H44" s="1085"/>
      <c r="I44" s="260">
        <v>134</v>
      </c>
      <c r="J44" s="264">
        <v>117</v>
      </c>
      <c r="K44" s="264">
        <v>108</v>
      </c>
      <c r="L44" s="264">
        <v>127</v>
      </c>
      <c r="M44" s="268">
        <v>139</v>
      </c>
    </row>
    <row r="45" spans="2:13" ht="27.75" customHeight="1" x14ac:dyDescent="0.15">
      <c r="B45" s="1070"/>
      <c r="C45" s="1071"/>
      <c r="D45" s="219"/>
      <c r="E45" s="1084" t="s">
        <v>79</v>
      </c>
      <c r="F45" s="1084"/>
      <c r="G45" s="1084"/>
      <c r="H45" s="1085"/>
      <c r="I45" s="260">
        <v>2664</v>
      </c>
      <c r="J45" s="264">
        <v>2646</v>
      </c>
      <c r="K45" s="264">
        <v>2680</v>
      </c>
      <c r="L45" s="264">
        <v>2679</v>
      </c>
      <c r="M45" s="268">
        <v>2664</v>
      </c>
    </row>
    <row r="46" spans="2:13" ht="27.75" customHeight="1" x14ac:dyDescent="0.15">
      <c r="B46" s="1070"/>
      <c r="C46" s="1071"/>
      <c r="D46" s="220"/>
      <c r="E46" s="1084" t="s">
        <v>78</v>
      </c>
      <c r="F46" s="1084"/>
      <c r="G46" s="1084"/>
      <c r="H46" s="1085"/>
      <c r="I46" s="260">
        <v>106</v>
      </c>
      <c r="J46" s="264">
        <v>100</v>
      </c>
      <c r="K46" s="264" t="s">
        <v>199</v>
      </c>
      <c r="L46" s="264" t="s">
        <v>199</v>
      </c>
      <c r="M46" s="268" t="s">
        <v>199</v>
      </c>
    </row>
    <row r="47" spans="2:13" ht="27.75" customHeight="1" x14ac:dyDescent="0.15">
      <c r="B47" s="1070"/>
      <c r="C47" s="1071"/>
      <c r="D47" s="256"/>
      <c r="E47" s="1090" t="s">
        <v>81</v>
      </c>
      <c r="F47" s="1091"/>
      <c r="G47" s="1091"/>
      <c r="H47" s="1092"/>
      <c r="I47" s="260" t="s">
        <v>199</v>
      </c>
      <c r="J47" s="264" t="s">
        <v>199</v>
      </c>
      <c r="K47" s="264" t="s">
        <v>199</v>
      </c>
      <c r="L47" s="264" t="s">
        <v>199</v>
      </c>
      <c r="M47" s="268" t="s">
        <v>199</v>
      </c>
    </row>
    <row r="48" spans="2:13" ht="27.75" customHeight="1" x14ac:dyDescent="0.15">
      <c r="B48" s="1070"/>
      <c r="C48" s="1071"/>
      <c r="D48" s="219"/>
      <c r="E48" s="1084" t="s">
        <v>56</v>
      </c>
      <c r="F48" s="1084"/>
      <c r="G48" s="1084"/>
      <c r="H48" s="1085"/>
      <c r="I48" s="260" t="s">
        <v>199</v>
      </c>
      <c r="J48" s="264" t="s">
        <v>199</v>
      </c>
      <c r="K48" s="264" t="s">
        <v>199</v>
      </c>
      <c r="L48" s="264" t="s">
        <v>199</v>
      </c>
      <c r="M48" s="268" t="s">
        <v>199</v>
      </c>
    </row>
    <row r="49" spans="2:13" ht="27.75" customHeight="1" x14ac:dyDescent="0.15">
      <c r="B49" s="1072"/>
      <c r="C49" s="1073"/>
      <c r="D49" s="219"/>
      <c r="E49" s="1084" t="s">
        <v>85</v>
      </c>
      <c r="F49" s="1084"/>
      <c r="G49" s="1084"/>
      <c r="H49" s="1085"/>
      <c r="I49" s="260" t="s">
        <v>199</v>
      </c>
      <c r="J49" s="264" t="s">
        <v>199</v>
      </c>
      <c r="K49" s="264" t="s">
        <v>199</v>
      </c>
      <c r="L49" s="264" t="s">
        <v>199</v>
      </c>
      <c r="M49" s="268" t="s">
        <v>199</v>
      </c>
    </row>
    <row r="50" spans="2:13" ht="27.75" customHeight="1" x14ac:dyDescent="0.15">
      <c r="B50" s="1088" t="s">
        <v>87</v>
      </c>
      <c r="C50" s="1089"/>
      <c r="D50" s="257"/>
      <c r="E50" s="1084" t="s">
        <v>89</v>
      </c>
      <c r="F50" s="1084"/>
      <c r="G50" s="1084"/>
      <c r="H50" s="1085"/>
      <c r="I50" s="260">
        <v>4215</v>
      </c>
      <c r="J50" s="264">
        <v>4365</v>
      </c>
      <c r="K50" s="264">
        <v>4484</v>
      </c>
      <c r="L50" s="264">
        <v>5233</v>
      </c>
      <c r="M50" s="268">
        <v>5462</v>
      </c>
    </row>
    <row r="51" spans="2:13" ht="27.75" customHeight="1" x14ac:dyDescent="0.15">
      <c r="B51" s="1070"/>
      <c r="C51" s="1071"/>
      <c r="D51" s="219"/>
      <c r="E51" s="1084" t="s">
        <v>92</v>
      </c>
      <c r="F51" s="1084"/>
      <c r="G51" s="1084"/>
      <c r="H51" s="1085"/>
      <c r="I51" s="260">
        <v>1083</v>
      </c>
      <c r="J51" s="264">
        <v>1064</v>
      </c>
      <c r="K51" s="264">
        <v>1007</v>
      </c>
      <c r="L51" s="264">
        <v>940</v>
      </c>
      <c r="M51" s="268">
        <v>871</v>
      </c>
    </row>
    <row r="52" spans="2:13" ht="27.75" customHeight="1" x14ac:dyDescent="0.15">
      <c r="B52" s="1072"/>
      <c r="C52" s="1073"/>
      <c r="D52" s="219"/>
      <c r="E52" s="1084" t="s">
        <v>42</v>
      </c>
      <c r="F52" s="1084"/>
      <c r="G52" s="1084"/>
      <c r="H52" s="1085"/>
      <c r="I52" s="260">
        <v>18354</v>
      </c>
      <c r="J52" s="264">
        <v>18379</v>
      </c>
      <c r="K52" s="264">
        <v>18105</v>
      </c>
      <c r="L52" s="264">
        <v>18436</v>
      </c>
      <c r="M52" s="268">
        <v>18592</v>
      </c>
    </row>
    <row r="53" spans="2:13" ht="27.75" customHeight="1" x14ac:dyDescent="0.15">
      <c r="B53" s="1078" t="s">
        <v>48</v>
      </c>
      <c r="C53" s="1079"/>
      <c r="D53" s="221"/>
      <c r="E53" s="1086" t="s">
        <v>94</v>
      </c>
      <c r="F53" s="1086"/>
      <c r="G53" s="1086"/>
      <c r="H53" s="1087"/>
      <c r="I53" s="261">
        <v>6867</v>
      </c>
      <c r="J53" s="265">
        <v>7016</v>
      </c>
      <c r="K53" s="265">
        <v>6123</v>
      </c>
      <c r="L53" s="265">
        <v>6655</v>
      </c>
      <c r="M53" s="269">
        <v>7264</v>
      </c>
    </row>
    <row r="54" spans="2:13" ht="27.75" customHeight="1" x14ac:dyDescent="0.15">
      <c r="B54" s="255" t="s">
        <v>69</v>
      </c>
      <c r="C54" s="192"/>
      <c r="D54" s="192"/>
      <c r="E54" s="258"/>
      <c r="F54" s="258"/>
      <c r="G54" s="258"/>
      <c r="H54" s="258"/>
      <c r="I54" s="262"/>
      <c r="J54" s="262"/>
      <c r="K54" s="262"/>
      <c r="L54" s="262"/>
      <c r="M54" s="262"/>
    </row>
    <row r="55" spans="2:13" x14ac:dyDescent="0.15"/>
  </sheetData>
  <sheetProtection algorithmName="SHA-512" hashValue="aK+qzYbFfpJhH9GObpgNKKfyhlYVgZfY9TAaGoht2oMci2yDhyDoR/2C+nW2UYPzjL0aI7HV68vZtsxl5b+2pg==" saltValue="0ee2jQGD9z+eLfH35S2gk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90</v>
      </c>
    </row>
    <row r="54" spans="2:8" ht="29.25" customHeight="1" x14ac:dyDescent="0.2">
      <c r="B54" s="270" t="s">
        <v>7</v>
      </c>
      <c r="C54" s="276"/>
      <c r="D54" s="276"/>
      <c r="E54" s="277" t="s">
        <v>17</v>
      </c>
      <c r="F54" s="278" t="s">
        <v>531</v>
      </c>
      <c r="G54" s="278" t="s">
        <v>532</v>
      </c>
      <c r="H54" s="286" t="s">
        <v>533</v>
      </c>
    </row>
    <row r="55" spans="2:8" ht="52.5" customHeight="1" x14ac:dyDescent="0.15">
      <c r="B55" s="271"/>
      <c r="C55" s="1103" t="s">
        <v>98</v>
      </c>
      <c r="D55" s="1103"/>
      <c r="E55" s="1104"/>
      <c r="F55" s="279">
        <v>1360</v>
      </c>
      <c r="G55" s="279">
        <v>1611</v>
      </c>
      <c r="H55" s="287">
        <v>2071</v>
      </c>
    </row>
    <row r="56" spans="2:8" ht="52.5" customHeight="1" x14ac:dyDescent="0.15">
      <c r="B56" s="272"/>
      <c r="C56" s="1105" t="s">
        <v>101</v>
      </c>
      <c r="D56" s="1105"/>
      <c r="E56" s="1106"/>
      <c r="F56" s="280">
        <v>586</v>
      </c>
      <c r="G56" s="280">
        <v>1036</v>
      </c>
      <c r="H56" s="288">
        <v>1036</v>
      </c>
    </row>
    <row r="57" spans="2:8" ht="53.25" customHeight="1" x14ac:dyDescent="0.15">
      <c r="B57" s="272"/>
      <c r="C57" s="1107" t="s">
        <v>72</v>
      </c>
      <c r="D57" s="1107"/>
      <c r="E57" s="1108"/>
      <c r="F57" s="281">
        <v>2426</v>
      </c>
      <c r="G57" s="281">
        <v>2315</v>
      </c>
      <c r="H57" s="289">
        <v>2303</v>
      </c>
    </row>
    <row r="58" spans="2:8" ht="45.75" customHeight="1" x14ac:dyDescent="0.15">
      <c r="B58" s="273"/>
      <c r="C58" s="1095" t="s">
        <v>548</v>
      </c>
      <c r="D58" s="1096"/>
      <c r="E58" s="1097"/>
      <c r="F58" s="282">
        <v>749</v>
      </c>
      <c r="G58" s="282">
        <v>719</v>
      </c>
      <c r="H58" s="290">
        <v>1024</v>
      </c>
    </row>
    <row r="59" spans="2:8" ht="45.75" customHeight="1" x14ac:dyDescent="0.15">
      <c r="B59" s="273"/>
      <c r="C59" s="1095" t="s">
        <v>549</v>
      </c>
      <c r="D59" s="1096"/>
      <c r="E59" s="1097"/>
      <c r="F59" s="282">
        <v>216</v>
      </c>
      <c r="G59" s="282">
        <v>323</v>
      </c>
      <c r="H59" s="290">
        <v>434</v>
      </c>
    </row>
    <row r="60" spans="2:8" ht="45.75" customHeight="1" x14ac:dyDescent="0.15">
      <c r="B60" s="273"/>
      <c r="C60" s="1095" t="s">
        <v>550</v>
      </c>
      <c r="D60" s="1096"/>
      <c r="E60" s="1097"/>
      <c r="F60" s="282">
        <v>1001</v>
      </c>
      <c r="G60" s="282">
        <v>813</v>
      </c>
      <c r="H60" s="290">
        <v>389</v>
      </c>
    </row>
    <row r="61" spans="2:8" ht="45.75" customHeight="1" x14ac:dyDescent="0.15">
      <c r="B61" s="273"/>
      <c r="C61" s="1095" t="s">
        <v>474</v>
      </c>
      <c r="D61" s="1096"/>
      <c r="E61" s="1097"/>
      <c r="F61" s="282">
        <v>128</v>
      </c>
      <c r="G61" s="282">
        <v>128</v>
      </c>
      <c r="H61" s="290">
        <v>128</v>
      </c>
    </row>
    <row r="62" spans="2:8" ht="45.75" customHeight="1" x14ac:dyDescent="0.15">
      <c r="B62" s="274"/>
      <c r="C62" s="1098" t="s">
        <v>449</v>
      </c>
      <c r="D62" s="1099"/>
      <c r="E62" s="1100"/>
      <c r="F62" s="283">
        <v>98</v>
      </c>
      <c r="G62" s="283">
        <v>98</v>
      </c>
      <c r="H62" s="291">
        <v>98</v>
      </c>
    </row>
    <row r="63" spans="2:8" ht="52.5" customHeight="1" x14ac:dyDescent="0.15">
      <c r="B63" s="275"/>
      <c r="C63" s="1101" t="s">
        <v>104</v>
      </c>
      <c r="D63" s="1101"/>
      <c r="E63" s="1102"/>
      <c r="F63" s="284">
        <v>4373</v>
      </c>
      <c r="G63" s="284">
        <v>4962</v>
      </c>
      <c r="H63" s="292">
        <v>5410</v>
      </c>
    </row>
    <row r="64" spans="2:8" x14ac:dyDescent="0.15"/>
  </sheetData>
  <sheetProtection algorithmName="SHA-512" hashValue="bWYdp2zRe4XQmnPaat31B1OQ7lvPyPKaZR0x1RRwI5UmdRviTlcKZYayEpkMAP3VavM/UvlVtTbJn0AWUO77fQ==" saltValue="4IeW7GZHgfXjOnBVkQ7Eo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53</v>
      </c>
      <c r="E2" s="124"/>
      <c r="F2" s="308" t="s">
        <v>528</v>
      </c>
      <c r="G2" s="148"/>
      <c r="H2" s="158"/>
    </row>
    <row r="3" spans="1:8" x14ac:dyDescent="0.15">
      <c r="A3" s="114" t="s">
        <v>503</v>
      </c>
      <c r="B3" s="106"/>
      <c r="C3" s="301"/>
      <c r="D3" s="304">
        <v>49584</v>
      </c>
      <c r="E3" s="306"/>
      <c r="F3" s="309">
        <v>69729</v>
      </c>
      <c r="G3" s="311"/>
      <c r="H3" s="314"/>
    </row>
    <row r="4" spans="1:8" x14ac:dyDescent="0.15">
      <c r="A4" s="99"/>
      <c r="B4" s="105"/>
      <c r="C4" s="302"/>
      <c r="D4" s="305">
        <v>30775</v>
      </c>
      <c r="E4" s="307"/>
      <c r="F4" s="310">
        <v>38908</v>
      </c>
      <c r="G4" s="312"/>
      <c r="H4" s="315"/>
    </row>
    <row r="5" spans="1:8" x14ac:dyDescent="0.15">
      <c r="A5" s="114" t="s">
        <v>525</v>
      </c>
      <c r="B5" s="106"/>
      <c r="C5" s="301"/>
      <c r="D5" s="304">
        <v>57328</v>
      </c>
      <c r="E5" s="306"/>
      <c r="F5" s="309">
        <v>74581</v>
      </c>
      <c r="G5" s="311"/>
      <c r="H5" s="314"/>
    </row>
    <row r="6" spans="1:8" x14ac:dyDescent="0.15">
      <c r="A6" s="99"/>
      <c r="B6" s="105"/>
      <c r="C6" s="302"/>
      <c r="D6" s="305">
        <v>36685</v>
      </c>
      <c r="E6" s="307"/>
      <c r="F6" s="310">
        <v>41563</v>
      </c>
      <c r="G6" s="312"/>
      <c r="H6" s="315"/>
    </row>
    <row r="7" spans="1:8" x14ac:dyDescent="0.15">
      <c r="A7" s="114" t="s">
        <v>479</v>
      </c>
      <c r="B7" s="106"/>
      <c r="C7" s="301"/>
      <c r="D7" s="304">
        <v>41177</v>
      </c>
      <c r="E7" s="306"/>
      <c r="F7" s="309">
        <v>76347</v>
      </c>
      <c r="G7" s="311"/>
      <c r="H7" s="314"/>
    </row>
    <row r="8" spans="1:8" x14ac:dyDescent="0.15">
      <c r="A8" s="99"/>
      <c r="B8" s="105"/>
      <c r="C8" s="302"/>
      <c r="D8" s="305">
        <v>28672</v>
      </c>
      <c r="E8" s="307"/>
      <c r="F8" s="310">
        <v>41762</v>
      </c>
      <c r="G8" s="312"/>
      <c r="H8" s="315"/>
    </row>
    <row r="9" spans="1:8" x14ac:dyDescent="0.15">
      <c r="A9" s="114" t="s">
        <v>526</v>
      </c>
      <c r="B9" s="106"/>
      <c r="C9" s="301"/>
      <c r="D9" s="304">
        <v>84064</v>
      </c>
      <c r="E9" s="306"/>
      <c r="F9" s="309">
        <v>69604</v>
      </c>
      <c r="G9" s="311"/>
      <c r="H9" s="314"/>
    </row>
    <row r="10" spans="1:8" x14ac:dyDescent="0.15">
      <c r="A10" s="99"/>
      <c r="B10" s="105"/>
      <c r="C10" s="302"/>
      <c r="D10" s="305">
        <v>65716</v>
      </c>
      <c r="E10" s="307"/>
      <c r="F10" s="310">
        <v>36247</v>
      </c>
      <c r="G10" s="312"/>
      <c r="H10" s="315"/>
    </row>
    <row r="11" spans="1:8" x14ac:dyDescent="0.15">
      <c r="A11" s="114" t="s">
        <v>135</v>
      </c>
      <c r="B11" s="106"/>
      <c r="C11" s="301"/>
      <c r="D11" s="304">
        <v>90776</v>
      </c>
      <c r="E11" s="306"/>
      <c r="F11" s="309">
        <v>68410</v>
      </c>
      <c r="G11" s="311"/>
      <c r="H11" s="314"/>
    </row>
    <row r="12" spans="1:8" x14ac:dyDescent="0.15">
      <c r="A12" s="99"/>
      <c r="B12" s="105"/>
      <c r="C12" s="303"/>
      <c r="D12" s="305">
        <v>81684</v>
      </c>
      <c r="E12" s="307"/>
      <c r="F12" s="310">
        <v>35086</v>
      </c>
      <c r="G12" s="312"/>
      <c r="H12" s="315"/>
    </row>
    <row r="13" spans="1:8" x14ac:dyDescent="0.15">
      <c r="A13" s="114"/>
      <c r="B13" s="106"/>
      <c r="C13" s="301"/>
      <c r="D13" s="304">
        <v>64586</v>
      </c>
      <c r="E13" s="306"/>
      <c r="F13" s="309">
        <v>71734</v>
      </c>
      <c r="G13" s="313"/>
      <c r="H13" s="314"/>
    </row>
    <row r="14" spans="1:8" x14ac:dyDescent="0.15">
      <c r="A14" s="99"/>
      <c r="B14" s="105"/>
      <c r="C14" s="302"/>
      <c r="D14" s="305">
        <v>48706</v>
      </c>
      <c r="E14" s="307"/>
      <c r="F14" s="310">
        <v>38713</v>
      </c>
      <c r="G14" s="312"/>
      <c r="H14" s="315"/>
    </row>
    <row r="17" spans="1:11" x14ac:dyDescent="0.15">
      <c r="A17" s="293" t="s">
        <v>24</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84</v>
      </c>
      <c r="B19" s="294">
        <f>ROUND(VALUE(SUBSTITUTE(実質収支比率等に係る経年分析!F$48,"▲","-")),2)</f>
        <v>10.53</v>
      </c>
      <c r="C19" s="294">
        <f>ROUND(VALUE(SUBSTITUTE(実質収支比率等に係る経年分析!G$48,"▲","-")),2)</f>
        <v>8.68</v>
      </c>
      <c r="D19" s="294">
        <f>ROUND(VALUE(SUBSTITUTE(実質収支比率等に係る経年分析!H$48,"▲","-")),2)</f>
        <v>8.4600000000000009</v>
      </c>
      <c r="E19" s="294">
        <f>ROUND(VALUE(SUBSTITUTE(実質収支比率等に係る経年分析!I$48,"▲","-")),2)</f>
        <v>12.97</v>
      </c>
      <c r="F19" s="294">
        <f>ROUND(VALUE(SUBSTITUTE(実質収支比率等に係る経年分析!J$48,"▲","-")),2)</f>
        <v>16.989999999999998</v>
      </c>
    </row>
    <row r="20" spans="1:11" x14ac:dyDescent="0.15">
      <c r="A20" s="294" t="s">
        <v>33</v>
      </c>
      <c r="B20" s="294">
        <f>ROUND(VALUE(SUBSTITUTE(実質収支比率等に係る経年分析!F$47,"▲","-")),2)</f>
        <v>14.88</v>
      </c>
      <c r="C20" s="294">
        <f>ROUND(VALUE(SUBSTITUTE(実質収支比率等に係る経年分析!G$47,"▲","-")),2)</f>
        <v>14.77</v>
      </c>
      <c r="D20" s="294">
        <f>ROUND(VALUE(SUBSTITUTE(実質収支比率等に係る経年分析!H$47,"▲","-")),2)</f>
        <v>12.76</v>
      </c>
      <c r="E20" s="294">
        <f>ROUND(VALUE(SUBSTITUTE(実質収支比率等に係る経年分析!I$47,"▲","-")),2)</f>
        <v>14.39</v>
      </c>
      <c r="F20" s="294">
        <f>ROUND(VALUE(SUBSTITUTE(実質収支比率等に係る経年分析!J$47,"▲","-")),2)</f>
        <v>19.02</v>
      </c>
    </row>
    <row r="21" spans="1:11" x14ac:dyDescent="0.15">
      <c r="A21" s="294" t="s">
        <v>108</v>
      </c>
      <c r="B21" s="294">
        <f>IF(ISNUMBER(VALUE(SUBSTITUTE(実質収支比率等に係る経年分析!F$49,"▲","-"))),ROUND(VALUE(SUBSTITUTE(実質収支比率等に係る経年分析!F$49,"▲","-")),2),NA())</f>
        <v>0.17</v>
      </c>
      <c r="C21" s="294">
        <f>IF(ISNUMBER(VALUE(SUBSTITUTE(実質収支比率等に係る経年分析!G$49,"▲","-"))),ROUND(VALUE(SUBSTITUTE(実質収支比率等に係る経年分析!G$49,"▲","-")),2),NA())</f>
        <v>-1.77</v>
      </c>
      <c r="D21" s="294">
        <f>IF(ISNUMBER(VALUE(SUBSTITUTE(実質収支比率等に係る経年分析!H$49,"▲","-"))),ROUND(VALUE(SUBSTITUTE(実質収支比率等に係る経年分析!H$49,"▲","-")),2),NA())</f>
        <v>-1.49</v>
      </c>
      <c r="E21" s="294">
        <f>IF(ISNUMBER(VALUE(SUBSTITUTE(実質収支比率等に係る経年分析!I$49,"▲","-"))),ROUND(VALUE(SUBSTITUTE(実質収支比率等に係る経年分析!I$49,"▲","-")),2),NA())</f>
        <v>7.16</v>
      </c>
      <c r="F21" s="294">
        <f>IF(ISNUMBER(VALUE(SUBSTITUTE(実質収支比率等に係る経年分析!J$49,"▲","-"))),ROUND(VALUE(SUBSTITUTE(実質収支比率等に係る経年分析!J$49,"▲","-")),2),NA())</f>
        <v>7.88</v>
      </c>
    </row>
    <row r="24" spans="1:11" x14ac:dyDescent="0.15">
      <c r="A24" s="293" t="s">
        <v>96</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70</v>
      </c>
      <c r="D26" s="295" t="s">
        <v>109</v>
      </c>
      <c r="E26" s="295" t="s">
        <v>70</v>
      </c>
      <c r="F26" s="295" t="s">
        <v>109</v>
      </c>
      <c r="G26" s="295" t="s">
        <v>70</v>
      </c>
      <c r="H26" s="295" t="s">
        <v>109</v>
      </c>
      <c r="I26" s="295" t="s">
        <v>70</v>
      </c>
      <c r="J26" s="295" t="s">
        <v>109</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0.3</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0.12</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介護サービス事業特別会計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0.05</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0.03</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0.04</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0.05</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0.8</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1.59</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1.43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0.64</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#VALUE!</v>
      </c>
      <c r="E33" s="295" t="e">
        <f>IF(ROUND(VALUE(SUBSTITUTE(連結実質赤字比率に係る赤字・黒字の構成分析!G$37,"▲","-")),2)&gt;=0,ABS(ROUND(VALUE(SUBSTITUTE(連結実質赤字比率に係る赤字・黒字の構成分析!G$37,"▲","-")),2)),NA())</f>
        <v>#VALUE!</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1.17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1.92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2.13</v>
      </c>
    </row>
    <row r="34" spans="1:16" x14ac:dyDescent="0.15">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0.52</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0.65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1.49</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2.65</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3.68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3.91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4.51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6.07</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7.51</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10.49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8.67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8.4499999999999993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12.97</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16.98</v>
      </c>
    </row>
    <row r="39" spans="1:16" x14ac:dyDescent="0.15">
      <c r="A39" s="293" t="s">
        <v>11</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15">
      <c r="A42" s="296" t="s">
        <v>114</v>
      </c>
      <c r="B42" s="296"/>
      <c r="C42" s="296"/>
      <c r="D42" s="296">
        <f>'実質公債費比率（分子）の構造'!K$52</f>
        <v>1446</v>
      </c>
      <c r="E42" s="296"/>
      <c r="F42" s="296"/>
      <c r="G42" s="296">
        <f>'実質公債費比率（分子）の構造'!L$52</f>
        <v>1485</v>
      </c>
      <c r="H42" s="296"/>
      <c r="I42" s="296"/>
      <c r="J42" s="296">
        <f>'実質公債費比率（分子）の構造'!M$52</f>
        <v>1517</v>
      </c>
      <c r="K42" s="296"/>
      <c r="L42" s="296"/>
      <c r="M42" s="296">
        <f>'実質公債費比率（分子）の構造'!N$52</f>
        <v>1554</v>
      </c>
      <c r="N42" s="296"/>
      <c r="O42" s="296"/>
      <c r="P42" s="296">
        <f>'実質公債費比率（分子）の構造'!O$52</f>
        <v>1541</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f>'実質公債費比率（分子）の構造'!K$50</f>
        <v>31</v>
      </c>
      <c r="C44" s="296"/>
      <c r="D44" s="296"/>
      <c r="E44" s="296">
        <f>'実質公債費比率（分子）の構造'!L$50</f>
        <v>31</v>
      </c>
      <c r="F44" s="296"/>
      <c r="G44" s="296"/>
      <c r="H44" s="296">
        <f>'実質公債費比率（分子）の構造'!M$50</f>
        <v>34</v>
      </c>
      <c r="I44" s="296"/>
      <c r="J44" s="296"/>
      <c r="K44" s="296">
        <f>'実質公債費比率（分子）の構造'!N$50</f>
        <v>35</v>
      </c>
      <c r="L44" s="296"/>
      <c r="M44" s="296"/>
      <c r="N44" s="296">
        <f>'実質公債費比率（分子）の構造'!O$50</f>
        <v>36</v>
      </c>
      <c r="O44" s="296"/>
      <c r="P44" s="296"/>
    </row>
    <row r="45" spans="1:16" x14ac:dyDescent="0.15">
      <c r="A45" s="296" t="s">
        <v>0</v>
      </c>
      <c r="B45" s="296">
        <f>'実質公債費比率（分子）の構造'!K$49</f>
        <v>39</v>
      </c>
      <c r="C45" s="296"/>
      <c r="D45" s="296"/>
      <c r="E45" s="296">
        <f>'実質公債費比率（分子）の構造'!L$49</f>
        <v>35</v>
      </c>
      <c r="F45" s="296"/>
      <c r="G45" s="296"/>
      <c r="H45" s="296">
        <f>'実質公債費比率（分子）の構造'!M$49</f>
        <v>35</v>
      </c>
      <c r="I45" s="296"/>
      <c r="J45" s="296"/>
      <c r="K45" s="296">
        <f>'実質公債費比率（分子）の構造'!N$49</f>
        <v>33</v>
      </c>
      <c r="L45" s="296"/>
      <c r="M45" s="296"/>
      <c r="N45" s="296">
        <f>'実質公債費比率（分子）の構造'!O$49</f>
        <v>29</v>
      </c>
      <c r="O45" s="296"/>
      <c r="P45" s="296"/>
    </row>
    <row r="46" spans="1:16" x14ac:dyDescent="0.15">
      <c r="A46" s="296" t="s">
        <v>38</v>
      </c>
      <c r="B46" s="296">
        <f>'実質公債費比率（分子）の構造'!K$48</f>
        <v>379</v>
      </c>
      <c r="C46" s="296"/>
      <c r="D46" s="296"/>
      <c r="E46" s="296">
        <f>'実質公債費比率（分子）の構造'!L$48</f>
        <v>381</v>
      </c>
      <c r="F46" s="296"/>
      <c r="G46" s="296"/>
      <c r="H46" s="296">
        <f>'実質公債費比率（分子）の構造'!M$48</f>
        <v>346</v>
      </c>
      <c r="I46" s="296"/>
      <c r="J46" s="296"/>
      <c r="K46" s="296">
        <f>'実質公債費比率（分子）の構造'!N$48</f>
        <v>358</v>
      </c>
      <c r="L46" s="296"/>
      <c r="M46" s="296"/>
      <c r="N46" s="296">
        <f>'実質公債費比率（分子）の構造'!O$48</f>
        <v>368</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1704</v>
      </c>
      <c r="C49" s="296"/>
      <c r="D49" s="296"/>
      <c r="E49" s="296">
        <f>'実質公債費比率（分子）の構造'!L$45</f>
        <v>1754</v>
      </c>
      <c r="F49" s="296"/>
      <c r="G49" s="296"/>
      <c r="H49" s="296">
        <f>'実質公債費比率（分子）の構造'!M$45</f>
        <v>1772</v>
      </c>
      <c r="I49" s="296"/>
      <c r="J49" s="296"/>
      <c r="K49" s="296">
        <f>'実質公債費比率（分子）の構造'!N$45</f>
        <v>1881</v>
      </c>
      <c r="L49" s="296"/>
      <c r="M49" s="296"/>
      <c r="N49" s="296">
        <f>'実質公債費比率（分子）の構造'!O$45</f>
        <v>1861</v>
      </c>
      <c r="O49" s="296"/>
      <c r="P49" s="296"/>
    </row>
    <row r="50" spans="1:16" x14ac:dyDescent="0.15">
      <c r="A50" s="296" t="s">
        <v>51</v>
      </c>
      <c r="B50" s="296" t="e">
        <f>NA()</f>
        <v>#N/A</v>
      </c>
      <c r="C50" s="296">
        <f>IF(ISNUMBER('実質公債費比率（分子）の構造'!K$53),'実質公債費比率（分子）の構造'!K$53,NA())</f>
        <v>707</v>
      </c>
      <c r="D50" s="296" t="e">
        <f>NA()</f>
        <v>#N/A</v>
      </c>
      <c r="E50" s="296" t="e">
        <f>NA()</f>
        <v>#N/A</v>
      </c>
      <c r="F50" s="296">
        <f>IF(ISNUMBER('実質公債費比率（分子）の構造'!L$53),'実質公債費比率（分子）の構造'!L$53,NA())</f>
        <v>716</v>
      </c>
      <c r="G50" s="296" t="e">
        <f>NA()</f>
        <v>#N/A</v>
      </c>
      <c r="H50" s="296" t="e">
        <f>NA()</f>
        <v>#N/A</v>
      </c>
      <c r="I50" s="296">
        <f>IF(ISNUMBER('実質公債費比率（分子）の構造'!M$53),'実質公債費比率（分子）の構造'!M$53,NA())</f>
        <v>670</v>
      </c>
      <c r="J50" s="296" t="e">
        <f>NA()</f>
        <v>#N/A</v>
      </c>
      <c r="K50" s="296" t="e">
        <f>NA()</f>
        <v>#N/A</v>
      </c>
      <c r="L50" s="296">
        <f>IF(ISNUMBER('実質公債費比率（分子）の構造'!N$53),'実質公債費比率（分子）の構造'!N$53,NA())</f>
        <v>753</v>
      </c>
      <c r="M50" s="296" t="e">
        <f>NA()</f>
        <v>#N/A</v>
      </c>
      <c r="N50" s="296" t="e">
        <f>NA()</f>
        <v>#N/A</v>
      </c>
      <c r="O50" s="296">
        <f>IF(ISNUMBER('実質公債費比率（分子）の構造'!O$53),'実質公債費比率（分子）の構造'!O$53,NA())</f>
        <v>753</v>
      </c>
      <c r="P50" s="296" t="e">
        <f>NA()</f>
        <v>#N/A</v>
      </c>
    </row>
    <row r="53" spans="1:16" x14ac:dyDescent="0.15">
      <c r="A53" s="293" t="s">
        <v>117</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42</v>
      </c>
      <c r="B56" s="295"/>
      <c r="C56" s="295"/>
      <c r="D56" s="295">
        <f>'将来負担比率（分子）の構造'!I$52</f>
        <v>18354</v>
      </c>
      <c r="E56" s="295"/>
      <c r="F56" s="295"/>
      <c r="G56" s="295">
        <f>'将来負担比率（分子）の構造'!J$52</f>
        <v>18379</v>
      </c>
      <c r="H56" s="295"/>
      <c r="I56" s="295"/>
      <c r="J56" s="295">
        <f>'将来負担比率（分子）の構造'!K$52</f>
        <v>18105</v>
      </c>
      <c r="K56" s="295"/>
      <c r="L56" s="295"/>
      <c r="M56" s="295">
        <f>'将来負担比率（分子）の構造'!L$52</f>
        <v>18436</v>
      </c>
      <c r="N56" s="295"/>
      <c r="O56" s="295"/>
      <c r="P56" s="295">
        <f>'将来負担比率（分子）の構造'!M$52</f>
        <v>18592</v>
      </c>
    </row>
    <row r="57" spans="1:16" x14ac:dyDescent="0.15">
      <c r="A57" s="295" t="s">
        <v>92</v>
      </c>
      <c r="B57" s="295"/>
      <c r="C57" s="295"/>
      <c r="D57" s="295">
        <f>'将来負担比率（分子）の構造'!I$51</f>
        <v>1083</v>
      </c>
      <c r="E57" s="295"/>
      <c r="F57" s="295"/>
      <c r="G57" s="295">
        <f>'将来負担比率（分子）の構造'!J$51</f>
        <v>1064</v>
      </c>
      <c r="H57" s="295"/>
      <c r="I57" s="295"/>
      <c r="J57" s="295">
        <f>'将来負担比率（分子）の構造'!K$51</f>
        <v>1007</v>
      </c>
      <c r="K57" s="295"/>
      <c r="L57" s="295"/>
      <c r="M57" s="295">
        <f>'将来負担比率（分子）の構造'!L$51</f>
        <v>940</v>
      </c>
      <c r="N57" s="295"/>
      <c r="O57" s="295"/>
      <c r="P57" s="295">
        <f>'将来負担比率（分子）の構造'!M$51</f>
        <v>871</v>
      </c>
    </row>
    <row r="58" spans="1:16" x14ac:dyDescent="0.15">
      <c r="A58" s="295" t="s">
        <v>89</v>
      </c>
      <c r="B58" s="295"/>
      <c r="C58" s="295"/>
      <c r="D58" s="295">
        <f>'将来負担比率（分子）の構造'!I$50</f>
        <v>4215</v>
      </c>
      <c r="E58" s="295"/>
      <c r="F58" s="295"/>
      <c r="G58" s="295">
        <f>'将来負担比率（分子）の構造'!J$50</f>
        <v>4365</v>
      </c>
      <c r="H58" s="295"/>
      <c r="I58" s="295"/>
      <c r="J58" s="295">
        <f>'将来負担比率（分子）の構造'!K$50</f>
        <v>4484</v>
      </c>
      <c r="K58" s="295"/>
      <c r="L58" s="295"/>
      <c r="M58" s="295">
        <f>'将来負担比率（分子）の構造'!L$50</f>
        <v>5233</v>
      </c>
      <c r="N58" s="295"/>
      <c r="O58" s="295"/>
      <c r="P58" s="295">
        <f>'将来負担比率（分子）の構造'!M$50</f>
        <v>5462</v>
      </c>
    </row>
    <row r="59" spans="1:16" x14ac:dyDescent="0.15">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f>'将来負担比率（分子）の構造'!I$46</f>
        <v>106</v>
      </c>
      <c r="C61" s="295"/>
      <c r="D61" s="295"/>
      <c r="E61" s="295">
        <f>'将来負担比率（分子）の構造'!J$46</f>
        <v>100</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79</v>
      </c>
      <c r="B62" s="295">
        <f>'将来負担比率（分子）の構造'!I$45</f>
        <v>2664</v>
      </c>
      <c r="C62" s="295"/>
      <c r="D62" s="295"/>
      <c r="E62" s="295">
        <f>'将来負担比率（分子）の構造'!J$45</f>
        <v>2646</v>
      </c>
      <c r="F62" s="295"/>
      <c r="G62" s="295"/>
      <c r="H62" s="295">
        <f>'将来負担比率（分子）の構造'!K$45</f>
        <v>2680</v>
      </c>
      <c r="I62" s="295"/>
      <c r="J62" s="295"/>
      <c r="K62" s="295">
        <f>'将来負担比率（分子）の構造'!L$45</f>
        <v>2679</v>
      </c>
      <c r="L62" s="295"/>
      <c r="M62" s="295"/>
      <c r="N62" s="295">
        <f>'将来負担比率（分子）の構造'!M$45</f>
        <v>2664</v>
      </c>
      <c r="O62" s="295"/>
      <c r="P62" s="295"/>
    </row>
    <row r="63" spans="1:16" x14ac:dyDescent="0.15">
      <c r="A63" s="295" t="s">
        <v>18</v>
      </c>
      <c r="B63" s="295">
        <f>'将来負担比率（分子）の構造'!I$44</f>
        <v>134</v>
      </c>
      <c r="C63" s="295"/>
      <c r="D63" s="295"/>
      <c r="E63" s="295">
        <f>'将来負担比率（分子）の構造'!J$44</f>
        <v>117</v>
      </c>
      <c r="F63" s="295"/>
      <c r="G63" s="295"/>
      <c r="H63" s="295">
        <f>'将来負担比率（分子）の構造'!K$44</f>
        <v>108</v>
      </c>
      <c r="I63" s="295"/>
      <c r="J63" s="295"/>
      <c r="K63" s="295">
        <f>'将来負担比率（分子）の構造'!L$44</f>
        <v>127</v>
      </c>
      <c r="L63" s="295"/>
      <c r="M63" s="295"/>
      <c r="N63" s="295">
        <f>'将来負担比率（分子）の構造'!M$44</f>
        <v>139</v>
      </c>
      <c r="O63" s="295"/>
      <c r="P63" s="295"/>
    </row>
    <row r="64" spans="1:16" x14ac:dyDescent="0.15">
      <c r="A64" s="295" t="s">
        <v>76</v>
      </c>
      <c r="B64" s="295">
        <f>'将来負担比率（分子）の構造'!I$43</f>
        <v>5562</v>
      </c>
      <c r="C64" s="295"/>
      <c r="D64" s="295"/>
      <c r="E64" s="295">
        <f>'将来負担比率（分子）の構造'!J$43</f>
        <v>5756</v>
      </c>
      <c r="F64" s="295"/>
      <c r="G64" s="295"/>
      <c r="H64" s="295">
        <f>'将来負担比率（分子）の構造'!K$43</f>
        <v>4934</v>
      </c>
      <c r="I64" s="295"/>
      <c r="J64" s="295"/>
      <c r="K64" s="295">
        <f>'将来負担比率（分子）の構造'!L$43</f>
        <v>4699</v>
      </c>
      <c r="L64" s="295"/>
      <c r="M64" s="295"/>
      <c r="N64" s="295">
        <f>'将来負担比率（分子）の構造'!M$43</f>
        <v>4517</v>
      </c>
      <c r="O64" s="295"/>
      <c r="P64" s="295"/>
    </row>
    <row r="65" spans="1:16" x14ac:dyDescent="0.15">
      <c r="A65" s="295" t="s">
        <v>75</v>
      </c>
      <c r="B65" s="295">
        <f>'将来負担比率（分子）の構造'!I$42</f>
        <v>271</v>
      </c>
      <c r="C65" s="295"/>
      <c r="D65" s="295"/>
      <c r="E65" s="295">
        <f>'将来負担比率（分子）の構造'!J$42</f>
        <v>254</v>
      </c>
      <c r="F65" s="295"/>
      <c r="G65" s="295"/>
      <c r="H65" s="295">
        <f>'将来負担比率（分子）の構造'!K$42</f>
        <v>217</v>
      </c>
      <c r="I65" s="295"/>
      <c r="J65" s="295"/>
      <c r="K65" s="295">
        <f>'将来負担比率（分子）の構造'!L$42</f>
        <v>182</v>
      </c>
      <c r="L65" s="295"/>
      <c r="M65" s="295"/>
      <c r="N65" s="295">
        <f>'将来負担比率（分子）の構造'!M$42</f>
        <v>146</v>
      </c>
      <c r="O65" s="295"/>
      <c r="P65" s="295"/>
    </row>
    <row r="66" spans="1:16" x14ac:dyDescent="0.15">
      <c r="A66" s="295" t="s">
        <v>67</v>
      </c>
      <c r="B66" s="295">
        <f>'将来負担比率（分子）の構造'!I$41</f>
        <v>21781</v>
      </c>
      <c r="C66" s="295"/>
      <c r="D66" s="295"/>
      <c r="E66" s="295">
        <f>'将来負担比率（分子）の構造'!J$41</f>
        <v>21950</v>
      </c>
      <c r="F66" s="295"/>
      <c r="G66" s="295"/>
      <c r="H66" s="295">
        <f>'将来負担比率（分子）の構造'!K$41</f>
        <v>21780</v>
      </c>
      <c r="I66" s="295"/>
      <c r="J66" s="295"/>
      <c r="K66" s="295">
        <f>'将来負担比率（分子）の構造'!L$41</f>
        <v>23578</v>
      </c>
      <c r="L66" s="295"/>
      <c r="M66" s="295"/>
      <c r="N66" s="295">
        <f>'将来負担比率（分子）の構造'!M$41</f>
        <v>24724</v>
      </c>
      <c r="O66" s="295"/>
      <c r="P66" s="295"/>
    </row>
    <row r="67" spans="1:16" x14ac:dyDescent="0.15">
      <c r="A67" s="295" t="s">
        <v>94</v>
      </c>
      <c r="B67" s="295" t="e">
        <f>NA()</f>
        <v>#N/A</v>
      </c>
      <c r="C67" s="295">
        <f>IF(ISNUMBER('将来負担比率（分子）の構造'!I$53),IF('将来負担比率（分子）の構造'!I$53&lt;0,0,'将来負担比率（分子）の構造'!I$53),NA())</f>
        <v>6867</v>
      </c>
      <c r="D67" s="295" t="e">
        <f>NA()</f>
        <v>#N/A</v>
      </c>
      <c r="E67" s="295" t="e">
        <f>NA()</f>
        <v>#N/A</v>
      </c>
      <c r="F67" s="295">
        <f>IF(ISNUMBER('将来負担比率（分子）の構造'!J$53),IF('将来負担比率（分子）の構造'!J$53&lt;0,0,'将来負担比率（分子）の構造'!J$53),NA())</f>
        <v>7016</v>
      </c>
      <c r="G67" s="295" t="e">
        <f>NA()</f>
        <v>#N/A</v>
      </c>
      <c r="H67" s="295" t="e">
        <f>NA()</f>
        <v>#N/A</v>
      </c>
      <c r="I67" s="295">
        <f>IF(ISNUMBER('将来負担比率（分子）の構造'!K$53),IF('将来負担比率（分子）の構造'!K$53&lt;0,0,'将来負担比率（分子）の構造'!K$53),NA())</f>
        <v>6123</v>
      </c>
      <c r="J67" s="295" t="e">
        <f>NA()</f>
        <v>#N/A</v>
      </c>
      <c r="K67" s="295" t="e">
        <f>NA()</f>
        <v>#N/A</v>
      </c>
      <c r="L67" s="295">
        <f>IF(ISNUMBER('将来負担比率（分子）の構造'!L$53),IF('将来負担比率（分子）の構造'!L$53&lt;0,0,'将来負担比率（分子）の構造'!L$53),NA())</f>
        <v>6655</v>
      </c>
      <c r="M67" s="295" t="e">
        <f>NA()</f>
        <v>#N/A</v>
      </c>
      <c r="N67" s="295" t="e">
        <f>NA()</f>
        <v>#N/A</v>
      </c>
      <c r="O67" s="295">
        <f>IF(ISNUMBER('将来負担比率（分子）の構造'!M$53),IF('将来負担比率（分子）の構造'!M$53&lt;0,0,'将来負担比率（分子）の構造'!M$53),NA())</f>
        <v>7264</v>
      </c>
      <c r="P67" s="295" t="e">
        <f>NA()</f>
        <v>#N/A</v>
      </c>
    </row>
    <row r="70" spans="1:16" x14ac:dyDescent="0.15">
      <c r="A70" s="298" t="s">
        <v>127</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129</v>
      </c>
      <c r="B72" s="299">
        <f>基金残高に係る経年分析!F55</f>
        <v>1360</v>
      </c>
      <c r="C72" s="299">
        <f>基金残高に係る経年分析!G55</f>
        <v>1611</v>
      </c>
      <c r="D72" s="299">
        <f>基金残高に係る経年分析!H55</f>
        <v>2071</v>
      </c>
    </row>
    <row r="73" spans="1:16" x14ac:dyDescent="0.15">
      <c r="A73" s="297" t="s">
        <v>130</v>
      </c>
      <c r="B73" s="299">
        <f>基金残高に係る経年分析!F56</f>
        <v>586</v>
      </c>
      <c r="C73" s="299">
        <f>基金残高に係る経年分析!G56</f>
        <v>1036</v>
      </c>
      <c r="D73" s="299">
        <f>基金残高に係る経年分析!H56</f>
        <v>1036</v>
      </c>
    </row>
    <row r="74" spans="1:16" x14ac:dyDescent="0.15">
      <c r="A74" s="297" t="s">
        <v>132</v>
      </c>
      <c r="B74" s="299">
        <f>基金残高に係る経年分析!F57</f>
        <v>2426</v>
      </c>
      <c r="C74" s="299">
        <f>基金残高に係る経年分析!G57</f>
        <v>2315</v>
      </c>
      <c r="D74" s="299">
        <f>基金残高に係る経年分析!H57</f>
        <v>2303</v>
      </c>
    </row>
  </sheetData>
  <sheetProtection algorithmName="SHA-512" hashValue="QhRc9X8XI2t/wecKF8sw79vyA7u2UOPknXlMgmDVIdEgg1ejG5CofUyTNO81re2giBfmhnV6hiexaICJrN7UuQ==" saltValue="COWvD6O0E+ezHnSOHiEN0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551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552</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6" t="s">
        <v>254</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163</v>
      </c>
    </row>
    <row r="50" spans="1:109" x14ac:dyDescent="0.15">
      <c r="B50" s="80"/>
      <c r="G50" s="1110"/>
      <c r="H50" s="1110"/>
      <c r="I50" s="1110"/>
      <c r="J50" s="1110"/>
      <c r="K50" s="331"/>
      <c r="L50" s="331"/>
      <c r="M50" s="335"/>
      <c r="N50" s="335"/>
      <c r="AN50" s="1128"/>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529</v>
      </c>
      <c r="BQ50" s="1112"/>
      <c r="BR50" s="1112"/>
      <c r="BS50" s="1112"/>
      <c r="BT50" s="1112"/>
      <c r="BU50" s="1112"/>
      <c r="BV50" s="1112"/>
      <c r="BW50" s="1112"/>
      <c r="BX50" s="1112" t="s">
        <v>530</v>
      </c>
      <c r="BY50" s="1112"/>
      <c r="BZ50" s="1112"/>
      <c r="CA50" s="1112"/>
      <c r="CB50" s="1112"/>
      <c r="CC50" s="1112"/>
      <c r="CD50" s="1112"/>
      <c r="CE50" s="1112"/>
      <c r="CF50" s="1112" t="s">
        <v>531</v>
      </c>
      <c r="CG50" s="1112"/>
      <c r="CH50" s="1112"/>
      <c r="CI50" s="1112"/>
      <c r="CJ50" s="1112"/>
      <c r="CK50" s="1112"/>
      <c r="CL50" s="1112"/>
      <c r="CM50" s="1112"/>
      <c r="CN50" s="1112" t="s">
        <v>532</v>
      </c>
      <c r="CO50" s="1112"/>
      <c r="CP50" s="1112"/>
      <c r="CQ50" s="1112"/>
      <c r="CR50" s="1112"/>
      <c r="CS50" s="1112"/>
      <c r="CT50" s="1112"/>
      <c r="CU50" s="1112"/>
      <c r="CV50" s="1112" t="s">
        <v>533</v>
      </c>
      <c r="CW50" s="1112"/>
      <c r="CX50" s="1112"/>
      <c r="CY50" s="1112"/>
      <c r="CZ50" s="1112"/>
      <c r="DA50" s="1112"/>
      <c r="DB50" s="1112"/>
      <c r="DC50" s="1112"/>
    </row>
    <row r="51" spans="1:109" ht="13.5" customHeight="1" x14ac:dyDescent="0.15">
      <c r="B51" s="80"/>
      <c r="G51" s="1125"/>
      <c r="H51" s="1125"/>
      <c r="I51" s="1127"/>
      <c r="J51" s="1127"/>
      <c r="K51" s="1126"/>
      <c r="L51" s="1126"/>
      <c r="M51" s="1126"/>
      <c r="N51" s="1126"/>
      <c r="AM51" s="327"/>
      <c r="AN51" s="1113" t="s">
        <v>553</v>
      </c>
      <c r="AO51" s="1113"/>
      <c r="AP51" s="1113"/>
      <c r="AQ51" s="1113"/>
      <c r="AR51" s="1113"/>
      <c r="AS51" s="1113"/>
      <c r="AT51" s="1113"/>
      <c r="AU51" s="1113"/>
      <c r="AV51" s="1113"/>
      <c r="AW51" s="1113"/>
      <c r="AX51" s="1113"/>
      <c r="AY51" s="1113"/>
      <c r="AZ51" s="1113"/>
      <c r="BA51" s="1113"/>
      <c r="BB51" s="1113" t="s">
        <v>554</v>
      </c>
      <c r="BC51" s="1113"/>
      <c r="BD51" s="1113"/>
      <c r="BE51" s="1113"/>
      <c r="BF51" s="1113"/>
      <c r="BG51" s="1113"/>
      <c r="BH51" s="1113"/>
      <c r="BI51" s="1113"/>
      <c r="BJ51" s="1113"/>
      <c r="BK51" s="1113"/>
      <c r="BL51" s="1113"/>
      <c r="BM51" s="1113"/>
      <c r="BN51" s="1113"/>
      <c r="BO51" s="1113"/>
      <c r="BP51" s="1109">
        <v>77.400000000000006</v>
      </c>
      <c r="BQ51" s="1109"/>
      <c r="BR51" s="1109"/>
      <c r="BS51" s="1109"/>
      <c r="BT51" s="1109"/>
      <c r="BU51" s="1109"/>
      <c r="BV51" s="1109"/>
      <c r="BW51" s="1109"/>
      <c r="BX51" s="1109">
        <v>78.7</v>
      </c>
      <c r="BY51" s="1109"/>
      <c r="BZ51" s="1109"/>
      <c r="CA51" s="1109"/>
      <c r="CB51" s="1109"/>
      <c r="CC51" s="1109"/>
      <c r="CD51" s="1109"/>
      <c r="CE51" s="1109"/>
      <c r="CF51" s="1109">
        <v>66.400000000000006</v>
      </c>
      <c r="CG51" s="1109"/>
      <c r="CH51" s="1109"/>
      <c r="CI51" s="1109"/>
      <c r="CJ51" s="1109"/>
      <c r="CK51" s="1109"/>
      <c r="CL51" s="1109"/>
      <c r="CM51" s="1109"/>
      <c r="CN51" s="1109">
        <v>68.5</v>
      </c>
      <c r="CO51" s="1109"/>
      <c r="CP51" s="1109"/>
      <c r="CQ51" s="1109"/>
      <c r="CR51" s="1109"/>
      <c r="CS51" s="1109"/>
      <c r="CT51" s="1109"/>
      <c r="CU51" s="1109"/>
      <c r="CV51" s="1109">
        <v>77.099999999999994</v>
      </c>
      <c r="CW51" s="1109"/>
      <c r="CX51" s="1109"/>
      <c r="CY51" s="1109"/>
      <c r="CZ51" s="1109"/>
      <c r="DA51" s="1109"/>
      <c r="DB51" s="1109"/>
      <c r="DC51" s="1109"/>
    </row>
    <row r="52" spans="1:109" x14ac:dyDescent="0.15">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555</v>
      </c>
      <c r="BC53" s="1113"/>
      <c r="BD53" s="1113"/>
      <c r="BE53" s="1113"/>
      <c r="BF53" s="1113"/>
      <c r="BG53" s="1113"/>
      <c r="BH53" s="1113"/>
      <c r="BI53" s="1113"/>
      <c r="BJ53" s="1113"/>
      <c r="BK53" s="1113"/>
      <c r="BL53" s="1113"/>
      <c r="BM53" s="1113"/>
      <c r="BN53" s="1113"/>
      <c r="BO53" s="1113"/>
      <c r="BP53" s="1109">
        <v>57.6</v>
      </c>
      <c r="BQ53" s="1109"/>
      <c r="BR53" s="1109"/>
      <c r="BS53" s="1109"/>
      <c r="BT53" s="1109"/>
      <c r="BU53" s="1109"/>
      <c r="BV53" s="1109"/>
      <c r="BW53" s="1109"/>
      <c r="BX53" s="1109">
        <v>58.7</v>
      </c>
      <c r="BY53" s="1109"/>
      <c r="BZ53" s="1109"/>
      <c r="CA53" s="1109"/>
      <c r="CB53" s="1109"/>
      <c r="CC53" s="1109"/>
      <c r="CD53" s="1109"/>
      <c r="CE53" s="1109"/>
      <c r="CF53" s="1109">
        <v>58.8</v>
      </c>
      <c r="CG53" s="1109"/>
      <c r="CH53" s="1109"/>
      <c r="CI53" s="1109"/>
      <c r="CJ53" s="1109"/>
      <c r="CK53" s="1109"/>
      <c r="CL53" s="1109"/>
      <c r="CM53" s="1109"/>
      <c r="CN53" s="1109">
        <v>60.3</v>
      </c>
      <c r="CO53" s="1109"/>
      <c r="CP53" s="1109"/>
      <c r="CQ53" s="1109"/>
      <c r="CR53" s="1109"/>
      <c r="CS53" s="1109"/>
      <c r="CT53" s="1109"/>
      <c r="CU53" s="1109"/>
      <c r="CV53" s="1109">
        <v>59.8</v>
      </c>
      <c r="CW53" s="1109"/>
      <c r="CX53" s="1109"/>
      <c r="CY53" s="1109"/>
      <c r="CZ53" s="1109"/>
      <c r="DA53" s="1109"/>
      <c r="DB53" s="1109"/>
      <c r="DC53" s="1109"/>
    </row>
    <row r="54" spans="1:109" x14ac:dyDescent="0.15">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316"/>
      <c r="B55" s="80"/>
      <c r="G55" s="1110"/>
      <c r="H55" s="1110"/>
      <c r="I55" s="1110"/>
      <c r="J55" s="1110"/>
      <c r="K55" s="1126"/>
      <c r="L55" s="1126"/>
      <c r="M55" s="1126"/>
      <c r="N55" s="1126"/>
      <c r="AN55" s="1112" t="s">
        <v>516</v>
      </c>
      <c r="AO55" s="1112"/>
      <c r="AP55" s="1112"/>
      <c r="AQ55" s="1112"/>
      <c r="AR55" s="1112"/>
      <c r="AS55" s="1112"/>
      <c r="AT55" s="1112"/>
      <c r="AU55" s="1112"/>
      <c r="AV55" s="1112"/>
      <c r="AW55" s="1112"/>
      <c r="AX55" s="1112"/>
      <c r="AY55" s="1112"/>
      <c r="AZ55" s="1112"/>
      <c r="BA55" s="1112"/>
      <c r="BB55" s="1113" t="s">
        <v>554</v>
      </c>
      <c r="BC55" s="1113"/>
      <c r="BD55" s="1113"/>
      <c r="BE55" s="1113"/>
      <c r="BF55" s="1113"/>
      <c r="BG55" s="1113"/>
      <c r="BH55" s="1113"/>
      <c r="BI55" s="1113"/>
      <c r="BJ55" s="1113"/>
      <c r="BK55" s="1113"/>
      <c r="BL55" s="1113"/>
      <c r="BM55" s="1113"/>
      <c r="BN55" s="1113"/>
      <c r="BO55" s="1113"/>
      <c r="BP55" s="1109">
        <v>52.7</v>
      </c>
      <c r="BQ55" s="1109"/>
      <c r="BR55" s="1109"/>
      <c r="BS55" s="1109"/>
      <c r="BT55" s="1109"/>
      <c r="BU55" s="1109"/>
      <c r="BV55" s="1109"/>
      <c r="BW55" s="1109"/>
      <c r="BX55" s="1109">
        <v>49.7</v>
      </c>
      <c r="BY55" s="1109"/>
      <c r="BZ55" s="1109"/>
      <c r="CA55" s="1109"/>
      <c r="CB55" s="1109"/>
      <c r="CC55" s="1109"/>
      <c r="CD55" s="1109"/>
      <c r="CE55" s="1109"/>
      <c r="CF55" s="1109">
        <v>37.299999999999997</v>
      </c>
      <c r="CG55" s="1109"/>
      <c r="CH55" s="1109"/>
      <c r="CI55" s="1109"/>
      <c r="CJ55" s="1109"/>
      <c r="CK55" s="1109"/>
      <c r="CL55" s="1109"/>
      <c r="CM55" s="1109"/>
      <c r="CN55" s="1109">
        <v>25.1</v>
      </c>
      <c r="CO55" s="1109"/>
      <c r="CP55" s="1109"/>
      <c r="CQ55" s="1109"/>
      <c r="CR55" s="1109"/>
      <c r="CS55" s="1109"/>
      <c r="CT55" s="1109"/>
      <c r="CU55" s="1109"/>
      <c r="CV55" s="1109">
        <v>17.600000000000001</v>
      </c>
      <c r="CW55" s="1109"/>
      <c r="CX55" s="1109"/>
      <c r="CY55" s="1109"/>
      <c r="CZ55" s="1109"/>
      <c r="DA55" s="1109"/>
      <c r="DB55" s="1109"/>
      <c r="DC55" s="1109"/>
    </row>
    <row r="56" spans="1:109" x14ac:dyDescent="0.15">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x14ac:dyDescent="0.15">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555</v>
      </c>
      <c r="BC57" s="1113"/>
      <c r="BD57" s="1113"/>
      <c r="BE57" s="1113"/>
      <c r="BF57" s="1113"/>
      <c r="BG57" s="1113"/>
      <c r="BH57" s="1113"/>
      <c r="BI57" s="1113"/>
      <c r="BJ57" s="1113"/>
      <c r="BK57" s="1113"/>
      <c r="BL57" s="1113"/>
      <c r="BM57" s="1113"/>
      <c r="BN57" s="1113"/>
      <c r="BO57" s="1113"/>
      <c r="BP57" s="1109">
        <v>59.9</v>
      </c>
      <c r="BQ57" s="1109"/>
      <c r="BR57" s="1109"/>
      <c r="BS57" s="1109"/>
      <c r="BT57" s="1109"/>
      <c r="BU57" s="1109"/>
      <c r="BV57" s="1109"/>
      <c r="BW57" s="1109"/>
      <c r="BX57" s="1109">
        <v>60.2</v>
      </c>
      <c r="BY57" s="1109"/>
      <c r="BZ57" s="1109"/>
      <c r="CA57" s="1109"/>
      <c r="CB57" s="1109"/>
      <c r="CC57" s="1109"/>
      <c r="CD57" s="1109"/>
      <c r="CE57" s="1109"/>
      <c r="CF57" s="1109">
        <v>62</v>
      </c>
      <c r="CG57" s="1109"/>
      <c r="CH57" s="1109"/>
      <c r="CI57" s="1109"/>
      <c r="CJ57" s="1109"/>
      <c r="CK57" s="1109"/>
      <c r="CL57" s="1109"/>
      <c r="CM57" s="1109"/>
      <c r="CN57" s="1109">
        <v>63.2</v>
      </c>
      <c r="CO57" s="1109"/>
      <c r="CP57" s="1109"/>
      <c r="CQ57" s="1109"/>
      <c r="CR57" s="1109"/>
      <c r="CS57" s="1109"/>
      <c r="CT57" s="1109"/>
      <c r="CU57" s="1109"/>
      <c r="CV57" s="1109">
        <v>65.2</v>
      </c>
      <c r="CW57" s="1109"/>
      <c r="CX57" s="1109"/>
      <c r="CY57" s="1109"/>
      <c r="CZ57" s="1109"/>
      <c r="DA57" s="1109"/>
      <c r="DB57" s="1109"/>
      <c r="DC57" s="1109"/>
      <c r="DD57" s="340"/>
      <c r="DE57" s="322"/>
    </row>
    <row r="58" spans="1:109" s="316" customFormat="1" x14ac:dyDescent="0.15">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330</v>
      </c>
    </row>
    <row r="64" spans="1:109" x14ac:dyDescent="0.15">
      <c r="B64" s="80"/>
      <c r="G64" s="325"/>
      <c r="N64" s="338"/>
      <c r="AM64" s="325"/>
      <c r="AN64" s="325" t="s">
        <v>552</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6" t="s">
        <v>556</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163</v>
      </c>
    </row>
    <row r="72" spans="2:107" x14ac:dyDescent="0.15">
      <c r="B72" s="80"/>
      <c r="G72" s="1110"/>
      <c r="H72" s="1110"/>
      <c r="I72" s="1110"/>
      <c r="J72" s="1110"/>
      <c r="K72" s="331"/>
      <c r="L72" s="331"/>
      <c r="M72" s="335"/>
      <c r="N72" s="335"/>
      <c r="AN72" s="1128"/>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529</v>
      </c>
      <c r="BQ72" s="1112"/>
      <c r="BR72" s="1112"/>
      <c r="BS72" s="1112"/>
      <c r="BT72" s="1112"/>
      <c r="BU72" s="1112"/>
      <c r="BV72" s="1112"/>
      <c r="BW72" s="1112"/>
      <c r="BX72" s="1112" t="s">
        <v>530</v>
      </c>
      <c r="BY72" s="1112"/>
      <c r="BZ72" s="1112"/>
      <c r="CA72" s="1112"/>
      <c r="CB72" s="1112"/>
      <c r="CC72" s="1112"/>
      <c r="CD72" s="1112"/>
      <c r="CE72" s="1112"/>
      <c r="CF72" s="1112" t="s">
        <v>531</v>
      </c>
      <c r="CG72" s="1112"/>
      <c r="CH72" s="1112"/>
      <c r="CI72" s="1112"/>
      <c r="CJ72" s="1112"/>
      <c r="CK72" s="1112"/>
      <c r="CL72" s="1112"/>
      <c r="CM72" s="1112"/>
      <c r="CN72" s="1112" t="s">
        <v>532</v>
      </c>
      <c r="CO72" s="1112"/>
      <c r="CP72" s="1112"/>
      <c r="CQ72" s="1112"/>
      <c r="CR72" s="1112"/>
      <c r="CS72" s="1112"/>
      <c r="CT72" s="1112"/>
      <c r="CU72" s="1112"/>
      <c r="CV72" s="1112" t="s">
        <v>533</v>
      </c>
      <c r="CW72" s="1112"/>
      <c r="CX72" s="1112"/>
      <c r="CY72" s="1112"/>
      <c r="CZ72" s="1112"/>
      <c r="DA72" s="1112"/>
      <c r="DB72" s="1112"/>
      <c r="DC72" s="1112"/>
    </row>
    <row r="73" spans="2:107" x14ac:dyDescent="0.15">
      <c r="B73" s="80"/>
      <c r="G73" s="1125"/>
      <c r="H73" s="1125"/>
      <c r="I73" s="1125"/>
      <c r="J73" s="1125"/>
      <c r="K73" s="1111"/>
      <c r="L73" s="1111"/>
      <c r="M73" s="1111"/>
      <c r="N73" s="1111"/>
      <c r="AM73" s="327"/>
      <c r="AN73" s="1113" t="s">
        <v>553</v>
      </c>
      <c r="AO73" s="1113"/>
      <c r="AP73" s="1113"/>
      <c r="AQ73" s="1113"/>
      <c r="AR73" s="1113"/>
      <c r="AS73" s="1113"/>
      <c r="AT73" s="1113"/>
      <c r="AU73" s="1113"/>
      <c r="AV73" s="1113"/>
      <c r="AW73" s="1113"/>
      <c r="AX73" s="1113"/>
      <c r="AY73" s="1113"/>
      <c r="AZ73" s="1113"/>
      <c r="BA73" s="1113"/>
      <c r="BB73" s="1113" t="s">
        <v>554</v>
      </c>
      <c r="BC73" s="1113"/>
      <c r="BD73" s="1113"/>
      <c r="BE73" s="1113"/>
      <c r="BF73" s="1113"/>
      <c r="BG73" s="1113"/>
      <c r="BH73" s="1113"/>
      <c r="BI73" s="1113"/>
      <c r="BJ73" s="1113"/>
      <c r="BK73" s="1113"/>
      <c r="BL73" s="1113"/>
      <c r="BM73" s="1113"/>
      <c r="BN73" s="1113"/>
      <c r="BO73" s="1113"/>
      <c r="BP73" s="1109">
        <v>77.400000000000006</v>
      </c>
      <c r="BQ73" s="1109"/>
      <c r="BR73" s="1109"/>
      <c r="BS73" s="1109"/>
      <c r="BT73" s="1109"/>
      <c r="BU73" s="1109"/>
      <c r="BV73" s="1109"/>
      <c r="BW73" s="1109"/>
      <c r="BX73" s="1109">
        <v>78.7</v>
      </c>
      <c r="BY73" s="1109"/>
      <c r="BZ73" s="1109"/>
      <c r="CA73" s="1109"/>
      <c r="CB73" s="1109"/>
      <c r="CC73" s="1109"/>
      <c r="CD73" s="1109"/>
      <c r="CE73" s="1109"/>
      <c r="CF73" s="1109">
        <v>66.400000000000006</v>
      </c>
      <c r="CG73" s="1109"/>
      <c r="CH73" s="1109"/>
      <c r="CI73" s="1109"/>
      <c r="CJ73" s="1109"/>
      <c r="CK73" s="1109"/>
      <c r="CL73" s="1109"/>
      <c r="CM73" s="1109"/>
      <c r="CN73" s="1109">
        <v>68.5</v>
      </c>
      <c r="CO73" s="1109"/>
      <c r="CP73" s="1109"/>
      <c r="CQ73" s="1109"/>
      <c r="CR73" s="1109"/>
      <c r="CS73" s="1109"/>
      <c r="CT73" s="1109"/>
      <c r="CU73" s="1109"/>
      <c r="CV73" s="1109">
        <v>77.099999999999994</v>
      </c>
      <c r="CW73" s="1109"/>
      <c r="CX73" s="1109"/>
      <c r="CY73" s="1109"/>
      <c r="CZ73" s="1109"/>
      <c r="DA73" s="1109"/>
      <c r="DB73" s="1109"/>
      <c r="DC73" s="1109"/>
    </row>
    <row r="74" spans="2:107" x14ac:dyDescent="0.15">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408</v>
      </c>
      <c r="BC75" s="1113"/>
      <c r="BD75" s="1113"/>
      <c r="BE75" s="1113"/>
      <c r="BF75" s="1113"/>
      <c r="BG75" s="1113"/>
      <c r="BH75" s="1113"/>
      <c r="BI75" s="1113"/>
      <c r="BJ75" s="1113"/>
      <c r="BK75" s="1113"/>
      <c r="BL75" s="1113"/>
      <c r="BM75" s="1113"/>
      <c r="BN75" s="1113"/>
      <c r="BO75" s="1113"/>
      <c r="BP75" s="1109">
        <v>7.8</v>
      </c>
      <c r="BQ75" s="1109"/>
      <c r="BR75" s="1109"/>
      <c r="BS75" s="1109"/>
      <c r="BT75" s="1109"/>
      <c r="BU75" s="1109"/>
      <c r="BV75" s="1109"/>
      <c r="BW75" s="1109"/>
      <c r="BX75" s="1109">
        <v>7.8</v>
      </c>
      <c r="BY75" s="1109"/>
      <c r="BZ75" s="1109"/>
      <c r="CA75" s="1109"/>
      <c r="CB75" s="1109"/>
      <c r="CC75" s="1109"/>
      <c r="CD75" s="1109"/>
      <c r="CE75" s="1109"/>
      <c r="CF75" s="1109">
        <v>7.7</v>
      </c>
      <c r="CG75" s="1109"/>
      <c r="CH75" s="1109"/>
      <c r="CI75" s="1109"/>
      <c r="CJ75" s="1109"/>
      <c r="CK75" s="1109"/>
      <c r="CL75" s="1109"/>
      <c r="CM75" s="1109"/>
      <c r="CN75" s="1109">
        <v>7.6</v>
      </c>
      <c r="CO75" s="1109"/>
      <c r="CP75" s="1109"/>
      <c r="CQ75" s="1109"/>
      <c r="CR75" s="1109"/>
      <c r="CS75" s="1109"/>
      <c r="CT75" s="1109"/>
      <c r="CU75" s="1109"/>
      <c r="CV75" s="1109">
        <v>7.6</v>
      </c>
      <c r="CW75" s="1109"/>
      <c r="CX75" s="1109"/>
      <c r="CY75" s="1109"/>
      <c r="CZ75" s="1109"/>
      <c r="DA75" s="1109"/>
      <c r="DB75" s="1109"/>
      <c r="DC75" s="1109"/>
    </row>
    <row r="76" spans="2:107" x14ac:dyDescent="0.15">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80"/>
      <c r="G77" s="1110"/>
      <c r="H77" s="1110"/>
      <c r="I77" s="1110"/>
      <c r="J77" s="1110"/>
      <c r="K77" s="1111"/>
      <c r="L77" s="1111"/>
      <c r="M77" s="1111"/>
      <c r="N77" s="1111"/>
      <c r="AN77" s="1112" t="s">
        <v>516</v>
      </c>
      <c r="AO77" s="1112"/>
      <c r="AP77" s="1112"/>
      <c r="AQ77" s="1112"/>
      <c r="AR77" s="1112"/>
      <c r="AS77" s="1112"/>
      <c r="AT77" s="1112"/>
      <c r="AU77" s="1112"/>
      <c r="AV77" s="1112"/>
      <c r="AW77" s="1112"/>
      <c r="AX77" s="1112"/>
      <c r="AY77" s="1112"/>
      <c r="AZ77" s="1112"/>
      <c r="BA77" s="1112"/>
      <c r="BB77" s="1113" t="s">
        <v>554</v>
      </c>
      <c r="BC77" s="1113"/>
      <c r="BD77" s="1113"/>
      <c r="BE77" s="1113"/>
      <c r="BF77" s="1113"/>
      <c r="BG77" s="1113"/>
      <c r="BH77" s="1113"/>
      <c r="BI77" s="1113"/>
      <c r="BJ77" s="1113"/>
      <c r="BK77" s="1113"/>
      <c r="BL77" s="1113"/>
      <c r="BM77" s="1113"/>
      <c r="BN77" s="1113"/>
      <c r="BO77" s="1113"/>
      <c r="BP77" s="1109">
        <v>52.7</v>
      </c>
      <c r="BQ77" s="1109"/>
      <c r="BR77" s="1109"/>
      <c r="BS77" s="1109"/>
      <c r="BT77" s="1109"/>
      <c r="BU77" s="1109"/>
      <c r="BV77" s="1109"/>
      <c r="BW77" s="1109"/>
      <c r="BX77" s="1109">
        <v>49.7</v>
      </c>
      <c r="BY77" s="1109"/>
      <c r="BZ77" s="1109"/>
      <c r="CA77" s="1109"/>
      <c r="CB77" s="1109"/>
      <c r="CC77" s="1109"/>
      <c r="CD77" s="1109"/>
      <c r="CE77" s="1109"/>
      <c r="CF77" s="1109">
        <v>37.299999999999997</v>
      </c>
      <c r="CG77" s="1109"/>
      <c r="CH77" s="1109"/>
      <c r="CI77" s="1109"/>
      <c r="CJ77" s="1109"/>
      <c r="CK77" s="1109"/>
      <c r="CL77" s="1109"/>
      <c r="CM77" s="1109"/>
      <c r="CN77" s="1109">
        <v>25.1</v>
      </c>
      <c r="CO77" s="1109"/>
      <c r="CP77" s="1109"/>
      <c r="CQ77" s="1109"/>
      <c r="CR77" s="1109"/>
      <c r="CS77" s="1109"/>
      <c r="CT77" s="1109"/>
      <c r="CU77" s="1109"/>
      <c r="CV77" s="1109">
        <v>17.600000000000001</v>
      </c>
      <c r="CW77" s="1109"/>
      <c r="CX77" s="1109"/>
      <c r="CY77" s="1109"/>
      <c r="CZ77" s="1109"/>
      <c r="DA77" s="1109"/>
      <c r="DB77" s="1109"/>
      <c r="DC77" s="1109"/>
    </row>
    <row r="78" spans="2:107" x14ac:dyDescent="0.15">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408</v>
      </c>
      <c r="BC79" s="1113"/>
      <c r="BD79" s="1113"/>
      <c r="BE79" s="1113"/>
      <c r="BF79" s="1113"/>
      <c r="BG79" s="1113"/>
      <c r="BH79" s="1113"/>
      <c r="BI79" s="1113"/>
      <c r="BJ79" s="1113"/>
      <c r="BK79" s="1113"/>
      <c r="BL79" s="1113"/>
      <c r="BM79" s="1113"/>
      <c r="BN79" s="1113"/>
      <c r="BO79" s="1113"/>
      <c r="BP79" s="1109">
        <v>9.5</v>
      </c>
      <c r="BQ79" s="1109"/>
      <c r="BR79" s="1109"/>
      <c r="BS79" s="1109"/>
      <c r="BT79" s="1109"/>
      <c r="BU79" s="1109"/>
      <c r="BV79" s="1109"/>
      <c r="BW79" s="1109"/>
      <c r="BX79" s="1109">
        <v>9.1999999999999993</v>
      </c>
      <c r="BY79" s="1109"/>
      <c r="BZ79" s="1109"/>
      <c r="CA79" s="1109"/>
      <c r="CB79" s="1109"/>
      <c r="CC79" s="1109"/>
      <c r="CD79" s="1109"/>
      <c r="CE79" s="1109"/>
      <c r="CF79" s="1109">
        <v>8.6</v>
      </c>
      <c r="CG79" s="1109"/>
      <c r="CH79" s="1109"/>
      <c r="CI79" s="1109"/>
      <c r="CJ79" s="1109"/>
      <c r="CK79" s="1109"/>
      <c r="CL79" s="1109"/>
      <c r="CM79" s="1109"/>
      <c r="CN79" s="1109">
        <v>8.3000000000000007</v>
      </c>
      <c r="CO79" s="1109"/>
      <c r="CP79" s="1109"/>
      <c r="CQ79" s="1109"/>
      <c r="CR79" s="1109"/>
      <c r="CS79" s="1109"/>
      <c r="CT79" s="1109"/>
      <c r="CU79" s="1109"/>
      <c r="CV79" s="1109">
        <v>8.4</v>
      </c>
      <c r="CW79" s="1109"/>
      <c r="CX79" s="1109"/>
      <c r="CY79" s="1109"/>
      <c r="CZ79" s="1109"/>
      <c r="DA79" s="1109"/>
      <c r="DB79" s="1109"/>
      <c r="DC79" s="1109"/>
    </row>
    <row r="80" spans="2:107" x14ac:dyDescent="0.15">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t+PAg7NuS/zuk/B/3mpZzrX+GXfFzLnOWwaaLu5Ug9gxYW0UwQ8XVV/PzY82W7T5l9L9nAfgZCXOyclGxjwZqg==" saltValue="n4zv4y/s9inyU+nYWRmRO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95</v>
      </c>
    </row>
  </sheetData>
  <sheetProtection algorithmName="SHA-512" hashValue="kJ7DFpm3ZOPIrhlEY+ktHO0W4sznSCAihYLwhnFBEqsJ4tC9kyeSm4NEfmXM4WRhfUN7s75UOcEOprazxZHcTw==" saltValue="dUNz1iKwRB4tBz/XgzGSug==" spinCount="100000" sheet="1" objects="1" scenarios="1"/>
  <phoneticPr fontId="6"/>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95</v>
      </c>
    </row>
  </sheetData>
  <sheetProtection algorithmName="SHA-512" hashValue="KLsd6w3wwHbuBpHFR8BMuohB6c5FJVn4UXb6glpO5DsYGLM6rG9vQH+RV8agyPHGRECTO2t+HFN6G3C3h6Jx7g==" saltValue="yY5Tw0EhS2TjMecIqWDM2g==" spinCount="100000" sheet="1" objects="1" scenarios="1"/>
  <phoneticPr fontId="6"/>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2024-03-14T01:24:41Z</dcterms:created>
  <dcterms:modified xsi:type="dcterms:W3CDTF">2024-09-30T00:32:28Z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2024-09-25T05:52:10Z</vt:filetime>
  </property>
</Properties>
</file>