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0" yWindow="975" windowWidth="14940" windowHeight="778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45621"/>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AM36" i="9"/>
  <c r="C36" i="9"/>
  <c r="CO35" i="9"/>
  <c r="AM35" i="9"/>
  <c r="C35" i="9"/>
  <c r="C34" i="9"/>
  <c r="U34" i="9" s="1"/>
  <c r="U35" i="9" l="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l="1"/>
  <c r="BE35" i="9" l="1"/>
  <c r="BE36" i="9" s="1"/>
  <c r="BW34" i="9"/>
  <c r="BW35" i="9" s="1"/>
  <c r="BW36" i="9" s="1"/>
  <c r="BW37" i="9" s="1"/>
  <c r="BW38" i="9" s="1"/>
  <c r="BW39" i="9" s="1"/>
  <c r="BW40" i="9" s="1"/>
  <c r="BW41" i="9" s="1"/>
  <c r="BW42" i="9" s="1"/>
  <c r="BW43" i="9" s="1"/>
  <c r="CO34" i="9" l="1"/>
</calcChain>
</file>

<file path=xl/sharedStrings.xml><?xml version="1.0" encoding="utf-8"?>
<sst xmlns="http://schemas.openxmlformats.org/spreadsheetml/2006/main" count="1111" uniqueCount="571">
  <si>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</si>
  <si>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</si>
  <si>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</si>
  <si>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</si>
  <si>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</si>
  <si>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</si>
  <si>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</si>
  <si>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</si>
  <si>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</si>
  <si>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</si>
  <si>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</si>
  <si>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</si>
  <si>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</si>
  <si>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</si>
  <si>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</si>
  <si>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</si>
  <si>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</si>
  <si>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</si>
  <si>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</si>
  <si>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</si>
  <si>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</si>
  <si>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</si>
  <si>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</si>
  <si>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</si>
  <si>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</si>
  <si>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</si>
  <si>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</si>
  <si>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</si>
  <si>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</si>
  <si>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</si>
  <si>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</si>
  <si>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</si>
  <si>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</si>
  <si>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</si>
  <si>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</si>
  <si>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</si>
  <si>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</si>
  <si>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</si>
  <si>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</si>
  <si>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</si>
  <si>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</si>
  <si>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</si>
  <si>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</si>
  <si>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</si>
  <si>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</si>
  <si>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</si>
  <si>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</si>
  <si>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</si>
  <si>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</si>
  <si>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</si>
  <si>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</si>
  <si>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</si>
  <si>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</si>
  <si>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</si>
  <si>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</si>
  <si>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</si>
  <si>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</si>
  <si>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</si>
  <si>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</si>
  <si>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</si>
  <si>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</si>
  <si>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</si>
  <si>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</si>
  <si>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</si>
  <si>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</si>
  <si>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</si>
  <si>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</si>
  <si>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</si>
  <si>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</si>
  <si>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Ⅴ－２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</si>
  <si>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</si>
  <si>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</si>
  <si>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</si>
  <si>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</si>
  <si>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</si>
  <si>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</si>
  <si>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</si>
  <si>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</si>
  <si>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</si>
  <si>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</si>
  <si>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</si>
  <si>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</si>
  <si>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阿見町</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</si>
  <si>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</si>
  <si>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</si>
  <si>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</si>
  <si>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</si>
  <si>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</si>
  <si>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</si>
  <si>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</si>
  <si>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</si>
  <si>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</si>
  <si>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</si>
  <si>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</si>
  <si>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</si>
  <si>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</si>
  <si>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</si>
  <si>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</si>
  <si>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</si>
  <si>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</si>
  <si>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</si>
  <si>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</si>
  <si>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</si>
  <si>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</si>
  <si>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</si>
  <si>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</si>
  <si>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</si>
  <si>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</si>
  <si>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</si>
  <si>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</si>
  <si>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</si>
  <si>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</si>
  <si>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</si>
  <si>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</si>
  <si>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</si>
  <si>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</si>
  <si>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</si>
  <si>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</si>
  <si>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</si>
  <si>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</si>
  <si>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</si>
  <si>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</si>
  <si>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</si>
  <si>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</si>
  <si>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</si>
  <si>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</si>
  <si>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</si>
  <si>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</si>
  <si>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</si>
  <si>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</si>
  <si>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</si>
  <si>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</si>
  <si>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</si>
  <si>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</si>
  <si>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</si>
  <si>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</si>
  <si>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</si>
  <si>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</si>
  <si>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</si>
  <si>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</si>
  <si>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</si>
  <si>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</si>
  <si>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</si>
  <si>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</si>
  <si>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</si>
  <si>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</si>
  <si>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</si>
  <si>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</si>
  <si>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</si>
  <si>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</si>
  <si>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</si>
  <si>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</si>
  <si>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</si>
  <si>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</si>
  <si>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</si>
  <si>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</si>
  <si>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</si>
  <si>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</si>
  <si>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</si>
  <si>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</si>
  <si>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</si>
  <si>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</si>
  <si>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</si>
  <si>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</si>
  <si>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</si>
  <si>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</si>
  <si>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</si>
  <si>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</si>
  <si>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</si>
  <si>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</si>
  <si>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</si>
  <si>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</si>
  <si>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</si>
  <si>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</si>
  <si>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</si>
  <si>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</si>
  <si>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</si>
  <si>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</si>
  <si>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</si>
  <si>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</si>
  <si>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</si>
  <si>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</si>
  <si>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</si>
  <si>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</si>
  <si>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</si>
  <si>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</si>
  <si>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</si>
  <si>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</si>
  <si>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</si>
  <si>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</si>
  <si>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</si>
  <si>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</si>
  <si>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</si>
  <si>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</si>
  <si>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</si>
  <si>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茨城県阿見町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</si>
  <si>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</si>
  <si>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</si>
  <si>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</si>
  <si>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</si>
  <si>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</si>
  <si>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</si>
  <si>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</si>
  <si>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</si>
  <si>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</si>
  <si>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</si>
  <si>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</si>
  <si>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</si>
  <si>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</si>
  <si>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</si>
  <si>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</si>
  <si>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</si>
  <si>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</si>
  <si>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</si>
  <si>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</si>
  <si>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</si>
  <si>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</si>
  <si>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</si>
  <si>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</si>
  <si>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</si>
  <si>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</si>
  <si>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</si>
  <si>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</si>
  <si>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</si>
  <si>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</si>
  <si>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</si>
  <si>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</si>
  <si>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</si>
  <si>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</si>
  <si>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</si>
  <si>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</si>
  <si>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</si>
  <si>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</si>
  <si>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</si>
  <si>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</si>
  <si>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</si>
  <si>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</si>
  <si>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</si>
  <si>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</si>
  <si>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</si>
  <si>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</si>
  <si>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</si>
  <si>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</si>
  <si>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</si>
  <si>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</si>
  <si>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</si>
  <si>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</si>
  <si>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</si>
  <si>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</si>
  <si>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</si>
  <si>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</si>
  <si>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</si>
  <si>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</si>
  <si>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</si>
  <si>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</si>
  <si>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</si>
  <si>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</si>
  <si>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</si>
  <si>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</si>
  <si>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</si>
  <si>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</si>
  <si>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</si>
  <si>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</si>
  <si>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</si>
  <si>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</si>
  <si>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</si>
  <si>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</si>
  <si>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</si>
  <si>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</si>
  <si>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</si>
  <si>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</si>
  <si>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</si>
  <si>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</si>
  <si>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</si>
  <si>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</si>
  <si>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</si>
  <si>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</si>
  <si>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</si>
  <si>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</si>
  <si>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</si>
  <si>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</si>
  <si>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</si>
  <si>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</si>
  <si>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</si>
  <si>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</si>
  <si>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</si>
  <si>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</si>
  <si>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</si>
  <si>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</si>
  <si>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</si>
  <si>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</si>
  <si>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</si>
  <si>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</si>
  <si>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</si>
  <si>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</si>
  <si>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</si>
  <si>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</si>
  <si>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</si>
  <si>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</si>
  <si>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</si>
  <si>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</si>
  <si>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</si>
  <si>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</si>
  <si>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</si>
  <si>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</si>
  <si>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</si>
  <si>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</si>
  <si>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</si>
  <si>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</si>
  <si>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</si>
  <si>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</si>
  <si>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</si>
  <si>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</si>
  <si>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</si>
  <si>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</si>
  <si>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</si>
  <si>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</si>
  <si>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</si>
  <si>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</si>
  <si>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</si>
  <si>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</si>
  <si>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</si>
  <si>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</si>
  <si>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</si>
  <si>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</si>
  <si>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</si>
  <si>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</si>
  <si>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</si>
  <si>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</si>
  <si>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</si>
  <si>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</si>
  <si>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</si>
  <si>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</si>
  <si>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</si>
  <si>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</si>
  <si>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</si>
  <si>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</si>
  <si>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</si>
  <si>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</si>
  <si>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</si>
  <si>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</si>
  <si>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</si>
  <si>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</si>
  <si>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</si>
  <si>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</si>
  <si>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茨城県阿見町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</si>
  <si>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</si>
  <si>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</si>
  <si>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</si>
  <si>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</si>
  <si>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</si>
  <si>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</si>
  <si>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</si>
  <si>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</si>
  <si>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</si>
  <si>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</si>
  <si>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</si>
  <si>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</si>
  <si>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</si>
  <si>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</si>
  <si>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</si>
  <si>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</si>
  <si>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</si>
  <si>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</si>
  <si>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</si>
  <si>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</si>
  <si>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</si>
  <si>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</si>
  <si>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</si>
  <si>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</si>
  <si>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</si>
  <si>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</si>
  <si>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</si>
  <si>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</si>
  <si>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</si>
  <si>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</si>
  <si>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</si>
  <si>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</si>
  <si>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</si>
  <si>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</si>
  <si>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</si>
  <si>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</si>
  <si>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</si>
  <si>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</si>
  <si>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</si>
  <si>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</si>
  <si>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</si>
  <si>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</si>
  <si>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</si>
  <si>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</si>
  <si>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</si>
  <si>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</si>
  <si>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</si>
  <si>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</si>
  <si>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</si>
  <si>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</si>
  <si>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</si>
  <si>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</si>
  <si>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</si>
  <si>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</si>
  <si>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</si>
  <si>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</si>
  <si>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</si>
  <si>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</si>
  <si>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</si>
  <si>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</si>
  <si>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</si>
  <si>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</si>
  <si>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</si>
  <si>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</si>
  <si>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</si>
  <si>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</si>
  <si>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</si>
  <si>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</si>
  <si>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</si>
  <si>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</si>
  <si>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</si>
  <si>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</si>
  <si>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</si>
  <si>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</si>
  <si>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</si>
  <si>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</si>
  <si>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</si>
  <si>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</si>
  <si>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</si>
  <si>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</si>
  <si>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</si>
  <si>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</si>
  <si>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</si>
  <si>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</si>
  <si>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</si>
  <si>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</si>
  <si>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</si>
  <si>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</si>
  <si>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</si>
  <si>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</si>
  <si>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</si>
  <si>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</si>
  <si>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</si>
  <si>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</si>
  <si>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</si>
  <si>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</si>
  <si>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</si>
  <si>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</si>
  <si>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</si>
  <si>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</si>
  <si>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</si>
  <si>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</si>
  <si>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</si>
  <si>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</si>
  <si>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</si>
  <si>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</si>
  <si>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</si>
  <si>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</si>
  <si>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</si>
  <si>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</si>
  <si>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</si>
  <si>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</si>
  <si>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</si>
  <si>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</si>
  <si>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</si>
  <si>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</si>
  <si>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</si>
  <si>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</si>
  <si>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</si>
  <si>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</si>
  <si>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</si>
  <si>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</si>
  <si>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</si>
  <si>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</si>
  <si>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</si>
  <si>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</si>
  <si>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</si>
  <si>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</si>
  <si>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</si>
  <si>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</si>
  <si>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</si>
  <si>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</si>
  <si>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</si>
  <si>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</si>
  <si>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</si>
  <si>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</si>
  <si>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</si>
  <si>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</si>
  <si>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</si>
  <si>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</si>
  <si>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</si>
  <si>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</si>
  <si>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</si>
  <si>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</si>
  <si>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</si>
  <si>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</si>
  <si>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</si>
  <si>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</si>
  <si>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</si>
  <si>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</si>
  <si>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</si>
  <si>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</si>
  <si>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</si>
  <si>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</si>
  <si>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</si>
  <si>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</si>
  <si>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</si>
  <si>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</si>
  <si>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</si>
  <si>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</si>
  <si>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</si>
  <si>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</si>
  <si>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</si>
  <si>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</si>
  <si>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</si>
  <si>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</si>
  <si>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</si>
  <si>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</si>
  <si>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</si>
  <si>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</si>
  <si>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</si>
  <si>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</si>
  <si>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</si>
  <si>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</si>
  <si>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</si>
  <si>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</si>
  <si>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</si>
  <si>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3.07</t>
  </si>
  <si>
    <t>▲ 3.70</t>
  </si>
  <si>
    <t>▲ 4.35</t>
  </si>
  <si>
    <t>水道事業会計</t>
  </si>
  <si>
    <t>一般会計</t>
  </si>
  <si>
    <t>国民健康保険特別会計</t>
  </si>
  <si>
    <t>介護保険特別会計</t>
  </si>
  <si>
    <t>土地区画整理事業特別会計</t>
  </si>
  <si>
    <t>公共下水道事業特別会計</t>
  </si>
  <si>
    <t>農業集落排水事業特別会計</t>
  </si>
  <si>
    <t>後期高齢者医療特別会計</t>
  </si>
  <si>
    <t>その他会計（赤字）</t>
  </si>
  <si>
    <t>その他会計（黒字）</t>
  </si>
  <si>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</si>
  <si>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</si>
  <si>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</si>
  <si>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</si>
  <si>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茨城県後期高齢者医療広域連合（一般会計）</t>
    <rPh sb="0" eb="3">
      <t>イバラキケン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</si>
  <si>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15" eb="17">
      <t>コウキ</t>
    </rPh>
    <rPh sb="17" eb="19">
      <t>コウレイ</t>
    </rPh>
    <rPh sb="19" eb="21">
      <t>イリョウ</t>
    </rPh>
    <rPh sb="21" eb="23">
      <t>トクベツ</t>
    </rPh>
    <rPh sb="23" eb="25">
      <t>カイケイ</t>
    </rPh>
    <phoneticPr fontId="2"/>
  </si>
  <si>
    <t>龍ケ崎地方衛生組合</t>
    <rPh sb="0" eb="3">
      <t>リュウガサキ</t>
    </rPh>
    <rPh sb="3" eb="5">
      <t>チホウ</t>
    </rPh>
    <rPh sb="5" eb="7">
      <t>エイセイ</t>
    </rPh>
    <rPh sb="7" eb="9">
      <t>クミアイ</t>
    </rPh>
    <phoneticPr fontId="2"/>
  </si>
  <si>
    <t>稲敷地方広域市町村圏事務組合（一般会計）</t>
    <rPh sb="0" eb="2">
      <t>イナシキ</t>
    </rPh>
    <rPh sb="2" eb="4">
      <t>チホウ</t>
    </rPh>
    <rPh sb="4" eb="6">
      <t>コウイキ</t>
    </rPh>
    <rPh sb="6" eb="9">
      <t>シチョウソン</t>
    </rPh>
    <rPh sb="9" eb="10">
      <t>ケン</t>
    </rPh>
    <rPh sb="10" eb="12">
      <t>ジム</t>
    </rPh>
    <rPh sb="12" eb="14">
      <t>クミアイ</t>
    </rPh>
    <rPh sb="15" eb="17">
      <t>イッパン</t>
    </rPh>
    <rPh sb="17" eb="19">
      <t>カイケイ</t>
    </rPh>
    <phoneticPr fontId="2"/>
  </si>
  <si>
    <t>稲敷地方広域市町村圏事務組合
（水防事業特別会計）</t>
    <rPh sb="0" eb="2">
      <t>イナシキ</t>
    </rPh>
    <rPh sb="2" eb="4">
      <t>チホウ</t>
    </rPh>
    <rPh sb="4" eb="6">
      <t>コウイキ</t>
    </rPh>
    <rPh sb="6" eb="9">
      <t>シチョウソン</t>
    </rPh>
    <rPh sb="9" eb="10">
      <t>ケン</t>
    </rPh>
    <rPh sb="10" eb="12">
      <t>ジム</t>
    </rPh>
    <rPh sb="12" eb="14">
      <t>クミアイ</t>
    </rPh>
    <rPh sb="16" eb="18">
      <t>スイボウ</t>
    </rPh>
    <rPh sb="18" eb="20">
      <t>ジギョウ</t>
    </rPh>
    <rPh sb="20" eb="22">
      <t>トクベツ</t>
    </rPh>
    <rPh sb="22" eb="24">
      <t>カイケイ</t>
    </rPh>
    <phoneticPr fontId="2"/>
  </si>
  <si>
    <t>牛久市・阿見町斎場組合</t>
    <rPh sb="0" eb="3">
      <t>ウシクシ</t>
    </rPh>
    <rPh sb="4" eb="7">
      <t>アミマチ</t>
    </rPh>
    <rPh sb="7" eb="9">
      <t>サイジョウ</t>
    </rPh>
    <rPh sb="9" eb="11">
      <t>クミアイ</t>
    </rPh>
    <phoneticPr fontId="2"/>
  </si>
  <si>
    <t>-</t>
    <phoneticPr fontId="2"/>
  </si>
  <si>
    <t>-</t>
    <phoneticPr fontId="2"/>
  </si>
  <si>
    <t>阿見町土地開発公社</t>
    <rPh sb="0" eb="3">
      <t>アミマチ</t>
    </rPh>
    <rPh sb="3" eb="5">
      <t>トチ</t>
    </rPh>
    <rPh sb="5" eb="7">
      <t>カイハツ</t>
    </rPh>
    <rPh sb="7" eb="9">
      <t>コウシャ</t>
    </rPh>
    <phoneticPr fontId="2"/>
  </si>
  <si>
    <t>-</t>
    <phoneticPr fontId="2"/>
  </si>
  <si>
    <t>-</t>
    <phoneticPr fontId="2"/>
  </si>
  <si>
    <t>-</t>
    <phoneticPr fontId="2"/>
  </si>
  <si>
    <t>-</t>
    <phoneticPr fontId="2"/>
  </si>
  <si>
    <t>稲敷地方広域市町村圏事務組合
（養護老人ホーム松風園特別会計）</t>
    <rPh sb="0" eb="2">
      <t>イナシキ</t>
    </rPh>
    <rPh sb="2" eb="4">
      <t>チホウ</t>
    </rPh>
    <rPh sb="4" eb="6">
      <t>コウイキ</t>
    </rPh>
    <rPh sb="6" eb="9">
      <t>シチョウソン</t>
    </rPh>
    <rPh sb="9" eb="10">
      <t>ケン</t>
    </rPh>
    <rPh sb="10" eb="12">
      <t>ジム</t>
    </rPh>
    <rPh sb="12" eb="14">
      <t>クミアイ</t>
    </rPh>
    <rPh sb="16" eb="18">
      <t>ヨウゴ</t>
    </rPh>
    <rPh sb="18" eb="20">
      <t>ロウジン</t>
    </rPh>
    <rPh sb="23" eb="25">
      <t>ショウフウ</t>
    </rPh>
    <rPh sb="25" eb="26">
      <t>エン</t>
    </rPh>
    <rPh sb="26" eb="28">
      <t>トクベツ</t>
    </rPh>
    <rPh sb="28" eb="30">
      <t>カイケイ</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</si>
  <si>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</si>
  <si>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</si>
  <si>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</si>
  <si>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</si>
  <si>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</si>
  <si>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</si>
  <si>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</si>
  <si>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</si>
  <si>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</si>
  <si>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</si>
  <si>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</si>
  <si>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</si>
  <si>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</si>
  <si>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</si>
  <si>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将来負担比率は、平成23年度以降、充当可能財源が将来負担額を上回っているため算出されていない。
　有形固定資産減価償却率は、類似団体より3.4ポイント低くなっているが、今後、公共施設等の老朽化が進んでいく中で比率の上昇が考えられるので、公共施設等総合管理計画に基づき、老朽化対策に積極的に取り組んでいく。</t>
    <phoneticPr fontId="5"/>
  </si>
  <si>
    <t>有形固定資産減価償却率</t>
    <phoneticPr fontId="5"/>
  </si>
  <si>
    <t>　将来負担比率は算出されておらず、実質公債費比率は類似団体と比較して2.1ポイント低くなっている。
　しかしながら、今後、新小学校の建設事業に係る地方債の償還が始まり、実質公債費比率が上昇していくことが考えられるため、これまで以上に公債費の適正化に取り組んでいく必要がある。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</si>
</sst>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49919</c:v>
                </c:pt>
                <c:pt idx="4">
                  <c:v>47738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63030</c:v>
                </c:pt>
                <c:pt idx="1">
                  <c:v>42647</c:v>
                </c:pt>
                <c:pt idx="2">
                  <c:v>56014</c:v>
                </c:pt>
                <c:pt idx="3">
                  <c:v>43972</c:v>
                </c:pt>
                <c:pt idx="4">
                  <c:v>66714</c:v>
                </c:pt>
              </c:numCache>
            </c:numRef>
          </c:val>
          <c:smooth val="0"/>
        </c:ser>
        <c:dLbls>
          <c:showLegendKey val="0"/>
          <c:showVal val="0"/>
          <c:showCatName val="0"/>
          <c:showSerName val="0"/>
          <c:showPercent val="0"/>
          <c:showBubbleSize val="0"/>
        </c:dLbls>
        <c:marker val="1"/>
        <c:smooth val="0"/>
        <c:axId val="108192512"/>
        <c:axId val="108194432"/>
      </c:lineChart>
      <c:catAx>
        <c:axId val="1081925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194432"/>
        <c:crosses val="autoZero"/>
        <c:auto val="1"/>
        <c:lblAlgn val="ctr"/>
        <c:lblOffset val="100"/>
        <c:tickLblSkip val="1"/>
        <c:tickMarkSkip val="1"/>
        <c:noMultiLvlLbl val="0"/>
      </c:catAx>
      <c:valAx>
        <c:axId val="10819443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1925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6.29</c:v>
                </c:pt>
                <c:pt idx="1">
                  <c:v>8.2899999999999991</c:v>
                </c:pt>
                <c:pt idx="2">
                  <c:v>5.2</c:v>
                </c:pt>
                <c:pt idx="3">
                  <c:v>7.23</c:v>
                </c:pt>
                <c:pt idx="4">
                  <c:v>7.79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38.96</c:v>
                </c:pt>
                <c:pt idx="1">
                  <c:v>40.229999999999997</c:v>
                </c:pt>
                <c:pt idx="2">
                  <c:v>40.14</c:v>
                </c:pt>
                <c:pt idx="3">
                  <c:v>33.659999999999997</c:v>
                </c:pt>
                <c:pt idx="4">
                  <c:v>29.03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5569408"/>
        <c:axId val="1155713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4.95</c:v>
                </c:pt>
                <c:pt idx="1">
                  <c:v>3.9</c:v>
                </c:pt>
                <c:pt idx="2">
                  <c:v>-3.07</c:v>
                </c:pt>
                <c:pt idx="3">
                  <c:v>-3.7</c:v>
                </c:pt>
                <c:pt idx="4">
                  <c:v>-4.3499999999999996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5569408"/>
        <c:axId val="115571328"/>
      </c:lineChart>
      <c:catAx>
        <c:axId val="115569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5571328"/>
        <c:crosses val="autoZero"/>
        <c:auto val="1"/>
        <c:lblAlgn val="ctr"/>
        <c:lblOffset val="100"/>
        <c:tickLblSkip val="1"/>
        <c:tickMarkSkip val="1"/>
        <c:noMultiLvlLbl val="0"/>
      </c:catAx>
      <c:valAx>
        <c:axId val="115571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569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0.13</c:v>
                </c:pt>
                <c:pt idx="2">
                  <c:v>#N/A</c:v>
                </c:pt>
                <c:pt idx="3">
                  <c:v>0.16</c:v>
                </c:pt>
                <c:pt idx="4">
                  <c:v>#N/A</c:v>
                </c:pt>
                <c:pt idx="5">
                  <c:v>0.15</c:v>
                </c:pt>
                <c:pt idx="6">
                  <c:v>#N/A</c:v>
                </c:pt>
                <c:pt idx="7">
                  <c:v>0.17</c:v>
                </c:pt>
                <c:pt idx="8">
                  <c:v>#N/A</c:v>
                </c:pt>
                <c:pt idx="9">
                  <c:v>0.01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0.85</c:v>
                </c:pt>
                <c:pt idx="2">
                  <c:v>#N/A</c:v>
                </c:pt>
                <c:pt idx="3">
                  <c:v>1.29</c:v>
                </c:pt>
                <c:pt idx="4">
                  <c:v>#N/A</c:v>
                </c:pt>
                <c:pt idx="5">
                  <c:v>6.24</c:v>
                </c:pt>
                <c:pt idx="6">
                  <c:v>#N/A</c:v>
                </c:pt>
                <c:pt idx="7">
                  <c:v>0.25</c:v>
                </c:pt>
                <c:pt idx="8">
                  <c:v>#N/A</c:v>
                </c:pt>
                <c:pt idx="9">
                  <c:v>0.12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0.08</c:v>
                </c:pt>
                <c:pt idx="2">
                  <c:v>#N/A</c:v>
                </c:pt>
                <c:pt idx="3">
                  <c:v>0.92</c:v>
                </c:pt>
                <c:pt idx="4">
                  <c:v>#N/A</c:v>
                </c:pt>
                <c:pt idx="5">
                  <c:v>0.21</c:v>
                </c:pt>
                <c:pt idx="6">
                  <c:v>#N/A</c:v>
                </c:pt>
                <c:pt idx="7">
                  <c:v>0.28000000000000003</c:v>
                </c:pt>
                <c:pt idx="8">
                  <c:v>#N/A</c:v>
                </c:pt>
                <c:pt idx="9">
                  <c:v>0.22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0.25</c:v>
                </c:pt>
                <c:pt idx="2">
                  <c:v>#N/A</c:v>
                </c:pt>
                <c:pt idx="3">
                  <c:v>0.6</c:v>
                </c:pt>
                <c:pt idx="4">
                  <c:v>#N/A</c:v>
                </c:pt>
                <c:pt idx="5">
                  <c:v>0.46</c:v>
                </c:pt>
                <c:pt idx="6">
                  <c:v>#N/A</c:v>
                </c:pt>
                <c:pt idx="7">
                  <c:v>0.89</c:v>
                </c:pt>
                <c:pt idx="8">
                  <c:v>#N/A</c:v>
                </c:pt>
                <c:pt idx="9">
                  <c:v>1.05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8.35</c:v>
                </c:pt>
                <c:pt idx="2">
                  <c:v>#N/A</c:v>
                </c:pt>
                <c:pt idx="3">
                  <c:v>7</c:v>
                </c:pt>
                <c:pt idx="4">
                  <c:v>#N/A</c:v>
                </c:pt>
                <c:pt idx="5">
                  <c:v>6.55</c:v>
                </c:pt>
                <c:pt idx="6">
                  <c:v>#N/A</c:v>
                </c:pt>
                <c:pt idx="7">
                  <c:v>5.35</c:v>
                </c:pt>
                <c:pt idx="8">
                  <c:v>#N/A</c:v>
                </c:pt>
                <c:pt idx="9">
                  <c:v>5.74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6.28</c:v>
                </c:pt>
                <c:pt idx="2">
                  <c:v>#N/A</c:v>
                </c:pt>
                <c:pt idx="3">
                  <c:v>8.2799999999999994</c:v>
                </c:pt>
                <c:pt idx="4">
                  <c:v>#N/A</c:v>
                </c:pt>
                <c:pt idx="5">
                  <c:v>5.19</c:v>
                </c:pt>
                <c:pt idx="6">
                  <c:v>#N/A</c:v>
                </c:pt>
                <c:pt idx="7">
                  <c:v>7.23</c:v>
                </c:pt>
                <c:pt idx="8">
                  <c:v>#N/A</c:v>
                </c:pt>
                <c:pt idx="9">
                  <c:v>7.79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8.31</c:v>
                </c:pt>
                <c:pt idx="2">
                  <c:v>#N/A</c:v>
                </c:pt>
                <c:pt idx="3">
                  <c:v>9.18</c:v>
                </c:pt>
                <c:pt idx="4">
                  <c:v>#N/A</c:v>
                </c:pt>
                <c:pt idx="5">
                  <c:v>8.4600000000000009</c:v>
                </c:pt>
                <c:pt idx="6">
                  <c:v>#N/A</c:v>
                </c:pt>
                <c:pt idx="7">
                  <c:v>9.57</c:v>
                </c:pt>
                <c:pt idx="8">
                  <c:v>#N/A</c:v>
                </c:pt>
                <c:pt idx="9">
                  <c:v>9.9</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5293184"/>
        <c:axId val="115299072"/>
      </c:barChart>
      <c:catAx>
        <c:axId val="115293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299072"/>
        <c:crosses val="autoZero"/>
        <c:auto val="1"/>
        <c:lblAlgn val="ctr"/>
        <c:lblOffset val="100"/>
        <c:tickLblSkip val="1"/>
        <c:tickMarkSkip val="1"/>
        <c:noMultiLvlLbl val="0"/>
      </c:catAx>
      <c:valAx>
        <c:axId val="115299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2931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1492</c:v>
                </c:pt>
                <c:pt idx="5">
                  <c:v>1528</c:v>
                </c:pt>
                <c:pt idx="8">
                  <c:v>1576</c:v>
                </c:pt>
                <c:pt idx="11">
                  <c:v>1531</c:v>
                </c:pt>
                <c:pt idx="14">
                  <c:v>1536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105</c:v>
                </c:pt>
                <c:pt idx="3">
                  <c:v>87</c:v>
                </c:pt>
                <c:pt idx="6">
                  <c:v>43</c:v>
                </c:pt>
                <c:pt idx="9">
                  <c:v>62</c:v>
                </c:pt>
                <c:pt idx="12">
                  <c:v>51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634</c:v>
                </c:pt>
                <c:pt idx="3">
                  <c:v>573</c:v>
                </c:pt>
                <c:pt idx="6">
                  <c:v>562</c:v>
                </c:pt>
                <c:pt idx="9">
                  <c:v>601</c:v>
                </c:pt>
                <c:pt idx="12">
                  <c:v>529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1326</c:v>
                </c:pt>
                <c:pt idx="3">
                  <c:v>1354</c:v>
                </c:pt>
                <c:pt idx="6">
                  <c:v>1292</c:v>
                </c:pt>
                <c:pt idx="9">
                  <c:v>1296</c:v>
                </c:pt>
                <c:pt idx="12">
                  <c:v>1380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00325632"/>
        <c:axId val="1003319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573</c:v>
                </c:pt>
                <c:pt idx="2">
                  <c:v>#N/A</c:v>
                </c:pt>
                <c:pt idx="3">
                  <c:v>#N/A</c:v>
                </c:pt>
                <c:pt idx="4">
                  <c:v>486</c:v>
                </c:pt>
                <c:pt idx="5">
                  <c:v>#N/A</c:v>
                </c:pt>
                <c:pt idx="6">
                  <c:v>#N/A</c:v>
                </c:pt>
                <c:pt idx="7">
                  <c:v>321</c:v>
                </c:pt>
                <c:pt idx="8">
                  <c:v>#N/A</c:v>
                </c:pt>
                <c:pt idx="9">
                  <c:v>#N/A</c:v>
                </c:pt>
                <c:pt idx="10">
                  <c:v>428</c:v>
                </c:pt>
                <c:pt idx="11">
                  <c:v>#N/A</c:v>
                </c:pt>
                <c:pt idx="12">
                  <c:v>#N/A</c:v>
                </c:pt>
                <c:pt idx="13">
                  <c:v>424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00325632"/>
        <c:axId val="100331904"/>
      </c:lineChart>
      <c:catAx>
        <c:axId val="100325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331904"/>
        <c:crosses val="autoZero"/>
        <c:auto val="1"/>
        <c:lblAlgn val="ctr"/>
        <c:lblOffset val="100"/>
        <c:tickLblSkip val="1"/>
        <c:tickMarkSkip val="1"/>
        <c:noMultiLvlLbl val="0"/>
      </c:catAx>
      <c:valAx>
        <c:axId val="100331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325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13208</c:v>
                </c:pt>
                <c:pt idx="5">
                  <c:v>13232</c:v>
                </c:pt>
                <c:pt idx="8">
                  <c:v>13487</c:v>
                </c:pt>
                <c:pt idx="11">
                  <c:v>13548</c:v>
                </c:pt>
                <c:pt idx="14">
                  <c:v>13468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3076</c:v>
                </c:pt>
                <c:pt idx="5">
                  <c:v>2956</c:v>
                </c:pt>
                <c:pt idx="8">
                  <c:v>2856</c:v>
                </c:pt>
                <c:pt idx="11">
                  <c:v>3084</c:v>
                </c:pt>
                <c:pt idx="14">
                  <c:v>3002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6308</c:v>
                </c:pt>
                <c:pt idx="5">
                  <c:v>6518</c:v>
                </c:pt>
                <c:pt idx="8">
                  <c:v>6794</c:v>
                </c:pt>
                <c:pt idx="11">
                  <c:v>6173</c:v>
                </c:pt>
                <c:pt idx="14">
                  <c:v>5601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5</c:v>
                </c:pt>
                <c:pt idx="3">
                  <c:v>16</c:v>
                </c:pt>
                <c:pt idx="6">
                  <c:v>0</c:v>
                </c:pt>
                <c:pt idx="9">
                  <c:v>5</c:v>
                </c:pt>
                <c:pt idx="12">
                  <c:v>10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1891</c:v>
                </c:pt>
                <c:pt idx="3">
                  <c:v>1759</c:v>
                </c:pt>
                <c:pt idx="6">
                  <c:v>962</c:v>
                </c:pt>
                <c:pt idx="9">
                  <c:v>847</c:v>
                </c:pt>
                <c:pt idx="12">
                  <c:v>749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270</c:v>
                </c:pt>
                <c:pt idx="3">
                  <c:v>189</c:v>
                </c:pt>
                <c:pt idx="6">
                  <c:v>169</c:v>
                </c:pt>
                <c:pt idx="9">
                  <c:v>210</c:v>
                </c:pt>
                <c:pt idx="12">
                  <c:v>243</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7398</c:v>
                </c:pt>
                <c:pt idx="3">
                  <c:v>6843</c:v>
                </c:pt>
                <c:pt idx="6">
                  <c:v>6055</c:v>
                </c:pt>
                <c:pt idx="9">
                  <c:v>6083</c:v>
                </c:pt>
                <c:pt idx="12">
                  <c:v>5613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14</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12398</c:v>
                </c:pt>
                <c:pt idx="3">
                  <c:v>12393</c:v>
                </c:pt>
                <c:pt idx="6">
                  <c:v>12901</c:v>
                </c:pt>
                <c:pt idx="9">
                  <c:v>13122</c:v>
                </c:pt>
                <c:pt idx="12">
                  <c:v>13752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6122752"/>
        <c:axId val="1161246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6122752"/>
        <c:axId val="116124672"/>
      </c:lineChart>
      <c:catAx>
        <c:axId val="116122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6124672"/>
        <c:crosses val="autoZero"/>
        <c:auto val="1"/>
        <c:lblAlgn val="ctr"/>
        <c:lblOffset val="100"/>
        <c:tickLblSkip val="1"/>
        <c:tickMarkSkip val="1"/>
        <c:noMultiLvlLbl val="0"/>
      </c:catAx>
      <c:valAx>
        <c:axId val="116124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122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50</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53.4</c:v>
                </c:pt>
              </c:numCache>
            </c:numRef>
          </c:xVal>
          <c:yVal>
            <c:numRef>
              <c:f>公会計指標分析・財政指標組合せ分析表!$K$55:$O$55</c:f>
              <c:numCache>
                <c:formatCode>#,##0.0;"▲ "#,##0.0</c:formatCode>
                <c:ptCount val="5"/>
                <c:pt idx="3">
                  <c:v>13</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6221440"/>
        <c:axId val="116223360"/>
      </c:scatterChart>
      <c:valAx>
        <c:axId val="116221440"/>
        <c:scaling>
          <c:orientation val="minMax"/>
          <c:max val="64.099999999999994"/>
          <c:min val="42.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223360"/>
        <c:crosses val="autoZero"/>
        <c:crossBetween val="midCat"/>
      </c:valAx>
      <c:valAx>
        <c:axId val="116223360"/>
        <c:scaling>
          <c:orientation val="minMax"/>
          <c:max val="15.6"/>
          <c:min val="10.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62214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8.6999999999999993</c:v>
                </c:pt>
                <c:pt idx="1">
                  <c:v>7.2</c:v>
                </c:pt>
                <c:pt idx="2">
                  <c:v>5.7</c:v>
                </c:pt>
                <c:pt idx="3">
                  <c:v>5</c:v>
                </c:pt>
                <c:pt idx="4">
                  <c:v>4.7</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6.8</c:v>
                </c:pt>
                <c:pt idx="4">
                  <c:v>6.8</c:v>
                </c:pt>
              </c:numCache>
            </c:numRef>
          </c:xVal>
          <c:yVal>
            <c:numRef>
              <c:f>公会計指標分析・財政指標組合せ分析表!$K$77:$O$77</c:f>
              <c:numCache>
                <c:formatCode>#,##0.0;"▲ "#,##0.0</c:formatCode>
                <c:ptCount val="5"/>
                <c:pt idx="0">
                  <c:v>30.7</c:v>
                </c:pt>
                <c:pt idx="1">
                  <c:v>22.3</c:v>
                </c:pt>
                <c:pt idx="2">
                  <c:v>20.3</c:v>
                </c:pt>
                <c:pt idx="3">
                  <c:v>13</c:v>
                </c:pt>
                <c:pt idx="4">
                  <c:v>21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7212672"/>
        <c:axId val="117214592"/>
      </c:scatterChart>
      <c:valAx>
        <c:axId val="117212672"/>
        <c:scaling>
          <c:orientation val="minMax"/>
          <c:max val="9.4"/>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7214592"/>
        <c:crosses val="autoZero"/>
        <c:crossBetween val="midCat"/>
      </c:valAx>
      <c:valAx>
        <c:axId val="117214592"/>
        <c:scaling>
          <c:orientation val="minMax"/>
          <c:max val="34"/>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721267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茨城県阿見町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47,489
46,743
71.40
16,956,344
16,015,102
729,460
9,358,455
13,751,569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21</a:t>
          </a:r>
          <a:r>
            <a:rPr kumimoji="1" lang="ja-JP" altLang="en-US" sz="1100">
              <a:solidFill>
                <a:schemeClr val="dk1"/>
              </a:solidFill>
              <a:effectLst/>
              <a:latin typeface="+mn-lt"/>
              <a:ea typeface="+mn-ea"/>
              <a:cs typeface="+mn-cs"/>
            </a:rPr>
            <a:t>年度以降、法人税の大幅な減少により、減少傾向であったが、企業誘致・市街地開発事業政策等により、固定資産税が増加したため、緩やかに改善している。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今後も財政基盤全体の安定・向上を図るため、歳出の徹底的な見直しと、企業誘致、徴収業務の強化等の歳入確保に努め、財政の健全化を推進する。</a:t>
          </a:r>
          <a:endParaRPr lang="ja-JP" altLang="ja-JP" sz="11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127000</xdr:rowOff>
    </xdr:from>
    <xdr:to>
      <xdr:col>7</xdr:col>
      <xdr:colOff>152400</xdr:colOff>
      <xdr:row>40</xdr:row>
      <xdr:rowOff>127000</xdr:rowOff>
    </xdr:to>
    <xdr:cxnSp macro="">
      <xdr:nvCxnSpPr>
        <xdr:cNvPr id="68" name="直線コネクタ 67"/>
        <xdr:cNvCxnSpPr/>
      </xdr:nvCxnSpPr>
      <xdr:spPr>
        <a:xfrm>
          <a:off x="4114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40516</xdr:rowOff>
    </xdr:from>
    <xdr:ext cx="762000" cy="259045"/>
    <xdr:sp macro="" textlink="">
      <xdr:nvSpPr>
        <xdr:cNvPr id="69" name="財政力平均値テキスト"/>
        <xdr:cNvSpPr txBox="1"/>
      </xdr:nvSpPr>
      <xdr:spPr>
        <a:xfrm>
          <a:off x="5041900" y="7241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127000</xdr:rowOff>
    </xdr:from>
    <xdr:to>
      <xdr:col>6</xdr:col>
      <xdr:colOff>0</xdr:colOff>
      <xdr:row>40</xdr:row>
      <xdr:rowOff>140405</xdr:rowOff>
    </xdr:to>
    <xdr:cxnSp macro="">
      <xdr:nvCxnSpPr>
        <xdr:cNvPr id="71" name="直線コネクタ 70"/>
        <xdr:cNvCxnSpPr/>
      </xdr:nvCxnSpPr>
      <xdr:spPr>
        <a:xfrm flipV="1">
          <a:off x="3225800" y="698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73" name="テキスト ボックス 72"/>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140405</xdr:rowOff>
    </xdr:from>
    <xdr:to>
      <xdr:col>4</xdr:col>
      <xdr:colOff>482600</xdr:colOff>
      <xdr:row>40</xdr:row>
      <xdr:rowOff>153811</xdr:rowOff>
    </xdr:to>
    <xdr:cxnSp macro="">
      <xdr:nvCxnSpPr>
        <xdr:cNvPr id="74" name="直線コネクタ 73"/>
        <xdr:cNvCxnSpPr/>
      </xdr:nvCxnSpPr>
      <xdr:spPr>
        <a:xfrm flipV="1">
          <a:off x="2336800" y="69984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153811</xdr:rowOff>
    </xdr:from>
    <xdr:to>
      <xdr:col>3</xdr:col>
      <xdr:colOff>279400</xdr:colOff>
      <xdr:row>41</xdr:row>
      <xdr:rowOff>9172</xdr:rowOff>
    </xdr:to>
    <xdr:cxnSp macro="">
      <xdr:nvCxnSpPr>
        <xdr:cNvPr id="77" name="直線コネクタ 76"/>
        <xdr:cNvCxnSpPr/>
      </xdr:nvCxnSpPr>
      <xdr:spPr>
        <a:xfrm flipV="1">
          <a:off x="1447800" y="70118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87" name="円/楕円 86"/>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92727</xdr:rowOff>
    </xdr:from>
    <xdr:ext cx="762000" cy="259045"/>
    <xdr:sp macro="" textlink="">
      <xdr:nvSpPr>
        <xdr:cNvPr id="88"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76200</xdr:rowOff>
    </xdr:from>
    <xdr:to>
      <xdr:col>6</xdr:col>
      <xdr:colOff>50800</xdr:colOff>
      <xdr:row>41</xdr:row>
      <xdr:rowOff>6350</xdr:rowOff>
    </xdr:to>
    <xdr:sp macro="" textlink="">
      <xdr:nvSpPr>
        <xdr:cNvPr id="89" name="円/楕円 88"/>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90" name="テキスト ボックス 89"/>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89605</xdr:rowOff>
    </xdr:from>
    <xdr:to>
      <xdr:col>4</xdr:col>
      <xdr:colOff>533400</xdr:colOff>
      <xdr:row>41</xdr:row>
      <xdr:rowOff>19755</xdr:rowOff>
    </xdr:to>
    <xdr:sp macro="" textlink="">
      <xdr:nvSpPr>
        <xdr:cNvPr id="91" name="円/楕円 90"/>
        <xdr:cNvSpPr/>
      </xdr:nvSpPr>
      <xdr:spPr>
        <a:xfrm>
          <a:off x="3175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29932</xdr:rowOff>
    </xdr:from>
    <xdr:ext cx="762000" cy="259045"/>
    <xdr:sp macro="" textlink="">
      <xdr:nvSpPr>
        <xdr:cNvPr id="92" name="テキスト ボックス 91"/>
        <xdr:cNvSpPr txBox="1"/>
      </xdr:nvSpPr>
      <xdr:spPr>
        <a:xfrm>
          <a:off x="2844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103011</xdr:rowOff>
    </xdr:from>
    <xdr:to>
      <xdr:col>3</xdr:col>
      <xdr:colOff>330200</xdr:colOff>
      <xdr:row>41</xdr:row>
      <xdr:rowOff>33161</xdr:rowOff>
    </xdr:to>
    <xdr:sp macro="" textlink="">
      <xdr:nvSpPr>
        <xdr:cNvPr id="93" name="円/楕円 92"/>
        <xdr:cNvSpPr/>
      </xdr:nvSpPr>
      <xdr:spPr>
        <a:xfrm>
          <a:off x="2286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43338</xdr:rowOff>
    </xdr:from>
    <xdr:ext cx="762000" cy="259045"/>
    <xdr:sp macro="" textlink="">
      <xdr:nvSpPr>
        <xdr:cNvPr id="94" name="テキスト ボックス 93"/>
        <xdr:cNvSpPr txBox="1"/>
      </xdr:nvSpPr>
      <xdr:spPr>
        <a:xfrm>
          <a:off x="1955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129822</xdr:rowOff>
    </xdr:from>
    <xdr:to>
      <xdr:col>2</xdr:col>
      <xdr:colOff>127000</xdr:colOff>
      <xdr:row>41</xdr:row>
      <xdr:rowOff>59972</xdr:rowOff>
    </xdr:to>
    <xdr:sp macro="" textlink="">
      <xdr:nvSpPr>
        <xdr:cNvPr id="95" name="円/楕円 94"/>
        <xdr:cNvSpPr/>
      </xdr:nvSpPr>
      <xdr:spPr>
        <a:xfrm>
          <a:off x="1397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70149</xdr:rowOff>
    </xdr:from>
    <xdr:ext cx="762000" cy="259045"/>
    <xdr:sp macro="" textlink="">
      <xdr:nvSpPr>
        <xdr:cNvPr id="96" name="テキスト ボックス 95"/>
        <xdr:cNvSpPr txBox="1"/>
      </xdr:nvSpPr>
      <xdr:spPr>
        <a:xfrm>
          <a:off x="1066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給食センター建設に係る元金償還の開始等に伴い公債費</a:t>
          </a:r>
          <a:r>
            <a:rPr kumimoji="1" lang="ja-JP" altLang="ja-JP" sz="1100">
              <a:solidFill>
                <a:schemeClr val="dk1"/>
              </a:solidFill>
              <a:effectLst/>
              <a:latin typeface="+mn-ea"/>
              <a:ea typeface="+mn-ea"/>
              <a:cs typeface="+mn-cs"/>
            </a:rPr>
            <a:t>が増加しているものの、</a:t>
          </a:r>
          <a:r>
            <a:rPr kumimoji="1" lang="ja-JP" altLang="en-US" sz="1100">
              <a:solidFill>
                <a:schemeClr val="dk1"/>
              </a:solidFill>
              <a:effectLst/>
              <a:latin typeface="+mn-ea"/>
              <a:ea typeface="+mn-ea"/>
              <a:cs typeface="+mn-cs"/>
            </a:rPr>
            <a:t>小学校仮設校舎借上料等の減に伴い物件</a:t>
          </a:r>
          <a:r>
            <a:rPr kumimoji="1" lang="ja-JP" altLang="ja-JP" sz="1100">
              <a:solidFill>
                <a:schemeClr val="dk1"/>
              </a:solidFill>
              <a:effectLst/>
              <a:latin typeface="+mn-ea"/>
              <a:ea typeface="+mn-ea"/>
              <a:cs typeface="+mn-cs"/>
            </a:rPr>
            <a:t>費</a:t>
          </a:r>
          <a:r>
            <a:rPr kumimoji="1" lang="ja-JP" altLang="en-US" sz="1100">
              <a:solidFill>
                <a:schemeClr val="dk1"/>
              </a:solidFill>
              <a:effectLst/>
              <a:latin typeface="+mn-ea"/>
              <a:ea typeface="+mn-ea"/>
              <a:cs typeface="+mn-cs"/>
            </a:rPr>
            <a:t>が大幅に減少したことに</a:t>
          </a:r>
          <a:r>
            <a:rPr kumimoji="1" lang="ja-JP" altLang="ja-JP" sz="1100">
              <a:solidFill>
                <a:schemeClr val="dk1"/>
              </a:solidFill>
              <a:effectLst/>
              <a:latin typeface="+mn-ea"/>
              <a:ea typeface="+mn-ea"/>
              <a:cs typeface="+mn-cs"/>
            </a:rPr>
            <a:t>よ</a:t>
          </a:r>
          <a:r>
            <a:rPr kumimoji="1" lang="ja-JP" altLang="en-US" sz="1100">
              <a:solidFill>
                <a:schemeClr val="dk1"/>
              </a:solidFill>
              <a:effectLst/>
              <a:latin typeface="+mn-ea"/>
              <a:ea typeface="+mn-ea"/>
              <a:cs typeface="+mn-cs"/>
            </a:rPr>
            <a:t>り、</a:t>
          </a:r>
          <a:r>
            <a:rPr kumimoji="1" lang="ja-JP" altLang="ja-JP" sz="1100">
              <a:solidFill>
                <a:schemeClr val="dk1"/>
              </a:solidFill>
              <a:effectLst/>
              <a:latin typeface="+mn-ea"/>
              <a:ea typeface="+mn-ea"/>
              <a:cs typeface="+mn-cs"/>
            </a:rPr>
            <a:t>前年度と比較して、</a:t>
          </a:r>
          <a:r>
            <a:rPr kumimoji="1" lang="en-US" altLang="ja-JP" sz="1100">
              <a:solidFill>
                <a:schemeClr val="dk1"/>
              </a:solidFill>
              <a:effectLst/>
              <a:latin typeface="+mn-ea"/>
              <a:ea typeface="+mn-ea"/>
              <a:cs typeface="+mn-cs"/>
            </a:rPr>
            <a:t>0.4</a:t>
          </a:r>
          <a:r>
            <a:rPr kumimoji="1" lang="ja-JP" altLang="ja-JP" sz="1100">
              <a:solidFill>
                <a:schemeClr val="dk1"/>
              </a:solidFill>
              <a:effectLst/>
              <a:latin typeface="+mn-ea"/>
              <a:ea typeface="+mn-ea"/>
              <a:cs typeface="+mn-cs"/>
            </a:rPr>
            <a:t>ポイントの改善となっている。</a:t>
          </a:r>
          <a:endParaRPr lang="ja-JP" altLang="ja-JP" sz="1100">
            <a:effectLst/>
            <a:latin typeface="+mn-ea"/>
            <a:ea typeface="+mn-ea"/>
          </a:endParaRPr>
        </a:p>
        <a:p>
          <a:r>
            <a:rPr kumimoji="1" lang="ja-JP" altLang="ja-JP" sz="11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前年度と比較して、</a:t>
          </a:r>
          <a:r>
            <a:rPr kumimoji="1" lang="ja-JP" altLang="ja-JP" sz="1100">
              <a:solidFill>
                <a:schemeClr val="dk1"/>
              </a:solidFill>
              <a:effectLst/>
              <a:latin typeface="+mn-ea"/>
              <a:ea typeface="+mn-ea"/>
              <a:cs typeface="+mn-cs"/>
            </a:rPr>
            <a:t>類似団体</a:t>
          </a:r>
          <a:r>
            <a:rPr kumimoji="1" lang="ja-JP" altLang="en-US" sz="1100">
              <a:solidFill>
                <a:schemeClr val="dk1"/>
              </a:solidFill>
              <a:effectLst/>
              <a:latin typeface="+mn-ea"/>
              <a:ea typeface="+mn-ea"/>
              <a:cs typeface="+mn-cs"/>
            </a:rPr>
            <a:t>が</a:t>
          </a:r>
          <a:r>
            <a:rPr kumimoji="1" lang="en-US" altLang="ja-JP" sz="1100">
              <a:solidFill>
                <a:schemeClr val="dk1"/>
              </a:solidFill>
              <a:effectLst/>
              <a:latin typeface="+mn-ea"/>
              <a:ea typeface="+mn-ea"/>
              <a:cs typeface="+mn-cs"/>
            </a:rPr>
            <a:t>3.5</a:t>
          </a:r>
          <a:r>
            <a:rPr kumimoji="1" lang="ja-JP" altLang="en-US" sz="1100">
              <a:solidFill>
                <a:schemeClr val="dk1"/>
              </a:solidFill>
              <a:effectLst/>
              <a:latin typeface="+mn-ea"/>
              <a:ea typeface="+mn-ea"/>
              <a:cs typeface="+mn-cs"/>
            </a:rPr>
            <a:t>ポイント悪化したため、類似団体平均との差は縮小したが、</a:t>
          </a:r>
          <a:r>
            <a:rPr kumimoji="1" lang="ja-JP" altLang="ja-JP" sz="1100">
              <a:solidFill>
                <a:schemeClr val="dk1"/>
              </a:solidFill>
              <a:effectLst/>
              <a:latin typeface="+mn-ea"/>
              <a:ea typeface="+mn-ea"/>
              <a:cs typeface="+mn-cs"/>
            </a:rPr>
            <a:t>引き続き高い水準となっているため、</a:t>
          </a:r>
          <a:r>
            <a:rPr kumimoji="1" lang="ja-JP" altLang="en-US" sz="1100">
              <a:solidFill>
                <a:schemeClr val="dk1"/>
              </a:solidFill>
              <a:effectLst/>
              <a:latin typeface="+mn-ea"/>
              <a:ea typeface="+mn-ea"/>
              <a:cs typeface="+mn-cs"/>
            </a:rPr>
            <a:t>引き続き</a:t>
          </a:r>
          <a:r>
            <a:rPr kumimoji="1" lang="ja-JP" altLang="ja-JP" sz="1100">
              <a:solidFill>
                <a:schemeClr val="dk1"/>
              </a:solidFill>
              <a:effectLst/>
              <a:latin typeface="+mn-ea"/>
              <a:ea typeface="+mn-ea"/>
              <a:cs typeface="+mn-cs"/>
            </a:rPr>
            <a:t>経常経費の抑制・削減を図るとともに、徴収業務の強化や受益者負担の適正化等の歳入確保に努めていく。</a:t>
          </a:r>
          <a:endParaRPr lang="ja-JP" altLang="ja-JP" sz="1100">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131064</xdr:rowOff>
    </xdr:from>
    <xdr:to>
      <xdr:col>7</xdr:col>
      <xdr:colOff>152400</xdr:colOff>
      <xdr:row>64</xdr:row>
      <xdr:rowOff>150368</xdr:rowOff>
    </xdr:to>
    <xdr:cxnSp macro="">
      <xdr:nvCxnSpPr>
        <xdr:cNvPr id="129" name="直線コネクタ 128"/>
        <xdr:cNvCxnSpPr/>
      </xdr:nvCxnSpPr>
      <xdr:spPr>
        <a:xfrm flipV="1">
          <a:off x="4114800" y="1110386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63009</xdr:rowOff>
    </xdr:from>
    <xdr:ext cx="762000" cy="259045"/>
    <xdr:sp macro="" textlink="">
      <xdr:nvSpPr>
        <xdr:cNvPr id="130" name="財政構造の弾力性平均値テキスト"/>
        <xdr:cNvSpPr txBox="1"/>
      </xdr:nvSpPr>
      <xdr:spPr>
        <a:xfrm>
          <a:off x="5041900" y="10864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150368</xdr:rowOff>
    </xdr:from>
    <xdr:to>
      <xdr:col>6</xdr:col>
      <xdr:colOff>0</xdr:colOff>
      <xdr:row>64</xdr:row>
      <xdr:rowOff>164846</xdr:rowOff>
    </xdr:to>
    <xdr:cxnSp macro="">
      <xdr:nvCxnSpPr>
        <xdr:cNvPr id="132" name="直線コネクタ 131"/>
        <xdr:cNvCxnSpPr/>
      </xdr:nvCxnSpPr>
      <xdr:spPr>
        <a:xfrm flipV="1">
          <a:off x="3225800" y="1112316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4" name="テキスト ボックス 133"/>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164846</xdr:rowOff>
    </xdr:from>
    <xdr:to>
      <xdr:col>4</xdr:col>
      <xdr:colOff>482600</xdr:colOff>
      <xdr:row>65</xdr:row>
      <xdr:rowOff>32004</xdr:rowOff>
    </xdr:to>
    <xdr:cxnSp macro="">
      <xdr:nvCxnSpPr>
        <xdr:cNvPr id="135" name="直線コネクタ 134"/>
        <xdr:cNvCxnSpPr/>
      </xdr:nvCxnSpPr>
      <xdr:spPr>
        <a:xfrm flipV="1">
          <a:off x="2336800" y="1113764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47261</xdr:rowOff>
    </xdr:from>
    <xdr:ext cx="762000" cy="259045"/>
    <xdr:sp macro="" textlink="">
      <xdr:nvSpPr>
        <xdr:cNvPr id="137" name="テキスト ボックス 136"/>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12700</xdr:rowOff>
    </xdr:from>
    <xdr:to>
      <xdr:col>3</xdr:col>
      <xdr:colOff>279400</xdr:colOff>
      <xdr:row>65</xdr:row>
      <xdr:rowOff>32004</xdr:rowOff>
    </xdr:to>
    <xdr:cxnSp macro="">
      <xdr:nvCxnSpPr>
        <xdr:cNvPr id="138" name="直線コネクタ 137"/>
        <xdr:cNvCxnSpPr/>
      </xdr:nvCxnSpPr>
      <xdr:spPr>
        <a:xfrm>
          <a:off x="1447800" y="1115695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160799</xdr:rowOff>
    </xdr:from>
    <xdr:ext cx="762000" cy="259045"/>
    <xdr:sp macro="" textlink="">
      <xdr:nvSpPr>
        <xdr:cNvPr id="142" name="テキスト ボックス 141"/>
        <xdr:cNvSpPr txBox="1"/>
      </xdr:nvSpPr>
      <xdr:spPr>
        <a:xfrm>
          <a:off x="1066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80264</xdr:rowOff>
    </xdr:from>
    <xdr:to>
      <xdr:col>7</xdr:col>
      <xdr:colOff>203200</xdr:colOff>
      <xdr:row>65</xdr:row>
      <xdr:rowOff>10414</xdr:rowOff>
    </xdr:to>
    <xdr:sp macro="" textlink="">
      <xdr:nvSpPr>
        <xdr:cNvPr id="148" name="円/楕円 147"/>
        <xdr:cNvSpPr/>
      </xdr:nvSpPr>
      <xdr:spPr>
        <a:xfrm>
          <a:off x="49022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52341</xdr:rowOff>
    </xdr:from>
    <xdr:ext cx="762000" cy="259045"/>
    <xdr:sp macro="" textlink="">
      <xdr:nvSpPr>
        <xdr:cNvPr id="149" name="財政構造の弾力性該当値テキスト"/>
        <xdr:cNvSpPr txBox="1"/>
      </xdr:nvSpPr>
      <xdr:spPr>
        <a:xfrm>
          <a:off x="5041900" y="1102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99568</xdr:rowOff>
    </xdr:from>
    <xdr:to>
      <xdr:col>6</xdr:col>
      <xdr:colOff>50800</xdr:colOff>
      <xdr:row>65</xdr:row>
      <xdr:rowOff>29718</xdr:rowOff>
    </xdr:to>
    <xdr:sp macro="" textlink="">
      <xdr:nvSpPr>
        <xdr:cNvPr id="150" name="円/楕円 149"/>
        <xdr:cNvSpPr/>
      </xdr:nvSpPr>
      <xdr:spPr>
        <a:xfrm>
          <a:off x="4064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14495</xdr:rowOff>
    </xdr:from>
    <xdr:ext cx="736600" cy="259045"/>
    <xdr:sp macro="" textlink="">
      <xdr:nvSpPr>
        <xdr:cNvPr id="151" name="テキスト ボックス 150"/>
        <xdr:cNvSpPr txBox="1"/>
      </xdr:nvSpPr>
      <xdr:spPr>
        <a:xfrm>
          <a:off x="3733800" y="11158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114046</xdr:rowOff>
    </xdr:from>
    <xdr:to>
      <xdr:col>4</xdr:col>
      <xdr:colOff>533400</xdr:colOff>
      <xdr:row>65</xdr:row>
      <xdr:rowOff>44196</xdr:rowOff>
    </xdr:to>
    <xdr:sp macro="" textlink="">
      <xdr:nvSpPr>
        <xdr:cNvPr id="152" name="円/楕円 151"/>
        <xdr:cNvSpPr/>
      </xdr:nvSpPr>
      <xdr:spPr>
        <a:xfrm>
          <a:off x="3175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28973</xdr:rowOff>
    </xdr:from>
    <xdr:ext cx="762000" cy="259045"/>
    <xdr:sp macro="" textlink="">
      <xdr:nvSpPr>
        <xdr:cNvPr id="153" name="テキスト ボックス 152"/>
        <xdr:cNvSpPr txBox="1"/>
      </xdr:nvSpPr>
      <xdr:spPr>
        <a:xfrm>
          <a:off x="2844800" y="111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152654</xdr:rowOff>
    </xdr:from>
    <xdr:to>
      <xdr:col>3</xdr:col>
      <xdr:colOff>330200</xdr:colOff>
      <xdr:row>65</xdr:row>
      <xdr:rowOff>82804</xdr:rowOff>
    </xdr:to>
    <xdr:sp macro="" textlink="">
      <xdr:nvSpPr>
        <xdr:cNvPr id="154" name="円/楕円 153"/>
        <xdr:cNvSpPr/>
      </xdr:nvSpPr>
      <xdr:spPr>
        <a:xfrm>
          <a:off x="2286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67581</xdr:rowOff>
    </xdr:from>
    <xdr:ext cx="762000" cy="259045"/>
    <xdr:sp macro="" textlink="">
      <xdr:nvSpPr>
        <xdr:cNvPr id="155" name="テキスト ボックス 154"/>
        <xdr:cNvSpPr txBox="1"/>
      </xdr:nvSpPr>
      <xdr:spPr>
        <a:xfrm>
          <a:off x="1955800" y="1121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56" name="円/楕円 155"/>
        <xdr:cNvSpPr/>
      </xdr:nvSpPr>
      <xdr:spPr>
        <a:xfrm>
          <a:off x="1397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48277</xdr:rowOff>
    </xdr:from>
    <xdr:ext cx="762000" cy="259045"/>
    <xdr:sp macro="" textlink="">
      <xdr:nvSpPr>
        <xdr:cNvPr id="157" name="テキスト ボックス 156"/>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[102,810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114,995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人口は若干減少したものの、</a:t>
          </a: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a:t>
          </a:r>
          <a:r>
            <a:rPr kumimoji="1" lang="ja-JP" altLang="en-US" sz="1100">
              <a:solidFill>
                <a:schemeClr val="dk1"/>
              </a:solidFill>
              <a:effectLst/>
              <a:latin typeface="+mn-ea"/>
              <a:ea typeface="+mn-ea"/>
              <a:cs typeface="+mn-cs"/>
            </a:rPr>
            <a:t>から</a:t>
          </a:r>
          <a:r>
            <a:rPr kumimoji="1" lang="ja-JP" altLang="ja-JP" sz="1100">
              <a:solidFill>
                <a:schemeClr val="dk1"/>
              </a:solidFill>
              <a:effectLst/>
              <a:latin typeface="+mn-ea"/>
              <a:ea typeface="+mn-ea"/>
              <a:cs typeface="+mn-cs"/>
            </a:rPr>
            <a:t>単独で実施してきた消防業務</a:t>
          </a:r>
          <a:r>
            <a:rPr kumimoji="1" lang="ja-JP" altLang="en-US" sz="1100">
              <a:solidFill>
                <a:schemeClr val="dk1"/>
              </a:solidFill>
              <a:effectLst/>
              <a:latin typeface="+mn-ea"/>
              <a:ea typeface="+mn-ea"/>
              <a:cs typeface="+mn-cs"/>
            </a:rPr>
            <a:t>の</a:t>
          </a:r>
          <a:r>
            <a:rPr kumimoji="1" lang="ja-JP" altLang="ja-JP" sz="1100">
              <a:solidFill>
                <a:schemeClr val="dk1"/>
              </a:solidFill>
              <a:effectLst/>
              <a:latin typeface="+mn-ea"/>
              <a:ea typeface="+mn-ea"/>
              <a:cs typeface="+mn-cs"/>
            </a:rPr>
            <a:t>広域化</a:t>
          </a:r>
          <a:r>
            <a:rPr kumimoji="1" lang="ja-JP" altLang="en-US" sz="1100">
              <a:solidFill>
                <a:schemeClr val="dk1"/>
              </a:solidFill>
              <a:effectLst/>
              <a:latin typeface="+mn-ea"/>
              <a:ea typeface="+mn-ea"/>
              <a:cs typeface="+mn-cs"/>
            </a:rPr>
            <a:t>に加え、平成</a:t>
          </a:r>
          <a:r>
            <a:rPr kumimoji="1" lang="en-US" altLang="ja-JP" sz="1100">
              <a:solidFill>
                <a:schemeClr val="dk1"/>
              </a:solidFill>
              <a:effectLst/>
              <a:latin typeface="+mn-ea"/>
              <a:ea typeface="+mn-ea"/>
              <a:cs typeface="+mn-cs"/>
            </a:rPr>
            <a:t>28</a:t>
          </a:r>
          <a:r>
            <a:rPr kumimoji="1" lang="ja-JP" altLang="en-US" sz="1100">
              <a:solidFill>
                <a:schemeClr val="dk1"/>
              </a:solidFill>
              <a:effectLst/>
              <a:latin typeface="+mn-ea"/>
              <a:ea typeface="+mn-ea"/>
              <a:cs typeface="+mn-cs"/>
            </a:rPr>
            <a:t>年度は道の駅整備等に伴う支弁人件費の増による人件費の減、</a:t>
          </a:r>
          <a:r>
            <a:rPr kumimoji="1" lang="ja-JP" altLang="ja-JP" sz="1100">
              <a:solidFill>
                <a:schemeClr val="dk1"/>
              </a:solidFill>
              <a:effectLst/>
              <a:latin typeface="+mn-ea"/>
              <a:ea typeface="+mn-ea"/>
              <a:cs typeface="+mn-cs"/>
            </a:rPr>
            <a:t>小学校仮設校舎借上料等の減に伴</a:t>
          </a:r>
          <a:r>
            <a:rPr kumimoji="1" lang="ja-JP" altLang="en-US" sz="1100">
              <a:solidFill>
                <a:schemeClr val="dk1"/>
              </a:solidFill>
              <a:effectLst/>
              <a:latin typeface="+mn-ea"/>
              <a:ea typeface="+mn-ea"/>
              <a:cs typeface="+mn-cs"/>
            </a:rPr>
            <a:t>う物件費の減により、前年度と比較して</a:t>
          </a:r>
          <a:r>
            <a:rPr kumimoji="1" lang="en-US" altLang="ja-JP" sz="1100">
              <a:solidFill>
                <a:schemeClr val="dk1"/>
              </a:solidFill>
              <a:effectLst/>
              <a:latin typeface="+mn-ea"/>
              <a:ea typeface="+mn-ea"/>
              <a:cs typeface="+mn-cs"/>
            </a:rPr>
            <a:t>952</a:t>
          </a:r>
          <a:r>
            <a:rPr kumimoji="1" lang="ja-JP" altLang="en-US" sz="1100">
              <a:solidFill>
                <a:schemeClr val="dk1"/>
              </a:solidFill>
              <a:effectLst/>
              <a:latin typeface="+mn-ea"/>
              <a:ea typeface="+mn-ea"/>
              <a:cs typeface="+mn-cs"/>
            </a:rPr>
            <a:t>円減少している</a:t>
          </a:r>
          <a:r>
            <a:rPr kumimoji="1" lang="ja-JP" altLang="ja-JP" sz="1100">
              <a:solidFill>
                <a:schemeClr val="dk1"/>
              </a:solidFill>
              <a:effectLst/>
              <a:latin typeface="+mn-ea"/>
              <a:ea typeface="+mn-ea"/>
              <a:cs typeface="+mn-cs"/>
            </a:rPr>
            <a:t>。</a:t>
          </a:r>
          <a:endParaRPr lang="ja-JP" altLang="ja-JP" sz="1100">
            <a:effectLst/>
            <a:latin typeface="+mn-ea"/>
            <a:ea typeface="+mn-ea"/>
          </a:endParaRPr>
        </a:p>
        <a:p>
          <a:pPr eaLnBrk="1" fontAlgn="auto" latinLnBrk="0" hangingPunct="1"/>
          <a:r>
            <a:rPr kumimoji="1" lang="ja-JP" altLang="ja-JP" sz="1100">
              <a:solidFill>
                <a:schemeClr val="dk1"/>
              </a:solidFill>
              <a:effectLst/>
              <a:latin typeface="+mn-ea"/>
              <a:ea typeface="+mn-ea"/>
              <a:cs typeface="+mn-cs"/>
            </a:rPr>
            <a:t>　</a:t>
          </a:r>
          <a:r>
            <a:rPr kumimoji="1" lang="ja-JP" altLang="ja-JP" sz="1100" baseline="0">
              <a:solidFill>
                <a:schemeClr val="dk1"/>
              </a:solidFill>
              <a:effectLst/>
              <a:latin typeface="+mn-ea"/>
              <a:ea typeface="+mn-ea"/>
              <a:cs typeface="+mn-cs"/>
            </a:rPr>
            <a:t>今後も職員適正化計画に基づく適正な定員管理に努めるとともに、施設等の維持補修を計画的に実施し、物件費の削減に努めていく。</a:t>
          </a:r>
          <a:endParaRPr lang="ja-JP" altLang="ja-JP" sz="1100">
            <a:effectLst/>
            <a:latin typeface="+mn-ea"/>
            <a:ea typeface="+mn-ea"/>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7210</xdr:rowOff>
    </xdr:from>
    <xdr:to>
      <xdr:col>7</xdr:col>
      <xdr:colOff>152400</xdr:colOff>
      <xdr:row>81</xdr:row>
      <xdr:rowOff>11805</xdr:rowOff>
    </xdr:to>
    <xdr:cxnSp macro="">
      <xdr:nvCxnSpPr>
        <xdr:cNvPr id="190" name="直線コネクタ 189"/>
        <xdr:cNvCxnSpPr/>
      </xdr:nvCxnSpPr>
      <xdr:spPr>
        <a:xfrm flipV="1">
          <a:off x="4114800" y="13894660"/>
          <a:ext cx="8382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152074</xdr:rowOff>
    </xdr:from>
    <xdr:ext cx="762000" cy="259045"/>
    <xdr:sp macro="" textlink="">
      <xdr:nvSpPr>
        <xdr:cNvPr id="191" name="人件費・物件費等の状況平均値テキスト"/>
        <xdr:cNvSpPr txBox="1"/>
      </xdr:nvSpPr>
      <xdr:spPr>
        <a:xfrm>
          <a:off x="5041900" y="13868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11805</xdr:rowOff>
    </xdr:from>
    <xdr:to>
      <xdr:col>6</xdr:col>
      <xdr:colOff>0</xdr:colOff>
      <xdr:row>81</xdr:row>
      <xdr:rowOff>52899</xdr:rowOff>
    </xdr:to>
    <xdr:cxnSp macro="">
      <xdr:nvCxnSpPr>
        <xdr:cNvPr id="193" name="直線コネクタ 192"/>
        <xdr:cNvCxnSpPr/>
      </xdr:nvCxnSpPr>
      <xdr:spPr>
        <a:xfrm flipV="1">
          <a:off x="3225800" y="13899255"/>
          <a:ext cx="889000" cy="4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155663</xdr:rowOff>
    </xdr:from>
    <xdr:to>
      <xdr:col>6</xdr:col>
      <xdr:colOff>50800</xdr:colOff>
      <xdr:row>81</xdr:row>
      <xdr:rowOff>85813</xdr:rowOff>
    </xdr:to>
    <xdr:sp macro="" textlink="">
      <xdr:nvSpPr>
        <xdr:cNvPr id="194" name="フローチャート : 判断 193"/>
        <xdr:cNvSpPr/>
      </xdr:nvSpPr>
      <xdr:spPr>
        <a:xfrm>
          <a:off x="4064000" y="1387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70590</xdr:rowOff>
    </xdr:from>
    <xdr:ext cx="736600" cy="259045"/>
    <xdr:sp macro="" textlink="">
      <xdr:nvSpPr>
        <xdr:cNvPr id="195" name="テキスト ボックス 194"/>
        <xdr:cNvSpPr txBox="1"/>
      </xdr:nvSpPr>
      <xdr:spPr>
        <a:xfrm>
          <a:off x="3733800" y="13958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50022</xdr:rowOff>
    </xdr:from>
    <xdr:to>
      <xdr:col>4</xdr:col>
      <xdr:colOff>482600</xdr:colOff>
      <xdr:row>81</xdr:row>
      <xdr:rowOff>52899</xdr:rowOff>
    </xdr:to>
    <xdr:cxnSp macro="">
      <xdr:nvCxnSpPr>
        <xdr:cNvPr id="196" name="直線コネクタ 195"/>
        <xdr:cNvCxnSpPr/>
      </xdr:nvCxnSpPr>
      <xdr:spPr>
        <a:xfrm>
          <a:off x="2336800" y="13937472"/>
          <a:ext cx="889000" cy="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92119</xdr:rowOff>
    </xdr:from>
    <xdr:ext cx="762000" cy="259045"/>
    <xdr:sp macro="" textlink="">
      <xdr:nvSpPr>
        <xdr:cNvPr id="198" name="テキスト ボックス 197"/>
        <xdr:cNvSpPr txBox="1"/>
      </xdr:nvSpPr>
      <xdr:spPr>
        <a:xfrm>
          <a:off x="2844800" y="1397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42711</xdr:rowOff>
    </xdr:from>
    <xdr:to>
      <xdr:col>3</xdr:col>
      <xdr:colOff>279400</xdr:colOff>
      <xdr:row>81</xdr:row>
      <xdr:rowOff>50022</xdr:rowOff>
    </xdr:to>
    <xdr:cxnSp macro="">
      <xdr:nvCxnSpPr>
        <xdr:cNvPr id="199" name="直線コネクタ 198"/>
        <xdr:cNvCxnSpPr/>
      </xdr:nvCxnSpPr>
      <xdr:spPr>
        <a:xfrm>
          <a:off x="1447800" y="13930161"/>
          <a:ext cx="889000" cy="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96034</xdr:rowOff>
    </xdr:from>
    <xdr:ext cx="762000" cy="259045"/>
    <xdr:sp macro="" textlink="">
      <xdr:nvSpPr>
        <xdr:cNvPr id="201" name="テキスト ボックス 200"/>
        <xdr:cNvSpPr txBox="1"/>
      </xdr:nvSpPr>
      <xdr:spPr>
        <a:xfrm>
          <a:off x="1955800" y="136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98071</xdr:rowOff>
    </xdr:from>
    <xdr:ext cx="762000" cy="259045"/>
    <xdr:sp macro="" textlink="">
      <xdr:nvSpPr>
        <xdr:cNvPr id="203" name="テキスト ボックス 202"/>
        <xdr:cNvSpPr txBox="1"/>
      </xdr:nvSpPr>
      <xdr:spPr>
        <a:xfrm>
          <a:off x="1066800" y="1364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127860</xdr:rowOff>
    </xdr:from>
    <xdr:to>
      <xdr:col>7</xdr:col>
      <xdr:colOff>203200</xdr:colOff>
      <xdr:row>81</xdr:row>
      <xdr:rowOff>58010</xdr:rowOff>
    </xdr:to>
    <xdr:sp macro="" textlink="">
      <xdr:nvSpPr>
        <xdr:cNvPr id="209" name="円/楕円 208"/>
        <xdr:cNvSpPr/>
      </xdr:nvSpPr>
      <xdr:spPr>
        <a:xfrm>
          <a:off x="4902200" y="1384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144387</xdr:rowOff>
    </xdr:from>
    <xdr:ext cx="762000" cy="259045"/>
    <xdr:sp macro="" textlink="">
      <xdr:nvSpPr>
        <xdr:cNvPr id="210" name="人件費・物件費等の状況該当値テキスト"/>
        <xdr:cNvSpPr txBox="1"/>
      </xdr:nvSpPr>
      <xdr:spPr>
        <a:xfrm>
          <a:off x="5041900" y="1368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102,810</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132455</xdr:rowOff>
    </xdr:from>
    <xdr:to>
      <xdr:col>6</xdr:col>
      <xdr:colOff>50800</xdr:colOff>
      <xdr:row>81</xdr:row>
      <xdr:rowOff>62605</xdr:rowOff>
    </xdr:to>
    <xdr:sp macro="" textlink="">
      <xdr:nvSpPr>
        <xdr:cNvPr id="211" name="円/楕円 210"/>
        <xdr:cNvSpPr/>
      </xdr:nvSpPr>
      <xdr:spPr>
        <a:xfrm>
          <a:off x="4064000" y="1384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72782</xdr:rowOff>
    </xdr:from>
    <xdr:ext cx="736600" cy="259045"/>
    <xdr:sp macro="" textlink="">
      <xdr:nvSpPr>
        <xdr:cNvPr id="212" name="テキスト ボックス 211"/>
        <xdr:cNvSpPr txBox="1"/>
      </xdr:nvSpPr>
      <xdr:spPr>
        <a:xfrm>
          <a:off x="3733800" y="13617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103,762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2099</xdr:rowOff>
    </xdr:from>
    <xdr:to>
      <xdr:col>4</xdr:col>
      <xdr:colOff>533400</xdr:colOff>
      <xdr:row>81</xdr:row>
      <xdr:rowOff>103699</xdr:rowOff>
    </xdr:to>
    <xdr:sp macro="" textlink="">
      <xdr:nvSpPr>
        <xdr:cNvPr id="213" name="円/楕円 212"/>
        <xdr:cNvSpPr/>
      </xdr:nvSpPr>
      <xdr:spPr>
        <a:xfrm>
          <a:off x="3175000" y="1388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113876</xdr:rowOff>
    </xdr:from>
    <xdr:ext cx="762000" cy="259045"/>
    <xdr:sp macro="" textlink="">
      <xdr:nvSpPr>
        <xdr:cNvPr id="214" name="テキスト ボックス 213"/>
        <xdr:cNvSpPr txBox="1"/>
      </xdr:nvSpPr>
      <xdr:spPr>
        <a:xfrm>
          <a:off x="2844800" y="13658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112,277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170672</xdr:rowOff>
    </xdr:from>
    <xdr:to>
      <xdr:col>3</xdr:col>
      <xdr:colOff>330200</xdr:colOff>
      <xdr:row>81</xdr:row>
      <xdr:rowOff>100822</xdr:rowOff>
    </xdr:to>
    <xdr:sp macro="" textlink="">
      <xdr:nvSpPr>
        <xdr:cNvPr id="215" name="円/楕円 214"/>
        <xdr:cNvSpPr/>
      </xdr:nvSpPr>
      <xdr:spPr>
        <a:xfrm>
          <a:off x="2286000" y="1388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85599</xdr:rowOff>
    </xdr:from>
    <xdr:ext cx="762000" cy="259045"/>
    <xdr:sp macro="" textlink="">
      <xdr:nvSpPr>
        <xdr:cNvPr id="216" name="テキスト ボックス 215"/>
        <xdr:cNvSpPr txBox="1"/>
      </xdr:nvSpPr>
      <xdr:spPr>
        <a:xfrm>
          <a:off x="1955800" y="1397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111,681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163361</xdr:rowOff>
    </xdr:from>
    <xdr:to>
      <xdr:col>2</xdr:col>
      <xdr:colOff>127000</xdr:colOff>
      <xdr:row>81</xdr:row>
      <xdr:rowOff>93511</xdr:rowOff>
    </xdr:to>
    <xdr:sp macro="" textlink="">
      <xdr:nvSpPr>
        <xdr:cNvPr id="217" name="円/楕円 216"/>
        <xdr:cNvSpPr/>
      </xdr:nvSpPr>
      <xdr:spPr>
        <a:xfrm>
          <a:off x="1397000" y="1387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78288</xdr:rowOff>
    </xdr:from>
    <xdr:ext cx="762000" cy="259045"/>
    <xdr:sp macro="" textlink="">
      <xdr:nvSpPr>
        <xdr:cNvPr id="218" name="テキスト ボックス 217"/>
        <xdr:cNvSpPr txBox="1"/>
      </xdr:nvSpPr>
      <xdr:spPr>
        <a:xfrm>
          <a:off x="1066800" y="13965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110,166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24</a:t>
          </a:r>
          <a:r>
            <a:rPr kumimoji="1" lang="ja-JP" altLang="ja-JP" sz="1100">
              <a:solidFill>
                <a:schemeClr val="dk1"/>
              </a:solidFill>
              <a:effectLst/>
              <a:latin typeface="+mn-ea"/>
              <a:ea typeface="+mn-ea"/>
              <a:cs typeface="+mn-cs"/>
            </a:rPr>
            <a:t>年度は、国家公務員の時限的な給与改定・臨時特例法による給与減額措置があったため、</a:t>
          </a:r>
          <a:r>
            <a:rPr kumimoji="1" lang="en-US" altLang="ja-JP" sz="1100">
              <a:solidFill>
                <a:schemeClr val="dk1"/>
              </a:solidFill>
              <a:effectLst/>
              <a:latin typeface="+mn-ea"/>
              <a:ea typeface="+mn-ea"/>
              <a:cs typeface="+mn-cs"/>
            </a:rPr>
            <a:t>100</a:t>
          </a:r>
          <a:r>
            <a:rPr kumimoji="1" lang="ja-JP" altLang="ja-JP" sz="1100">
              <a:solidFill>
                <a:schemeClr val="dk1"/>
              </a:solidFill>
              <a:effectLst/>
              <a:latin typeface="+mn-ea"/>
              <a:ea typeface="+mn-ea"/>
              <a:cs typeface="+mn-cs"/>
            </a:rPr>
            <a:t>％を超えているが、</a:t>
          </a:r>
          <a:r>
            <a:rPr lang="ja-JP" altLang="ja-JP" sz="1100" b="0" i="0" baseline="0">
              <a:solidFill>
                <a:schemeClr val="dk1"/>
              </a:solidFill>
              <a:effectLst/>
              <a:latin typeface="+mn-ea"/>
              <a:ea typeface="+mn-ea"/>
              <a:cs typeface="+mn-cs"/>
            </a:rPr>
            <a:t>この措置がない場合の指数は</a:t>
          </a:r>
          <a:r>
            <a:rPr lang="en-US" altLang="ja-JP" sz="1100" b="0" i="0" baseline="0">
              <a:solidFill>
                <a:schemeClr val="dk1"/>
              </a:solidFill>
              <a:effectLst/>
              <a:latin typeface="+mn-ea"/>
              <a:ea typeface="+mn-ea"/>
              <a:cs typeface="+mn-cs"/>
            </a:rPr>
            <a:t>99.0</a:t>
          </a:r>
          <a:r>
            <a:rPr lang="ja-JP" altLang="en-US" sz="1100" b="0" i="0" baseline="0">
              <a:solidFill>
                <a:schemeClr val="dk1"/>
              </a:solidFill>
              <a:effectLst/>
              <a:latin typeface="+mn-ea"/>
              <a:ea typeface="+mn-ea"/>
              <a:cs typeface="+mn-cs"/>
            </a:rPr>
            <a:t>と</a:t>
          </a:r>
          <a:r>
            <a:rPr lang="ja-JP" altLang="ja-JP" sz="1100" b="0" i="0" baseline="0">
              <a:solidFill>
                <a:schemeClr val="dk1"/>
              </a:solidFill>
              <a:effectLst/>
              <a:latin typeface="+mn-ea"/>
              <a:ea typeface="+mn-ea"/>
              <a:cs typeface="+mn-cs"/>
            </a:rPr>
            <a:t>なっている。</a:t>
          </a:r>
          <a:endParaRPr lang="ja-JP" altLang="ja-JP" sz="1100">
            <a:effectLst/>
            <a:latin typeface="+mn-ea"/>
            <a:ea typeface="+mn-ea"/>
          </a:endParaRPr>
        </a:p>
        <a:p>
          <a:r>
            <a:rPr kumimoji="1" lang="ja-JP" altLang="ja-JP" sz="1100" b="0" i="0" baseline="0">
              <a:solidFill>
                <a:schemeClr val="dk1"/>
              </a:solidFill>
              <a:effectLst/>
              <a:latin typeface="+mn-ea"/>
              <a:ea typeface="+mn-ea"/>
              <a:cs typeface="+mn-cs"/>
            </a:rPr>
            <a:t>　類似団体平均値は上回っているが、「人件費及び人件費に準ずる費用」の人口</a:t>
          </a:r>
          <a:r>
            <a:rPr kumimoji="1" lang="en-US" altLang="ja-JP" sz="1100" b="0" i="0" baseline="0">
              <a:solidFill>
                <a:schemeClr val="dk1"/>
              </a:solidFill>
              <a:effectLst/>
              <a:latin typeface="+mn-ea"/>
              <a:ea typeface="+mn-ea"/>
              <a:cs typeface="+mn-cs"/>
            </a:rPr>
            <a:t>1</a:t>
          </a:r>
          <a:r>
            <a:rPr kumimoji="1" lang="ja-JP" altLang="ja-JP" sz="1100" b="0" i="0" baseline="0">
              <a:solidFill>
                <a:schemeClr val="dk1"/>
              </a:solidFill>
              <a:effectLst/>
              <a:latin typeface="+mn-ea"/>
              <a:ea typeface="+mn-ea"/>
              <a:cs typeface="+mn-cs"/>
            </a:rPr>
            <a:t>人当たりの歳出決算額は、類似団体平均値を下回っている。</a:t>
          </a:r>
          <a:endParaRPr lang="ja-JP" altLang="ja-JP" sz="1100">
            <a:effectLst/>
            <a:latin typeface="+mn-ea"/>
            <a:ea typeface="+mn-ea"/>
          </a:endParaRPr>
        </a:p>
        <a:p>
          <a:r>
            <a:rPr kumimoji="1" lang="ja-JP" altLang="ja-JP" sz="1100" b="0" i="0" baseline="0">
              <a:solidFill>
                <a:schemeClr val="dk1"/>
              </a:solidFill>
              <a:effectLst/>
              <a:latin typeface="+mn-ea"/>
              <a:ea typeface="+mn-ea"/>
              <a:cs typeface="+mn-cs"/>
            </a:rPr>
            <a:t>　今後も給与の適正化に努めていく</a:t>
          </a:r>
          <a:r>
            <a:rPr kumimoji="1" lang="ja-JP" altLang="en-US" sz="1100" b="0" i="0" baseline="0">
              <a:solidFill>
                <a:schemeClr val="dk1"/>
              </a:solidFill>
              <a:effectLst/>
              <a:latin typeface="+mn-ea"/>
              <a:ea typeface="+mn-ea"/>
              <a:cs typeface="+mn-cs"/>
            </a:rPr>
            <a:t>。</a:t>
          </a:r>
          <a:endParaRPr kumimoji="1" lang="en-US" altLang="ja-JP" sz="1100" b="0" i="0" baseline="0">
            <a:solidFill>
              <a:schemeClr val="dk1"/>
            </a:solidFill>
            <a:effectLst/>
            <a:latin typeface="+mn-ea"/>
            <a:ea typeface="+mn-ea"/>
            <a:cs typeface="+mn-cs"/>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92711</xdr:rowOff>
    </xdr:from>
    <xdr:to>
      <xdr:col>24</xdr:col>
      <xdr:colOff>558800</xdr:colOff>
      <xdr:row>86</xdr:row>
      <xdr:rowOff>77470</xdr:rowOff>
    </xdr:to>
    <xdr:cxnSp macro="">
      <xdr:nvCxnSpPr>
        <xdr:cNvPr id="247" name="直線コネクタ 246"/>
        <xdr:cNvCxnSpPr/>
      </xdr:nvCxnSpPr>
      <xdr:spPr>
        <a:xfrm flipV="1">
          <a:off x="17018000" y="13808711"/>
          <a:ext cx="0" cy="10134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49547</xdr:rowOff>
    </xdr:from>
    <xdr:ext cx="762000" cy="259045"/>
    <xdr:sp macro="" textlink="">
      <xdr:nvSpPr>
        <xdr:cNvPr id="248" name="給与水準   （国との比較）最小値テキスト"/>
        <xdr:cNvSpPr txBox="1"/>
      </xdr:nvSpPr>
      <xdr:spPr>
        <a:xfrm>
          <a:off x="17106900" y="1479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86</xdr:row>
      <xdr:rowOff>77470</xdr:rowOff>
    </xdr:from>
    <xdr:to>
      <xdr:col>24</xdr:col>
      <xdr:colOff>647700</xdr:colOff>
      <xdr:row>86</xdr:row>
      <xdr:rowOff>77470</xdr:rowOff>
    </xdr:to>
    <xdr:cxnSp macro="">
      <xdr:nvCxnSpPr>
        <xdr:cNvPr id="249" name="直線コネクタ 248"/>
        <xdr:cNvCxnSpPr/>
      </xdr:nvCxnSpPr>
      <xdr:spPr>
        <a:xfrm>
          <a:off x="16929100" y="1482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7638</xdr:rowOff>
    </xdr:from>
    <xdr:ext cx="762000" cy="259045"/>
    <xdr:sp macro="" textlink="">
      <xdr:nvSpPr>
        <xdr:cNvPr id="250" name="給与水準   （国との比較）最大値テキスト"/>
        <xdr:cNvSpPr txBox="1"/>
      </xdr:nvSpPr>
      <xdr:spPr>
        <a:xfrm>
          <a:off x="17106900" y="1355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92711</xdr:rowOff>
    </xdr:from>
    <xdr:to>
      <xdr:col>24</xdr:col>
      <xdr:colOff>647700</xdr:colOff>
      <xdr:row>80</xdr:row>
      <xdr:rowOff>92711</xdr:rowOff>
    </xdr:to>
    <xdr:cxnSp macro="">
      <xdr:nvCxnSpPr>
        <xdr:cNvPr id="251" name="直線コネクタ 250"/>
        <xdr:cNvCxnSpPr/>
      </xdr:nvCxnSpPr>
      <xdr:spPr>
        <a:xfrm>
          <a:off x="16929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34289</xdr:rowOff>
    </xdr:from>
    <xdr:to>
      <xdr:col>24</xdr:col>
      <xdr:colOff>558800</xdr:colOff>
      <xdr:row>84</xdr:row>
      <xdr:rowOff>34289</xdr:rowOff>
    </xdr:to>
    <xdr:cxnSp macro="">
      <xdr:nvCxnSpPr>
        <xdr:cNvPr id="252" name="直線コネクタ 251"/>
        <xdr:cNvCxnSpPr/>
      </xdr:nvCxnSpPr>
      <xdr:spPr>
        <a:xfrm>
          <a:off x="16179800" y="144360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123207</xdr:rowOff>
    </xdr:from>
    <xdr:ext cx="762000" cy="259045"/>
    <xdr:sp macro="" textlink="">
      <xdr:nvSpPr>
        <xdr:cNvPr id="253" name="給与水準   （国との比較）平均値テキスト"/>
        <xdr:cNvSpPr txBox="1"/>
      </xdr:nvSpPr>
      <xdr:spPr>
        <a:xfrm>
          <a:off x="17106900" y="1418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106680</xdr:rowOff>
    </xdr:from>
    <xdr:to>
      <xdr:col>24</xdr:col>
      <xdr:colOff>609600</xdr:colOff>
      <xdr:row>84</xdr:row>
      <xdr:rowOff>36830</xdr:rowOff>
    </xdr:to>
    <xdr:sp macro="" textlink="">
      <xdr:nvSpPr>
        <xdr:cNvPr id="254" name="フローチャート : 判断 253"/>
        <xdr:cNvSpPr/>
      </xdr:nvSpPr>
      <xdr:spPr>
        <a:xfrm>
          <a:off x="169672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10161</xdr:rowOff>
    </xdr:from>
    <xdr:to>
      <xdr:col>23</xdr:col>
      <xdr:colOff>406400</xdr:colOff>
      <xdr:row>84</xdr:row>
      <xdr:rowOff>34289</xdr:rowOff>
    </xdr:to>
    <xdr:cxnSp macro="">
      <xdr:nvCxnSpPr>
        <xdr:cNvPr id="255" name="直線コネクタ 254"/>
        <xdr:cNvCxnSpPr/>
      </xdr:nvCxnSpPr>
      <xdr:spPr>
        <a:xfrm>
          <a:off x="15290800" y="1441196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98637</xdr:rowOff>
    </xdr:from>
    <xdr:to>
      <xdr:col>23</xdr:col>
      <xdr:colOff>457200</xdr:colOff>
      <xdr:row>84</xdr:row>
      <xdr:rowOff>28787</xdr:rowOff>
    </xdr:to>
    <xdr:sp macro="" textlink="">
      <xdr:nvSpPr>
        <xdr:cNvPr id="256" name="フローチャート : 判断 255"/>
        <xdr:cNvSpPr/>
      </xdr:nvSpPr>
      <xdr:spPr>
        <a:xfrm>
          <a:off x="16129000" y="143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38964</xdr:rowOff>
    </xdr:from>
    <xdr:ext cx="736600" cy="259045"/>
    <xdr:sp macro="" textlink="">
      <xdr:nvSpPr>
        <xdr:cNvPr id="257" name="テキスト ボックス 256"/>
        <xdr:cNvSpPr txBox="1"/>
      </xdr:nvSpPr>
      <xdr:spPr>
        <a:xfrm>
          <a:off x="15798800" y="1409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10161</xdr:rowOff>
    </xdr:from>
    <xdr:to>
      <xdr:col>22</xdr:col>
      <xdr:colOff>203200</xdr:colOff>
      <xdr:row>84</xdr:row>
      <xdr:rowOff>106680</xdr:rowOff>
    </xdr:to>
    <xdr:cxnSp macro="">
      <xdr:nvCxnSpPr>
        <xdr:cNvPr id="258" name="直線コネクタ 257"/>
        <xdr:cNvCxnSpPr/>
      </xdr:nvCxnSpPr>
      <xdr:spPr>
        <a:xfrm flipV="1">
          <a:off x="14401800" y="14411961"/>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66463</xdr:rowOff>
    </xdr:from>
    <xdr:to>
      <xdr:col>22</xdr:col>
      <xdr:colOff>254000</xdr:colOff>
      <xdr:row>83</xdr:row>
      <xdr:rowOff>168063</xdr:rowOff>
    </xdr:to>
    <xdr:sp macro="" textlink="">
      <xdr:nvSpPr>
        <xdr:cNvPr id="259" name="フローチャート : 判断 258"/>
        <xdr:cNvSpPr/>
      </xdr:nvSpPr>
      <xdr:spPr>
        <a:xfrm>
          <a:off x="15240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6790</xdr:rowOff>
    </xdr:from>
    <xdr:ext cx="762000" cy="259045"/>
    <xdr:sp macro="" textlink="">
      <xdr:nvSpPr>
        <xdr:cNvPr id="260" name="テキスト ボックス 259"/>
        <xdr:cNvSpPr txBox="1"/>
      </xdr:nvSpPr>
      <xdr:spPr>
        <a:xfrm>
          <a:off x="14909800" y="140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106680</xdr:rowOff>
    </xdr:from>
    <xdr:to>
      <xdr:col>21</xdr:col>
      <xdr:colOff>0</xdr:colOff>
      <xdr:row>88</xdr:row>
      <xdr:rowOff>96520</xdr:rowOff>
    </xdr:to>
    <xdr:cxnSp macro="">
      <xdr:nvCxnSpPr>
        <xdr:cNvPr id="261" name="直線コネクタ 260"/>
        <xdr:cNvCxnSpPr/>
      </xdr:nvCxnSpPr>
      <xdr:spPr>
        <a:xfrm flipV="1">
          <a:off x="13512800" y="14508480"/>
          <a:ext cx="889000" cy="67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58420</xdr:rowOff>
    </xdr:from>
    <xdr:to>
      <xdr:col>21</xdr:col>
      <xdr:colOff>50800</xdr:colOff>
      <xdr:row>83</xdr:row>
      <xdr:rowOff>160020</xdr:rowOff>
    </xdr:to>
    <xdr:sp macro="" textlink="">
      <xdr:nvSpPr>
        <xdr:cNvPr id="262" name="フローチャート : 判断 261"/>
        <xdr:cNvSpPr/>
      </xdr:nvSpPr>
      <xdr:spPr>
        <a:xfrm>
          <a:off x="14351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170197</xdr:rowOff>
    </xdr:from>
    <xdr:ext cx="762000" cy="259045"/>
    <xdr:sp macro="" textlink="">
      <xdr:nvSpPr>
        <xdr:cNvPr id="263" name="テキスト ボックス 262"/>
        <xdr:cNvSpPr txBox="1"/>
      </xdr:nvSpPr>
      <xdr:spPr>
        <a:xfrm>
          <a:off x="14020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0</xdr:rowOff>
    </xdr:from>
    <xdr:to>
      <xdr:col>19</xdr:col>
      <xdr:colOff>533400</xdr:colOff>
      <xdr:row>87</xdr:row>
      <xdr:rowOff>101600</xdr:rowOff>
    </xdr:to>
    <xdr:sp macro="" textlink="">
      <xdr:nvSpPr>
        <xdr:cNvPr id="264" name="フローチャート : 判断 263"/>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111777</xdr:rowOff>
    </xdr:from>
    <xdr:ext cx="762000" cy="259045"/>
    <xdr:sp macro="" textlink="">
      <xdr:nvSpPr>
        <xdr:cNvPr id="265" name="テキスト ボックス 264"/>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154939</xdr:rowOff>
    </xdr:from>
    <xdr:to>
      <xdr:col>24</xdr:col>
      <xdr:colOff>609600</xdr:colOff>
      <xdr:row>84</xdr:row>
      <xdr:rowOff>85089</xdr:rowOff>
    </xdr:to>
    <xdr:sp macro="" textlink="">
      <xdr:nvSpPr>
        <xdr:cNvPr id="271" name="円/楕円 270"/>
        <xdr:cNvSpPr/>
      </xdr:nvSpPr>
      <xdr:spPr>
        <a:xfrm>
          <a:off x="169672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127016</xdr:rowOff>
    </xdr:from>
    <xdr:ext cx="762000" cy="259045"/>
    <xdr:sp macro="" textlink="">
      <xdr:nvSpPr>
        <xdr:cNvPr id="272" name="給与水準   （国との比較）該当値テキスト"/>
        <xdr:cNvSpPr txBox="1"/>
      </xdr:nvSpPr>
      <xdr:spPr>
        <a:xfrm>
          <a:off x="17106900" y="1435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154939</xdr:rowOff>
    </xdr:from>
    <xdr:to>
      <xdr:col>23</xdr:col>
      <xdr:colOff>457200</xdr:colOff>
      <xdr:row>84</xdr:row>
      <xdr:rowOff>85089</xdr:rowOff>
    </xdr:to>
    <xdr:sp macro="" textlink="">
      <xdr:nvSpPr>
        <xdr:cNvPr id="273" name="円/楕円 272"/>
        <xdr:cNvSpPr/>
      </xdr:nvSpPr>
      <xdr:spPr>
        <a:xfrm>
          <a:off x="161290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69866</xdr:rowOff>
    </xdr:from>
    <xdr:ext cx="736600" cy="259045"/>
    <xdr:sp macro="" textlink="">
      <xdr:nvSpPr>
        <xdr:cNvPr id="274" name="テキスト ボックス 273"/>
        <xdr:cNvSpPr txBox="1"/>
      </xdr:nvSpPr>
      <xdr:spPr>
        <a:xfrm>
          <a:off x="15798800" y="14471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130811</xdr:rowOff>
    </xdr:from>
    <xdr:to>
      <xdr:col>22</xdr:col>
      <xdr:colOff>254000</xdr:colOff>
      <xdr:row>84</xdr:row>
      <xdr:rowOff>60961</xdr:rowOff>
    </xdr:to>
    <xdr:sp macro="" textlink="">
      <xdr:nvSpPr>
        <xdr:cNvPr id="275" name="円/楕円 274"/>
        <xdr:cNvSpPr/>
      </xdr:nvSpPr>
      <xdr:spPr>
        <a:xfrm>
          <a:off x="152400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45738</xdr:rowOff>
    </xdr:from>
    <xdr:ext cx="762000" cy="259045"/>
    <xdr:sp macro="" textlink="">
      <xdr:nvSpPr>
        <xdr:cNvPr id="276" name="テキスト ボックス 275"/>
        <xdr:cNvSpPr txBox="1"/>
      </xdr:nvSpPr>
      <xdr:spPr>
        <a:xfrm>
          <a:off x="14909800" y="1444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55880</xdr:rowOff>
    </xdr:from>
    <xdr:to>
      <xdr:col>21</xdr:col>
      <xdr:colOff>50800</xdr:colOff>
      <xdr:row>84</xdr:row>
      <xdr:rowOff>157480</xdr:rowOff>
    </xdr:to>
    <xdr:sp macro="" textlink="">
      <xdr:nvSpPr>
        <xdr:cNvPr id="277" name="円/楕円 276"/>
        <xdr:cNvSpPr/>
      </xdr:nvSpPr>
      <xdr:spPr>
        <a:xfrm>
          <a:off x="14351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142257</xdr:rowOff>
    </xdr:from>
    <xdr:ext cx="762000" cy="259045"/>
    <xdr:sp macro="" textlink="">
      <xdr:nvSpPr>
        <xdr:cNvPr id="278" name="テキスト ボックス 277"/>
        <xdr:cNvSpPr txBox="1"/>
      </xdr:nvSpPr>
      <xdr:spPr>
        <a:xfrm>
          <a:off x="140208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45720</xdr:rowOff>
    </xdr:from>
    <xdr:to>
      <xdr:col>19</xdr:col>
      <xdr:colOff>533400</xdr:colOff>
      <xdr:row>88</xdr:row>
      <xdr:rowOff>147320</xdr:rowOff>
    </xdr:to>
    <xdr:sp macro="" textlink="">
      <xdr:nvSpPr>
        <xdr:cNvPr id="279" name="円/楕円 278"/>
        <xdr:cNvSpPr/>
      </xdr:nvSpPr>
      <xdr:spPr>
        <a:xfrm>
          <a:off x="13462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132097</xdr:rowOff>
    </xdr:from>
    <xdr:ext cx="762000" cy="259045"/>
    <xdr:sp macro="" textlink="">
      <xdr:nvSpPr>
        <xdr:cNvPr id="280" name="テキスト ボックス 279"/>
        <xdr:cNvSpPr txBox="1"/>
      </xdr:nvSpPr>
      <xdr:spPr>
        <a:xfrm>
          <a:off x="13131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　平成</a:t>
          </a:r>
          <a:r>
            <a:rPr kumimoji="1" lang="en-US" altLang="ja-JP" sz="1100">
              <a:solidFill>
                <a:schemeClr val="dk1"/>
              </a:solidFill>
              <a:effectLst/>
              <a:latin typeface="+mn-ea"/>
              <a:ea typeface="+mn-ea"/>
              <a:cs typeface="+mn-cs"/>
            </a:rPr>
            <a:t>25</a:t>
          </a:r>
          <a:r>
            <a:rPr kumimoji="1" lang="ja-JP" altLang="ja-JP" sz="1100">
              <a:solidFill>
                <a:schemeClr val="dk1"/>
              </a:solidFill>
              <a:effectLst/>
              <a:latin typeface="+mn-ea"/>
              <a:ea typeface="+mn-ea"/>
              <a:cs typeface="+mn-cs"/>
            </a:rPr>
            <a:t>年度までは、類似団体平均値を若干上回っていたが、消防の広域化に伴う消防職員の減により</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類似団体平均値を下回っている。</a:t>
          </a:r>
          <a:endParaRPr lang="ja-JP" altLang="ja-JP" sz="1100">
            <a:effectLst/>
            <a:latin typeface="+mn-ea"/>
            <a:ea typeface="+mn-ea"/>
          </a:endParaRPr>
        </a:p>
        <a:p>
          <a:r>
            <a:rPr kumimoji="1" lang="ja-JP" altLang="en-US" sz="1100">
              <a:solidFill>
                <a:schemeClr val="dk1"/>
              </a:solidFill>
              <a:effectLst/>
              <a:latin typeface="+mn-ea"/>
              <a:ea typeface="+mn-ea"/>
              <a:cs typeface="+mn-cs"/>
            </a:rPr>
            <a:t>　平成</a:t>
          </a:r>
          <a:r>
            <a:rPr kumimoji="1" lang="en-US" altLang="ja-JP" sz="1100">
              <a:solidFill>
                <a:schemeClr val="dk1"/>
              </a:solidFill>
              <a:effectLst/>
              <a:latin typeface="+mn-ea"/>
              <a:ea typeface="+mn-ea"/>
              <a:cs typeface="+mn-cs"/>
            </a:rPr>
            <a:t>28</a:t>
          </a:r>
          <a:r>
            <a:rPr kumimoji="1" lang="ja-JP" altLang="en-US" sz="1100">
              <a:solidFill>
                <a:schemeClr val="dk1"/>
              </a:solidFill>
              <a:effectLst/>
              <a:latin typeface="+mn-ea"/>
              <a:ea typeface="+mn-ea"/>
              <a:cs typeface="+mn-cs"/>
            </a:rPr>
            <a:t>年度は、新小学校の建設、道の駅の整備などの大型事業等に伴い職員を</a:t>
          </a:r>
          <a:r>
            <a:rPr kumimoji="1" lang="en-US" altLang="ja-JP" sz="1100">
              <a:solidFill>
                <a:schemeClr val="dk1"/>
              </a:solidFill>
              <a:effectLst/>
              <a:latin typeface="+mn-ea"/>
              <a:ea typeface="+mn-ea"/>
              <a:cs typeface="+mn-cs"/>
            </a:rPr>
            <a:t>6</a:t>
          </a:r>
          <a:r>
            <a:rPr kumimoji="1" lang="ja-JP" altLang="en-US" sz="1100">
              <a:solidFill>
                <a:schemeClr val="dk1"/>
              </a:solidFill>
              <a:effectLst/>
              <a:latin typeface="+mn-ea"/>
              <a:ea typeface="+mn-ea"/>
              <a:cs typeface="+mn-cs"/>
            </a:rPr>
            <a:t>名増したことにより、前年度と比較して</a:t>
          </a:r>
          <a:r>
            <a:rPr kumimoji="1" lang="en-US" altLang="ja-JP" sz="1100">
              <a:solidFill>
                <a:schemeClr val="dk1"/>
              </a:solidFill>
              <a:effectLst/>
              <a:latin typeface="+mn-ea"/>
              <a:ea typeface="+mn-ea"/>
              <a:cs typeface="+mn-cs"/>
            </a:rPr>
            <a:t>0.13</a:t>
          </a:r>
          <a:r>
            <a:rPr kumimoji="1" lang="ja-JP" altLang="en-US" sz="1100">
              <a:solidFill>
                <a:schemeClr val="dk1"/>
              </a:solidFill>
              <a:effectLst/>
              <a:latin typeface="+mn-ea"/>
              <a:ea typeface="+mn-ea"/>
              <a:cs typeface="+mn-cs"/>
            </a:rPr>
            <a:t>ポイント増となっている</a:t>
          </a:r>
          <a:r>
            <a:rPr kumimoji="1" lang="ja-JP" altLang="ja-JP" sz="1100">
              <a:solidFill>
                <a:schemeClr val="dk1"/>
              </a:solidFill>
              <a:effectLst/>
              <a:latin typeface="+mn-ea"/>
              <a:ea typeface="+mn-ea"/>
              <a:cs typeface="+mn-cs"/>
            </a:rPr>
            <a:t>。</a:t>
          </a:r>
          <a:endParaRPr lang="ja-JP" altLang="ja-JP" sz="1100">
            <a:effectLst/>
            <a:latin typeface="+mn-ea"/>
            <a:ea typeface="+mn-ea"/>
          </a:endParaRPr>
        </a:p>
        <a:p>
          <a:pPr eaLnBrk="1" fontAlgn="auto" latinLnBrk="0" hangingPunct="1"/>
          <a:r>
            <a:rPr kumimoji="1" lang="ja-JP" altLang="ja-JP" sz="1100">
              <a:solidFill>
                <a:schemeClr val="dk1"/>
              </a:solidFill>
              <a:effectLst/>
              <a:latin typeface="+mn-ea"/>
              <a:ea typeface="+mn-ea"/>
              <a:cs typeface="+mn-cs"/>
            </a:rPr>
            <a:t>　今後も職員削減計画の見直し等を含め、引き続き職員数の適正化に努めていく。</a:t>
          </a:r>
          <a:endParaRPr lang="ja-JP" altLang="ja-JP" sz="1100">
            <a:effectLst/>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2" name="直線コネクタ 311"/>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3" name="定員管理の状況最小値テキスト"/>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4" name="直線コネクタ 313"/>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5" name="定員管理の状況最大値テキスト"/>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6" name="直線コネクタ 315"/>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100330</xdr:rowOff>
    </xdr:from>
    <xdr:to>
      <xdr:col>24</xdr:col>
      <xdr:colOff>558800</xdr:colOff>
      <xdr:row>59</xdr:row>
      <xdr:rowOff>122737</xdr:rowOff>
    </xdr:to>
    <xdr:cxnSp macro="">
      <xdr:nvCxnSpPr>
        <xdr:cNvPr id="317" name="直線コネクタ 316"/>
        <xdr:cNvCxnSpPr/>
      </xdr:nvCxnSpPr>
      <xdr:spPr>
        <a:xfrm>
          <a:off x="16179800" y="10215880"/>
          <a:ext cx="8382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156046</xdr:rowOff>
    </xdr:from>
    <xdr:ext cx="762000" cy="259045"/>
    <xdr:sp macro="" textlink="">
      <xdr:nvSpPr>
        <xdr:cNvPr id="318" name="定員管理の状況平均値テキスト"/>
        <xdr:cNvSpPr txBox="1"/>
      </xdr:nvSpPr>
      <xdr:spPr>
        <a:xfrm>
          <a:off x="17106900" y="10271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19" name="フローチャート : 判断 318"/>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100330</xdr:rowOff>
    </xdr:from>
    <xdr:to>
      <xdr:col>23</xdr:col>
      <xdr:colOff>406400</xdr:colOff>
      <xdr:row>59</xdr:row>
      <xdr:rowOff>102053</xdr:rowOff>
    </xdr:to>
    <xdr:cxnSp macro="">
      <xdr:nvCxnSpPr>
        <xdr:cNvPr id="320" name="直線コネクタ 319"/>
        <xdr:cNvCxnSpPr/>
      </xdr:nvCxnSpPr>
      <xdr:spPr>
        <a:xfrm flipV="1">
          <a:off x="15290800" y="10215880"/>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21" name="フローチャート : 判断 320"/>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73042</xdr:rowOff>
    </xdr:from>
    <xdr:ext cx="736600" cy="259045"/>
    <xdr:sp macro="" textlink="">
      <xdr:nvSpPr>
        <xdr:cNvPr id="322" name="テキスト ボックス 321"/>
        <xdr:cNvSpPr txBox="1"/>
      </xdr:nvSpPr>
      <xdr:spPr>
        <a:xfrm>
          <a:off x="15798800" y="10360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102053</xdr:rowOff>
    </xdr:from>
    <xdr:to>
      <xdr:col>22</xdr:col>
      <xdr:colOff>203200</xdr:colOff>
      <xdr:row>60</xdr:row>
      <xdr:rowOff>156391</xdr:rowOff>
    </xdr:to>
    <xdr:cxnSp macro="">
      <xdr:nvCxnSpPr>
        <xdr:cNvPr id="323" name="直線コネクタ 322"/>
        <xdr:cNvCxnSpPr/>
      </xdr:nvCxnSpPr>
      <xdr:spPr>
        <a:xfrm flipV="1">
          <a:off x="14401800" y="10217603"/>
          <a:ext cx="889000" cy="22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4" name="フローチャート : 判断 323"/>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152326</xdr:rowOff>
    </xdr:from>
    <xdr:ext cx="762000" cy="259045"/>
    <xdr:sp macro="" textlink="">
      <xdr:nvSpPr>
        <xdr:cNvPr id="325" name="テキスト ボックス 324"/>
        <xdr:cNvSpPr txBox="1"/>
      </xdr:nvSpPr>
      <xdr:spPr>
        <a:xfrm>
          <a:off x="14909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142603</xdr:rowOff>
    </xdr:from>
    <xdr:to>
      <xdr:col>21</xdr:col>
      <xdr:colOff>0</xdr:colOff>
      <xdr:row>60</xdr:row>
      <xdr:rowOff>156391</xdr:rowOff>
    </xdr:to>
    <xdr:cxnSp macro="">
      <xdr:nvCxnSpPr>
        <xdr:cNvPr id="326" name="直線コネクタ 325"/>
        <xdr:cNvCxnSpPr/>
      </xdr:nvCxnSpPr>
      <xdr:spPr>
        <a:xfrm>
          <a:off x="13512800" y="1042960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7" name="フローチャート : 判断 326"/>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28" name="テキスト ボックス 327"/>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29" name="フローチャート : 判断 328"/>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8000</xdr:rowOff>
    </xdr:from>
    <xdr:ext cx="762000" cy="259045"/>
    <xdr:sp macro="" textlink="">
      <xdr:nvSpPr>
        <xdr:cNvPr id="330" name="テキスト ボックス 329"/>
        <xdr:cNvSpPr txBox="1"/>
      </xdr:nvSpPr>
      <xdr:spPr>
        <a:xfrm>
          <a:off x="13131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71937</xdr:rowOff>
    </xdr:from>
    <xdr:to>
      <xdr:col>24</xdr:col>
      <xdr:colOff>609600</xdr:colOff>
      <xdr:row>60</xdr:row>
      <xdr:rowOff>2087</xdr:rowOff>
    </xdr:to>
    <xdr:sp macro="" textlink="">
      <xdr:nvSpPr>
        <xdr:cNvPr id="336" name="円/楕円 335"/>
        <xdr:cNvSpPr/>
      </xdr:nvSpPr>
      <xdr:spPr>
        <a:xfrm>
          <a:off x="16967200" y="1018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88464</xdr:rowOff>
    </xdr:from>
    <xdr:ext cx="762000" cy="259045"/>
    <xdr:sp macro="" textlink="">
      <xdr:nvSpPr>
        <xdr:cNvPr id="337" name="定員管理の状況該当値テキスト"/>
        <xdr:cNvSpPr txBox="1"/>
      </xdr:nvSpPr>
      <xdr:spPr>
        <a:xfrm>
          <a:off x="17106900" y="10032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49530</xdr:rowOff>
    </xdr:from>
    <xdr:to>
      <xdr:col>23</xdr:col>
      <xdr:colOff>457200</xdr:colOff>
      <xdr:row>59</xdr:row>
      <xdr:rowOff>151130</xdr:rowOff>
    </xdr:to>
    <xdr:sp macro="" textlink="">
      <xdr:nvSpPr>
        <xdr:cNvPr id="338" name="円/楕円 337"/>
        <xdr:cNvSpPr/>
      </xdr:nvSpPr>
      <xdr:spPr>
        <a:xfrm>
          <a:off x="16129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161307</xdr:rowOff>
    </xdr:from>
    <xdr:ext cx="736600" cy="259045"/>
    <xdr:sp macro="" textlink="">
      <xdr:nvSpPr>
        <xdr:cNvPr id="339" name="テキスト ボックス 338"/>
        <xdr:cNvSpPr txBox="1"/>
      </xdr:nvSpPr>
      <xdr:spPr>
        <a:xfrm>
          <a:off x="15798800" y="993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51253</xdr:rowOff>
    </xdr:from>
    <xdr:to>
      <xdr:col>22</xdr:col>
      <xdr:colOff>254000</xdr:colOff>
      <xdr:row>59</xdr:row>
      <xdr:rowOff>152853</xdr:rowOff>
    </xdr:to>
    <xdr:sp macro="" textlink="">
      <xdr:nvSpPr>
        <xdr:cNvPr id="340" name="円/楕円 339"/>
        <xdr:cNvSpPr/>
      </xdr:nvSpPr>
      <xdr:spPr>
        <a:xfrm>
          <a:off x="15240000" y="1016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163030</xdr:rowOff>
    </xdr:from>
    <xdr:ext cx="762000" cy="259045"/>
    <xdr:sp macro="" textlink="">
      <xdr:nvSpPr>
        <xdr:cNvPr id="341" name="テキスト ボックス 340"/>
        <xdr:cNvSpPr txBox="1"/>
      </xdr:nvSpPr>
      <xdr:spPr>
        <a:xfrm>
          <a:off x="14909800" y="9935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105591</xdr:rowOff>
    </xdr:from>
    <xdr:to>
      <xdr:col>21</xdr:col>
      <xdr:colOff>50800</xdr:colOff>
      <xdr:row>61</xdr:row>
      <xdr:rowOff>35741</xdr:rowOff>
    </xdr:to>
    <xdr:sp macro="" textlink="">
      <xdr:nvSpPr>
        <xdr:cNvPr id="342" name="円/楕円 341"/>
        <xdr:cNvSpPr/>
      </xdr:nvSpPr>
      <xdr:spPr>
        <a:xfrm>
          <a:off x="14351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20518</xdr:rowOff>
    </xdr:from>
    <xdr:ext cx="762000" cy="259045"/>
    <xdr:sp macro="" textlink="">
      <xdr:nvSpPr>
        <xdr:cNvPr id="343" name="テキスト ボックス 342"/>
        <xdr:cNvSpPr txBox="1"/>
      </xdr:nvSpPr>
      <xdr:spPr>
        <a:xfrm>
          <a:off x="14020800" y="1047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91803</xdr:rowOff>
    </xdr:from>
    <xdr:to>
      <xdr:col>19</xdr:col>
      <xdr:colOff>533400</xdr:colOff>
      <xdr:row>61</xdr:row>
      <xdr:rowOff>21953</xdr:rowOff>
    </xdr:to>
    <xdr:sp macro="" textlink="">
      <xdr:nvSpPr>
        <xdr:cNvPr id="344" name="円/楕円 343"/>
        <xdr:cNvSpPr/>
      </xdr:nvSpPr>
      <xdr:spPr>
        <a:xfrm>
          <a:off x="134620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6730</xdr:rowOff>
    </xdr:from>
    <xdr:ext cx="762000" cy="259045"/>
    <xdr:sp macro="" textlink="">
      <xdr:nvSpPr>
        <xdr:cNvPr id="345" name="テキスト ボックス 344"/>
        <xdr:cNvSpPr txBox="1"/>
      </xdr:nvSpPr>
      <xdr:spPr>
        <a:xfrm>
          <a:off x="13131800" y="1046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起債事業の抑制等を継続した結果、平成</a:t>
          </a:r>
          <a:r>
            <a:rPr kumimoji="1" lang="en-US" altLang="ja-JP" sz="1100">
              <a:solidFill>
                <a:schemeClr val="dk1"/>
              </a:solidFill>
              <a:effectLst/>
              <a:latin typeface="+mn-ea"/>
              <a:ea typeface="+mn-ea"/>
              <a:cs typeface="+mn-cs"/>
            </a:rPr>
            <a:t>21</a:t>
          </a:r>
          <a:r>
            <a:rPr kumimoji="1" lang="ja-JP" altLang="ja-JP" sz="1100">
              <a:solidFill>
                <a:schemeClr val="dk1"/>
              </a:solidFill>
              <a:effectLst/>
              <a:latin typeface="+mn-ea"/>
              <a:ea typeface="+mn-ea"/>
              <a:cs typeface="+mn-cs"/>
            </a:rPr>
            <a:t>年度以降類似団体を下回っており、減少傾向となっている。平成</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年度は、地方消費税交付金の増に伴う標準税収入額等の増により、前年度と比較して</a:t>
          </a:r>
          <a:r>
            <a:rPr kumimoji="1" lang="en-US" altLang="ja-JP" sz="1100">
              <a:solidFill>
                <a:schemeClr val="dk1"/>
              </a:solidFill>
              <a:effectLst/>
              <a:latin typeface="+mn-ea"/>
              <a:ea typeface="+mn-ea"/>
              <a:cs typeface="+mn-cs"/>
            </a:rPr>
            <a:t>0.3</a:t>
          </a:r>
          <a:r>
            <a:rPr kumimoji="1" lang="ja-JP" altLang="ja-JP" sz="1100">
              <a:solidFill>
                <a:schemeClr val="dk1"/>
              </a:solidFill>
              <a:effectLst/>
              <a:latin typeface="+mn-ea"/>
              <a:ea typeface="+mn-ea"/>
              <a:cs typeface="+mn-cs"/>
            </a:rPr>
            <a:t>ポイント減の</a:t>
          </a:r>
          <a:r>
            <a:rPr kumimoji="1" lang="en-US" altLang="ja-JP" sz="1100">
              <a:solidFill>
                <a:schemeClr val="dk1"/>
              </a:solidFill>
              <a:effectLst/>
              <a:latin typeface="+mn-ea"/>
              <a:ea typeface="+mn-ea"/>
              <a:cs typeface="+mn-cs"/>
            </a:rPr>
            <a:t>4.7</a:t>
          </a:r>
          <a:r>
            <a:rPr kumimoji="1" lang="ja-JP" altLang="ja-JP" sz="1100">
              <a:solidFill>
                <a:schemeClr val="dk1"/>
              </a:solidFill>
              <a:effectLst/>
              <a:latin typeface="+mn-ea"/>
              <a:ea typeface="+mn-ea"/>
              <a:cs typeface="+mn-cs"/>
            </a:rPr>
            <a:t>％となっている。</a:t>
          </a:r>
          <a:endParaRPr lang="ja-JP" altLang="ja-JP" sz="1100">
            <a:effectLst/>
            <a:latin typeface="+mn-ea"/>
            <a:ea typeface="+mn-ea"/>
          </a:endParaRPr>
        </a:p>
        <a:p>
          <a:r>
            <a:rPr kumimoji="1" lang="ja-JP" altLang="ja-JP" sz="11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今後、新設小学校の償還等により増加が見込まれるので、</a:t>
          </a:r>
          <a:r>
            <a:rPr kumimoji="1" lang="ja-JP" altLang="ja-JP" sz="1100">
              <a:solidFill>
                <a:schemeClr val="dk1"/>
              </a:solidFill>
              <a:effectLst/>
              <a:latin typeface="+mn-ea"/>
              <a:ea typeface="+mn-ea"/>
              <a:cs typeface="+mn-cs"/>
            </a:rPr>
            <a:t>今後も引き続き起債事業の抑制等を継続していく。</a:t>
          </a:r>
          <a:endParaRPr lang="ja-JP" altLang="ja-JP" sz="1100">
            <a:effectLst/>
            <a:latin typeface="+mn-ea"/>
            <a:ea typeface="+mn-ea"/>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2" name="直線コネクタ 371"/>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3"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4" name="直線コネクタ 373"/>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5"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6" name="直線コネクタ 375"/>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28194</xdr:rowOff>
    </xdr:from>
    <xdr:to>
      <xdr:col>24</xdr:col>
      <xdr:colOff>558800</xdr:colOff>
      <xdr:row>39</xdr:row>
      <xdr:rowOff>57150</xdr:rowOff>
    </xdr:to>
    <xdr:cxnSp macro="">
      <xdr:nvCxnSpPr>
        <xdr:cNvPr id="377" name="直線コネクタ 376"/>
        <xdr:cNvCxnSpPr/>
      </xdr:nvCxnSpPr>
      <xdr:spPr>
        <a:xfrm flipV="1">
          <a:off x="16179800" y="671474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152163</xdr:rowOff>
    </xdr:from>
    <xdr:ext cx="762000" cy="259045"/>
    <xdr:sp macro="" textlink="">
      <xdr:nvSpPr>
        <xdr:cNvPr id="378"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79" name="フローチャート : 判断 378"/>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57150</xdr:rowOff>
    </xdr:from>
    <xdr:to>
      <xdr:col>23</xdr:col>
      <xdr:colOff>406400</xdr:colOff>
      <xdr:row>39</xdr:row>
      <xdr:rowOff>124714</xdr:rowOff>
    </xdr:to>
    <xdr:cxnSp macro="">
      <xdr:nvCxnSpPr>
        <xdr:cNvPr id="380" name="直線コネクタ 379"/>
        <xdr:cNvCxnSpPr/>
      </xdr:nvCxnSpPr>
      <xdr:spPr>
        <a:xfrm flipV="1">
          <a:off x="15290800" y="674370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8636</xdr:rowOff>
    </xdr:from>
    <xdr:to>
      <xdr:col>23</xdr:col>
      <xdr:colOff>457200</xdr:colOff>
      <xdr:row>40</xdr:row>
      <xdr:rowOff>110236</xdr:rowOff>
    </xdr:to>
    <xdr:sp macro="" textlink="">
      <xdr:nvSpPr>
        <xdr:cNvPr id="381" name="フローチャート : 判断 380"/>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95013</xdr:rowOff>
    </xdr:from>
    <xdr:ext cx="736600" cy="259045"/>
    <xdr:sp macro="" textlink="">
      <xdr:nvSpPr>
        <xdr:cNvPr id="382" name="テキスト ボックス 381"/>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124714</xdr:rowOff>
    </xdr:from>
    <xdr:to>
      <xdr:col>22</xdr:col>
      <xdr:colOff>203200</xdr:colOff>
      <xdr:row>40</xdr:row>
      <xdr:rowOff>98044</xdr:rowOff>
    </xdr:to>
    <xdr:cxnSp macro="">
      <xdr:nvCxnSpPr>
        <xdr:cNvPr id="383" name="直線コネクタ 382"/>
        <xdr:cNvCxnSpPr/>
      </xdr:nvCxnSpPr>
      <xdr:spPr>
        <a:xfrm flipV="1">
          <a:off x="14401800" y="681126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4" name="フローチャート : 判断 383"/>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10431</xdr:rowOff>
    </xdr:from>
    <xdr:ext cx="762000" cy="259045"/>
    <xdr:sp macro="" textlink="">
      <xdr:nvSpPr>
        <xdr:cNvPr id="385" name="テキスト ボックス 384"/>
        <xdr:cNvSpPr txBox="1"/>
      </xdr:nvSpPr>
      <xdr:spPr>
        <a:xfrm>
          <a:off x="14909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98044</xdr:rowOff>
    </xdr:from>
    <xdr:to>
      <xdr:col>21</xdr:col>
      <xdr:colOff>0</xdr:colOff>
      <xdr:row>41</xdr:row>
      <xdr:rowOff>71374</xdr:rowOff>
    </xdr:to>
    <xdr:cxnSp macro="">
      <xdr:nvCxnSpPr>
        <xdr:cNvPr id="386" name="直線コネクタ 385"/>
        <xdr:cNvCxnSpPr/>
      </xdr:nvCxnSpPr>
      <xdr:spPr>
        <a:xfrm flipV="1">
          <a:off x="13512800" y="695604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7" name="フローチャート : 判断 386"/>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388" name="テキスト ボックス 387"/>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89" name="フローチャート : 判断 388"/>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155211</xdr:rowOff>
    </xdr:from>
    <xdr:ext cx="762000" cy="259045"/>
    <xdr:sp macro="" textlink="">
      <xdr:nvSpPr>
        <xdr:cNvPr id="390" name="テキスト ボックス 389"/>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148844</xdr:rowOff>
    </xdr:from>
    <xdr:to>
      <xdr:col>24</xdr:col>
      <xdr:colOff>609600</xdr:colOff>
      <xdr:row>39</xdr:row>
      <xdr:rowOff>78994</xdr:rowOff>
    </xdr:to>
    <xdr:sp macro="" textlink="">
      <xdr:nvSpPr>
        <xdr:cNvPr id="396" name="円/楕円 395"/>
        <xdr:cNvSpPr/>
      </xdr:nvSpPr>
      <xdr:spPr>
        <a:xfrm>
          <a:off x="169672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165371</xdr:rowOff>
    </xdr:from>
    <xdr:ext cx="762000" cy="259045"/>
    <xdr:sp macro="" textlink="">
      <xdr:nvSpPr>
        <xdr:cNvPr id="397" name="公債費負担の状況該当値テキスト"/>
        <xdr:cNvSpPr txBox="1"/>
      </xdr:nvSpPr>
      <xdr:spPr>
        <a:xfrm>
          <a:off x="17106900" y="650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6350</xdr:rowOff>
    </xdr:from>
    <xdr:to>
      <xdr:col>23</xdr:col>
      <xdr:colOff>457200</xdr:colOff>
      <xdr:row>39</xdr:row>
      <xdr:rowOff>107950</xdr:rowOff>
    </xdr:to>
    <xdr:sp macro="" textlink="">
      <xdr:nvSpPr>
        <xdr:cNvPr id="398" name="円/楕円 397"/>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118127</xdr:rowOff>
    </xdr:from>
    <xdr:ext cx="736600" cy="259045"/>
    <xdr:sp macro="" textlink="">
      <xdr:nvSpPr>
        <xdr:cNvPr id="399" name="テキスト ボックス 398"/>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73914</xdr:rowOff>
    </xdr:from>
    <xdr:to>
      <xdr:col>22</xdr:col>
      <xdr:colOff>254000</xdr:colOff>
      <xdr:row>40</xdr:row>
      <xdr:rowOff>4064</xdr:rowOff>
    </xdr:to>
    <xdr:sp macro="" textlink="">
      <xdr:nvSpPr>
        <xdr:cNvPr id="400" name="円/楕円 399"/>
        <xdr:cNvSpPr/>
      </xdr:nvSpPr>
      <xdr:spPr>
        <a:xfrm>
          <a:off x="15240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14241</xdr:rowOff>
    </xdr:from>
    <xdr:ext cx="762000" cy="259045"/>
    <xdr:sp macro="" textlink="">
      <xdr:nvSpPr>
        <xdr:cNvPr id="401" name="テキスト ボックス 400"/>
        <xdr:cNvSpPr txBox="1"/>
      </xdr:nvSpPr>
      <xdr:spPr>
        <a:xfrm>
          <a:off x="14909800" y="652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47244</xdr:rowOff>
    </xdr:from>
    <xdr:to>
      <xdr:col>21</xdr:col>
      <xdr:colOff>50800</xdr:colOff>
      <xdr:row>40</xdr:row>
      <xdr:rowOff>148844</xdr:rowOff>
    </xdr:to>
    <xdr:sp macro="" textlink="">
      <xdr:nvSpPr>
        <xdr:cNvPr id="402" name="円/楕円 401"/>
        <xdr:cNvSpPr/>
      </xdr:nvSpPr>
      <xdr:spPr>
        <a:xfrm>
          <a:off x="14351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159021</xdr:rowOff>
    </xdr:from>
    <xdr:ext cx="762000" cy="259045"/>
    <xdr:sp macro="" textlink="">
      <xdr:nvSpPr>
        <xdr:cNvPr id="403" name="テキスト ボックス 402"/>
        <xdr:cNvSpPr txBox="1"/>
      </xdr:nvSpPr>
      <xdr:spPr>
        <a:xfrm>
          <a:off x="14020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20574</xdr:rowOff>
    </xdr:from>
    <xdr:to>
      <xdr:col>19</xdr:col>
      <xdr:colOff>533400</xdr:colOff>
      <xdr:row>41</xdr:row>
      <xdr:rowOff>122174</xdr:rowOff>
    </xdr:to>
    <xdr:sp macro="" textlink="">
      <xdr:nvSpPr>
        <xdr:cNvPr id="404" name="円/楕円 403"/>
        <xdr:cNvSpPr/>
      </xdr:nvSpPr>
      <xdr:spPr>
        <a:xfrm>
          <a:off x="13462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132351</xdr:rowOff>
    </xdr:from>
    <xdr:ext cx="762000" cy="259045"/>
    <xdr:sp macro="" textlink="">
      <xdr:nvSpPr>
        <xdr:cNvPr id="405" name="テキスト ボックス 404"/>
        <xdr:cNvSpPr txBox="1"/>
      </xdr:nvSpPr>
      <xdr:spPr>
        <a:xfrm>
          <a:off x="13131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ea"/>
              <a:ea typeface="+mn-ea"/>
              <a:cs typeface="+mn-cs"/>
            </a:rPr>
            <a:t>　</a:t>
          </a:r>
          <a:r>
            <a:rPr kumimoji="1" lang="ja-JP" altLang="ja-JP" sz="1100" b="0" i="0" baseline="0">
              <a:solidFill>
                <a:schemeClr val="dk1"/>
              </a:solidFill>
              <a:effectLst/>
              <a:latin typeface="+mn-ea"/>
              <a:ea typeface="+mn-ea"/>
              <a:cs typeface="+mn-cs"/>
            </a:rPr>
            <a:t>平成</a:t>
          </a:r>
          <a:r>
            <a:rPr kumimoji="1" lang="en-US" altLang="ja-JP" sz="1100" b="0" i="0" baseline="0">
              <a:solidFill>
                <a:schemeClr val="dk1"/>
              </a:solidFill>
              <a:effectLst/>
              <a:latin typeface="+mn-ea"/>
              <a:ea typeface="+mn-ea"/>
              <a:cs typeface="+mn-cs"/>
            </a:rPr>
            <a:t>23</a:t>
          </a:r>
          <a:r>
            <a:rPr kumimoji="1" lang="ja-JP" altLang="ja-JP" sz="1100" b="0" i="0" baseline="0">
              <a:solidFill>
                <a:schemeClr val="dk1"/>
              </a:solidFill>
              <a:effectLst/>
              <a:latin typeface="+mn-ea"/>
              <a:ea typeface="+mn-ea"/>
              <a:cs typeface="+mn-cs"/>
            </a:rPr>
            <a:t>年度以降、充当可能財源が将来負担額を上回っているため算出されていない。</a:t>
          </a:r>
          <a:endParaRPr lang="ja-JP" altLang="ja-JP" sz="11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　平成</a:t>
          </a:r>
          <a:r>
            <a:rPr kumimoji="1" lang="en-US" altLang="ja-JP" sz="1100" b="0" i="0" baseline="0">
              <a:solidFill>
                <a:schemeClr val="dk1"/>
              </a:solidFill>
              <a:effectLst/>
              <a:latin typeface="+mn-ea"/>
              <a:ea typeface="+mn-ea"/>
              <a:cs typeface="+mn-cs"/>
            </a:rPr>
            <a:t>28</a:t>
          </a:r>
          <a:r>
            <a:rPr kumimoji="1" lang="ja-JP" altLang="ja-JP" sz="1100" b="0" i="0" baseline="0">
              <a:solidFill>
                <a:schemeClr val="dk1"/>
              </a:solidFill>
              <a:effectLst/>
              <a:latin typeface="+mn-ea"/>
              <a:ea typeface="+mn-ea"/>
              <a:cs typeface="+mn-cs"/>
            </a:rPr>
            <a:t>年度は、</a:t>
          </a:r>
          <a:r>
            <a:rPr kumimoji="1" lang="ja-JP" altLang="en-US" sz="1100" b="0" i="0" baseline="0">
              <a:solidFill>
                <a:schemeClr val="dk1"/>
              </a:solidFill>
              <a:effectLst/>
              <a:latin typeface="+mn-ea"/>
              <a:ea typeface="+mn-ea"/>
              <a:cs typeface="+mn-cs"/>
            </a:rPr>
            <a:t>新設小学校建設に係る学校施設等整備事業債等の借入</a:t>
          </a:r>
          <a:r>
            <a:rPr kumimoji="1" lang="ja-JP" altLang="ja-JP" sz="1100" b="0" i="0" baseline="0">
              <a:solidFill>
                <a:schemeClr val="dk1"/>
              </a:solidFill>
              <a:effectLst/>
              <a:latin typeface="+mn-ea"/>
              <a:ea typeface="+mn-ea"/>
              <a:cs typeface="+mn-cs"/>
            </a:rPr>
            <a:t>により、地方債残高が増加したため、将来負担額が増となっている。また、財政調整基金、公共公益施設整備基金の取崩しにより、充当可能基金が減少し、充当可能財源等が減少となっているため、将来負担比率の分子が前年度と比較して減少となっている。</a:t>
          </a:r>
          <a:endParaRPr lang="ja-JP" altLang="ja-JP" sz="1100">
            <a:effectLst/>
            <a:latin typeface="+mn-ea"/>
            <a:ea typeface="+mn-ea"/>
          </a:endParaRPr>
        </a:p>
        <a:p>
          <a:pPr rtl="0" eaLnBrk="1" fontAlgn="auto" latinLnBrk="0" hangingPunct="1"/>
          <a:r>
            <a:rPr kumimoji="1" lang="ja-JP" altLang="ja-JP" sz="1100" b="0" i="0" baseline="0">
              <a:solidFill>
                <a:schemeClr val="dk1"/>
              </a:solidFill>
              <a:effectLst/>
              <a:latin typeface="+mn-ea"/>
              <a:ea typeface="+mn-ea"/>
              <a:cs typeface="+mn-cs"/>
            </a:rPr>
            <a:t>　</a:t>
          </a:r>
          <a:r>
            <a:rPr lang="ja-JP" altLang="ja-JP" sz="1100" b="0" i="0" baseline="0">
              <a:solidFill>
                <a:schemeClr val="dk1"/>
              </a:solidFill>
              <a:effectLst/>
              <a:latin typeface="+mn-ea"/>
              <a:ea typeface="+mn-ea"/>
              <a:cs typeface="+mn-cs"/>
            </a:rPr>
            <a:t>今後も公債費等義務的経費の削減を中心とする行財政改革を進め、財政の健全化に努めていく。</a:t>
          </a:r>
          <a:endParaRPr lang="ja-JP" altLang="ja-JP" sz="1100">
            <a:effectLst/>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32" name="直線コネクタ 431"/>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33" name="将来負担の状況最小値テキスト"/>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4" name="直線コネクタ 433"/>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3319</xdr:rowOff>
    </xdr:from>
    <xdr:ext cx="762000" cy="259045"/>
    <xdr:sp macro="" textlink="">
      <xdr:nvSpPr>
        <xdr:cNvPr id="437" name="将来負担の状況平均値テキスト"/>
        <xdr:cNvSpPr txBox="1"/>
      </xdr:nvSpPr>
      <xdr:spPr>
        <a:xfrm>
          <a:off x="17106900" y="257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38" name="フローチャート : 判断 437"/>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125476</xdr:rowOff>
    </xdr:from>
    <xdr:to>
      <xdr:col>23</xdr:col>
      <xdr:colOff>457200</xdr:colOff>
      <xdr:row>15</xdr:row>
      <xdr:rowOff>55626</xdr:rowOff>
    </xdr:to>
    <xdr:sp macro="" textlink="">
      <xdr:nvSpPr>
        <xdr:cNvPr id="439" name="フローチャート : 判断 438"/>
        <xdr:cNvSpPr/>
      </xdr:nvSpPr>
      <xdr:spPr>
        <a:xfrm>
          <a:off x="16129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65803</xdr:rowOff>
    </xdr:from>
    <xdr:ext cx="736600" cy="259045"/>
    <xdr:sp macro="" textlink="">
      <xdr:nvSpPr>
        <xdr:cNvPr id="440" name="テキスト ボックス 439"/>
        <xdr:cNvSpPr txBox="1"/>
      </xdr:nvSpPr>
      <xdr:spPr>
        <a:xfrm>
          <a:off x="15798800" y="229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24486</xdr:rowOff>
    </xdr:from>
    <xdr:to>
      <xdr:col>22</xdr:col>
      <xdr:colOff>254000</xdr:colOff>
      <xdr:row>15</xdr:row>
      <xdr:rowOff>126086</xdr:rowOff>
    </xdr:to>
    <xdr:sp macro="" textlink="">
      <xdr:nvSpPr>
        <xdr:cNvPr id="441" name="フローチャート : 判断 440"/>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2" name="テキスト ボックス 441"/>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43790</xdr:rowOff>
    </xdr:from>
    <xdr:to>
      <xdr:col>21</xdr:col>
      <xdr:colOff>50800</xdr:colOff>
      <xdr:row>15</xdr:row>
      <xdr:rowOff>145390</xdr:rowOff>
    </xdr:to>
    <xdr:sp macro="" textlink="">
      <xdr:nvSpPr>
        <xdr:cNvPr id="443" name="フローチャート : 判断 442"/>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155567</xdr:rowOff>
    </xdr:from>
    <xdr:ext cx="762000" cy="259045"/>
    <xdr:sp macro="" textlink="">
      <xdr:nvSpPr>
        <xdr:cNvPr id="444" name="テキスト ボックス 443"/>
        <xdr:cNvSpPr txBox="1"/>
      </xdr:nvSpPr>
      <xdr:spPr>
        <a:xfrm>
          <a:off x="14020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45" name="フローチャート : 判断 444"/>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65193</xdr:rowOff>
    </xdr:from>
    <xdr:ext cx="762000" cy="259045"/>
    <xdr:sp macro="" textlink="">
      <xdr:nvSpPr>
        <xdr:cNvPr id="446" name="テキスト ボックス 445"/>
        <xdr:cNvSpPr txBox="1"/>
      </xdr:nvSpPr>
      <xdr:spPr>
        <a:xfrm>
          <a:off x="13131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茨城県阿見町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47,489
46,743
71.40
16,956,344
16,015,102
729,460
9,358,455
13,751,569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平成</a:t>
          </a:r>
          <a:r>
            <a:rPr kumimoji="1" lang="en-US" altLang="ja-JP" sz="1100">
              <a:solidFill>
                <a:schemeClr val="dk1"/>
              </a:solidFill>
              <a:effectLst/>
              <a:latin typeface="+mn-ea"/>
              <a:ea typeface="+mn-ea"/>
              <a:cs typeface="+mn-cs"/>
            </a:rPr>
            <a:t>26</a:t>
          </a:r>
          <a:r>
            <a:rPr kumimoji="1" lang="ja-JP" altLang="ja-JP" sz="1100">
              <a:solidFill>
                <a:schemeClr val="dk1"/>
              </a:solidFill>
              <a:effectLst/>
              <a:latin typeface="+mn-ea"/>
              <a:ea typeface="+mn-ea"/>
              <a:cs typeface="+mn-cs"/>
            </a:rPr>
            <a:t>年度までは、消防業務を単独で実施していたため、類似団体平均値を上回っていた。平成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年度に消防の広域化に伴い消防職員が</a:t>
          </a:r>
          <a:r>
            <a:rPr kumimoji="1" lang="ja-JP" altLang="en-US" sz="1100">
              <a:solidFill>
                <a:schemeClr val="dk1"/>
              </a:solidFill>
              <a:effectLst/>
              <a:latin typeface="+mn-ea"/>
              <a:ea typeface="+mn-ea"/>
              <a:cs typeface="+mn-cs"/>
            </a:rPr>
            <a:t>減少したため、</a:t>
          </a:r>
          <a:r>
            <a:rPr kumimoji="1" lang="ja-JP" altLang="ja-JP" sz="1100">
              <a:solidFill>
                <a:schemeClr val="dk1"/>
              </a:solidFill>
              <a:effectLst/>
              <a:latin typeface="+mn-ea"/>
              <a:ea typeface="+mn-ea"/>
              <a:cs typeface="+mn-cs"/>
            </a:rPr>
            <a:t>人件費に係る経常収支比率は、大幅に減少し、類似団体と同水準となっている。</a:t>
          </a:r>
          <a:endParaRPr lang="ja-JP" altLang="ja-JP" sz="1100">
            <a:effectLst/>
            <a:latin typeface="+mn-ea"/>
            <a:ea typeface="+mn-ea"/>
          </a:endParaRPr>
        </a:p>
        <a:p>
          <a:r>
            <a:rPr kumimoji="1" lang="ja-JP" altLang="ja-JP" sz="1100">
              <a:solidFill>
                <a:schemeClr val="dk1"/>
              </a:solidFill>
              <a:effectLst/>
              <a:latin typeface="+mn-ea"/>
              <a:ea typeface="+mn-ea"/>
              <a:cs typeface="+mn-cs"/>
            </a:rPr>
            <a:t>　今後も引き続き適正な人件費の管理・抑制に努めていく。</a:t>
          </a:r>
          <a:endParaRPr lang="ja-JP" altLang="ja-JP" sz="1100">
            <a:effectLst/>
            <a:latin typeface="+mn-ea"/>
            <a:ea typeface="+mn-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117856</xdr:rowOff>
    </xdr:from>
    <xdr:to>
      <xdr:col>7</xdr:col>
      <xdr:colOff>15875</xdr:colOff>
      <xdr:row>36</xdr:row>
      <xdr:rowOff>127000</xdr:rowOff>
    </xdr:to>
    <xdr:cxnSp macro="">
      <xdr:nvCxnSpPr>
        <xdr:cNvPr id="64" name="直線コネクタ 63"/>
        <xdr:cNvCxnSpPr/>
      </xdr:nvCxnSpPr>
      <xdr:spPr>
        <a:xfrm flipV="1">
          <a:off x="3987800" y="62900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127000</xdr:rowOff>
    </xdr:from>
    <xdr:to>
      <xdr:col>5</xdr:col>
      <xdr:colOff>549275</xdr:colOff>
      <xdr:row>38</xdr:row>
      <xdr:rowOff>81280</xdr:rowOff>
    </xdr:to>
    <xdr:cxnSp macro="">
      <xdr:nvCxnSpPr>
        <xdr:cNvPr id="67" name="直線コネクタ 66"/>
        <xdr:cNvCxnSpPr/>
      </xdr:nvCxnSpPr>
      <xdr:spPr>
        <a:xfrm flipV="1">
          <a:off x="3098800" y="629920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16527</xdr:rowOff>
    </xdr:from>
    <xdr:ext cx="736600" cy="259045"/>
    <xdr:sp macro="" textlink="">
      <xdr:nvSpPr>
        <xdr:cNvPr id="69" name="テキスト ボックス 68"/>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58420</xdr:rowOff>
    </xdr:from>
    <xdr:to>
      <xdr:col>4</xdr:col>
      <xdr:colOff>346075</xdr:colOff>
      <xdr:row>38</xdr:row>
      <xdr:rowOff>81280</xdr:rowOff>
    </xdr:to>
    <xdr:cxnSp macro="">
      <xdr:nvCxnSpPr>
        <xdr:cNvPr id="70" name="直線コネクタ 69"/>
        <xdr:cNvCxnSpPr/>
      </xdr:nvCxnSpPr>
      <xdr:spPr>
        <a:xfrm>
          <a:off x="2209800" y="6573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58420</xdr:rowOff>
    </xdr:from>
    <xdr:to>
      <xdr:col>3</xdr:col>
      <xdr:colOff>142875</xdr:colOff>
      <xdr:row>38</xdr:row>
      <xdr:rowOff>104140</xdr:rowOff>
    </xdr:to>
    <xdr:cxnSp macro="">
      <xdr:nvCxnSpPr>
        <xdr:cNvPr id="73" name="直線コネクタ 72"/>
        <xdr:cNvCxnSpPr/>
      </xdr:nvCxnSpPr>
      <xdr:spPr>
        <a:xfrm flipV="1">
          <a:off x="1320800" y="6573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77" name="テキスト ボックス 76"/>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67056</xdr:rowOff>
    </xdr:from>
    <xdr:to>
      <xdr:col>7</xdr:col>
      <xdr:colOff>66675</xdr:colOff>
      <xdr:row>36</xdr:row>
      <xdr:rowOff>168656</xdr:rowOff>
    </xdr:to>
    <xdr:sp macro="" textlink="">
      <xdr:nvSpPr>
        <xdr:cNvPr id="83" name="円/楕円 82"/>
        <xdr:cNvSpPr/>
      </xdr:nvSpPr>
      <xdr:spPr>
        <a:xfrm>
          <a:off x="4775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83583</xdr:rowOff>
    </xdr:from>
    <xdr:ext cx="762000" cy="259045"/>
    <xdr:sp macro="" textlink="">
      <xdr:nvSpPr>
        <xdr:cNvPr id="84" name="人件費該当値テキスト"/>
        <xdr:cNvSpPr txBox="1"/>
      </xdr:nvSpPr>
      <xdr:spPr>
        <a:xfrm>
          <a:off x="4914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76200</xdr:rowOff>
    </xdr:from>
    <xdr:to>
      <xdr:col>5</xdr:col>
      <xdr:colOff>600075</xdr:colOff>
      <xdr:row>37</xdr:row>
      <xdr:rowOff>6350</xdr:rowOff>
    </xdr:to>
    <xdr:sp macro="" textlink="">
      <xdr:nvSpPr>
        <xdr:cNvPr id="85" name="円/楕円 84"/>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162577</xdr:rowOff>
    </xdr:from>
    <xdr:ext cx="736600" cy="259045"/>
    <xdr:sp macro="" textlink="">
      <xdr:nvSpPr>
        <xdr:cNvPr id="86" name="テキスト ボックス 85"/>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30480</xdr:rowOff>
    </xdr:from>
    <xdr:to>
      <xdr:col>4</xdr:col>
      <xdr:colOff>396875</xdr:colOff>
      <xdr:row>38</xdr:row>
      <xdr:rowOff>132080</xdr:rowOff>
    </xdr:to>
    <xdr:sp macro="" textlink="">
      <xdr:nvSpPr>
        <xdr:cNvPr id="87" name="円/楕円 86"/>
        <xdr:cNvSpPr/>
      </xdr:nvSpPr>
      <xdr:spPr>
        <a:xfrm>
          <a:off x="3048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116857</xdr:rowOff>
    </xdr:from>
    <xdr:ext cx="762000" cy="259045"/>
    <xdr:sp macro="" textlink="">
      <xdr:nvSpPr>
        <xdr:cNvPr id="88" name="テキスト ボックス 87"/>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7620</xdr:rowOff>
    </xdr:from>
    <xdr:to>
      <xdr:col>3</xdr:col>
      <xdr:colOff>193675</xdr:colOff>
      <xdr:row>38</xdr:row>
      <xdr:rowOff>109220</xdr:rowOff>
    </xdr:to>
    <xdr:sp macro="" textlink="">
      <xdr:nvSpPr>
        <xdr:cNvPr id="89" name="円/楕円 88"/>
        <xdr:cNvSpPr/>
      </xdr:nvSpPr>
      <xdr:spPr>
        <a:xfrm>
          <a:off x="2159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93997</xdr:rowOff>
    </xdr:from>
    <xdr:ext cx="762000" cy="259045"/>
    <xdr:sp macro="" textlink="">
      <xdr:nvSpPr>
        <xdr:cNvPr id="90" name="テキスト ボックス 89"/>
        <xdr:cNvSpPr txBox="1"/>
      </xdr:nvSpPr>
      <xdr:spPr>
        <a:xfrm>
          <a:off x="1828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53340</xdr:rowOff>
    </xdr:from>
    <xdr:to>
      <xdr:col>1</xdr:col>
      <xdr:colOff>676275</xdr:colOff>
      <xdr:row>38</xdr:row>
      <xdr:rowOff>154940</xdr:rowOff>
    </xdr:to>
    <xdr:sp macro="" textlink="">
      <xdr:nvSpPr>
        <xdr:cNvPr id="91" name="円/楕円 90"/>
        <xdr:cNvSpPr/>
      </xdr:nvSpPr>
      <xdr:spPr>
        <a:xfrm>
          <a:off x="1270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139717</xdr:rowOff>
    </xdr:from>
    <xdr:ext cx="762000" cy="259045"/>
    <xdr:sp macro="" textlink="">
      <xdr:nvSpPr>
        <xdr:cNvPr id="92" name="テキスト ボックス 91"/>
        <xdr:cNvSpPr txBox="1"/>
      </xdr:nvSpPr>
      <xdr:spPr>
        <a:xfrm>
          <a:off x="93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類似団体平均値と比較すると高くなっているが、これは、ごみ処理業務を単独で行っているため、需用費の額が類似団体に比べ高くなっているためと考えられる。</a:t>
          </a:r>
          <a:endParaRPr lang="ja-JP" altLang="ja-JP" sz="1100">
            <a:effectLst/>
          </a:endParaRPr>
        </a:p>
        <a:p>
          <a:r>
            <a:rPr kumimoji="1" lang="ja-JP" altLang="ja-JP" sz="1100">
              <a:solidFill>
                <a:schemeClr val="dk1"/>
              </a:solidFill>
              <a:effectLst/>
              <a:latin typeface="+mn-lt"/>
              <a:ea typeface="+mn-ea"/>
              <a:cs typeface="+mn-cs"/>
            </a:rPr>
            <a:t>　今後もコスト削減に取り組み、物件費の抑制に努めていく。</a:t>
          </a:r>
          <a:endParaRPr lang="ja-JP" altLang="ja-JP" sz="11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39370</xdr:rowOff>
    </xdr:to>
    <xdr:cxnSp macro="">
      <xdr:nvCxnSpPr>
        <xdr:cNvPr id="120" name="直線コネクタ 119"/>
        <xdr:cNvCxnSpPr/>
      </xdr:nvCxnSpPr>
      <xdr:spPr>
        <a:xfrm flipV="1">
          <a:off x="16510000" y="2184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39370</xdr:rowOff>
    </xdr:from>
    <xdr:to>
      <xdr:col>24</xdr:col>
      <xdr:colOff>120650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81280</xdr:rowOff>
    </xdr:from>
    <xdr:to>
      <xdr:col>24</xdr:col>
      <xdr:colOff>31750</xdr:colOff>
      <xdr:row>16</xdr:row>
      <xdr:rowOff>142240</xdr:rowOff>
    </xdr:to>
    <xdr:cxnSp macro="">
      <xdr:nvCxnSpPr>
        <xdr:cNvPr id="125" name="直線コネクタ 124"/>
        <xdr:cNvCxnSpPr/>
      </xdr:nvCxnSpPr>
      <xdr:spPr>
        <a:xfrm flipV="1">
          <a:off x="15671800" y="28244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134637</xdr:rowOff>
    </xdr:from>
    <xdr:ext cx="762000" cy="259045"/>
    <xdr:sp macro="" textlink="">
      <xdr:nvSpPr>
        <xdr:cNvPr id="126" name="物件費平均値テキスト"/>
        <xdr:cNvSpPr txBox="1"/>
      </xdr:nvSpPr>
      <xdr:spPr>
        <a:xfrm>
          <a:off x="16598900" y="253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27" name="フローチャート :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104140</xdr:rowOff>
    </xdr:from>
    <xdr:to>
      <xdr:col>22</xdr:col>
      <xdr:colOff>565150</xdr:colOff>
      <xdr:row>16</xdr:row>
      <xdr:rowOff>142240</xdr:rowOff>
    </xdr:to>
    <xdr:cxnSp macro="">
      <xdr:nvCxnSpPr>
        <xdr:cNvPr id="128" name="直線コネクタ 127"/>
        <xdr:cNvCxnSpPr/>
      </xdr:nvCxnSpPr>
      <xdr:spPr>
        <a:xfrm>
          <a:off x="14782800" y="2847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72390</xdr:rowOff>
    </xdr:from>
    <xdr:to>
      <xdr:col>22</xdr:col>
      <xdr:colOff>615950</xdr:colOff>
      <xdr:row>16</xdr:row>
      <xdr:rowOff>2540</xdr:rowOff>
    </xdr:to>
    <xdr:sp macro="" textlink="">
      <xdr:nvSpPr>
        <xdr:cNvPr id="129" name="フローチャート : 判断 128"/>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12717</xdr:rowOff>
    </xdr:from>
    <xdr:ext cx="736600" cy="259045"/>
    <xdr:sp macro="" textlink="">
      <xdr:nvSpPr>
        <xdr:cNvPr id="130" name="テキスト ボックス 129"/>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58420</xdr:rowOff>
    </xdr:from>
    <xdr:to>
      <xdr:col>21</xdr:col>
      <xdr:colOff>361950</xdr:colOff>
      <xdr:row>16</xdr:row>
      <xdr:rowOff>104140</xdr:rowOff>
    </xdr:to>
    <xdr:cxnSp macro="">
      <xdr:nvCxnSpPr>
        <xdr:cNvPr id="131" name="直線コネクタ 130"/>
        <xdr:cNvCxnSpPr/>
      </xdr:nvCxnSpPr>
      <xdr:spPr>
        <a:xfrm>
          <a:off x="13893800" y="2801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49530</xdr:rowOff>
    </xdr:from>
    <xdr:to>
      <xdr:col>21</xdr:col>
      <xdr:colOff>412750</xdr:colOff>
      <xdr:row>15</xdr:row>
      <xdr:rowOff>151130</xdr:rowOff>
    </xdr:to>
    <xdr:sp macro="" textlink="">
      <xdr:nvSpPr>
        <xdr:cNvPr id="132" name="フローチャート : 判断 131"/>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161307</xdr:rowOff>
    </xdr:from>
    <xdr:ext cx="762000" cy="259045"/>
    <xdr:sp macro="" textlink="">
      <xdr:nvSpPr>
        <xdr:cNvPr id="133" name="テキスト ボックス 132"/>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153670</xdr:rowOff>
    </xdr:from>
    <xdr:to>
      <xdr:col>20</xdr:col>
      <xdr:colOff>158750</xdr:colOff>
      <xdr:row>16</xdr:row>
      <xdr:rowOff>58420</xdr:rowOff>
    </xdr:to>
    <xdr:cxnSp macro="">
      <xdr:nvCxnSpPr>
        <xdr:cNvPr id="134" name="直線コネクタ 133"/>
        <xdr:cNvCxnSpPr/>
      </xdr:nvCxnSpPr>
      <xdr:spPr>
        <a:xfrm>
          <a:off x="13004800" y="27254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3810</xdr:rowOff>
    </xdr:from>
    <xdr:to>
      <xdr:col>20</xdr:col>
      <xdr:colOff>209550</xdr:colOff>
      <xdr:row>15</xdr:row>
      <xdr:rowOff>105410</xdr:rowOff>
    </xdr:to>
    <xdr:sp macro="" textlink="">
      <xdr:nvSpPr>
        <xdr:cNvPr id="135" name="フローチャート : 判断 134"/>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115587</xdr:rowOff>
    </xdr:from>
    <xdr:ext cx="762000" cy="259045"/>
    <xdr:sp macro="" textlink="">
      <xdr:nvSpPr>
        <xdr:cNvPr id="136" name="テキスト ボックス 135"/>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37" name="フローチャート : 判断 136"/>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77487</xdr:rowOff>
    </xdr:from>
    <xdr:ext cx="762000" cy="259045"/>
    <xdr:sp macro="" textlink="">
      <xdr:nvSpPr>
        <xdr:cNvPr id="138" name="テキスト ボックス 137"/>
        <xdr:cNvSpPr txBox="1"/>
      </xdr:nvSpPr>
      <xdr:spPr>
        <a:xfrm>
          <a:off x="12623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30480</xdr:rowOff>
    </xdr:from>
    <xdr:to>
      <xdr:col>24</xdr:col>
      <xdr:colOff>82550</xdr:colOff>
      <xdr:row>16</xdr:row>
      <xdr:rowOff>132080</xdr:rowOff>
    </xdr:to>
    <xdr:sp macro="" textlink="">
      <xdr:nvSpPr>
        <xdr:cNvPr id="144" name="円/楕円 143"/>
        <xdr:cNvSpPr/>
      </xdr:nvSpPr>
      <xdr:spPr>
        <a:xfrm>
          <a:off x="164592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2557</xdr:rowOff>
    </xdr:from>
    <xdr:ext cx="762000" cy="259045"/>
    <xdr:sp macro="" textlink="">
      <xdr:nvSpPr>
        <xdr:cNvPr id="145" name="物件費該当値テキスト"/>
        <xdr:cNvSpPr txBox="1"/>
      </xdr:nvSpPr>
      <xdr:spPr>
        <a:xfrm>
          <a:off x="165989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91440</xdr:rowOff>
    </xdr:from>
    <xdr:to>
      <xdr:col>22</xdr:col>
      <xdr:colOff>615950</xdr:colOff>
      <xdr:row>17</xdr:row>
      <xdr:rowOff>21590</xdr:rowOff>
    </xdr:to>
    <xdr:sp macro="" textlink="">
      <xdr:nvSpPr>
        <xdr:cNvPr id="146" name="円/楕円 145"/>
        <xdr:cNvSpPr/>
      </xdr:nvSpPr>
      <xdr:spPr>
        <a:xfrm>
          <a:off x="15621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6367</xdr:rowOff>
    </xdr:from>
    <xdr:ext cx="736600" cy="259045"/>
    <xdr:sp macro="" textlink="">
      <xdr:nvSpPr>
        <xdr:cNvPr id="147" name="テキスト ボックス 146"/>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53340</xdr:rowOff>
    </xdr:from>
    <xdr:to>
      <xdr:col>21</xdr:col>
      <xdr:colOff>412750</xdr:colOff>
      <xdr:row>16</xdr:row>
      <xdr:rowOff>154940</xdr:rowOff>
    </xdr:to>
    <xdr:sp macro="" textlink="">
      <xdr:nvSpPr>
        <xdr:cNvPr id="148" name="円/楕円 147"/>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49" name="テキスト ボックス 148"/>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7620</xdr:rowOff>
    </xdr:from>
    <xdr:to>
      <xdr:col>20</xdr:col>
      <xdr:colOff>209550</xdr:colOff>
      <xdr:row>16</xdr:row>
      <xdr:rowOff>109220</xdr:rowOff>
    </xdr:to>
    <xdr:sp macro="" textlink="">
      <xdr:nvSpPr>
        <xdr:cNvPr id="150" name="円/楕円 149"/>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93997</xdr:rowOff>
    </xdr:from>
    <xdr:ext cx="762000" cy="259045"/>
    <xdr:sp macro="" textlink="">
      <xdr:nvSpPr>
        <xdr:cNvPr id="151" name="テキスト ボックス 150"/>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102870</xdr:rowOff>
    </xdr:from>
    <xdr:to>
      <xdr:col>19</xdr:col>
      <xdr:colOff>6350</xdr:colOff>
      <xdr:row>16</xdr:row>
      <xdr:rowOff>33020</xdr:rowOff>
    </xdr:to>
    <xdr:sp macro="" textlink="">
      <xdr:nvSpPr>
        <xdr:cNvPr id="152" name="円/楕円 151"/>
        <xdr:cNvSpPr/>
      </xdr:nvSpPr>
      <xdr:spPr>
        <a:xfrm>
          <a:off x="12954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17797</xdr:rowOff>
    </xdr:from>
    <xdr:ext cx="762000" cy="259045"/>
    <xdr:sp macro="" textlink="">
      <xdr:nvSpPr>
        <xdr:cNvPr id="153" name="テキスト ボックス 152"/>
        <xdr:cNvSpPr txBox="1"/>
      </xdr:nvSpPr>
      <xdr:spPr>
        <a:xfrm>
          <a:off x="12623800" y="27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ea"/>
              <a:ea typeface="+mn-ea"/>
              <a:cs typeface="+mn-cs"/>
            </a:rPr>
            <a:t>　平成</a:t>
          </a:r>
          <a:r>
            <a:rPr kumimoji="1" lang="en-US" altLang="ja-JP" sz="1100">
              <a:solidFill>
                <a:schemeClr val="dk1"/>
              </a:solidFill>
              <a:effectLst/>
              <a:latin typeface="+mn-ea"/>
              <a:ea typeface="+mn-ea"/>
              <a:cs typeface="+mn-cs"/>
            </a:rPr>
            <a:t>24</a:t>
          </a:r>
          <a:r>
            <a:rPr kumimoji="1" lang="ja-JP" altLang="ja-JP" sz="1100">
              <a:solidFill>
                <a:schemeClr val="dk1"/>
              </a:solidFill>
              <a:effectLst/>
              <a:latin typeface="+mn-ea"/>
              <a:ea typeface="+mn-ea"/>
              <a:cs typeface="+mn-cs"/>
            </a:rPr>
            <a:t>年度以降、扶助費に係る経常収支比率が類似団体平均値を上回り、上昇傾向となって</a:t>
          </a:r>
          <a:r>
            <a:rPr kumimoji="1" lang="ja-JP" altLang="en-US" sz="1100">
              <a:solidFill>
                <a:schemeClr val="dk1"/>
              </a:solidFill>
              <a:effectLst/>
              <a:latin typeface="+mn-ea"/>
              <a:ea typeface="+mn-ea"/>
              <a:cs typeface="+mn-cs"/>
            </a:rPr>
            <a:t>いたが、</a:t>
          </a: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年</a:t>
          </a:r>
          <a:r>
            <a:rPr kumimoji="1" lang="ja-JP" altLang="en-US" sz="1100">
              <a:solidFill>
                <a:schemeClr val="dk1"/>
              </a:solidFill>
              <a:effectLst/>
              <a:latin typeface="+mn-ea"/>
              <a:ea typeface="+mn-ea"/>
              <a:cs typeface="+mn-cs"/>
            </a:rPr>
            <a:t>度は若干改善し、類似団体平均値を下回っている。この要因としては、地域型保育給付費負担金等の特定財源の増により、経常経費充当一般財源等が減少したため、</a:t>
          </a:r>
          <a:r>
            <a:rPr kumimoji="1" lang="ja-JP" altLang="ja-JP" sz="1100">
              <a:solidFill>
                <a:schemeClr val="dk1"/>
              </a:solidFill>
              <a:effectLst/>
              <a:latin typeface="+mn-ea"/>
              <a:ea typeface="+mn-ea"/>
              <a:cs typeface="+mn-cs"/>
            </a:rPr>
            <a:t>前年度と比較して</a:t>
          </a:r>
          <a:r>
            <a:rPr kumimoji="1" lang="en-US" altLang="ja-JP" sz="1100">
              <a:solidFill>
                <a:schemeClr val="dk1"/>
              </a:solidFill>
              <a:effectLst/>
              <a:latin typeface="+mn-ea"/>
              <a:ea typeface="+mn-ea"/>
              <a:cs typeface="+mn-cs"/>
            </a:rPr>
            <a:t>0.4</a:t>
          </a:r>
          <a:r>
            <a:rPr kumimoji="1" lang="ja-JP" altLang="ja-JP" sz="1100">
              <a:solidFill>
                <a:schemeClr val="dk1"/>
              </a:solidFill>
              <a:effectLst/>
              <a:latin typeface="+mn-ea"/>
              <a:ea typeface="+mn-ea"/>
              <a:cs typeface="+mn-cs"/>
            </a:rPr>
            <a:t>ポイント</a:t>
          </a:r>
          <a:r>
            <a:rPr kumimoji="1" lang="ja-JP" altLang="en-US" sz="1100">
              <a:solidFill>
                <a:schemeClr val="dk1"/>
              </a:solidFill>
              <a:effectLst/>
              <a:latin typeface="+mn-ea"/>
              <a:ea typeface="+mn-ea"/>
              <a:cs typeface="+mn-cs"/>
            </a:rPr>
            <a:t>減</a:t>
          </a:r>
          <a:r>
            <a:rPr kumimoji="1" lang="ja-JP" altLang="ja-JP" sz="1100">
              <a:solidFill>
                <a:schemeClr val="dk1"/>
              </a:solidFill>
              <a:effectLst/>
              <a:latin typeface="+mn-ea"/>
              <a:ea typeface="+mn-ea"/>
              <a:cs typeface="+mn-cs"/>
            </a:rPr>
            <a:t>の</a:t>
          </a:r>
          <a:r>
            <a:rPr kumimoji="1" lang="en-US" altLang="ja-JP" sz="1100">
              <a:solidFill>
                <a:schemeClr val="dk1"/>
              </a:solidFill>
              <a:effectLst/>
              <a:latin typeface="+mn-ea"/>
              <a:ea typeface="+mn-ea"/>
              <a:cs typeface="+mn-cs"/>
            </a:rPr>
            <a:t>8.4</a:t>
          </a:r>
          <a:r>
            <a:rPr kumimoji="1" lang="ja-JP" altLang="ja-JP" sz="1100">
              <a:solidFill>
                <a:schemeClr val="dk1"/>
              </a:solidFill>
              <a:effectLst/>
              <a:latin typeface="+mn-ea"/>
              <a:ea typeface="+mn-ea"/>
              <a:cs typeface="+mn-cs"/>
            </a:rPr>
            <a:t>％となっている。</a:t>
          </a:r>
          <a:endParaRPr lang="ja-JP" altLang="ja-JP" sz="1100">
            <a:effectLst/>
            <a:latin typeface="+mn-ea"/>
            <a:ea typeface="+mn-ea"/>
          </a:endParaRPr>
        </a:p>
        <a:p>
          <a:pPr rtl="0" eaLnBrk="1" fontAlgn="auto" latinLnBrk="0" hangingPunct="1"/>
          <a:r>
            <a:rPr kumimoji="1" lang="ja-JP" altLang="ja-JP" sz="1100">
              <a:solidFill>
                <a:schemeClr val="dk1"/>
              </a:solidFill>
              <a:effectLst/>
              <a:latin typeface="+mn-ea"/>
              <a:ea typeface="+mn-ea"/>
              <a:cs typeface="+mn-cs"/>
            </a:rPr>
            <a:t>　扶助費は年々上昇傾向にあるため、</a:t>
          </a:r>
          <a:r>
            <a:rPr lang="ja-JP" altLang="ja-JP" sz="1100" b="0" i="0" baseline="0">
              <a:solidFill>
                <a:schemeClr val="dk1"/>
              </a:solidFill>
              <a:effectLst/>
              <a:latin typeface="+mn-ea"/>
              <a:ea typeface="+mn-ea"/>
              <a:cs typeface="+mn-cs"/>
            </a:rPr>
            <a:t>社会情勢を注視しつつ適正化に努めていく。</a:t>
          </a:r>
          <a:endParaRPr lang="ja-JP" altLang="ja-JP" sz="1100">
            <a:effectLst/>
            <a:latin typeface="+mn-ea"/>
            <a:ea typeface="+mn-ea"/>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81" name="直線コネクタ 180"/>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4"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5" name="直線コネクタ 184"/>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165100</xdr:rowOff>
    </xdr:from>
    <xdr:to>
      <xdr:col>7</xdr:col>
      <xdr:colOff>15875</xdr:colOff>
      <xdr:row>57</xdr:row>
      <xdr:rowOff>44450</xdr:rowOff>
    </xdr:to>
    <xdr:cxnSp macro="">
      <xdr:nvCxnSpPr>
        <xdr:cNvPr id="186" name="直線コネクタ 185"/>
        <xdr:cNvCxnSpPr/>
      </xdr:nvCxnSpPr>
      <xdr:spPr>
        <a:xfrm flipV="1">
          <a:off x="3987800" y="97663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87"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76200</xdr:rowOff>
    </xdr:from>
    <xdr:to>
      <xdr:col>5</xdr:col>
      <xdr:colOff>549275</xdr:colOff>
      <xdr:row>57</xdr:row>
      <xdr:rowOff>44450</xdr:rowOff>
    </xdr:to>
    <xdr:cxnSp macro="">
      <xdr:nvCxnSpPr>
        <xdr:cNvPr id="189" name="直線コネクタ 188"/>
        <xdr:cNvCxnSpPr/>
      </xdr:nvCxnSpPr>
      <xdr:spPr>
        <a:xfrm>
          <a:off x="3098800" y="96774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29227</xdr:rowOff>
    </xdr:from>
    <xdr:ext cx="736600" cy="259045"/>
    <xdr:sp macro="" textlink="">
      <xdr:nvSpPr>
        <xdr:cNvPr id="191" name="テキスト ボックス 190"/>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25400</xdr:rowOff>
    </xdr:from>
    <xdr:to>
      <xdr:col>4</xdr:col>
      <xdr:colOff>346075</xdr:colOff>
      <xdr:row>56</xdr:row>
      <xdr:rowOff>76200</xdr:rowOff>
    </xdr:to>
    <xdr:cxnSp macro="">
      <xdr:nvCxnSpPr>
        <xdr:cNvPr id="192" name="直線コネクタ 191"/>
        <xdr:cNvCxnSpPr/>
      </xdr:nvCxnSpPr>
      <xdr:spPr>
        <a:xfrm>
          <a:off x="2209800" y="9626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3" name="フローチャート : 判断 192"/>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4" name="テキスト ボックス 193"/>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0</xdr:rowOff>
    </xdr:from>
    <xdr:to>
      <xdr:col>3</xdr:col>
      <xdr:colOff>142875</xdr:colOff>
      <xdr:row>56</xdr:row>
      <xdr:rowOff>25400</xdr:rowOff>
    </xdr:to>
    <xdr:cxnSp macro="">
      <xdr:nvCxnSpPr>
        <xdr:cNvPr id="195" name="直線コネクタ 194"/>
        <xdr:cNvCxnSpPr/>
      </xdr:nvCxnSpPr>
      <xdr:spPr>
        <a:xfrm>
          <a:off x="1320800" y="9601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6" name="フローチャート : 判断 195"/>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48277</xdr:rowOff>
    </xdr:from>
    <xdr:ext cx="762000" cy="259045"/>
    <xdr:sp macro="" textlink="">
      <xdr:nvSpPr>
        <xdr:cNvPr id="197" name="テキスト ボックス 196"/>
        <xdr:cNvSpPr txBox="1"/>
      </xdr:nvSpPr>
      <xdr:spPr>
        <a:xfrm>
          <a:off x="1828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8" name="フローチャート : 判断 197"/>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22877</xdr:rowOff>
    </xdr:from>
    <xdr:ext cx="762000" cy="259045"/>
    <xdr:sp macro="" textlink="">
      <xdr:nvSpPr>
        <xdr:cNvPr id="199" name="テキスト ボックス 198"/>
        <xdr:cNvSpPr txBox="1"/>
      </xdr:nvSpPr>
      <xdr:spPr>
        <a:xfrm>
          <a:off x="939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205" name="円/楕円 204"/>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130827</xdr:rowOff>
    </xdr:from>
    <xdr:ext cx="762000" cy="259045"/>
    <xdr:sp macro="" textlink="">
      <xdr:nvSpPr>
        <xdr:cNvPr id="206" name="扶助費該当値テキスト"/>
        <xdr:cNvSpPr txBox="1"/>
      </xdr:nvSpPr>
      <xdr:spPr>
        <a:xfrm>
          <a:off x="4914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165100</xdr:rowOff>
    </xdr:from>
    <xdr:to>
      <xdr:col>5</xdr:col>
      <xdr:colOff>600075</xdr:colOff>
      <xdr:row>57</xdr:row>
      <xdr:rowOff>95250</xdr:rowOff>
    </xdr:to>
    <xdr:sp macro="" textlink="">
      <xdr:nvSpPr>
        <xdr:cNvPr id="207" name="円/楕円 206"/>
        <xdr:cNvSpPr/>
      </xdr:nvSpPr>
      <xdr:spPr>
        <a:xfrm>
          <a:off x="3937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80027</xdr:rowOff>
    </xdr:from>
    <xdr:ext cx="736600" cy="259045"/>
    <xdr:sp macro="" textlink="">
      <xdr:nvSpPr>
        <xdr:cNvPr id="208" name="テキスト ボックス 207"/>
        <xdr:cNvSpPr txBox="1"/>
      </xdr:nvSpPr>
      <xdr:spPr>
        <a:xfrm>
          <a:off x="3606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25400</xdr:rowOff>
    </xdr:from>
    <xdr:to>
      <xdr:col>4</xdr:col>
      <xdr:colOff>396875</xdr:colOff>
      <xdr:row>56</xdr:row>
      <xdr:rowOff>127000</xdr:rowOff>
    </xdr:to>
    <xdr:sp macro="" textlink="">
      <xdr:nvSpPr>
        <xdr:cNvPr id="209" name="円/楕円 208"/>
        <xdr:cNvSpPr/>
      </xdr:nvSpPr>
      <xdr:spPr>
        <a:xfrm>
          <a:off x="3048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111777</xdr:rowOff>
    </xdr:from>
    <xdr:ext cx="762000" cy="259045"/>
    <xdr:sp macro="" textlink="">
      <xdr:nvSpPr>
        <xdr:cNvPr id="210" name="テキスト ボックス 209"/>
        <xdr:cNvSpPr txBox="1"/>
      </xdr:nvSpPr>
      <xdr:spPr>
        <a:xfrm>
          <a:off x="2717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146050</xdr:rowOff>
    </xdr:from>
    <xdr:to>
      <xdr:col>3</xdr:col>
      <xdr:colOff>193675</xdr:colOff>
      <xdr:row>56</xdr:row>
      <xdr:rowOff>76200</xdr:rowOff>
    </xdr:to>
    <xdr:sp macro="" textlink="">
      <xdr:nvSpPr>
        <xdr:cNvPr id="211" name="円/楕円 210"/>
        <xdr:cNvSpPr/>
      </xdr:nvSpPr>
      <xdr:spPr>
        <a:xfrm>
          <a:off x="2159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60977</xdr:rowOff>
    </xdr:from>
    <xdr:ext cx="762000" cy="259045"/>
    <xdr:sp macro="" textlink="">
      <xdr:nvSpPr>
        <xdr:cNvPr id="212" name="テキスト ボックス 211"/>
        <xdr:cNvSpPr txBox="1"/>
      </xdr:nvSpPr>
      <xdr:spPr>
        <a:xfrm>
          <a:off x="1828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120650</xdr:rowOff>
    </xdr:from>
    <xdr:to>
      <xdr:col>1</xdr:col>
      <xdr:colOff>676275</xdr:colOff>
      <xdr:row>56</xdr:row>
      <xdr:rowOff>50800</xdr:rowOff>
    </xdr:to>
    <xdr:sp macro="" textlink="">
      <xdr:nvSpPr>
        <xdr:cNvPr id="213" name="円/楕円 212"/>
        <xdr:cNvSpPr/>
      </xdr:nvSpPr>
      <xdr:spPr>
        <a:xfrm>
          <a:off x="1270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35577</xdr:rowOff>
    </xdr:from>
    <xdr:ext cx="762000" cy="259045"/>
    <xdr:sp macro="" textlink="">
      <xdr:nvSpPr>
        <xdr:cNvPr id="214" name="テキスト ボックス 213"/>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類似団体平均値と比較すると高くなっているのは、</a:t>
          </a:r>
          <a:r>
            <a:rPr lang="ja-JP" altLang="en-US" sz="1100" b="0" i="0" baseline="0">
              <a:solidFill>
                <a:schemeClr val="dk1"/>
              </a:solidFill>
              <a:effectLst/>
              <a:latin typeface="+mn-lt"/>
              <a:ea typeface="+mn-ea"/>
              <a:cs typeface="+mn-cs"/>
            </a:rPr>
            <a:t>特別会計に対する</a:t>
          </a:r>
          <a:r>
            <a:rPr lang="ja-JP" altLang="ja-JP" sz="1100" b="0" i="0" baseline="0">
              <a:solidFill>
                <a:sysClr val="windowText" lastClr="000000"/>
              </a:solidFill>
              <a:effectLst/>
              <a:latin typeface="+mn-lt"/>
              <a:ea typeface="+mn-ea"/>
              <a:cs typeface="+mn-cs"/>
            </a:rPr>
            <a:t>繰出金の</a:t>
          </a:r>
          <a:r>
            <a:rPr lang="ja-JP" altLang="en-US" sz="1100" b="0" i="0" baseline="0">
              <a:solidFill>
                <a:sysClr val="windowText" lastClr="000000"/>
              </a:solidFill>
              <a:effectLst/>
              <a:latin typeface="+mn-lt"/>
              <a:ea typeface="+mn-ea"/>
              <a:cs typeface="+mn-cs"/>
            </a:rPr>
            <a:t>割合</a:t>
          </a:r>
          <a:r>
            <a:rPr lang="ja-JP" altLang="ja-JP" sz="1100" b="0" i="0" baseline="0">
              <a:solidFill>
                <a:sysClr val="windowText" lastClr="000000"/>
              </a:solidFill>
              <a:effectLst/>
              <a:latin typeface="+mn-lt"/>
              <a:ea typeface="+mn-ea"/>
              <a:cs typeface="+mn-cs"/>
            </a:rPr>
            <a:t>が</a:t>
          </a:r>
          <a:r>
            <a:rPr lang="ja-JP" altLang="en-US" sz="1100" b="0" i="0" baseline="0">
              <a:solidFill>
                <a:sysClr val="windowText" lastClr="000000"/>
              </a:solidFill>
              <a:effectLst/>
              <a:latin typeface="+mn-lt"/>
              <a:ea typeface="+mn-ea"/>
              <a:cs typeface="+mn-cs"/>
            </a:rPr>
            <a:t>高いことが</a:t>
          </a:r>
          <a:r>
            <a:rPr lang="ja-JP" altLang="ja-JP" sz="1100" b="0" i="0" baseline="0">
              <a:solidFill>
                <a:sysClr val="windowText" lastClr="000000"/>
              </a:solidFill>
              <a:effectLst/>
              <a:latin typeface="+mn-lt"/>
              <a:ea typeface="+mn-ea"/>
              <a:cs typeface="+mn-cs"/>
            </a:rPr>
            <a:t>主な要因である。</a:t>
          </a:r>
          <a:r>
            <a:rPr lang="ja-JP" altLang="en-US" sz="1100" b="0" i="0" baseline="0">
              <a:solidFill>
                <a:sysClr val="windowText" lastClr="000000"/>
              </a:solidFill>
              <a:effectLst/>
              <a:latin typeface="+mn-lt"/>
              <a:ea typeface="+mn-ea"/>
              <a:cs typeface="+mn-cs"/>
            </a:rPr>
            <a:t>特に、下水道事業では、</a:t>
          </a:r>
          <a:r>
            <a:rPr lang="ja-JP" altLang="ja-JP" sz="1100" b="0" i="0" baseline="0">
              <a:solidFill>
                <a:sysClr val="windowText" lastClr="000000"/>
              </a:solidFill>
              <a:effectLst/>
              <a:latin typeface="+mn-lt"/>
              <a:ea typeface="+mn-ea"/>
              <a:cs typeface="+mn-cs"/>
            </a:rPr>
            <a:t>新市街地における下水道施設の整備を進めているため、下水道事業に対する繰出金</a:t>
          </a:r>
          <a:r>
            <a:rPr lang="ja-JP" altLang="en-US" sz="1100" b="0" i="0" baseline="0">
              <a:solidFill>
                <a:sysClr val="windowText" lastClr="000000"/>
              </a:solidFill>
              <a:effectLst/>
              <a:latin typeface="+mn-lt"/>
              <a:ea typeface="+mn-ea"/>
              <a:cs typeface="+mn-cs"/>
            </a:rPr>
            <a:t>の割合が高くなっている</a:t>
          </a:r>
          <a:r>
            <a:rPr lang="ja-JP" altLang="ja-JP" sz="1100" b="0" i="0" baseline="0">
              <a:solidFill>
                <a:sysClr val="windowText" lastClr="000000"/>
              </a:solidFill>
              <a:effectLst/>
              <a:latin typeface="+mn-lt"/>
              <a:ea typeface="+mn-ea"/>
              <a:cs typeface="+mn-cs"/>
            </a:rPr>
            <a:t>。また、後期高齢者医療</a:t>
          </a:r>
          <a:r>
            <a:rPr lang="ja-JP" altLang="en-US" sz="1100" b="0" i="0" baseline="0">
              <a:solidFill>
                <a:sysClr val="windowText" lastClr="000000"/>
              </a:solidFill>
              <a:effectLst/>
              <a:latin typeface="+mn-lt"/>
              <a:ea typeface="+mn-ea"/>
              <a:cs typeface="+mn-cs"/>
            </a:rPr>
            <a:t>では、医療費の増に伴う療養給付費等負担金繰出金の増により、繰出金が増加となっている。</a:t>
          </a:r>
          <a:endParaRPr lang="en-US" altLang="ja-JP" sz="1100" b="0" i="0" baseline="0">
            <a:solidFill>
              <a:sysClr val="windowText" lastClr="000000"/>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今後は下水道事業の効率化、適正化等を図るほか</a:t>
          </a:r>
          <a:r>
            <a:rPr lang="ja-JP" altLang="en-US" sz="1100" b="0" i="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予防事業の</a:t>
          </a:r>
          <a:r>
            <a:rPr kumimoji="1" lang="ja-JP" altLang="en-US" sz="1100">
              <a:solidFill>
                <a:schemeClr val="dk1"/>
              </a:solidFill>
              <a:effectLst/>
              <a:latin typeface="+mn-lt"/>
              <a:ea typeface="+mn-ea"/>
              <a:cs typeface="+mn-cs"/>
            </a:rPr>
            <a:t>推進・拡充</a:t>
          </a:r>
          <a:r>
            <a:rPr kumimoji="1" lang="ja-JP" altLang="ja-JP" sz="1100">
              <a:solidFill>
                <a:schemeClr val="dk1"/>
              </a:solidFill>
              <a:effectLst/>
              <a:latin typeface="+mn-lt"/>
              <a:ea typeface="+mn-ea"/>
              <a:cs typeface="+mn-cs"/>
            </a:rPr>
            <a:t>などにより、繰出金の抑制に努めていく。</a:t>
          </a:r>
          <a:endParaRPr lang="ja-JP" altLang="ja-JP" sz="11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42" name="直線コネクタ 241"/>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149860</xdr:rowOff>
    </xdr:from>
    <xdr:to>
      <xdr:col>24</xdr:col>
      <xdr:colOff>31750</xdr:colOff>
      <xdr:row>59</xdr:row>
      <xdr:rowOff>1270</xdr:rowOff>
    </xdr:to>
    <xdr:cxnSp macro="">
      <xdr:nvCxnSpPr>
        <xdr:cNvPr id="247" name="直線コネクタ 246"/>
        <xdr:cNvCxnSpPr/>
      </xdr:nvCxnSpPr>
      <xdr:spPr>
        <a:xfrm flipV="1">
          <a:off x="15671800" y="100939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48"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9" name="フローチャート : 判断 248"/>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142240</xdr:rowOff>
    </xdr:from>
    <xdr:to>
      <xdr:col>22</xdr:col>
      <xdr:colOff>565150</xdr:colOff>
      <xdr:row>59</xdr:row>
      <xdr:rowOff>1270</xdr:rowOff>
    </xdr:to>
    <xdr:cxnSp macro="">
      <xdr:nvCxnSpPr>
        <xdr:cNvPr id="250" name="直線コネクタ 249"/>
        <xdr:cNvCxnSpPr/>
      </xdr:nvCxnSpPr>
      <xdr:spPr>
        <a:xfrm>
          <a:off x="14782800" y="10086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1" name="フローチャート : 判断 250"/>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2" name="テキスト ボックス 251"/>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142240</xdr:rowOff>
    </xdr:from>
    <xdr:to>
      <xdr:col>21</xdr:col>
      <xdr:colOff>361950</xdr:colOff>
      <xdr:row>59</xdr:row>
      <xdr:rowOff>39370</xdr:rowOff>
    </xdr:to>
    <xdr:cxnSp macro="">
      <xdr:nvCxnSpPr>
        <xdr:cNvPr id="253" name="直線コネクタ 252"/>
        <xdr:cNvCxnSpPr/>
      </xdr:nvCxnSpPr>
      <xdr:spPr>
        <a:xfrm flipV="1">
          <a:off x="13893800" y="100863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4" name="フローチャート :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5" name="テキスト ボックス 254"/>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39370</xdr:rowOff>
    </xdr:from>
    <xdr:to>
      <xdr:col>20</xdr:col>
      <xdr:colOff>158750</xdr:colOff>
      <xdr:row>59</xdr:row>
      <xdr:rowOff>62230</xdr:rowOff>
    </xdr:to>
    <xdr:cxnSp macro="">
      <xdr:nvCxnSpPr>
        <xdr:cNvPr id="256" name="直線コネクタ 255"/>
        <xdr:cNvCxnSpPr/>
      </xdr:nvCxnSpPr>
      <xdr:spPr>
        <a:xfrm flipV="1">
          <a:off x="13004800" y="10154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58" name="テキスト ボックス 257"/>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9" name="フローチャート : 判断 258"/>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0" name="テキスト ボックス 259"/>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99060</xdr:rowOff>
    </xdr:from>
    <xdr:to>
      <xdr:col>24</xdr:col>
      <xdr:colOff>82550</xdr:colOff>
      <xdr:row>59</xdr:row>
      <xdr:rowOff>29210</xdr:rowOff>
    </xdr:to>
    <xdr:sp macro="" textlink="">
      <xdr:nvSpPr>
        <xdr:cNvPr id="266" name="円/楕円 265"/>
        <xdr:cNvSpPr/>
      </xdr:nvSpPr>
      <xdr:spPr>
        <a:xfrm>
          <a:off x="164592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71137</xdr:rowOff>
    </xdr:from>
    <xdr:ext cx="762000" cy="259045"/>
    <xdr:sp macro="" textlink="">
      <xdr:nvSpPr>
        <xdr:cNvPr id="267" name="その他該当値テキスト"/>
        <xdr:cNvSpPr txBox="1"/>
      </xdr:nvSpPr>
      <xdr:spPr>
        <a:xfrm>
          <a:off x="165989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121920</xdr:rowOff>
    </xdr:from>
    <xdr:to>
      <xdr:col>22</xdr:col>
      <xdr:colOff>615950</xdr:colOff>
      <xdr:row>59</xdr:row>
      <xdr:rowOff>52070</xdr:rowOff>
    </xdr:to>
    <xdr:sp macro="" textlink="">
      <xdr:nvSpPr>
        <xdr:cNvPr id="268" name="円/楕円 267"/>
        <xdr:cNvSpPr/>
      </xdr:nvSpPr>
      <xdr:spPr>
        <a:xfrm>
          <a:off x="15621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36847</xdr:rowOff>
    </xdr:from>
    <xdr:ext cx="736600" cy="259045"/>
    <xdr:sp macro="" textlink="">
      <xdr:nvSpPr>
        <xdr:cNvPr id="269" name="テキスト ボックス 268"/>
        <xdr:cNvSpPr txBox="1"/>
      </xdr:nvSpPr>
      <xdr:spPr>
        <a:xfrm>
          <a:off x="15290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91440</xdr:rowOff>
    </xdr:from>
    <xdr:to>
      <xdr:col>21</xdr:col>
      <xdr:colOff>412750</xdr:colOff>
      <xdr:row>59</xdr:row>
      <xdr:rowOff>21590</xdr:rowOff>
    </xdr:to>
    <xdr:sp macro="" textlink="">
      <xdr:nvSpPr>
        <xdr:cNvPr id="270" name="円/楕円 269"/>
        <xdr:cNvSpPr/>
      </xdr:nvSpPr>
      <xdr:spPr>
        <a:xfrm>
          <a:off x="14732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6367</xdr:rowOff>
    </xdr:from>
    <xdr:ext cx="762000" cy="259045"/>
    <xdr:sp macro="" textlink="">
      <xdr:nvSpPr>
        <xdr:cNvPr id="271" name="テキスト ボックス 270"/>
        <xdr:cNvSpPr txBox="1"/>
      </xdr:nvSpPr>
      <xdr:spPr>
        <a:xfrm>
          <a:off x="14401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160020</xdr:rowOff>
    </xdr:from>
    <xdr:to>
      <xdr:col>20</xdr:col>
      <xdr:colOff>209550</xdr:colOff>
      <xdr:row>59</xdr:row>
      <xdr:rowOff>90170</xdr:rowOff>
    </xdr:to>
    <xdr:sp macro="" textlink="">
      <xdr:nvSpPr>
        <xdr:cNvPr id="272" name="円/楕円 271"/>
        <xdr:cNvSpPr/>
      </xdr:nvSpPr>
      <xdr:spPr>
        <a:xfrm>
          <a:off x="13843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74947</xdr:rowOff>
    </xdr:from>
    <xdr:ext cx="762000" cy="259045"/>
    <xdr:sp macro="" textlink="">
      <xdr:nvSpPr>
        <xdr:cNvPr id="273" name="テキスト ボックス 272"/>
        <xdr:cNvSpPr txBox="1"/>
      </xdr:nvSpPr>
      <xdr:spPr>
        <a:xfrm>
          <a:off x="135128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11430</xdr:rowOff>
    </xdr:from>
    <xdr:to>
      <xdr:col>19</xdr:col>
      <xdr:colOff>6350</xdr:colOff>
      <xdr:row>59</xdr:row>
      <xdr:rowOff>113030</xdr:rowOff>
    </xdr:to>
    <xdr:sp macro="" textlink="">
      <xdr:nvSpPr>
        <xdr:cNvPr id="274" name="円/楕円 273"/>
        <xdr:cNvSpPr/>
      </xdr:nvSpPr>
      <xdr:spPr>
        <a:xfrm>
          <a:off x="12954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97807</xdr:rowOff>
    </xdr:from>
    <xdr:ext cx="762000" cy="259045"/>
    <xdr:sp macro="" textlink="">
      <xdr:nvSpPr>
        <xdr:cNvPr id="275" name="テキスト ボックス 274"/>
        <xdr:cNvSpPr txBox="1"/>
      </xdr:nvSpPr>
      <xdr:spPr>
        <a:xfrm>
          <a:off x="12623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類似団体平均値と比べると低くなっているが、これはごみ処理業務を単独で行っているため、一部事務組合の負担金が類似団体と比較して低くなっていることによるものである。</a:t>
          </a:r>
          <a:r>
            <a:rPr kumimoji="1" lang="ja-JP" altLang="en-US"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27</a:t>
          </a:r>
          <a:r>
            <a:rPr kumimoji="1" lang="ja-JP" altLang="en-US" sz="1100">
              <a:solidFill>
                <a:schemeClr val="dk1"/>
              </a:solidFill>
              <a:effectLst/>
              <a:latin typeface="+mn-ea"/>
              <a:ea typeface="+mn-ea"/>
              <a:cs typeface="+mn-cs"/>
            </a:rPr>
            <a:t>年</a:t>
          </a:r>
          <a:r>
            <a:rPr kumimoji="1" lang="ja-JP" altLang="ja-JP" sz="1100">
              <a:solidFill>
                <a:schemeClr val="dk1"/>
              </a:solidFill>
              <a:effectLst/>
              <a:latin typeface="+mn-ea"/>
              <a:ea typeface="+mn-ea"/>
              <a:cs typeface="+mn-cs"/>
            </a:rPr>
            <a:t>度</a:t>
          </a:r>
          <a:r>
            <a:rPr kumimoji="1" lang="ja-JP" altLang="en-US" sz="1100">
              <a:solidFill>
                <a:schemeClr val="dk1"/>
              </a:solidFill>
              <a:effectLst/>
              <a:latin typeface="+mn-ea"/>
              <a:ea typeface="+mn-ea"/>
              <a:cs typeface="+mn-cs"/>
            </a:rPr>
            <a:t>以降に</a:t>
          </a:r>
          <a:r>
            <a:rPr kumimoji="1" lang="ja-JP" altLang="ja-JP" sz="1100">
              <a:solidFill>
                <a:schemeClr val="dk1"/>
              </a:solidFill>
              <a:effectLst/>
              <a:latin typeface="+mn-ea"/>
              <a:ea typeface="+mn-ea"/>
              <a:cs typeface="+mn-cs"/>
            </a:rPr>
            <a:t>増加した要因は、平成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年度に消防の広域化に伴い、一部事務組合の負担金が増加したことによるものである。</a:t>
          </a:r>
          <a:endParaRPr lang="ja-JP" altLang="ja-JP" sz="1100">
            <a:effectLst/>
            <a:latin typeface="+mn-ea"/>
            <a:ea typeface="+mn-ea"/>
          </a:endParaRPr>
        </a:p>
        <a:p>
          <a:r>
            <a:rPr kumimoji="1" lang="ja-JP" altLang="ja-JP" sz="1100">
              <a:solidFill>
                <a:schemeClr val="dk1"/>
              </a:solidFill>
              <a:effectLst/>
              <a:latin typeface="+mn-ea"/>
              <a:ea typeface="+mn-ea"/>
              <a:cs typeface="+mn-cs"/>
            </a:rPr>
            <a:t>　今後も各種団体への町単独補助金等の見直しを行い、補助費等の抑制に努めていく。</a:t>
          </a:r>
          <a:endParaRPr lang="ja-JP" altLang="ja-JP" sz="1100">
            <a:effectLst/>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300" name="直線コネクタ 299"/>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1"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2" name="直線コネクタ 301"/>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170434</xdr:rowOff>
    </xdr:from>
    <xdr:to>
      <xdr:col>24</xdr:col>
      <xdr:colOff>31750</xdr:colOff>
      <xdr:row>36</xdr:row>
      <xdr:rowOff>17272</xdr:rowOff>
    </xdr:to>
    <xdr:cxnSp macro="">
      <xdr:nvCxnSpPr>
        <xdr:cNvPr id="305" name="直線コネクタ 304"/>
        <xdr:cNvCxnSpPr/>
      </xdr:nvCxnSpPr>
      <xdr:spPr>
        <a:xfrm>
          <a:off x="15671800" y="617118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98569</xdr:rowOff>
    </xdr:from>
    <xdr:ext cx="762000" cy="259045"/>
    <xdr:sp macro="" textlink="">
      <xdr:nvSpPr>
        <xdr:cNvPr id="306"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7" name="フローチャート : 判断 306"/>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136144</xdr:rowOff>
    </xdr:from>
    <xdr:to>
      <xdr:col>22</xdr:col>
      <xdr:colOff>565150</xdr:colOff>
      <xdr:row>35</xdr:row>
      <xdr:rowOff>170434</xdr:rowOff>
    </xdr:to>
    <xdr:cxnSp macro="">
      <xdr:nvCxnSpPr>
        <xdr:cNvPr id="308" name="直線コネクタ 307"/>
        <xdr:cNvCxnSpPr/>
      </xdr:nvCxnSpPr>
      <xdr:spPr>
        <a:xfrm>
          <a:off x="14782800" y="5965444"/>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09" name="フローチャート : 判断 308"/>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18559</xdr:rowOff>
    </xdr:from>
    <xdr:ext cx="736600" cy="259045"/>
    <xdr:sp macro="" textlink="">
      <xdr:nvSpPr>
        <xdr:cNvPr id="310" name="テキスト ボックス 309"/>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136144</xdr:rowOff>
    </xdr:from>
    <xdr:to>
      <xdr:col>21</xdr:col>
      <xdr:colOff>361950</xdr:colOff>
      <xdr:row>35</xdr:row>
      <xdr:rowOff>5842</xdr:rowOff>
    </xdr:to>
    <xdr:cxnSp macro="">
      <xdr:nvCxnSpPr>
        <xdr:cNvPr id="311" name="直線コネクタ 310"/>
        <xdr:cNvCxnSpPr/>
      </xdr:nvCxnSpPr>
      <xdr:spPr>
        <a:xfrm flipV="1">
          <a:off x="13893800" y="59654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2" name="フローチャート : 判断 311"/>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13" name="テキスト ボックス 312"/>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159004</xdr:rowOff>
    </xdr:from>
    <xdr:to>
      <xdr:col>20</xdr:col>
      <xdr:colOff>158750</xdr:colOff>
      <xdr:row>35</xdr:row>
      <xdr:rowOff>5842</xdr:rowOff>
    </xdr:to>
    <xdr:cxnSp macro="">
      <xdr:nvCxnSpPr>
        <xdr:cNvPr id="314" name="直線コネクタ 313"/>
        <xdr:cNvCxnSpPr/>
      </xdr:nvCxnSpPr>
      <xdr:spPr>
        <a:xfrm>
          <a:off x="13004800" y="59883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5" name="フローチャート : 判断 314"/>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271</xdr:rowOff>
    </xdr:from>
    <xdr:ext cx="762000" cy="259045"/>
    <xdr:sp macro="" textlink="">
      <xdr:nvSpPr>
        <xdr:cNvPr id="316" name="テキスト ボックス 315"/>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7" name="フローチャート : 判断 316"/>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18" name="テキスト ボックス 317"/>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137922</xdr:rowOff>
    </xdr:from>
    <xdr:to>
      <xdr:col>24</xdr:col>
      <xdr:colOff>82550</xdr:colOff>
      <xdr:row>36</xdr:row>
      <xdr:rowOff>68072</xdr:rowOff>
    </xdr:to>
    <xdr:sp macro="" textlink="">
      <xdr:nvSpPr>
        <xdr:cNvPr id="324" name="円/楕円 323"/>
        <xdr:cNvSpPr/>
      </xdr:nvSpPr>
      <xdr:spPr>
        <a:xfrm>
          <a:off x="16459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154449</xdr:rowOff>
    </xdr:from>
    <xdr:ext cx="762000" cy="259045"/>
    <xdr:sp macro="" textlink="">
      <xdr:nvSpPr>
        <xdr:cNvPr id="325" name="補助費等該当値テキスト"/>
        <xdr:cNvSpPr txBox="1"/>
      </xdr:nvSpPr>
      <xdr:spPr>
        <a:xfrm>
          <a:off x="16598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119634</xdr:rowOff>
    </xdr:from>
    <xdr:to>
      <xdr:col>22</xdr:col>
      <xdr:colOff>615950</xdr:colOff>
      <xdr:row>36</xdr:row>
      <xdr:rowOff>49784</xdr:rowOff>
    </xdr:to>
    <xdr:sp macro="" textlink="">
      <xdr:nvSpPr>
        <xdr:cNvPr id="326" name="円/楕円 325"/>
        <xdr:cNvSpPr/>
      </xdr:nvSpPr>
      <xdr:spPr>
        <a:xfrm>
          <a:off x="15621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59961</xdr:rowOff>
    </xdr:from>
    <xdr:ext cx="736600" cy="259045"/>
    <xdr:sp macro="" textlink="">
      <xdr:nvSpPr>
        <xdr:cNvPr id="327" name="テキスト ボックス 326"/>
        <xdr:cNvSpPr txBox="1"/>
      </xdr:nvSpPr>
      <xdr:spPr>
        <a:xfrm>
          <a:off x="15290800" y="588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85344</xdr:rowOff>
    </xdr:from>
    <xdr:to>
      <xdr:col>21</xdr:col>
      <xdr:colOff>412750</xdr:colOff>
      <xdr:row>35</xdr:row>
      <xdr:rowOff>15494</xdr:rowOff>
    </xdr:to>
    <xdr:sp macro="" textlink="">
      <xdr:nvSpPr>
        <xdr:cNvPr id="328" name="円/楕円 327"/>
        <xdr:cNvSpPr/>
      </xdr:nvSpPr>
      <xdr:spPr>
        <a:xfrm>
          <a:off x="14732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25671</xdr:rowOff>
    </xdr:from>
    <xdr:ext cx="762000" cy="259045"/>
    <xdr:sp macro="" textlink="">
      <xdr:nvSpPr>
        <xdr:cNvPr id="329" name="テキスト ボックス 328"/>
        <xdr:cNvSpPr txBox="1"/>
      </xdr:nvSpPr>
      <xdr:spPr>
        <a:xfrm>
          <a:off x="14401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126492</xdr:rowOff>
    </xdr:from>
    <xdr:to>
      <xdr:col>20</xdr:col>
      <xdr:colOff>209550</xdr:colOff>
      <xdr:row>35</xdr:row>
      <xdr:rowOff>56642</xdr:rowOff>
    </xdr:to>
    <xdr:sp macro="" textlink="">
      <xdr:nvSpPr>
        <xdr:cNvPr id="330" name="円/楕円 329"/>
        <xdr:cNvSpPr/>
      </xdr:nvSpPr>
      <xdr:spPr>
        <a:xfrm>
          <a:off x="13843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66819</xdr:rowOff>
    </xdr:from>
    <xdr:ext cx="762000" cy="259045"/>
    <xdr:sp macro="" textlink="">
      <xdr:nvSpPr>
        <xdr:cNvPr id="331" name="テキスト ボックス 330"/>
        <xdr:cNvSpPr txBox="1"/>
      </xdr:nvSpPr>
      <xdr:spPr>
        <a:xfrm>
          <a:off x="13512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108204</xdr:rowOff>
    </xdr:from>
    <xdr:to>
      <xdr:col>19</xdr:col>
      <xdr:colOff>6350</xdr:colOff>
      <xdr:row>35</xdr:row>
      <xdr:rowOff>38354</xdr:rowOff>
    </xdr:to>
    <xdr:sp macro="" textlink="">
      <xdr:nvSpPr>
        <xdr:cNvPr id="332" name="円/楕円 331"/>
        <xdr:cNvSpPr/>
      </xdr:nvSpPr>
      <xdr:spPr>
        <a:xfrm>
          <a:off x="12954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48531</xdr:rowOff>
    </xdr:from>
    <xdr:ext cx="762000" cy="259045"/>
    <xdr:sp macro="" textlink="">
      <xdr:nvSpPr>
        <xdr:cNvPr id="333" name="テキスト ボックス 332"/>
        <xdr:cNvSpPr txBox="1"/>
      </xdr:nvSpPr>
      <xdr:spPr>
        <a:xfrm>
          <a:off x="12623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100">
              <a:solidFill>
                <a:schemeClr val="dk1"/>
              </a:solidFill>
              <a:effectLst/>
              <a:latin typeface="+mn-ea"/>
              <a:ea typeface="+mn-ea"/>
              <a:cs typeface="+mn-cs"/>
            </a:rPr>
            <a:t>起債の抑制に努めてきた結果、平成</a:t>
          </a:r>
          <a:r>
            <a:rPr kumimoji="1" lang="en-US" altLang="ja-JP" sz="1100">
              <a:solidFill>
                <a:schemeClr val="dk1"/>
              </a:solidFill>
              <a:effectLst/>
              <a:latin typeface="+mn-ea"/>
              <a:ea typeface="+mn-ea"/>
              <a:cs typeface="+mn-cs"/>
            </a:rPr>
            <a:t>27</a:t>
          </a:r>
          <a:r>
            <a:rPr kumimoji="1" lang="ja-JP" altLang="en-US" sz="1100">
              <a:solidFill>
                <a:schemeClr val="dk1"/>
              </a:solidFill>
              <a:effectLst/>
              <a:latin typeface="+mn-ea"/>
              <a:ea typeface="+mn-ea"/>
              <a:cs typeface="+mn-cs"/>
            </a:rPr>
            <a:t>年度までは、公債費が減少傾向となっていたが、</a:t>
          </a: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年度は、給食センター建設に係る元金償還の開始等に伴い</a:t>
          </a:r>
          <a:r>
            <a:rPr kumimoji="1" lang="ja-JP" altLang="en-US" sz="1100">
              <a:solidFill>
                <a:schemeClr val="dk1"/>
              </a:solidFill>
              <a:effectLst/>
              <a:latin typeface="+mn-ea"/>
              <a:ea typeface="+mn-ea"/>
              <a:cs typeface="+mn-cs"/>
            </a:rPr>
            <a:t>前年度と比較して、</a:t>
          </a:r>
          <a:r>
            <a:rPr kumimoji="1" lang="en-US" altLang="ja-JP" sz="1100">
              <a:solidFill>
                <a:schemeClr val="dk1"/>
              </a:solidFill>
              <a:effectLst/>
              <a:latin typeface="+mn-ea"/>
              <a:ea typeface="+mn-ea"/>
              <a:cs typeface="+mn-cs"/>
            </a:rPr>
            <a:t>0.9</a:t>
          </a:r>
          <a:r>
            <a:rPr kumimoji="1" lang="ja-JP" altLang="en-US" sz="1100">
              <a:solidFill>
                <a:schemeClr val="dk1"/>
              </a:solidFill>
              <a:effectLst/>
              <a:latin typeface="+mn-ea"/>
              <a:ea typeface="+mn-ea"/>
              <a:cs typeface="+mn-cs"/>
            </a:rPr>
            <a:t>ポイント増となっている。</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今後</a:t>
          </a:r>
          <a:r>
            <a:rPr kumimoji="1" lang="ja-JP" altLang="ja-JP" sz="1100">
              <a:solidFill>
                <a:schemeClr val="dk1"/>
              </a:solidFill>
              <a:effectLst/>
              <a:latin typeface="+mn-ea"/>
              <a:ea typeface="+mn-ea"/>
              <a:cs typeface="+mn-cs"/>
            </a:rPr>
            <a:t>、大型の整備事業の集中により、公債費の増加が予想されるので引き続き、起債事業の抑制などにより、公債費の縮減に努めていく。</a:t>
          </a:r>
          <a:endParaRPr lang="ja-JP" altLang="ja-JP" sz="1100">
            <a:effectLst/>
            <a:latin typeface="+mn-ea"/>
            <a:ea typeface="+mn-ea"/>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61" name="直線コネクタ 360"/>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62"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63" name="直線コネクタ 362"/>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4"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5" name="直線コネクタ 364"/>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127000</xdr:rowOff>
    </xdr:from>
    <xdr:to>
      <xdr:col>7</xdr:col>
      <xdr:colOff>15875</xdr:colOff>
      <xdr:row>77</xdr:row>
      <xdr:rowOff>24130</xdr:rowOff>
    </xdr:to>
    <xdr:cxnSp macro="">
      <xdr:nvCxnSpPr>
        <xdr:cNvPr id="366" name="直線コネクタ 365"/>
        <xdr:cNvCxnSpPr/>
      </xdr:nvCxnSpPr>
      <xdr:spPr>
        <a:xfrm>
          <a:off x="3987800" y="131572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115588</xdr:rowOff>
    </xdr:from>
    <xdr:ext cx="762000" cy="259045"/>
    <xdr:sp macro="" textlink="">
      <xdr:nvSpPr>
        <xdr:cNvPr id="367"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8" name="フローチャート :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127000</xdr:rowOff>
    </xdr:from>
    <xdr:to>
      <xdr:col>5</xdr:col>
      <xdr:colOff>549275</xdr:colOff>
      <xdr:row>76</xdr:row>
      <xdr:rowOff>149861</xdr:rowOff>
    </xdr:to>
    <xdr:cxnSp macro="">
      <xdr:nvCxnSpPr>
        <xdr:cNvPr id="369" name="直線コネクタ 368"/>
        <xdr:cNvCxnSpPr/>
      </xdr:nvCxnSpPr>
      <xdr:spPr>
        <a:xfrm flipV="1">
          <a:off x="3098800" y="131572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70" name="フローチャート : 判断 369"/>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142257</xdr:rowOff>
    </xdr:from>
    <xdr:ext cx="736600" cy="259045"/>
    <xdr:sp macro="" textlink="">
      <xdr:nvSpPr>
        <xdr:cNvPr id="371" name="テキスト ボックス 370"/>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149861</xdr:rowOff>
    </xdr:from>
    <xdr:to>
      <xdr:col>4</xdr:col>
      <xdr:colOff>346075</xdr:colOff>
      <xdr:row>77</xdr:row>
      <xdr:rowOff>16511</xdr:rowOff>
    </xdr:to>
    <xdr:cxnSp macro="">
      <xdr:nvCxnSpPr>
        <xdr:cNvPr id="372" name="直線コネクタ 371"/>
        <xdr:cNvCxnSpPr/>
      </xdr:nvCxnSpPr>
      <xdr:spPr>
        <a:xfrm flipV="1">
          <a:off x="2209800" y="131800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3" name="フローチャート : 判断 372"/>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4" name="テキスト ボックス 373"/>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8889</xdr:rowOff>
    </xdr:from>
    <xdr:to>
      <xdr:col>3</xdr:col>
      <xdr:colOff>142875</xdr:colOff>
      <xdr:row>77</xdr:row>
      <xdr:rowOff>16511</xdr:rowOff>
    </xdr:to>
    <xdr:cxnSp macro="">
      <xdr:nvCxnSpPr>
        <xdr:cNvPr id="375" name="直線コネクタ 374"/>
        <xdr:cNvCxnSpPr/>
      </xdr:nvCxnSpPr>
      <xdr:spPr>
        <a:xfrm>
          <a:off x="1320800" y="132105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6" name="フローチャート : 判断 375"/>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74947</xdr:rowOff>
    </xdr:from>
    <xdr:ext cx="762000" cy="259045"/>
    <xdr:sp macro="" textlink="">
      <xdr:nvSpPr>
        <xdr:cNvPr id="377" name="テキスト ボックス 376"/>
        <xdr:cNvSpPr txBox="1"/>
      </xdr:nvSpPr>
      <xdr:spPr>
        <a:xfrm>
          <a:off x="1828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8" name="フローチャート : 判断 377"/>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79" name="テキスト ボックス 378"/>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85" name="円/楕円 384"/>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116857</xdr:rowOff>
    </xdr:from>
    <xdr:ext cx="762000" cy="259045"/>
    <xdr:sp macro="" textlink="">
      <xdr:nvSpPr>
        <xdr:cNvPr id="386" name="公債費該当値テキスト"/>
        <xdr:cNvSpPr txBox="1"/>
      </xdr:nvSpPr>
      <xdr:spPr>
        <a:xfrm>
          <a:off x="4914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76200</xdr:rowOff>
    </xdr:from>
    <xdr:to>
      <xdr:col>5</xdr:col>
      <xdr:colOff>600075</xdr:colOff>
      <xdr:row>77</xdr:row>
      <xdr:rowOff>6350</xdr:rowOff>
    </xdr:to>
    <xdr:sp macro="" textlink="">
      <xdr:nvSpPr>
        <xdr:cNvPr id="387" name="円/楕円 386"/>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162577</xdr:rowOff>
    </xdr:from>
    <xdr:ext cx="736600" cy="259045"/>
    <xdr:sp macro="" textlink="">
      <xdr:nvSpPr>
        <xdr:cNvPr id="388" name="テキスト ボックス 387"/>
        <xdr:cNvSpPr txBox="1"/>
      </xdr:nvSpPr>
      <xdr:spPr>
        <a:xfrm>
          <a:off x="3606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99061</xdr:rowOff>
    </xdr:from>
    <xdr:to>
      <xdr:col>4</xdr:col>
      <xdr:colOff>396875</xdr:colOff>
      <xdr:row>77</xdr:row>
      <xdr:rowOff>29211</xdr:rowOff>
    </xdr:to>
    <xdr:sp macro="" textlink="">
      <xdr:nvSpPr>
        <xdr:cNvPr id="389" name="円/楕円 388"/>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39387</xdr:rowOff>
    </xdr:from>
    <xdr:ext cx="762000" cy="259045"/>
    <xdr:sp macro="" textlink="">
      <xdr:nvSpPr>
        <xdr:cNvPr id="390" name="テキスト ボックス 389"/>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137161</xdr:rowOff>
    </xdr:from>
    <xdr:to>
      <xdr:col>3</xdr:col>
      <xdr:colOff>193675</xdr:colOff>
      <xdr:row>77</xdr:row>
      <xdr:rowOff>67311</xdr:rowOff>
    </xdr:to>
    <xdr:sp macro="" textlink="">
      <xdr:nvSpPr>
        <xdr:cNvPr id="391" name="円/楕円 390"/>
        <xdr:cNvSpPr/>
      </xdr:nvSpPr>
      <xdr:spPr>
        <a:xfrm>
          <a:off x="2159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77487</xdr:rowOff>
    </xdr:from>
    <xdr:ext cx="762000" cy="259045"/>
    <xdr:sp macro="" textlink="">
      <xdr:nvSpPr>
        <xdr:cNvPr id="392" name="テキスト ボックス 391"/>
        <xdr:cNvSpPr txBox="1"/>
      </xdr:nvSpPr>
      <xdr:spPr>
        <a:xfrm>
          <a:off x="1828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129539</xdr:rowOff>
    </xdr:from>
    <xdr:to>
      <xdr:col>1</xdr:col>
      <xdr:colOff>676275</xdr:colOff>
      <xdr:row>77</xdr:row>
      <xdr:rowOff>59689</xdr:rowOff>
    </xdr:to>
    <xdr:sp macro="" textlink="">
      <xdr:nvSpPr>
        <xdr:cNvPr id="393" name="円/楕円 392"/>
        <xdr:cNvSpPr/>
      </xdr:nvSpPr>
      <xdr:spPr>
        <a:xfrm>
          <a:off x="1270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69867</xdr:rowOff>
    </xdr:from>
    <xdr:ext cx="762000" cy="259045"/>
    <xdr:sp macro="" textlink="">
      <xdr:nvSpPr>
        <xdr:cNvPr id="394" name="テキスト ボックス 393"/>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平成</a:t>
          </a:r>
          <a:r>
            <a:rPr kumimoji="1" lang="en-US" altLang="ja-JP" sz="1100">
              <a:solidFill>
                <a:sysClr val="windowText" lastClr="000000"/>
              </a:solidFill>
              <a:effectLst/>
              <a:latin typeface="+mn-ea"/>
              <a:ea typeface="+mn-ea"/>
              <a:cs typeface="+mn-cs"/>
            </a:rPr>
            <a:t>28</a:t>
          </a:r>
          <a:r>
            <a:rPr kumimoji="1" lang="ja-JP" altLang="ja-JP" sz="1100">
              <a:solidFill>
                <a:sysClr val="windowText" lastClr="000000"/>
              </a:solidFill>
              <a:effectLst/>
              <a:latin typeface="+mn-ea"/>
              <a:ea typeface="+mn-ea"/>
              <a:cs typeface="+mn-cs"/>
            </a:rPr>
            <a:t>年度は、小学校仮設校舎借上料等の減に伴</a:t>
          </a:r>
          <a:r>
            <a:rPr kumimoji="1" lang="ja-JP" altLang="en-US" sz="1100">
              <a:solidFill>
                <a:sysClr val="windowText" lastClr="000000"/>
              </a:solidFill>
              <a:effectLst/>
              <a:latin typeface="+mn-ea"/>
              <a:ea typeface="+mn-ea"/>
              <a:cs typeface="+mn-cs"/>
            </a:rPr>
            <a:t>う</a:t>
          </a:r>
          <a:r>
            <a:rPr kumimoji="1" lang="ja-JP" altLang="ja-JP" sz="1100">
              <a:solidFill>
                <a:sysClr val="windowText" lastClr="000000"/>
              </a:solidFill>
              <a:effectLst/>
              <a:latin typeface="+mn-ea"/>
              <a:ea typeface="+mn-ea"/>
              <a:cs typeface="+mn-cs"/>
            </a:rPr>
            <a:t>物件費</a:t>
          </a:r>
          <a:r>
            <a:rPr kumimoji="1" lang="ja-JP" altLang="en-US" sz="1100">
              <a:solidFill>
                <a:sysClr val="windowText" lastClr="000000"/>
              </a:solidFill>
              <a:effectLst/>
              <a:latin typeface="+mn-ea"/>
              <a:ea typeface="+mn-ea"/>
              <a:cs typeface="+mn-cs"/>
            </a:rPr>
            <a:t>の</a:t>
          </a:r>
          <a:r>
            <a:rPr kumimoji="1" lang="ja-JP" altLang="ja-JP" sz="1100">
              <a:solidFill>
                <a:sysClr val="windowText" lastClr="000000"/>
              </a:solidFill>
              <a:effectLst/>
              <a:latin typeface="+mn-ea"/>
              <a:ea typeface="+mn-ea"/>
              <a:cs typeface="+mn-cs"/>
            </a:rPr>
            <a:t>減、地域型保育給付費負担金等の特定財源の増に</a:t>
          </a:r>
          <a:r>
            <a:rPr kumimoji="1" lang="ja-JP" altLang="en-US" sz="1100">
              <a:solidFill>
                <a:sysClr val="windowText" lastClr="000000"/>
              </a:solidFill>
              <a:effectLst/>
              <a:latin typeface="+mn-ea"/>
              <a:ea typeface="+mn-ea"/>
              <a:cs typeface="+mn-cs"/>
            </a:rPr>
            <a:t>伴う扶助費の減等により</a:t>
          </a:r>
          <a:r>
            <a:rPr kumimoji="1" lang="ja-JP" altLang="ja-JP" sz="1100">
              <a:solidFill>
                <a:sysClr val="windowText" lastClr="000000"/>
              </a:solidFill>
              <a:effectLst/>
              <a:latin typeface="+mn-ea"/>
              <a:ea typeface="+mn-ea"/>
              <a:cs typeface="+mn-cs"/>
            </a:rPr>
            <a:t>、前年度と</a:t>
          </a:r>
          <a:r>
            <a:rPr kumimoji="1" lang="ja-JP" altLang="en-US" sz="1100">
              <a:solidFill>
                <a:sysClr val="windowText" lastClr="000000"/>
              </a:solidFill>
              <a:effectLst/>
              <a:latin typeface="+mn-ea"/>
              <a:ea typeface="+mn-ea"/>
              <a:cs typeface="+mn-cs"/>
            </a:rPr>
            <a:t>比較して、</a:t>
          </a:r>
          <a:r>
            <a:rPr kumimoji="1" lang="en-US" altLang="ja-JP" sz="1100">
              <a:solidFill>
                <a:sysClr val="windowText" lastClr="000000"/>
              </a:solidFill>
              <a:effectLst/>
              <a:latin typeface="+mn-ea"/>
              <a:ea typeface="+mn-ea"/>
              <a:cs typeface="+mn-cs"/>
            </a:rPr>
            <a:t>1.3</a:t>
          </a:r>
          <a:r>
            <a:rPr kumimoji="1" lang="ja-JP" altLang="en-US" sz="1100">
              <a:solidFill>
                <a:sysClr val="windowText" lastClr="000000"/>
              </a:solidFill>
              <a:effectLst/>
              <a:latin typeface="+mn-ea"/>
              <a:ea typeface="+mn-ea"/>
              <a:cs typeface="+mn-cs"/>
            </a:rPr>
            <a:t>ポイント減少し、</a:t>
          </a:r>
          <a:r>
            <a:rPr kumimoji="1" lang="en-US" altLang="ja-JP" sz="1100">
              <a:solidFill>
                <a:sysClr val="windowText" lastClr="000000"/>
              </a:solidFill>
              <a:effectLst/>
              <a:latin typeface="+mn-ea"/>
              <a:ea typeface="+mn-ea"/>
              <a:cs typeface="+mn-cs"/>
            </a:rPr>
            <a:t>77.0</a:t>
          </a:r>
          <a:r>
            <a:rPr kumimoji="1" lang="ja-JP" altLang="ja-JP" sz="1100">
              <a:solidFill>
                <a:sysClr val="windowText" lastClr="000000"/>
              </a:solidFill>
              <a:effectLst/>
              <a:latin typeface="+mn-ea"/>
              <a:ea typeface="+mn-ea"/>
              <a:cs typeface="+mn-cs"/>
            </a:rPr>
            <a:t>％とな</a:t>
          </a:r>
          <a:r>
            <a:rPr kumimoji="1" lang="ja-JP" altLang="en-US" sz="1100">
              <a:solidFill>
                <a:sysClr val="windowText" lastClr="000000"/>
              </a:solidFill>
              <a:effectLst/>
              <a:latin typeface="+mn-ea"/>
              <a:ea typeface="+mn-ea"/>
              <a:cs typeface="+mn-cs"/>
            </a:rPr>
            <a:t>っている。</a:t>
          </a:r>
          <a:endParaRPr kumimoji="1" lang="en-US" altLang="ja-JP" sz="1100">
            <a:solidFill>
              <a:sysClr val="windowText" lastClr="000000"/>
            </a:solidFill>
            <a:effectLst/>
            <a:latin typeface="+mn-ea"/>
            <a:ea typeface="+mn-ea"/>
            <a:cs typeface="+mn-cs"/>
          </a:endParaRPr>
        </a:p>
        <a:p>
          <a:r>
            <a:rPr kumimoji="1" lang="ja-JP" altLang="ja-JP" sz="1100">
              <a:solidFill>
                <a:srgbClr val="FF0000"/>
              </a:solidFill>
              <a:effectLst/>
              <a:latin typeface="+mn-ea"/>
              <a:ea typeface="+mn-ea"/>
              <a:cs typeface="+mn-cs"/>
            </a:rPr>
            <a:t>　</a:t>
          </a:r>
          <a:r>
            <a:rPr kumimoji="1" lang="ja-JP" altLang="ja-JP" sz="1100">
              <a:solidFill>
                <a:sysClr val="windowText" lastClr="000000"/>
              </a:solidFill>
              <a:effectLst/>
              <a:latin typeface="+mn-ea"/>
              <a:ea typeface="+mn-ea"/>
              <a:cs typeface="+mn-cs"/>
            </a:rPr>
            <a:t>今後も施設の老朽化に伴い維持補修費の増加が見込まれることから、事務事業の見直しによる効率化の徹底により歳出抑制に努めていく。</a:t>
          </a:r>
          <a:endParaRPr lang="ja-JP" altLang="ja-JP" sz="1100">
            <a:solidFill>
              <a:sysClr val="windowText" lastClr="000000"/>
            </a:solidFill>
            <a:effectLst/>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20" name="直線コネクタ 419"/>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21"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22" name="直線コネクタ 421"/>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161289</xdr:rowOff>
    </xdr:from>
    <xdr:to>
      <xdr:col>24</xdr:col>
      <xdr:colOff>31750</xdr:colOff>
      <xdr:row>78</xdr:row>
      <xdr:rowOff>49276</xdr:rowOff>
    </xdr:to>
    <xdr:cxnSp macro="">
      <xdr:nvCxnSpPr>
        <xdr:cNvPr id="425" name="直線コネクタ 424"/>
        <xdr:cNvCxnSpPr/>
      </xdr:nvCxnSpPr>
      <xdr:spPr>
        <a:xfrm flipV="1">
          <a:off x="15671800" y="13362939"/>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122445</xdr:rowOff>
    </xdr:from>
    <xdr:ext cx="762000" cy="259045"/>
    <xdr:sp macro="" textlink="">
      <xdr:nvSpPr>
        <xdr:cNvPr id="426" name="公債費以外平均値テキスト"/>
        <xdr:cNvSpPr txBox="1"/>
      </xdr:nvSpPr>
      <xdr:spPr>
        <a:xfrm>
          <a:off x="16598900" y="13152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7" name="フローチャート : 判断 426"/>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49276</xdr:rowOff>
    </xdr:from>
    <xdr:to>
      <xdr:col>22</xdr:col>
      <xdr:colOff>565150</xdr:colOff>
      <xdr:row>78</xdr:row>
      <xdr:rowOff>49276</xdr:rowOff>
    </xdr:to>
    <xdr:cxnSp macro="">
      <xdr:nvCxnSpPr>
        <xdr:cNvPr id="428" name="直線コネクタ 427"/>
        <xdr:cNvCxnSpPr/>
      </xdr:nvCxnSpPr>
      <xdr:spPr>
        <a:xfrm>
          <a:off x="14782800" y="134223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29" name="フローチャート : 判断 428"/>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98823</xdr:rowOff>
    </xdr:from>
    <xdr:ext cx="736600" cy="259045"/>
    <xdr:sp macro="" textlink="">
      <xdr:nvSpPr>
        <xdr:cNvPr id="430" name="テキスト ボックス 429"/>
        <xdr:cNvSpPr txBox="1"/>
      </xdr:nvSpPr>
      <xdr:spPr>
        <a:xfrm>
          <a:off x="15290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49276</xdr:rowOff>
    </xdr:from>
    <xdr:to>
      <xdr:col>21</xdr:col>
      <xdr:colOff>361950</xdr:colOff>
      <xdr:row>78</xdr:row>
      <xdr:rowOff>62992</xdr:rowOff>
    </xdr:to>
    <xdr:cxnSp macro="">
      <xdr:nvCxnSpPr>
        <xdr:cNvPr id="431" name="直線コネクタ 430"/>
        <xdr:cNvCxnSpPr/>
      </xdr:nvCxnSpPr>
      <xdr:spPr>
        <a:xfrm flipV="1">
          <a:off x="13893800" y="134223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2" name="フローチャート :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33" name="テキスト ボックス 432"/>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49276</xdr:rowOff>
    </xdr:from>
    <xdr:to>
      <xdr:col>20</xdr:col>
      <xdr:colOff>158750</xdr:colOff>
      <xdr:row>78</xdr:row>
      <xdr:rowOff>62992</xdr:rowOff>
    </xdr:to>
    <xdr:cxnSp macro="">
      <xdr:nvCxnSpPr>
        <xdr:cNvPr id="434" name="直線コネクタ 433"/>
        <xdr:cNvCxnSpPr/>
      </xdr:nvCxnSpPr>
      <xdr:spPr>
        <a:xfrm>
          <a:off x="13004800" y="134223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36" name="テキスト ボックス 435"/>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7" name="フローチャート : 判断 436"/>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38" name="テキスト ボックス 437"/>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110489</xdr:rowOff>
    </xdr:from>
    <xdr:to>
      <xdr:col>24</xdr:col>
      <xdr:colOff>82550</xdr:colOff>
      <xdr:row>78</xdr:row>
      <xdr:rowOff>40639</xdr:rowOff>
    </xdr:to>
    <xdr:sp macro="" textlink="">
      <xdr:nvSpPr>
        <xdr:cNvPr id="444" name="円/楕円 443"/>
        <xdr:cNvSpPr/>
      </xdr:nvSpPr>
      <xdr:spPr>
        <a:xfrm>
          <a:off x="16459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82566</xdr:rowOff>
    </xdr:from>
    <xdr:ext cx="762000" cy="259045"/>
    <xdr:sp macro="" textlink="">
      <xdr:nvSpPr>
        <xdr:cNvPr id="445" name="公債費以外該当値テキスト"/>
        <xdr:cNvSpPr txBox="1"/>
      </xdr:nvSpPr>
      <xdr:spPr>
        <a:xfrm>
          <a:off x="16598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169926</xdr:rowOff>
    </xdr:from>
    <xdr:to>
      <xdr:col>22</xdr:col>
      <xdr:colOff>615950</xdr:colOff>
      <xdr:row>78</xdr:row>
      <xdr:rowOff>100076</xdr:rowOff>
    </xdr:to>
    <xdr:sp macro="" textlink="">
      <xdr:nvSpPr>
        <xdr:cNvPr id="446" name="円/楕円 445"/>
        <xdr:cNvSpPr/>
      </xdr:nvSpPr>
      <xdr:spPr>
        <a:xfrm>
          <a:off x="15621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84853</xdr:rowOff>
    </xdr:from>
    <xdr:ext cx="736600" cy="259045"/>
    <xdr:sp macro="" textlink="">
      <xdr:nvSpPr>
        <xdr:cNvPr id="447" name="テキスト ボックス 446"/>
        <xdr:cNvSpPr txBox="1"/>
      </xdr:nvSpPr>
      <xdr:spPr>
        <a:xfrm>
          <a:off x="15290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169926</xdr:rowOff>
    </xdr:from>
    <xdr:to>
      <xdr:col>21</xdr:col>
      <xdr:colOff>412750</xdr:colOff>
      <xdr:row>78</xdr:row>
      <xdr:rowOff>100076</xdr:rowOff>
    </xdr:to>
    <xdr:sp macro="" textlink="">
      <xdr:nvSpPr>
        <xdr:cNvPr id="448" name="円/楕円 447"/>
        <xdr:cNvSpPr/>
      </xdr:nvSpPr>
      <xdr:spPr>
        <a:xfrm>
          <a:off x="14732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84853</xdr:rowOff>
    </xdr:from>
    <xdr:ext cx="762000" cy="259045"/>
    <xdr:sp macro="" textlink="">
      <xdr:nvSpPr>
        <xdr:cNvPr id="449" name="テキスト ボックス 448"/>
        <xdr:cNvSpPr txBox="1"/>
      </xdr:nvSpPr>
      <xdr:spPr>
        <a:xfrm>
          <a:off x="14401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12192</xdr:rowOff>
    </xdr:from>
    <xdr:to>
      <xdr:col>20</xdr:col>
      <xdr:colOff>209550</xdr:colOff>
      <xdr:row>78</xdr:row>
      <xdr:rowOff>113792</xdr:rowOff>
    </xdr:to>
    <xdr:sp macro="" textlink="">
      <xdr:nvSpPr>
        <xdr:cNvPr id="450" name="円/楕円 449"/>
        <xdr:cNvSpPr/>
      </xdr:nvSpPr>
      <xdr:spPr>
        <a:xfrm>
          <a:off x="13843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98569</xdr:rowOff>
    </xdr:from>
    <xdr:ext cx="762000" cy="259045"/>
    <xdr:sp macro="" textlink="">
      <xdr:nvSpPr>
        <xdr:cNvPr id="451" name="テキスト ボックス 450"/>
        <xdr:cNvSpPr txBox="1"/>
      </xdr:nvSpPr>
      <xdr:spPr>
        <a:xfrm>
          <a:off x="13512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169926</xdr:rowOff>
    </xdr:from>
    <xdr:to>
      <xdr:col>19</xdr:col>
      <xdr:colOff>6350</xdr:colOff>
      <xdr:row>78</xdr:row>
      <xdr:rowOff>100076</xdr:rowOff>
    </xdr:to>
    <xdr:sp macro="" textlink="">
      <xdr:nvSpPr>
        <xdr:cNvPr id="452" name="円/楕円 451"/>
        <xdr:cNvSpPr/>
      </xdr:nvSpPr>
      <xdr:spPr>
        <a:xfrm>
          <a:off x="12954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84853</xdr:rowOff>
    </xdr:from>
    <xdr:ext cx="762000" cy="259045"/>
    <xdr:sp macro="" textlink="">
      <xdr:nvSpPr>
        <xdr:cNvPr id="453" name="テキスト ボックス 452"/>
        <xdr:cNvSpPr txBox="1"/>
      </xdr:nvSpPr>
      <xdr:spPr>
        <a:xfrm>
          <a:off x="12623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茨城県阿見町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117622</xdr:rowOff>
    </xdr:from>
    <xdr:to>
      <xdr:col>4</xdr:col>
      <xdr:colOff>1117600</xdr:colOff>
      <xdr:row>18</xdr:row>
      <xdr:rowOff>130995</xdr:rowOff>
    </xdr:to>
    <xdr:cxnSp macro="">
      <xdr:nvCxnSpPr>
        <xdr:cNvPr id="52" name="直線コネクタ 51"/>
        <xdr:cNvCxnSpPr/>
      </xdr:nvCxnSpPr>
      <xdr:spPr bwMode="auto">
        <a:xfrm flipV="1">
          <a:off x="5003800" y="3251347"/>
          <a:ext cx="647700" cy="13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147112</xdr:rowOff>
    </xdr:from>
    <xdr:ext cx="762000" cy="259045"/>
    <xdr:sp macro="" textlink="">
      <xdr:nvSpPr>
        <xdr:cNvPr id="53" name="人口1人当たり決算額の推移平均値テキスト130"/>
        <xdr:cNvSpPr txBox="1"/>
      </xdr:nvSpPr>
      <xdr:spPr>
        <a:xfrm>
          <a:off x="5740400" y="2937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130995</xdr:rowOff>
    </xdr:from>
    <xdr:to>
      <xdr:col>4</xdr:col>
      <xdr:colOff>469900</xdr:colOff>
      <xdr:row>18</xdr:row>
      <xdr:rowOff>139862</xdr:rowOff>
    </xdr:to>
    <xdr:cxnSp macro="">
      <xdr:nvCxnSpPr>
        <xdr:cNvPr id="55" name="直線コネクタ 54"/>
        <xdr:cNvCxnSpPr/>
      </xdr:nvCxnSpPr>
      <xdr:spPr bwMode="auto">
        <a:xfrm flipV="1">
          <a:off x="4305300" y="3264720"/>
          <a:ext cx="698500" cy="8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151502</xdr:rowOff>
    </xdr:from>
    <xdr:to>
      <xdr:col>4</xdr:col>
      <xdr:colOff>520700</xdr:colOff>
      <xdr:row>18</xdr:row>
      <xdr:rowOff>81652</xdr:rowOff>
    </xdr:to>
    <xdr:sp macro="" textlink="">
      <xdr:nvSpPr>
        <xdr:cNvPr id="56" name="フローチャート : 判断 55"/>
        <xdr:cNvSpPr/>
      </xdr:nvSpPr>
      <xdr:spPr bwMode="auto">
        <a:xfrm>
          <a:off x="4953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91829</xdr:rowOff>
    </xdr:from>
    <xdr:ext cx="736600" cy="259045"/>
    <xdr:sp macro="" textlink="">
      <xdr:nvSpPr>
        <xdr:cNvPr id="57" name="テキスト ボックス 56"/>
        <xdr:cNvSpPr txBox="1"/>
      </xdr:nvSpPr>
      <xdr:spPr>
        <a:xfrm>
          <a:off x="4622800" y="2882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139862</xdr:rowOff>
    </xdr:from>
    <xdr:to>
      <xdr:col>3</xdr:col>
      <xdr:colOff>904875</xdr:colOff>
      <xdr:row>19</xdr:row>
      <xdr:rowOff>9543</xdr:rowOff>
    </xdr:to>
    <xdr:cxnSp macro="">
      <xdr:nvCxnSpPr>
        <xdr:cNvPr id="58" name="直線コネクタ 57"/>
        <xdr:cNvCxnSpPr/>
      </xdr:nvCxnSpPr>
      <xdr:spPr bwMode="auto">
        <a:xfrm flipV="1">
          <a:off x="3606800" y="3273587"/>
          <a:ext cx="698500" cy="41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36393</xdr:rowOff>
    </xdr:from>
    <xdr:ext cx="762000" cy="259045"/>
    <xdr:sp macro="" textlink="">
      <xdr:nvSpPr>
        <xdr:cNvPr id="60" name="テキスト ボックス 59"/>
        <xdr:cNvSpPr txBox="1"/>
      </xdr:nvSpPr>
      <xdr:spPr>
        <a:xfrm>
          <a:off x="3924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118357</xdr:rowOff>
    </xdr:from>
    <xdr:to>
      <xdr:col>3</xdr:col>
      <xdr:colOff>206375</xdr:colOff>
      <xdr:row>19</xdr:row>
      <xdr:rowOff>9543</xdr:rowOff>
    </xdr:to>
    <xdr:cxnSp macro="">
      <xdr:nvCxnSpPr>
        <xdr:cNvPr id="61" name="直線コネクタ 60"/>
        <xdr:cNvCxnSpPr/>
      </xdr:nvCxnSpPr>
      <xdr:spPr bwMode="auto">
        <a:xfrm>
          <a:off x="2908300" y="3252082"/>
          <a:ext cx="698500" cy="62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57359</xdr:rowOff>
    </xdr:from>
    <xdr:ext cx="762000" cy="259045"/>
    <xdr:sp macro="" textlink="">
      <xdr:nvSpPr>
        <xdr:cNvPr id="63" name="テキスト ボックス 62"/>
        <xdr:cNvSpPr txBox="1"/>
      </xdr:nvSpPr>
      <xdr:spPr>
        <a:xfrm>
          <a:off x="32258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41014</xdr:rowOff>
    </xdr:from>
    <xdr:ext cx="762000" cy="259045"/>
    <xdr:sp macro="" textlink="">
      <xdr:nvSpPr>
        <xdr:cNvPr id="65" name="テキスト ボックス 64"/>
        <xdr:cNvSpPr txBox="1"/>
      </xdr:nvSpPr>
      <xdr:spPr>
        <a:xfrm>
          <a:off x="25273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66822</xdr:rowOff>
    </xdr:from>
    <xdr:to>
      <xdr:col>5</xdr:col>
      <xdr:colOff>34925</xdr:colOff>
      <xdr:row>18</xdr:row>
      <xdr:rowOff>168422</xdr:rowOff>
    </xdr:to>
    <xdr:sp macro="" textlink="">
      <xdr:nvSpPr>
        <xdr:cNvPr id="71" name="円/楕円 70"/>
        <xdr:cNvSpPr/>
      </xdr:nvSpPr>
      <xdr:spPr bwMode="auto">
        <a:xfrm>
          <a:off x="5600700" y="3200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38899</xdr:rowOff>
    </xdr:from>
    <xdr:ext cx="762000" cy="259045"/>
    <xdr:sp macro="" textlink="">
      <xdr:nvSpPr>
        <xdr:cNvPr id="72" name="人口1人当たり決算額の推移該当値テキスト130"/>
        <xdr:cNvSpPr txBox="1"/>
      </xdr:nvSpPr>
      <xdr:spPr>
        <a:xfrm>
          <a:off x="5740400" y="317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61,991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80195</xdr:rowOff>
    </xdr:from>
    <xdr:to>
      <xdr:col>4</xdr:col>
      <xdr:colOff>520700</xdr:colOff>
      <xdr:row>19</xdr:row>
      <xdr:rowOff>10345</xdr:rowOff>
    </xdr:to>
    <xdr:sp macro="" textlink="">
      <xdr:nvSpPr>
        <xdr:cNvPr id="73" name="円/楕円 72"/>
        <xdr:cNvSpPr/>
      </xdr:nvSpPr>
      <xdr:spPr bwMode="auto">
        <a:xfrm>
          <a:off x="4953000" y="3213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166572</xdr:rowOff>
    </xdr:from>
    <xdr:ext cx="736600" cy="259045"/>
    <xdr:sp macro="" textlink="">
      <xdr:nvSpPr>
        <xdr:cNvPr id="74" name="テキスト ボックス 73"/>
        <xdr:cNvSpPr txBox="1"/>
      </xdr:nvSpPr>
      <xdr:spPr>
        <a:xfrm>
          <a:off x="4622800" y="3300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61,172</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89061</xdr:rowOff>
    </xdr:from>
    <xdr:to>
      <xdr:col>3</xdr:col>
      <xdr:colOff>955675</xdr:colOff>
      <xdr:row>19</xdr:row>
      <xdr:rowOff>19211</xdr:rowOff>
    </xdr:to>
    <xdr:sp macro="" textlink="">
      <xdr:nvSpPr>
        <xdr:cNvPr id="75" name="円/楕円 74"/>
        <xdr:cNvSpPr/>
      </xdr:nvSpPr>
      <xdr:spPr bwMode="auto">
        <a:xfrm>
          <a:off x="4254500" y="3222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3989</xdr:rowOff>
    </xdr:from>
    <xdr:ext cx="762000" cy="259045"/>
    <xdr:sp macro="" textlink="">
      <xdr:nvSpPr>
        <xdr:cNvPr id="76" name="テキスト ボックス 75"/>
        <xdr:cNvSpPr txBox="1"/>
      </xdr:nvSpPr>
      <xdr:spPr>
        <a:xfrm>
          <a:off x="3924300" y="330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60,629</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130193</xdr:rowOff>
    </xdr:from>
    <xdr:to>
      <xdr:col>3</xdr:col>
      <xdr:colOff>257175</xdr:colOff>
      <xdr:row>19</xdr:row>
      <xdr:rowOff>60343</xdr:rowOff>
    </xdr:to>
    <xdr:sp macro="" textlink="">
      <xdr:nvSpPr>
        <xdr:cNvPr id="77" name="円/楕円 76"/>
        <xdr:cNvSpPr/>
      </xdr:nvSpPr>
      <xdr:spPr bwMode="auto">
        <a:xfrm>
          <a:off x="3556000" y="3263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45120</xdr:rowOff>
    </xdr:from>
    <xdr:ext cx="762000" cy="259045"/>
    <xdr:sp macro="" textlink="">
      <xdr:nvSpPr>
        <xdr:cNvPr id="78" name="テキスト ボックス 77"/>
        <xdr:cNvSpPr txBox="1"/>
      </xdr:nvSpPr>
      <xdr:spPr>
        <a:xfrm>
          <a:off x="3225800" y="3350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58,110</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67557</xdr:rowOff>
    </xdr:from>
    <xdr:to>
      <xdr:col>2</xdr:col>
      <xdr:colOff>692150</xdr:colOff>
      <xdr:row>18</xdr:row>
      <xdr:rowOff>169157</xdr:rowOff>
    </xdr:to>
    <xdr:sp macro="" textlink="">
      <xdr:nvSpPr>
        <xdr:cNvPr id="79" name="円/楕円 78"/>
        <xdr:cNvSpPr/>
      </xdr:nvSpPr>
      <xdr:spPr bwMode="auto">
        <a:xfrm>
          <a:off x="2857500" y="3201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153934</xdr:rowOff>
    </xdr:from>
    <xdr:ext cx="762000" cy="259045"/>
    <xdr:sp macro="" textlink="">
      <xdr:nvSpPr>
        <xdr:cNvPr id="80" name="テキスト ボックス 79"/>
        <xdr:cNvSpPr txBox="1"/>
      </xdr:nvSpPr>
      <xdr:spPr>
        <a:xfrm>
          <a:off x="2527300" y="328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61,946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132910</xdr:rowOff>
    </xdr:from>
    <xdr:ext cx="762000" cy="259045"/>
    <xdr:sp macro="" textlink="">
      <xdr:nvSpPr>
        <xdr:cNvPr id="110" name="人口1人当たり決算額の推移最小値テキスト445"/>
        <xdr:cNvSpPr txBox="1"/>
      </xdr:nvSpPr>
      <xdr:spPr>
        <a:xfrm>
          <a:off x="5740400" y="76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88976</xdr:rowOff>
    </xdr:from>
    <xdr:to>
      <xdr:col>4</xdr:col>
      <xdr:colOff>1117600</xdr:colOff>
      <xdr:row>37</xdr:row>
      <xdr:rowOff>90653</xdr:rowOff>
    </xdr:to>
    <xdr:cxnSp macro="">
      <xdr:nvCxnSpPr>
        <xdr:cNvPr id="114" name="直線コネクタ 113"/>
        <xdr:cNvCxnSpPr/>
      </xdr:nvCxnSpPr>
      <xdr:spPr bwMode="auto">
        <a:xfrm>
          <a:off x="5003800" y="7213676"/>
          <a:ext cx="647700" cy="1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249128</xdr:rowOff>
    </xdr:from>
    <xdr:ext cx="762000" cy="259045"/>
    <xdr:sp macro="" textlink="">
      <xdr:nvSpPr>
        <xdr:cNvPr id="115" name="人口1人当たり決算額の推移平均値テキスト445"/>
        <xdr:cNvSpPr txBox="1"/>
      </xdr:nvSpPr>
      <xdr:spPr>
        <a:xfrm>
          <a:off x="5740400" y="6859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88976</xdr:rowOff>
    </xdr:from>
    <xdr:to>
      <xdr:col>4</xdr:col>
      <xdr:colOff>469900</xdr:colOff>
      <xdr:row>37</xdr:row>
      <xdr:rowOff>175120</xdr:rowOff>
    </xdr:to>
    <xdr:cxnSp macro="">
      <xdr:nvCxnSpPr>
        <xdr:cNvPr id="117" name="直線コネクタ 116"/>
        <xdr:cNvCxnSpPr/>
      </xdr:nvCxnSpPr>
      <xdr:spPr bwMode="auto">
        <a:xfrm flipV="1">
          <a:off x="4305300" y="7213676"/>
          <a:ext cx="698500" cy="86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101422</xdr:rowOff>
    </xdr:from>
    <xdr:to>
      <xdr:col>4</xdr:col>
      <xdr:colOff>520700</xdr:colOff>
      <xdr:row>37</xdr:row>
      <xdr:rowOff>31572</xdr:rowOff>
    </xdr:to>
    <xdr:sp macro="" textlink="">
      <xdr:nvSpPr>
        <xdr:cNvPr id="118" name="フローチャート : 判断 117"/>
        <xdr:cNvSpPr/>
      </xdr:nvSpPr>
      <xdr:spPr bwMode="auto">
        <a:xfrm>
          <a:off x="4953000" y="70546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213199</xdr:rowOff>
    </xdr:from>
    <xdr:ext cx="736600" cy="259045"/>
    <xdr:sp macro="" textlink="">
      <xdr:nvSpPr>
        <xdr:cNvPr id="119" name="テキスト ボックス 118"/>
        <xdr:cNvSpPr txBox="1"/>
      </xdr:nvSpPr>
      <xdr:spPr>
        <a:xfrm>
          <a:off x="4622800" y="682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40513</xdr:rowOff>
    </xdr:from>
    <xdr:to>
      <xdr:col>3</xdr:col>
      <xdr:colOff>904875</xdr:colOff>
      <xdr:row>37</xdr:row>
      <xdr:rowOff>175120</xdr:rowOff>
    </xdr:to>
    <xdr:cxnSp macro="">
      <xdr:nvCxnSpPr>
        <xdr:cNvPr id="120" name="直線コネクタ 119"/>
        <xdr:cNvCxnSpPr/>
      </xdr:nvCxnSpPr>
      <xdr:spPr bwMode="auto">
        <a:xfrm>
          <a:off x="3606800" y="7165213"/>
          <a:ext cx="698500" cy="134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160926</xdr:rowOff>
    </xdr:from>
    <xdr:ext cx="762000" cy="259045"/>
    <xdr:sp macro="" textlink="">
      <xdr:nvSpPr>
        <xdr:cNvPr id="122" name="テキスト ボックス 121"/>
        <xdr:cNvSpPr txBox="1"/>
      </xdr:nvSpPr>
      <xdr:spPr>
        <a:xfrm>
          <a:off x="3924300" y="677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140068</xdr:rowOff>
    </xdr:from>
    <xdr:to>
      <xdr:col>3</xdr:col>
      <xdr:colOff>206375</xdr:colOff>
      <xdr:row>37</xdr:row>
      <xdr:rowOff>40513</xdr:rowOff>
    </xdr:to>
    <xdr:cxnSp macro="">
      <xdr:nvCxnSpPr>
        <xdr:cNvPr id="123" name="直線コネクタ 122"/>
        <xdr:cNvCxnSpPr/>
      </xdr:nvCxnSpPr>
      <xdr:spPr bwMode="auto">
        <a:xfrm>
          <a:off x="2908300" y="7093318"/>
          <a:ext cx="698500" cy="71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94137</xdr:rowOff>
    </xdr:from>
    <xdr:ext cx="762000" cy="259045"/>
    <xdr:sp macro="" textlink="">
      <xdr:nvSpPr>
        <xdr:cNvPr id="125" name="テキスト ボックス 124"/>
        <xdr:cNvSpPr txBox="1"/>
      </xdr:nvSpPr>
      <xdr:spPr>
        <a:xfrm>
          <a:off x="3225800" y="670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47541</xdr:rowOff>
    </xdr:from>
    <xdr:ext cx="762000" cy="259045"/>
    <xdr:sp macro="" textlink="">
      <xdr:nvSpPr>
        <xdr:cNvPr id="127" name="テキスト ボックス 126"/>
        <xdr:cNvSpPr txBox="1"/>
      </xdr:nvSpPr>
      <xdr:spPr>
        <a:xfrm>
          <a:off x="2527300" y="665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39853</xdr:rowOff>
    </xdr:from>
    <xdr:to>
      <xdr:col>5</xdr:col>
      <xdr:colOff>34925</xdr:colOff>
      <xdr:row>37</xdr:row>
      <xdr:rowOff>141453</xdr:rowOff>
    </xdr:to>
    <xdr:sp macro="" textlink="">
      <xdr:nvSpPr>
        <xdr:cNvPr id="133" name="円/楕円 132"/>
        <xdr:cNvSpPr/>
      </xdr:nvSpPr>
      <xdr:spPr bwMode="auto">
        <a:xfrm>
          <a:off x="5600700" y="7164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11930</xdr:rowOff>
    </xdr:from>
    <xdr:ext cx="762000" cy="259045"/>
    <xdr:sp macro="" textlink="">
      <xdr:nvSpPr>
        <xdr:cNvPr id="134" name="人口1人当たり決算額の推移該当値テキスト445"/>
        <xdr:cNvSpPr txBox="1"/>
      </xdr:nvSpPr>
      <xdr:spPr>
        <a:xfrm>
          <a:off x="5740400" y="713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8,954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38176</xdr:rowOff>
    </xdr:from>
    <xdr:to>
      <xdr:col>4</xdr:col>
      <xdr:colOff>520700</xdr:colOff>
      <xdr:row>37</xdr:row>
      <xdr:rowOff>139776</xdr:rowOff>
    </xdr:to>
    <xdr:sp macro="" textlink="">
      <xdr:nvSpPr>
        <xdr:cNvPr id="135" name="円/楕円 134"/>
        <xdr:cNvSpPr/>
      </xdr:nvSpPr>
      <xdr:spPr bwMode="auto">
        <a:xfrm>
          <a:off x="4953000" y="7162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124553</xdr:rowOff>
    </xdr:from>
    <xdr:ext cx="736600" cy="259045"/>
    <xdr:sp macro="" textlink="">
      <xdr:nvSpPr>
        <xdr:cNvPr id="136" name="テキスト ボックス 135"/>
        <xdr:cNvSpPr txBox="1"/>
      </xdr:nvSpPr>
      <xdr:spPr>
        <a:xfrm>
          <a:off x="4622800" y="7249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124320</xdr:rowOff>
    </xdr:from>
    <xdr:to>
      <xdr:col>3</xdr:col>
      <xdr:colOff>955675</xdr:colOff>
      <xdr:row>37</xdr:row>
      <xdr:rowOff>225920</xdr:rowOff>
    </xdr:to>
    <xdr:sp macro="" textlink="">
      <xdr:nvSpPr>
        <xdr:cNvPr id="137" name="円/楕円 136"/>
        <xdr:cNvSpPr/>
      </xdr:nvSpPr>
      <xdr:spPr bwMode="auto">
        <a:xfrm>
          <a:off x="4254500" y="7249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210697</xdr:rowOff>
    </xdr:from>
    <xdr:ext cx="762000" cy="259045"/>
    <xdr:sp macro="" textlink="">
      <xdr:nvSpPr>
        <xdr:cNvPr id="138" name="テキスト ボックス 137"/>
        <xdr:cNvSpPr txBox="1"/>
      </xdr:nvSpPr>
      <xdr:spPr>
        <a:xfrm>
          <a:off x="3924300" y="733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6,737</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161163</xdr:rowOff>
    </xdr:from>
    <xdr:to>
      <xdr:col>3</xdr:col>
      <xdr:colOff>257175</xdr:colOff>
      <xdr:row>37</xdr:row>
      <xdr:rowOff>91313</xdr:rowOff>
    </xdr:to>
    <xdr:sp macro="" textlink="">
      <xdr:nvSpPr>
        <xdr:cNvPr id="139" name="円/楕円 138"/>
        <xdr:cNvSpPr/>
      </xdr:nvSpPr>
      <xdr:spPr bwMode="auto">
        <a:xfrm>
          <a:off x="3556000" y="7114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76090</xdr:rowOff>
    </xdr:from>
    <xdr:ext cx="762000" cy="259045"/>
    <xdr:sp macro="" textlink="">
      <xdr:nvSpPr>
        <xdr:cNvPr id="140" name="テキスト ボックス 139"/>
        <xdr:cNvSpPr txBox="1"/>
      </xdr:nvSpPr>
      <xdr:spPr>
        <a:xfrm>
          <a:off x="3225800" y="7200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10,270</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89268</xdr:rowOff>
    </xdr:from>
    <xdr:to>
      <xdr:col>2</xdr:col>
      <xdr:colOff>692150</xdr:colOff>
      <xdr:row>37</xdr:row>
      <xdr:rowOff>19418</xdr:rowOff>
    </xdr:to>
    <xdr:sp macro="" textlink="">
      <xdr:nvSpPr>
        <xdr:cNvPr id="141" name="円/楕円 140"/>
        <xdr:cNvSpPr/>
      </xdr:nvSpPr>
      <xdr:spPr bwMode="auto">
        <a:xfrm>
          <a:off x="2857500" y="7042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4195</xdr:rowOff>
    </xdr:from>
    <xdr:ext cx="762000" cy="259045"/>
    <xdr:sp macro="" textlink="">
      <xdr:nvSpPr>
        <xdr:cNvPr id="142" name="テキスト ボックス 141"/>
        <xdr:cNvSpPr txBox="1"/>
      </xdr:nvSpPr>
      <xdr:spPr>
        <a:xfrm>
          <a:off x="2527300" y="712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12,157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茨城県阿見町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47,489
46,743
71.40
16,956,344
16,015,102
729,460
9,358,455
13,751,569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29953</xdr:rowOff>
    </xdr:from>
    <xdr:to>
      <xdr:col>6</xdr:col>
      <xdr:colOff>511175</xdr:colOff>
      <xdr:row>38</xdr:row>
      <xdr:rowOff>68167</xdr:rowOff>
    </xdr:to>
    <xdr:cxnSp macro="">
      <xdr:nvCxnSpPr>
        <xdr:cNvPr id="61" name="直線コネクタ 60"/>
        <xdr:cNvCxnSpPr/>
      </xdr:nvCxnSpPr>
      <xdr:spPr>
        <a:xfrm>
          <a:off x="3797300" y="6545053"/>
          <a:ext cx="838200" cy="3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57580</xdr:rowOff>
    </xdr:from>
    <xdr:ext cx="534377" cy="259045"/>
    <xdr:sp macro="" textlink="">
      <xdr:nvSpPr>
        <xdr:cNvPr id="62" name="人件費平均値テキスト"/>
        <xdr:cNvSpPr txBox="1"/>
      </xdr:nvSpPr>
      <xdr:spPr>
        <a:xfrm>
          <a:off x="4686300" y="6229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13417</xdr:rowOff>
    </xdr:from>
    <xdr:to>
      <xdr:col>5</xdr:col>
      <xdr:colOff>358775</xdr:colOff>
      <xdr:row>38</xdr:row>
      <xdr:rowOff>29953</xdr:rowOff>
    </xdr:to>
    <xdr:cxnSp macro="">
      <xdr:nvCxnSpPr>
        <xdr:cNvPr id="64" name="直線コネクタ 63"/>
        <xdr:cNvCxnSpPr/>
      </xdr:nvCxnSpPr>
      <xdr:spPr>
        <a:xfrm>
          <a:off x="2908300" y="6357067"/>
          <a:ext cx="889000" cy="18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162317</xdr:rowOff>
    </xdr:from>
    <xdr:ext cx="534377" cy="259045"/>
    <xdr:sp macro="" textlink="">
      <xdr:nvSpPr>
        <xdr:cNvPr id="66" name="テキスト ボックス 65"/>
        <xdr:cNvSpPr txBox="1"/>
      </xdr:nvSpPr>
      <xdr:spPr>
        <a:xfrm>
          <a:off x="3530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13417</xdr:rowOff>
    </xdr:from>
    <xdr:to>
      <xdr:col>4</xdr:col>
      <xdr:colOff>155575</xdr:colOff>
      <xdr:row>37</xdr:row>
      <xdr:rowOff>30829</xdr:rowOff>
    </xdr:to>
    <xdr:cxnSp macro="">
      <xdr:nvCxnSpPr>
        <xdr:cNvPr id="67" name="直線コネクタ 66"/>
        <xdr:cNvCxnSpPr/>
      </xdr:nvCxnSpPr>
      <xdr:spPr>
        <a:xfrm flipV="1">
          <a:off x="2019300" y="6357067"/>
          <a:ext cx="889000" cy="1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61364</xdr:rowOff>
    </xdr:from>
    <xdr:ext cx="534377" cy="259045"/>
    <xdr:sp macro="" textlink="">
      <xdr:nvSpPr>
        <xdr:cNvPr id="69" name="テキスト ボックス 68"/>
        <xdr:cNvSpPr txBox="1"/>
      </xdr:nvSpPr>
      <xdr:spPr>
        <a:xfrm>
          <a:off x="2641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161531</xdr:rowOff>
    </xdr:from>
    <xdr:to>
      <xdr:col>2</xdr:col>
      <xdr:colOff>638175</xdr:colOff>
      <xdr:row>37</xdr:row>
      <xdr:rowOff>30829</xdr:rowOff>
    </xdr:to>
    <xdr:cxnSp macro="">
      <xdr:nvCxnSpPr>
        <xdr:cNvPr id="70" name="直線コネクタ 69"/>
        <xdr:cNvCxnSpPr/>
      </xdr:nvCxnSpPr>
      <xdr:spPr>
        <a:xfrm>
          <a:off x="1130300" y="6333731"/>
          <a:ext cx="889000" cy="4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97699</xdr:rowOff>
    </xdr:from>
    <xdr:ext cx="534377" cy="259045"/>
    <xdr:sp macro="" textlink="">
      <xdr:nvSpPr>
        <xdr:cNvPr id="72" name="テキスト ボックス 71"/>
        <xdr:cNvSpPr txBox="1"/>
      </xdr:nvSpPr>
      <xdr:spPr>
        <a:xfrm>
          <a:off x="1752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53344</xdr:rowOff>
    </xdr:from>
    <xdr:ext cx="534377" cy="259045"/>
    <xdr:sp macro="" textlink="">
      <xdr:nvSpPr>
        <xdr:cNvPr id="74" name="テキスト ボックス 73"/>
        <xdr:cNvSpPr txBox="1"/>
      </xdr:nvSpPr>
      <xdr:spPr>
        <a:xfrm>
          <a:off x="863111" y="63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17367</xdr:rowOff>
    </xdr:from>
    <xdr:to>
      <xdr:col>6</xdr:col>
      <xdr:colOff>561975</xdr:colOff>
      <xdr:row>38</xdr:row>
      <xdr:rowOff>118967</xdr:rowOff>
    </xdr:to>
    <xdr:sp macro="" textlink="">
      <xdr:nvSpPr>
        <xdr:cNvPr id="80" name="円/楕円 79"/>
        <xdr:cNvSpPr/>
      </xdr:nvSpPr>
      <xdr:spPr>
        <a:xfrm>
          <a:off x="4584700" y="653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167244</xdr:rowOff>
    </xdr:from>
    <xdr:ext cx="534377" cy="259045"/>
    <xdr:sp macro="" textlink="">
      <xdr:nvSpPr>
        <xdr:cNvPr id="81" name="人件費該当値テキスト"/>
        <xdr:cNvSpPr txBox="1"/>
      </xdr:nvSpPr>
      <xdr:spPr>
        <a:xfrm>
          <a:off x="4686300" y="651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47,755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150603</xdr:rowOff>
    </xdr:from>
    <xdr:to>
      <xdr:col>5</xdr:col>
      <xdr:colOff>409575</xdr:colOff>
      <xdr:row>38</xdr:row>
      <xdr:rowOff>80753</xdr:rowOff>
    </xdr:to>
    <xdr:sp macro="" textlink="">
      <xdr:nvSpPr>
        <xdr:cNvPr id="82" name="円/楕円 81"/>
        <xdr:cNvSpPr/>
      </xdr:nvSpPr>
      <xdr:spPr>
        <a:xfrm>
          <a:off x="3746500" y="649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71880</xdr:rowOff>
    </xdr:from>
    <xdr:ext cx="534377" cy="259045"/>
    <xdr:sp macro="" textlink="">
      <xdr:nvSpPr>
        <xdr:cNvPr id="83" name="テキスト ボックス 82"/>
        <xdr:cNvSpPr txBox="1"/>
      </xdr:nvSpPr>
      <xdr:spPr>
        <a:xfrm>
          <a:off x="3530111" y="658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49,761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134067</xdr:rowOff>
    </xdr:from>
    <xdr:to>
      <xdr:col>4</xdr:col>
      <xdr:colOff>206375</xdr:colOff>
      <xdr:row>37</xdr:row>
      <xdr:rowOff>64217</xdr:rowOff>
    </xdr:to>
    <xdr:sp macro="" textlink="">
      <xdr:nvSpPr>
        <xdr:cNvPr id="84" name="円/楕円 83"/>
        <xdr:cNvSpPr/>
      </xdr:nvSpPr>
      <xdr:spPr>
        <a:xfrm>
          <a:off x="2857500" y="630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80744</xdr:rowOff>
    </xdr:from>
    <xdr:ext cx="534377" cy="259045"/>
    <xdr:sp macro="" textlink="">
      <xdr:nvSpPr>
        <xdr:cNvPr id="85" name="テキスト ボックス 84"/>
        <xdr:cNvSpPr txBox="1"/>
      </xdr:nvSpPr>
      <xdr:spPr>
        <a:xfrm>
          <a:off x="2641111" y="608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59,629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151479</xdr:rowOff>
    </xdr:from>
    <xdr:to>
      <xdr:col>3</xdr:col>
      <xdr:colOff>3175</xdr:colOff>
      <xdr:row>37</xdr:row>
      <xdr:rowOff>81629</xdr:rowOff>
    </xdr:to>
    <xdr:sp macro="" textlink="">
      <xdr:nvSpPr>
        <xdr:cNvPr id="86" name="円/楕円 85"/>
        <xdr:cNvSpPr/>
      </xdr:nvSpPr>
      <xdr:spPr>
        <a:xfrm>
          <a:off x="1968500" y="632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72756</xdr:rowOff>
    </xdr:from>
    <xdr:ext cx="534377" cy="259045"/>
    <xdr:sp macro="" textlink="">
      <xdr:nvSpPr>
        <xdr:cNvPr id="87" name="テキスト ボックス 86"/>
        <xdr:cNvSpPr txBox="1"/>
      </xdr:nvSpPr>
      <xdr:spPr>
        <a:xfrm>
          <a:off x="1752111" y="641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58,715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110731</xdr:rowOff>
    </xdr:from>
    <xdr:to>
      <xdr:col>1</xdr:col>
      <xdr:colOff>485775</xdr:colOff>
      <xdr:row>37</xdr:row>
      <xdr:rowOff>40881</xdr:rowOff>
    </xdr:to>
    <xdr:sp macro="" textlink="">
      <xdr:nvSpPr>
        <xdr:cNvPr id="88" name="円/楕円 87"/>
        <xdr:cNvSpPr/>
      </xdr:nvSpPr>
      <xdr:spPr>
        <a:xfrm>
          <a:off x="1079500" y="628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57408</xdr:rowOff>
    </xdr:from>
    <xdr:ext cx="534377" cy="259045"/>
    <xdr:sp macro="" textlink="">
      <xdr:nvSpPr>
        <xdr:cNvPr id="89" name="テキスト ボックス 88"/>
        <xdr:cNvSpPr txBox="1"/>
      </xdr:nvSpPr>
      <xdr:spPr>
        <a:xfrm>
          <a:off x="863111" y="605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60,854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53,487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58081</xdr:rowOff>
    </xdr:from>
    <xdr:to>
      <xdr:col>6</xdr:col>
      <xdr:colOff>511175</xdr:colOff>
      <xdr:row>57</xdr:row>
      <xdr:rowOff>60782</xdr:rowOff>
    </xdr:to>
    <xdr:cxnSp macro="">
      <xdr:nvCxnSpPr>
        <xdr:cNvPr id="116" name="直線コネクタ 115"/>
        <xdr:cNvCxnSpPr/>
      </xdr:nvCxnSpPr>
      <xdr:spPr>
        <a:xfrm>
          <a:off x="3797300" y="9830731"/>
          <a:ext cx="838200" cy="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16547</xdr:rowOff>
    </xdr:from>
    <xdr:ext cx="534377" cy="259045"/>
    <xdr:sp macro="" textlink="">
      <xdr:nvSpPr>
        <xdr:cNvPr id="117" name="物件費平均値テキスト"/>
        <xdr:cNvSpPr txBox="1"/>
      </xdr:nvSpPr>
      <xdr:spPr>
        <a:xfrm>
          <a:off x="4686300" y="9617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58081</xdr:rowOff>
    </xdr:from>
    <xdr:to>
      <xdr:col>5</xdr:col>
      <xdr:colOff>358775</xdr:colOff>
      <xdr:row>57</xdr:row>
      <xdr:rowOff>62237</xdr:rowOff>
    </xdr:to>
    <xdr:cxnSp macro="">
      <xdr:nvCxnSpPr>
        <xdr:cNvPr id="119" name="直線コネクタ 118"/>
        <xdr:cNvCxnSpPr/>
      </xdr:nvCxnSpPr>
      <xdr:spPr>
        <a:xfrm flipV="1">
          <a:off x="2908300" y="9830731"/>
          <a:ext cx="889000" cy="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14792</xdr:rowOff>
    </xdr:from>
    <xdr:to>
      <xdr:col>5</xdr:col>
      <xdr:colOff>409575</xdr:colOff>
      <xdr:row>57</xdr:row>
      <xdr:rowOff>116392</xdr:rowOff>
    </xdr:to>
    <xdr:sp macro="" textlink="">
      <xdr:nvSpPr>
        <xdr:cNvPr id="120" name="フローチャート : 判断 119"/>
        <xdr:cNvSpPr/>
      </xdr:nvSpPr>
      <xdr:spPr>
        <a:xfrm>
          <a:off x="3746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107519</xdr:rowOff>
    </xdr:from>
    <xdr:ext cx="534377" cy="259045"/>
    <xdr:sp macro="" textlink="">
      <xdr:nvSpPr>
        <xdr:cNvPr id="121" name="テキスト ボックス 120"/>
        <xdr:cNvSpPr txBox="1"/>
      </xdr:nvSpPr>
      <xdr:spPr>
        <a:xfrm>
          <a:off x="3530111" y="988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62237</xdr:rowOff>
    </xdr:from>
    <xdr:to>
      <xdr:col>4</xdr:col>
      <xdr:colOff>155575</xdr:colOff>
      <xdr:row>57</xdr:row>
      <xdr:rowOff>66502</xdr:rowOff>
    </xdr:to>
    <xdr:cxnSp macro="">
      <xdr:nvCxnSpPr>
        <xdr:cNvPr id="122" name="直線コネクタ 121"/>
        <xdr:cNvCxnSpPr/>
      </xdr:nvCxnSpPr>
      <xdr:spPr>
        <a:xfrm flipV="1">
          <a:off x="2019300" y="9834887"/>
          <a:ext cx="889000" cy="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128540</xdr:rowOff>
    </xdr:from>
    <xdr:ext cx="534377" cy="259045"/>
    <xdr:sp macro="" textlink="">
      <xdr:nvSpPr>
        <xdr:cNvPr id="124" name="テキスト ボックス 123"/>
        <xdr:cNvSpPr txBox="1"/>
      </xdr:nvSpPr>
      <xdr:spPr>
        <a:xfrm>
          <a:off x="2641111" y="955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66502</xdr:rowOff>
    </xdr:from>
    <xdr:to>
      <xdr:col>2</xdr:col>
      <xdr:colOff>638175</xdr:colOff>
      <xdr:row>57</xdr:row>
      <xdr:rowOff>78266</xdr:rowOff>
    </xdr:to>
    <xdr:cxnSp macro="">
      <xdr:nvCxnSpPr>
        <xdr:cNvPr id="125" name="直線コネクタ 124"/>
        <xdr:cNvCxnSpPr/>
      </xdr:nvCxnSpPr>
      <xdr:spPr>
        <a:xfrm flipV="1">
          <a:off x="1130300" y="9839152"/>
          <a:ext cx="889000" cy="1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116787</xdr:rowOff>
    </xdr:from>
    <xdr:ext cx="534377" cy="259045"/>
    <xdr:sp macro="" textlink="">
      <xdr:nvSpPr>
        <xdr:cNvPr id="127" name="テキスト ボックス 126"/>
        <xdr:cNvSpPr txBox="1"/>
      </xdr:nvSpPr>
      <xdr:spPr>
        <a:xfrm>
          <a:off x="1752111" y="988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145406</xdr:rowOff>
    </xdr:from>
    <xdr:ext cx="534377" cy="259045"/>
    <xdr:sp macro="" textlink="">
      <xdr:nvSpPr>
        <xdr:cNvPr id="129" name="テキスト ボックス 128"/>
        <xdr:cNvSpPr txBox="1"/>
      </xdr:nvSpPr>
      <xdr:spPr>
        <a:xfrm>
          <a:off x="863111" y="957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9982</xdr:rowOff>
    </xdr:from>
    <xdr:to>
      <xdr:col>6</xdr:col>
      <xdr:colOff>561975</xdr:colOff>
      <xdr:row>57</xdr:row>
      <xdr:rowOff>111582</xdr:rowOff>
    </xdr:to>
    <xdr:sp macro="" textlink="">
      <xdr:nvSpPr>
        <xdr:cNvPr id="135" name="円/楕円 134"/>
        <xdr:cNvSpPr/>
      </xdr:nvSpPr>
      <xdr:spPr>
        <a:xfrm>
          <a:off x="4584700" y="978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143546</xdr:rowOff>
    </xdr:from>
    <xdr:ext cx="534377" cy="259045"/>
    <xdr:sp macro="" textlink="">
      <xdr:nvSpPr>
        <xdr:cNvPr id="136" name="物件費該当値テキスト"/>
        <xdr:cNvSpPr txBox="1"/>
      </xdr:nvSpPr>
      <xdr:spPr>
        <a:xfrm>
          <a:off x="4686300" y="974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54,761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7281</xdr:rowOff>
    </xdr:from>
    <xdr:to>
      <xdr:col>5</xdr:col>
      <xdr:colOff>409575</xdr:colOff>
      <xdr:row>57</xdr:row>
      <xdr:rowOff>108881</xdr:rowOff>
    </xdr:to>
    <xdr:sp macro="" textlink="">
      <xdr:nvSpPr>
        <xdr:cNvPr id="137" name="円/楕円 136"/>
        <xdr:cNvSpPr/>
      </xdr:nvSpPr>
      <xdr:spPr>
        <a:xfrm>
          <a:off x="3746500" y="977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125408</xdr:rowOff>
    </xdr:from>
    <xdr:ext cx="534377" cy="259045"/>
    <xdr:sp macro="" textlink="">
      <xdr:nvSpPr>
        <xdr:cNvPr id="138" name="テキスト ボックス 137"/>
        <xdr:cNvSpPr txBox="1"/>
      </xdr:nvSpPr>
      <xdr:spPr>
        <a:xfrm>
          <a:off x="3530111" y="955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55,352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11437</xdr:rowOff>
    </xdr:from>
    <xdr:to>
      <xdr:col>4</xdr:col>
      <xdr:colOff>206375</xdr:colOff>
      <xdr:row>57</xdr:row>
      <xdr:rowOff>113037</xdr:rowOff>
    </xdr:to>
    <xdr:sp macro="" textlink="">
      <xdr:nvSpPr>
        <xdr:cNvPr id="139" name="円/楕円 138"/>
        <xdr:cNvSpPr/>
      </xdr:nvSpPr>
      <xdr:spPr>
        <a:xfrm>
          <a:off x="2857500" y="978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104164</xdr:rowOff>
    </xdr:from>
    <xdr:ext cx="534377" cy="259045"/>
    <xdr:sp macro="" textlink="">
      <xdr:nvSpPr>
        <xdr:cNvPr id="140" name="テキスト ボックス 139"/>
        <xdr:cNvSpPr txBox="1"/>
      </xdr:nvSpPr>
      <xdr:spPr>
        <a:xfrm>
          <a:off x="2641111" y="987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54,443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15702</xdr:rowOff>
    </xdr:from>
    <xdr:to>
      <xdr:col>3</xdr:col>
      <xdr:colOff>3175</xdr:colOff>
      <xdr:row>57</xdr:row>
      <xdr:rowOff>117302</xdr:rowOff>
    </xdr:to>
    <xdr:sp macro="" textlink="">
      <xdr:nvSpPr>
        <xdr:cNvPr id="141" name="円/楕円 140"/>
        <xdr:cNvSpPr/>
      </xdr:nvSpPr>
      <xdr:spPr>
        <a:xfrm>
          <a:off x="1968500" y="978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133829</xdr:rowOff>
    </xdr:from>
    <xdr:ext cx="534377" cy="259045"/>
    <xdr:sp macro="" textlink="">
      <xdr:nvSpPr>
        <xdr:cNvPr id="142" name="テキスト ボックス 141"/>
        <xdr:cNvSpPr txBox="1"/>
      </xdr:nvSpPr>
      <xdr:spPr>
        <a:xfrm>
          <a:off x="1752111" y="956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53,510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27466</xdr:rowOff>
    </xdr:from>
    <xdr:to>
      <xdr:col>1</xdr:col>
      <xdr:colOff>485775</xdr:colOff>
      <xdr:row>57</xdr:row>
      <xdr:rowOff>129066</xdr:rowOff>
    </xdr:to>
    <xdr:sp macro="" textlink="">
      <xdr:nvSpPr>
        <xdr:cNvPr id="143" name="円/楕円 142"/>
        <xdr:cNvSpPr/>
      </xdr:nvSpPr>
      <xdr:spPr>
        <a:xfrm>
          <a:off x="1079500" y="980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120193</xdr:rowOff>
    </xdr:from>
    <xdr:ext cx="534377" cy="259045"/>
    <xdr:sp macro="" textlink="">
      <xdr:nvSpPr>
        <xdr:cNvPr id="144" name="テキスト ボックス 143"/>
        <xdr:cNvSpPr txBox="1"/>
      </xdr:nvSpPr>
      <xdr:spPr>
        <a:xfrm>
          <a:off x="863111" y="989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50,937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134289</xdr:rowOff>
    </xdr:from>
    <xdr:to>
      <xdr:col>6</xdr:col>
      <xdr:colOff>511175</xdr:colOff>
      <xdr:row>77</xdr:row>
      <xdr:rowOff>148234</xdr:rowOff>
    </xdr:to>
    <xdr:cxnSp macro="">
      <xdr:nvCxnSpPr>
        <xdr:cNvPr id="173" name="直線コネクタ 172"/>
        <xdr:cNvCxnSpPr/>
      </xdr:nvCxnSpPr>
      <xdr:spPr>
        <a:xfrm>
          <a:off x="3797300" y="13335939"/>
          <a:ext cx="8382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93184</xdr:rowOff>
    </xdr:from>
    <xdr:ext cx="469744" cy="259045"/>
    <xdr:sp macro="" textlink="">
      <xdr:nvSpPr>
        <xdr:cNvPr id="174" name="維持補修費平均値テキスト"/>
        <xdr:cNvSpPr txBox="1"/>
      </xdr:nvSpPr>
      <xdr:spPr>
        <a:xfrm>
          <a:off x="4686300" y="13123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101143</xdr:rowOff>
    </xdr:from>
    <xdr:to>
      <xdr:col>5</xdr:col>
      <xdr:colOff>358775</xdr:colOff>
      <xdr:row>77</xdr:row>
      <xdr:rowOff>134289</xdr:rowOff>
    </xdr:to>
    <xdr:cxnSp macro="">
      <xdr:nvCxnSpPr>
        <xdr:cNvPr id="176" name="直線コネクタ 175"/>
        <xdr:cNvCxnSpPr/>
      </xdr:nvCxnSpPr>
      <xdr:spPr>
        <a:xfrm>
          <a:off x="2908300" y="13302793"/>
          <a:ext cx="889000" cy="3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69850</xdr:rowOff>
    </xdr:from>
    <xdr:to>
      <xdr:col>5</xdr:col>
      <xdr:colOff>409575</xdr:colOff>
      <xdr:row>78</xdr:row>
      <xdr:rowOff>0</xdr:rowOff>
    </xdr:to>
    <xdr:sp macro="" textlink="">
      <xdr:nvSpPr>
        <xdr:cNvPr id="177" name="フローチャート : 判断 176"/>
        <xdr:cNvSpPr/>
      </xdr:nvSpPr>
      <xdr:spPr>
        <a:xfrm>
          <a:off x="3746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16527</xdr:rowOff>
    </xdr:from>
    <xdr:ext cx="469744" cy="259045"/>
    <xdr:sp macro="" textlink="">
      <xdr:nvSpPr>
        <xdr:cNvPr id="178" name="テキスト ボックス 177"/>
        <xdr:cNvSpPr txBox="1"/>
      </xdr:nvSpPr>
      <xdr:spPr>
        <a:xfrm>
          <a:off x="3562427"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74473</xdr:rowOff>
    </xdr:from>
    <xdr:to>
      <xdr:col>4</xdr:col>
      <xdr:colOff>155575</xdr:colOff>
      <xdr:row>77</xdr:row>
      <xdr:rowOff>101143</xdr:rowOff>
    </xdr:to>
    <xdr:cxnSp macro="">
      <xdr:nvCxnSpPr>
        <xdr:cNvPr id="179" name="直線コネクタ 178"/>
        <xdr:cNvCxnSpPr/>
      </xdr:nvCxnSpPr>
      <xdr:spPr>
        <a:xfrm>
          <a:off x="2019300" y="13104673"/>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144290</xdr:rowOff>
    </xdr:from>
    <xdr:ext cx="469744" cy="259045"/>
    <xdr:sp macro="" textlink="">
      <xdr:nvSpPr>
        <xdr:cNvPr id="181" name="テキスト ボックス 180"/>
        <xdr:cNvSpPr txBox="1"/>
      </xdr:nvSpPr>
      <xdr:spPr>
        <a:xfrm>
          <a:off x="2673427"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74473</xdr:rowOff>
    </xdr:from>
    <xdr:to>
      <xdr:col>2</xdr:col>
      <xdr:colOff>638175</xdr:colOff>
      <xdr:row>76</xdr:row>
      <xdr:rowOff>133452</xdr:rowOff>
    </xdr:to>
    <xdr:cxnSp macro="">
      <xdr:nvCxnSpPr>
        <xdr:cNvPr id="182" name="直線コネクタ 181"/>
        <xdr:cNvCxnSpPr/>
      </xdr:nvCxnSpPr>
      <xdr:spPr>
        <a:xfrm flipV="1">
          <a:off x="1130300" y="13104673"/>
          <a:ext cx="889000" cy="5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161358</xdr:rowOff>
    </xdr:from>
    <xdr:ext cx="469744" cy="259045"/>
    <xdr:sp macro="" textlink="">
      <xdr:nvSpPr>
        <xdr:cNvPr id="184" name="テキスト ボックス 183"/>
        <xdr:cNvSpPr txBox="1"/>
      </xdr:nvSpPr>
      <xdr:spPr>
        <a:xfrm>
          <a:off x="1784427" y="1336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151223</xdr:rowOff>
    </xdr:from>
    <xdr:ext cx="469744" cy="259045"/>
    <xdr:sp macro="" textlink="">
      <xdr:nvSpPr>
        <xdr:cNvPr id="186" name="テキスト ボックス 185"/>
        <xdr:cNvSpPr txBox="1"/>
      </xdr:nvSpPr>
      <xdr:spPr>
        <a:xfrm>
          <a:off x="895427" y="1335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97434</xdr:rowOff>
    </xdr:from>
    <xdr:to>
      <xdr:col>6</xdr:col>
      <xdr:colOff>561975</xdr:colOff>
      <xdr:row>78</xdr:row>
      <xdr:rowOff>27584</xdr:rowOff>
    </xdr:to>
    <xdr:sp macro="" textlink="">
      <xdr:nvSpPr>
        <xdr:cNvPr id="192" name="円/楕円 191"/>
        <xdr:cNvSpPr/>
      </xdr:nvSpPr>
      <xdr:spPr>
        <a:xfrm>
          <a:off x="4584700" y="1329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75861</xdr:rowOff>
    </xdr:from>
    <xdr:ext cx="469744" cy="259045"/>
    <xdr:sp macro="" textlink="">
      <xdr:nvSpPr>
        <xdr:cNvPr id="193" name="維持補修費該当値テキスト"/>
        <xdr:cNvSpPr txBox="1"/>
      </xdr:nvSpPr>
      <xdr:spPr>
        <a:xfrm>
          <a:off x="4686300" y="13277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83489</xdr:rowOff>
    </xdr:from>
    <xdr:to>
      <xdr:col>5</xdr:col>
      <xdr:colOff>409575</xdr:colOff>
      <xdr:row>78</xdr:row>
      <xdr:rowOff>13639</xdr:rowOff>
    </xdr:to>
    <xdr:sp macro="" textlink="">
      <xdr:nvSpPr>
        <xdr:cNvPr id="194" name="円/楕円 193"/>
        <xdr:cNvSpPr/>
      </xdr:nvSpPr>
      <xdr:spPr>
        <a:xfrm>
          <a:off x="3746500" y="1328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4766</xdr:rowOff>
    </xdr:from>
    <xdr:ext cx="469744" cy="259045"/>
    <xdr:sp macro="" textlink="">
      <xdr:nvSpPr>
        <xdr:cNvPr id="195" name="テキスト ボックス 194"/>
        <xdr:cNvSpPr txBox="1"/>
      </xdr:nvSpPr>
      <xdr:spPr>
        <a:xfrm>
          <a:off x="3562427" y="133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50343</xdr:rowOff>
    </xdr:from>
    <xdr:to>
      <xdr:col>4</xdr:col>
      <xdr:colOff>206375</xdr:colOff>
      <xdr:row>77</xdr:row>
      <xdr:rowOff>151943</xdr:rowOff>
    </xdr:to>
    <xdr:sp macro="" textlink="">
      <xdr:nvSpPr>
        <xdr:cNvPr id="196" name="円/楕円 195"/>
        <xdr:cNvSpPr/>
      </xdr:nvSpPr>
      <xdr:spPr>
        <a:xfrm>
          <a:off x="2857500" y="1325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168470</xdr:rowOff>
    </xdr:from>
    <xdr:ext cx="469744" cy="259045"/>
    <xdr:sp macro="" textlink="">
      <xdr:nvSpPr>
        <xdr:cNvPr id="197" name="テキスト ボックス 196"/>
        <xdr:cNvSpPr txBox="1"/>
      </xdr:nvSpPr>
      <xdr:spPr>
        <a:xfrm>
          <a:off x="2673427" y="1302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23673</xdr:rowOff>
    </xdr:from>
    <xdr:to>
      <xdr:col>3</xdr:col>
      <xdr:colOff>3175</xdr:colOff>
      <xdr:row>76</xdr:row>
      <xdr:rowOff>125273</xdr:rowOff>
    </xdr:to>
    <xdr:sp macro="" textlink="">
      <xdr:nvSpPr>
        <xdr:cNvPr id="198" name="円/楕円 197"/>
        <xdr:cNvSpPr/>
      </xdr:nvSpPr>
      <xdr:spPr>
        <a:xfrm>
          <a:off x="1968500" y="1305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141800</xdr:rowOff>
    </xdr:from>
    <xdr:ext cx="469744" cy="259045"/>
    <xdr:sp macro="" textlink="">
      <xdr:nvSpPr>
        <xdr:cNvPr id="199" name="テキスト ボックス 198"/>
        <xdr:cNvSpPr txBox="1"/>
      </xdr:nvSpPr>
      <xdr:spPr>
        <a:xfrm>
          <a:off x="1784427" y="12829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6,356</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82652</xdr:rowOff>
    </xdr:from>
    <xdr:to>
      <xdr:col>1</xdr:col>
      <xdr:colOff>485775</xdr:colOff>
      <xdr:row>77</xdr:row>
      <xdr:rowOff>12802</xdr:rowOff>
    </xdr:to>
    <xdr:sp macro="" textlink="">
      <xdr:nvSpPr>
        <xdr:cNvPr id="200" name="円/楕円 199"/>
        <xdr:cNvSpPr/>
      </xdr:nvSpPr>
      <xdr:spPr>
        <a:xfrm>
          <a:off x="1079500" y="1311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29329</xdr:rowOff>
    </xdr:from>
    <xdr:ext cx="469744" cy="259045"/>
    <xdr:sp macro="" textlink="">
      <xdr:nvSpPr>
        <xdr:cNvPr id="201" name="テキスト ボックス 200"/>
        <xdr:cNvSpPr txBox="1"/>
      </xdr:nvSpPr>
      <xdr:spPr>
        <a:xfrm>
          <a:off x="895427" y="12888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6" name="直線コネクタ 225"/>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7" name="扶助費最小値テキスト"/>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8" name="直線コネクタ 227"/>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9" name="扶助費最大値テキスト"/>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0" name="直線コネクタ 229"/>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37573</xdr:rowOff>
    </xdr:from>
    <xdr:to>
      <xdr:col>6</xdr:col>
      <xdr:colOff>511175</xdr:colOff>
      <xdr:row>97</xdr:row>
      <xdr:rowOff>86722</xdr:rowOff>
    </xdr:to>
    <xdr:cxnSp macro="">
      <xdr:nvCxnSpPr>
        <xdr:cNvPr id="231" name="直線コネクタ 230"/>
        <xdr:cNvCxnSpPr/>
      </xdr:nvCxnSpPr>
      <xdr:spPr>
        <a:xfrm flipV="1">
          <a:off x="3797300" y="16668223"/>
          <a:ext cx="8382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47693</xdr:rowOff>
    </xdr:from>
    <xdr:ext cx="534377" cy="259045"/>
    <xdr:sp macro="" textlink="">
      <xdr:nvSpPr>
        <xdr:cNvPr id="232" name="扶助費平均値テキスト"/>
        <xdr:cNvSpPr txBox="1"/>
      </xdr:nvSpPr>
      <xdr:spPr>
        <a:xfrm>
          <a:off x="4686300" y="16335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3" name="フローチャート : 判断 232"/>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86722</xdr:rowOff>
    </xdr:from>
    <xdr:to>
      <xdr:col>5</xdr:col>
      <xdr:colOff>358775</xdr:colOff>
      <xdr:row>98</xdr:row>
      <xdr:rowOff>38525</xdr:rowOff>
    </xdr:to>
    <xdr:cxnSp macro="">
      <xdr:nvCxnSpPr>
        <xdr:cNvPr id="234" name="直線コネクタ 233"/>
        <xdr:cNvCxnSpPr/>
      </xdr:nvCxnSpPr>
      <xdr:spPr>
        <a:xfrm flipV="1">
          <a:off x="2908300" y="16717372"/>
          <a:ext cx="889000" cy="12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132544</xdr:rowOff>
    </xdr:from>
    <xdr:to>
      <xdr:col>5</xdr:col>
      <xdr:colOff>409575</xdr:colOff>
      <xdr:row>97</xdr:row>
      <xdr:rowOff>62694</xdr:rowOff>
    </xdr:to>
    <xdr:sp macro="" textlink="">
      <xdr:nvSpPr>
        <xdr:cNvPr id="235" name="フローチャート : 判断 234"/>
        <xdr:cNvSpPr/>
      </xdr:nvSpPr>
      <xdr:spPr>
        <a:xfrm>
          <a:off x="3746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79221</xdr:rowOff>
    </xdr:from>
    <xdr:ext cx="534377" cy="259045"/>
    <xdr:sp macro="" textlink="">
      <xdr:nvSpPr>
        <xdr:cNvPr id="236" name="テキスト ボックス 235"/>
        <xdr:cNvSpPr txBox="1"/>
      </xdr:nvSpPr>
      <xdr:spPr>
        <a:xfrm>
          <a:off x="3530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38525</xdr:rowOff>
    </xdr:from>
    <xdr:to>
      <xdr:col>4</xdr:col>
      <xdr:colOff>155575</xdr:colOff>
      <xdr:row>98</xdr:row>
      <xdr:rowOff>115297</xdr:rowOff>
    </xdr:to>
    <xdr:cxnSp macro="">
      <xdr:nvCxnSpPr>
        <xdr:cNvPr id="237" name="直線コネクタ 236"/>
        <xdr:cNvCxnSpPr/>
      </xdr:nvCxnSpPr>
      <xdr:spPr>
        <a:xfrm flipV="1">
          <a:off x="2019300" y="16840625"/>
          <a:ext cx="889000" cy="7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8" name="フローチャート : 判断 237"/>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141248</xdr:rowOff>
    </xdr:from>
    <xdr:ext cx="534377" cy="259045"/>
    <xdr:sp macro="" textlink="">
      <xdr:nvSpPr>
        <xdr:cNvPr id="239" name="テキスト ボックス 238"/>
        <xdr:cNvSpPr txBox="1"/>
      </xdr:nvSpPr>
      <xdr:spPr>
        <a:xfrm>
          <a:off x="2641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115297</xdr:rowOff>
    </xdr:from>
    <xdr:to>
      <xdr:col>2</xdr:col>
      <xdr:colOff>638175</xdr:colOff>
      <xdr:row>99</xdr:row>
      <xdr:rowOff>13094</xdr:rowOff>
    </xdr:to>
    <xdr:cxnSp macro="">
      <xdr:nvCxnSpPr>
        <xdr:cNvPr id="240" name="直線コネクタ 239"/>
        <xdr:cNvCxnSpPr/>
      </xdr:nvCxnSpPr>
      <xdr:spPr>
        <a:xfrm flipV="1">
          <a:off x="1130300" y="16917397"/>
          <a:ext cx="889000" cy="6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1" name="フローチャート : 判断 240"/>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77449</xdr:rowOff>
    </xdr:from>
    <xdr:ext cx="534377" cy="259045"/>
    <xdr:sp macro="" textlink="">
      <xdr:nvSpPr>
        <xdr:cNvPr id="242" name="テキスト ボックス 241"/>
        <xdr:cNvSpPr txBox="1"/>
      </xdr:nvSpPr>
      <xdr:spPr>
        <a:xfrm>
          <a:off x="1752111" y="165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3" name="フローチャート : 判断 242"/>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92212</xdr:rowOff>
    </xdr:from>
    <xdr:ext cx="534377" cy="259045"/>
    <xdr:sp macro="" textlink="">
      <xdr:nvSpPr>
        <xdr:cNvPr id="244" name="テキスト ボックス 243"/>
        <xdr:cNvSpPr txBox="1"/>
      </xdr:nvSpPr>
      <xdr:spPr>
        <a:xfrm>
          <a:off x="863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158223</xdr:rowOff>
    </xdr:from>
    <xdr:to>
      <xdr:col>6</xdr:col>
      <xdr:colOff>561975</xdr:colOff>
      <xdr:row>97</xdr:row>
      <xdr:rowOff>88373</xdr:rowOff>
    </xdr:to>
    <xdr:sp macro="" textlink="">
      <xdr:nvSpPr>
        <xdr:cNvPr id="250" name="円/楕円 249"/>
        <xdr:cNvSpPr/>
      </xdr:nvSpPr>
      <xdr:spPr>
        <a:xfrm>
          <a:off x="4584700" y="1661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136650</xdr:rowOff>
    </xdr:from>
    <xdr:ext cx="534377" cy="259045"/>
    <xdr:sp macro="" textlink="">
      <xdr:nvSpPr>
        <xdr:cNvPr id="251" name="扶助費該当値テキスト"/>
        <xdr:cNvSpPr txBox="1"/>
      </xdr:nvSpPr>
      <xdr:spPr>
        <a:xfrm>
          <a:off x="4686300" y="1659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58,361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35922</xdr:rowOff>
    </xdr:from>
    <xdr:to>
      <xdr:col>5</xdr:col>
      <xdr:colOff>409575</xdr:colOff>
      <xdr:row>97</xdr:row>
      <xdr:rowOff>137522</xdr:rowOff>
    </xdr:to>
    <xdr:sp macro="" textlink="">
      <xdr:nvSpPr>
        <xdr:cNvPr id="252" name="円/楕円 251"/>
        <xdr:cNvSpPr/>
      </xdr:nvSpPr>
      <xdr:spPr>
        <a:xfrm>
          <a:off x="3746500" y="1666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128649</xdr:rowOff>
    </xdr:from>
    <xdr:ext cx="534377" cy="259045"/>
    <xdr:sp macro="" textlink="">
      <xdr:nvSpPr>
        <xdr:cNvPr id="253" name="テキスト ボックス 252"/>
        <xdr:cNvSpPr txBox="1"/>
      </xdr:nvSpPr>
      <xdr:spPr>
        <a:xfrm>
          <a:off x="3530111" y="1675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55,781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159175</xdr:rowOff>
    </xdr:from>
    <xdr:to>
      <xdr:col>4</xdr:col>
      <xdr:colOff>206375</xdr:colOff>
      <xdr:row>98</xdr:row>
      <xdr:rowOff>89325</xdr:rowOff>
    </xdr:to>
    <xdr:sp macro="" textlink="">
      <xdr:nvSpPr>
        <xdr:cNvPr id="254" name="円/楕円 253"/>
        <xdr:cNvSpPr/>
      </xdr:nvSpPr>
      <xdr:spPr>
        <a:xfrm>
          <a:off x="2857500" y="1678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80452</xdr:rowOff>
    </xdr:from>
    <xdr:ext cx="534377" cy="259045"/>
    <xdr:sp macro="" textlink="">
      <xdr:nvSpPr>
        <xdr:cNvPr id="255" name="テキスト ボックス 254"/>
        <xdr:cNvSpPr txBox="1"/>
      </xdr:nvSpPr>
      <xdr:spPr>
        <a:xfrm>
          <a:off x="2641111" y="1688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49,311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64497</xdr:rowOff>
    </xdr:from>
    <xdr:to>
      <xdr:col>3</xdr:col>
      <xdr:colOff>3175</xdr:colOff>
      <xdr:row>98</xdr:row>
      <xdr:rowOff>166097</xdr:rowOff>
    </xdr:to>
    <xdr:sp macro="" textlink="">
      <xdr:nvSpPr>
        <xdr:cNvPr id="256" name="円/楕円 255"/>
        <xdr:cNvSpPr/>
      </xdr:nvSpPr>
      <xdr:spPr>
        <a:xfrm>
          <a:off x="1968500" y="1686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157224</xdr:rowOff>
    </xdr:from>
    <xdr:ext cx="534377" cy="259045"/>
    <xdr:sp macro="" textlink="">
      <xdr:nvSpPr>
        <xdr:cNvPr id="257" name="テキスト ボックス 256"/>
        <xdr:cNvSpPr txBox="1"/>
      </xdr:nvSpPr>
      <xdr:spPr>
        <a:xfrm>
          <a:off x="1752111" y="1695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45,281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133744</xdr:rowOff>
    </xdr:from>
    <xdr:to>
      <xdr:col>1</xdr:col>
      <xdr:colOff>485775</xdr:colOff>
      <xdr:row>99</xdr:row>
      <xdr:rowOff>63894</xdr:rowOff>
    </xdr:to>
    <xdr:sp macro="" textlink="">
      <xdr:nvSpPr>
        <xdr:cNvPr id="258" name="円/楕円 257"/>
        <xdr:cNvSpPr/>
      </xdr:nvSpPr>
      <xdr:spPr>
        <a:xfrm>
          <a:off x="1079500" y="1693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55021</xdr:rowOff>
    </xdr:from>
    <xdr:ext cx="534377" cy="259045"/>
    <xdr:sp macro="" textlink="">
      <xdr:nvSpPr>
        <xdr:cNvPr id="259" name="テキスト ボックス 258"/>
        <xdr:cNvSpPr txBox="1"/>
      </xdr:nvSpPr>
      <xdr:spPr>
        <a:xfrm>
          <a:off x="863111" y="1702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41,646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1" name="直線コネクタ 280"/>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2" name="補助費等最小値テキスト"/>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3" name="直線コネクタ 282"/>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4" name="補助費等最大値テキスト"/>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5" name="直線コネクタ 284"/>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135613</xdr:rowOff>
    </xdr:from>
    <xdr:to>
      <xdr:col>15</xdr:col>
      <xdr:colOff>180975</xdr:colOff>
      <xdr:row>37</xdr:row>
      <xdr:rowOff>150142</xdr:rowOff>
    </xdr:to>
    <xdr:cxnSp macro="">
      <xdr:nvCxnSpPr>
        <xdr:cNvPr id="286" name="直線コネクタ 285"/>
        <xdr:cNvCxnSpPr/>
      </xdr:nvCxnSpPr>
      <xdr:spPr>
        <a:xfrm>
          <a:off x="9639300" y="6479263"/>
          <a:ext cx="838200" cy="1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74831</xdr:rowOff>
    </xdr:from>
    <xdr:ext cx="534377" cy="259045"/>
    <xdr:sp macro="" textlink="">
      <xdr:nvSpPr>
        <xdr:cNvPr id="287" name="補助費等平均値テキスト"/>
        <xdr:cNvSpPr txBox="1"/>
      </xdr:nvSpPr>
      <xdr:spPr>
        <a:xfrm>
          <a:off x="10528300" y="6247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88" name="フローチャート : 判断 287"/>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135613</xdr:rowOff>
    </xdr:from>
    <xdr:to>
      <xdr:col>14</xdr:col>
      <xdr:colOff>28575</xdr:colOff>
      <xdr:row>38</xdr:row>
      <xdr:rowOff>63612</xdr:rowOff>
    </xdr:to>
    <xdr:cxnSp macro="">
      <xdr:nvCxnSpPr>
        <xdr:cNvPr id="289" name="直線コネクタ 288"/>
        <xdr:cNvCxnSpPr/>
      </xdr:nvCxnSpPr>
      <xdr:spPr>
        <a:xfrm flipV="1">
          <a:off x="8750300" y="6479263"/>
          <a:ext cx="889000" cy="9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68673</xdr:rowOff>
    </xdr:from>
    <xdr:to>
      <xdr:col>14</xdr:col>
      <xdr:colOff>79375</xdr:colOff>
      <xdr:row>37</xdr:row>
      <xdr:rowOff>170273</xdr:rowOff>
    </xdr:to>
    <xdr:sp macro="" textlink="">
      <xdr:nvSpPr>
        <xdr:cNvPr id="290" name="フローチャート : 判断 289"/>
        <xdr:cNvSpPr/>
      </xdr:nvSpPr>
      <xdr:spPr>
        <a:xfrm>
          <a:off x="9588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15350</xdr:rowOff>
    </xdr:from>
    <xdr:ext cx="534377" cy="259045"/>
    <xdr:sp macro="" textlink="">
      <xdr:nvSpPr>
        <xdr:cNvPr id="291" name="テキスト ボックス 290"/>
        <xdr:cNvSpPr txBox="1"/>
      </xdr:nvSpPr>
      <xdr:spPr>
        <a:xfrm>
          <a:off x="9372111" y="618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63612</xdr:rowOff>
    </xdr:from>
    <xdr:to>
      <xdr:col>12</xdr:col>
      <xdr:colOff>511175</xdr:colOff>
      <xdr:row>38</xdr:row>
      <xdr:rowOff>69076</xdr:rowOff>
    </xdr:to>
    <xdr:cxnSp macro="">
      <xdr:nvCxnSpPr>
        <xdr:cNvPr id="292" name="直線コネクタ 291"/>
        <xdr:cNvCxnSpPr/>
      </xdr:nvCxnSpPr>
      <xdr:spPr>
        <a:xfrm flipV="1">
          <a:off x="7861300" y="6578712"/>
          <a:ext cx="889000" cy="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3" name="フローチャート : 判断 292"/>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23027</xdr:rowOff>
    </xdr:from>
    <xdr:ext cx="534377" cy="259045"/>
    <xdr:sp macro="" textlink="">
      <xdr:nvSpPr>
        <xdr:cNvPr id="294" name="テキスト ボックス 293"/>
        <xdr:cNvSpPr txBox="1"/>
      </xdr:nvSpPr>
      <xdr:spPr>
        <a:xfrm>
          <a:off x="8483111" y="619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66215</xdr:rowOff>
    </xdr:from>
    <xdr:to>
      <xdr:col>11</xdr:col>
      <xdr:colOff>307975</xdr:colOff>
      <xdr:row>38</xdr:row>
      <xdr:rowOff>69076</xdr:rowOff>
    </xdr:to>
    <xdr:cxnSp macro="">
      <xdr:nvCxnSpPr>
        <xdr:cNvPr id="295" name="直線コネクタ 294"/>
        <xdr:cNvCxnSpPr/>
      </xdr:nvCxnSpPr>
      <xdr:spPr>
        <a:xfrm>
          <a:off x="6972300" y="6581315"/>
          <a:ext cx="889000" cy="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6" name="フローチャート : 判断 295"/>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7537</xdr:rowOff>
    </xdr:from>
    <xdr:ext cx="534377" cy="259045"/>
    <xdr:sp macro="" textlink="">
      <xdr:nvSpPr>
        <xdr:cNvPr id="297" name="テキスト ボックス 296"/>
        <xdr:cNvSpPr txBox="1"/>
      </xdr:nvSpPr>
      <xdr:spPr>
        <a:xfrm>
          <a:off x="7594111" y="617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298" name="フローチャート : 判断 297"/>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20266</xdr:rowOff>
    </xdr:from>
    <xdr:ext cx="534377" cy="259045"/>
    <xdr:sp macro="" textlink="">
      <xdr:nvSpPr>
        <xdr:cNvPr id="299" name="テキスト ボックス 298"/>
        <xdr:cNvSpPr txBox="1"/>
      </xdr:nvSpPr>
      <xdr:spPr>
        <a:xfrm>
          <a:off x="6705111" y="619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99342</xdr:rowOff>
    </xdr:from>
    <xdr:to>
      <xdr:col>15</xdr:col>
      <xdr:colOff>231775</xdr:colOff>
      <xdr:row>38</xdr:row>
      <xdr:rowOff>29493</xdr:rowOff>
    </xdr:to>
    <xdr:sp macro="" textlink="">
      <xdr:nvSpPr>
        <xdr:cNvPr id="305" name="円/楕円 304"/>
        <xdr:cNvSpPr/>
      </xdr:nvSpPr>
      <xdr:spPr>
        <a:xfrm>
          <a:off x="10426700" y="64429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30380</xdr:rowOff>
    </xdr:from>
    <xdr:ext cx="534377" cy="259045"/>
    <xdr:sp macro="" textlink="">
      <xdr:nvSpPr>
        <xdr:cNvPr id="306" name="補助費等該当値テキスト"/>
        <xdr:cNvSpPr txBox="1"/>
      </xdr:nvSpPr>
      <xdr:spPr>
        <a:xfrm>
          <a:off x="10528300" y="637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35,216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84813</xdr:rowOff>
    </xdr:from>
    <xdr:to>
      <xdr:col>14</xdr:col>
      <xdr:colOff>79375</xdr:colOff>
      <xdr:row>38</xdr:row>
      <xdr:rowOff>14963</xdr:rowOff>
    </xdr:to>
    <xdr:sp macro="" textlink="">
      <xdr:nvSpPr>
        <xdr:cNvPr id="307" name="円/楕円 306"/>
        <xdr:cNvSpPr/>
      </xdr:nvSpPr>
      <xdr:spPr>
        <a:xfrm>
          <a:off x="9588500" y="642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6090</xdr:rowOff>
    </xdr:from>
    <xdr:ext cx="534377" cy="259045"/>
    <xdr:sp macro="" textlink="">
      <xdr:nvSpPr>
        <xdr:cNvPr id="308" name="テキスト ボックス 307"/>
        <xdr:cNvSpPr txBox="1"/>
      </xdr:nvSpPr>
      <xdr:spPr>
        <a:xfrm>
          <a:off x="9372111" y="652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38,394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12812</xdr:rowOff>
    </xdr:from>
    <xdr:to>
      <xdr:col>12</xdr:col>
      <xdr:colOff>561975</xdr:colOff>
      <xdr:row>38</xdr:row>
      <xdr:rowOff>114412</xdr:rowOff>
    </xdr:to>
    <xdr:sp macro="" textlink="">
      <xdr:nvSpPr>
        <xdr:cNvPr id="309" name="円/楕円 308"/>
        <xdr:cNvSpPr/>
      </xdr:nvSpPr>
      <xdr:spPr>
        <a:xfrm>
          <a:off x="8699500" y="652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105539</xdr:rowOff>
    </xdr:from>
    <xdr:ext cx="534377" cy="259045"/>
    <xdr:sp macro="" textlink="">
      <xdr:nvSpPr>
        <xdr:cNvPr id="310" name="テキスト ボックス 309"/>
        <xdr:cNvSpPr txBox="1"/>
      </xdr:nvSpPr>
      <xdr:spPr>
        <a:xfrm>
          <a:off x="8483111" y="662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16,642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18276</xdr:rowOff>
    </xdr:from>
    <xdr:to>
      <xdr:col>11</xdr:col>
      <xdr:colOff>358775</xdr:colOff>
      <xdr:row>38</xdr:row>
      <xdr:rowOff>119876</xdr:rowOff>
    </xdr:to>
    <xdr:sp macro="" textlink="">
      <xdr:nvSpPr>
        <xdr:cNvPr id="311" name="円/楕円 310"/>
        <xdr:cNvSpPr/>
      </xdr:nvSpPr>
      <xdr:spPr>
        <a:xfrm>
          <a:off x="7810500" y="653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111003</xdr:rowOff>
    </xdr:from>
    <xdr:ext cx="534377" cy="259045"/>
    <xdr:sp macro="" textlink="">
      <xdr:nvSpPr>
        <xdr:cNvPr id="312" name="テキスト ボックス 311"/>
        <xdr:cNvSpPr txBox="1"/>
      </xdr:nvSpPr>
      <xdr:spPr>
        <a:xfrm>
          <a:off x="7594111" y="662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15,447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15415</xdr:rowOff>
    </xdr:from>
    <xdr:to>
      <xdr:col>10</xdr:col>
      <xdr:colOff>155575</xdr:colOff>
      <xdr:row>38</xdr:row>
      <xdr:rowOff>117015</xdr:rowOff>
    </xdr:to>
    <xdr:sp macro="" textlink="">
      <xdr:nvSpPr>
        <xdr:cNvPr id="313" name="円/楕円 312"/>
        <xdr:cNvSpPr/>
      </xdr:nvSpPr>
      <xdr:spPr>
        <a:xfrm>
          <a:off x="6921500" y="653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108142</xdr:rowOff>
    </xdr:from>
    <xdr:ext cx="534377" cy="259045"/>
    <xdr:sp macro="" textlink="">
      <xdr:nvSpPr>
        <xdr:cNvPr id="314" name="テキスト ボックス 313"/>
        <xdr:cNvSpPr txBox="1"/>
      </xdr:nvSpPr>
      <xdr:spPr>
        <a:xfrm>
          <a:off x="6705111" y="662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16,073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38" name="直線コネクタ 337"/>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39" name="普通建設事業費最小値テキスト"/>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0" name="直線コネクタ 339"/>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1" name="普通建設事業費最大値テキスト"/>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2" name="直線コネクタ 341"/>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50440</xdr:rowOff>
    </xdr:from>
    <xdr:to>
      <xdr:col>15</xdr:col>
      <xdr:colOff>180975</xdr:colOff>
      <xdr:row>57</xdr:row>
      <xdr:rowOff>52284</xdr:rowOff>
    </xdr:to>
    <xdr:cxnSp macro="">
      <xdr:nvCxnSpPr>
        <xdr:cNvPr id="343" name="直線コネクタ 342"/>
        <xdr:cNvCxnSpPr/>
      </xdr:nvCxnSpPr>
      <xdr:spPr>
        <a:xfrm flipV="1">
          <a:off x="9639300" y="9651640"/>
          <a:ext cx="838200" cy="17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122663</xdr:rowOff>
    </xdr:from>
    <xdr:ext cx="534377" cy="259045"/>
    <xdr:sp macro="" textlink="">
      <xdr:nvSpPr>
        <xdr:cNvPr id="344" name="普通建設事業費平均値テキスト"/>
        <xdr:cNvSpPr txBox="1"/>
      </xdr:nvSpPr>
      <xdr:spPr>
        <a:xfrm>
          <a:off x="10528300" y="9723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5" name="フローチャート : 判断 344"/>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131973</xdr:rowOff>
    </xdr:from>
    <xdr:to>
      <xdr:col>14</xdr:col>
      <xdr:colOff>28575</xdr:colOff>
      <xdr:row>57</xdr:row>
      <xdr:rowOff>52284</xdr:rowOff>
    </xdr:to>
    <xdr:cxnSp macro="">
      <xdr:nvCxnSpPr>
        <xdr:cNvPr id="346" name="直線コネクタ 345"/>
        <xdr:cNvCxnSpPr/>
      </xdr:nvCxnSpPr>
      <xdr:spPr>
        <a:xfrm>
          <a:off x="8750300" y="9733173"/>
          <a:ext cx="889000" cy="9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127617</xdr:rowOff>
    </xdr:from>
    <xdr:to>
      <xdr:col>14</xdr:col>
      <xdr:colOff>79375</xdr:colOff>
      <xdr:row>57</xdr:row>
      <xdr:rowOff>57767</xdr:rowOff>
    </xdr:to>
    <xdr:sp macro="" textlink="">
      <xdr:nvSpPr>
        <xdr:cNvPr id="347" name="フローチャート : 判断 346"/>
        <xdr:cNvSpPr/>
      </xdr:nvSpPr>
      <xdr:spPr>
        <a:xfrm>
          <a:off x="9588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74294</xdr:rowOff>
    </xdr:from>
    <xdr:ext cx="534377" cy="259045"/>
    <xdr:sp macro="" textlink="">
      <xdr:nvSpPr>
        <xdr:cNvPr id="348" name="テキスト ボックス 347"/>
        <xdr:cNvSpPr txBox="1"/>
      </xdr:nvSpPr>
      <xdr:spPr>
        <a:xfrm>
          <a:off x="9372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131973</xdr:rowOff>
    </xdr:from>
    <xdr:to>
      <xdr:col>12</xdr:col>
      <xdr:colOff>511175</xdr:colOff>
      <xdr:row>57</xdr:row>
      <xdr:rowOff>62380</xdr:rowOff>
    </xdr:to>
    <xdr:cxnSp macro="">
      <xdr:nvCxnSpPr>
        <xdr:cNvPr id="349" name="直線コネクタ 348"/>
        <xdr:cNvCxnSpPr/>
      </xdr:nvCxnSpPr>
      <xdr:spPr>
        <a:xfrm flipV="1">
          <a:off x="7861300" y="9733173"/>
          <a:ext cx="889000" cy="10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0" name="フローチャート : 判断 349"/>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23192</xdr:rowOff>
    </xdr:from>
    <xdr:ext cx="534377" cy="259045"/>
    <xdr:sp macro="" textlink="">
      <xdr:nvSpPr>
        <xdr:cNvPr id="351" name="テキスト ボックス 350"/>
        <xdr:cNvSpPr txBox="1"/>
      </xdr:nvSpPr>
      <xdr:spPr>
        <a:xfrm>
          <a:off x="8483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78511</xdr:rowOff>
    </xdr:from>
    <xdr:to>
      <xdr:col>11</xdr:col>
      <xdr:colOff>307975</xdr:colOff>
      <xdr:row>57</xdr:row>
      <xdr:rowOff>62380</xdr:rowOff>
    </xdr:to>
    <xdr:cxnSp macro="">
      <xdr:nvCxnSpPr>
        <xdr:cNvPr id="352" name="直線コネクタ 351"/>
        <xdr:cNvCxnSpPr/>
      </xdr:nvCxnSpPr>
      <xdr:spPr>
        <a:xfrm>
          <a:off x="6972300" y="9679711"/>
          <a:ext cx="889000" cy="15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3" name="フローチャート : 判断 352"/>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48760</xdr:rowOff>
    </xdr:from>
    <xdr:ext cx="534377" cy="259045"/>
    <xdr:sp macro="" textlink="">
      <xdr:nvSpPr>
        <xdr:cNvPr id="354" name="テキスト ボックス 353"/>
        <xdr:cNvSpPr txBox="1"/>
      </xdr:nvSpPr>
      <xdr:spPr>
        <a:xfrm>
          <a:off x="7594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5" name="フローチャート : 判断 354"/>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72517</xdr:rowOff>
    </xdr:from>
    <xdr:ext cx="534377" cy="259045"/>
    <xdr:sp macro="" textlink="">
      <xdr:nvSpPr>
        <xdr:cNvPr id="356" name="テキスト ボックス 355"/>
        <xdr:cNvSpPr txBox="1"/>
      </xdr:nvSpPr>
      <xdr:spPr>
        <a:xfrm>
          <a:off x="6705111" y="98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171090</xdr:rowOff>
    </xdr:from>
    <xdr:to>
      <xdr:col>15</xdr:col>
      <xdr:colOff>231775</xdr:colOff>
      <xdr:row>56</xdr:row>
      <xdr:rowOff>101240</xdr:rowOff>
    </xdr:to>
    <xdr:sp macro="" textlink="">
      <xdr:nvSpPr>
        <xdr:cNvPr id="362" name="円/楕円 361"/>
        <xdr:cNvSpPr/>
      </xdr:nvSpPr>
      <xdr:spPr>
        <a:xfrm>
          <a:off x="10426700" y="960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22517</xdr:rowOff>
    </xdr:from>
    <xdr:ext cx="534377" cy="259045"/>
    <xdr:sp macro="" textlink="">
      <xdr:nvSpPr>
        <xdr:cNvPr id="363" name="普通建設事業費該当値テキスト"/>
        <xdr:cNvSpPr txBox="1"/>
      </xdr:nvSpPr>
      <xdr:spPr>
        <a:xfrm>
          <a:off x="10528300" y="945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66,714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1484</xdr:rowOff>
    </xdr:from>
    <xdr:to>
      <xdr:col>14</xdr:col>
      <xdr:colOff>79375</xdr:colOff>
      <xdr:row>57</xdr:row>
      <xdr:rowOff>103084</xdr:rowOff>
    </xdr:to>
    <xdr:sp macro="" textlink="">
      <xdr:nvSpPr>
        <xdr:cNvPr id="364" name="円/楕円 363"/>
        <xdr:cNvSpPr/>
      </xdr:nvSpPr>
      <xdr:spPr>
        <a:xfrm>
          <a:off x="9588500" y="977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94211</xdr:rowOff>
    </xdr:from>
    <xdr:ext cx="534377" cy="259045"/>
    <xdr:sp macro="" textlink="">
      <xdr:nvSpPr>
        <xdr:cNvPr id="365" name="テキスト ボックス 364"/>
        <xdr:cNvSpPr txBox="1"/>
      </xdr:nvSpPr>
      <xdr:spPr>
        <a:xfrm>
          <a:off x="9372111" y="986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43,972</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81173</xdr:rowOff>
    </xdr:from>
    <xdr:to>
      <xdr:col>12</xdr:col>
      <xdr:colOff>561975</xdr:colOff>
      <xdr:row>57</xdr:row>
      <xdr:rowOff>11323</xdr:rowOff>
    </xdr:to>
    <xdr:sp macro="" textlink="">
      <xdr:nvSpPr>
        <xdr:cNvPr id="366" name="円/楕円 365"/>
        <xdr:cNvSpPr/>
      </xdr:nvSpPr>
      <xdr:spPr>
        <a:xfrm>
          <a:off x="8699500" y="968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27850</xdr:rowOff>
    </xdr:from>
    <xdr:ext cx="534377" cy="259045"/>
    <xdr:sp macro="" textlink="">
      <xdr:nvSpPr>
        <xdr:cNvPr id="367" name="テキスト ボックス 366"/>
        <xdr:cNvSpPr txBox="1"/>
      </xdr:nvSpPr>
      <xdr:spPr>
        <a:xfrm>
          <a:off x="8483111" y="945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56,014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11580</xdr:rowOff>
    </xdr:from>
    <xdr:to>
      <xdr:col>11</xdr:col>
      <xdr:colOff>358775</xdr:colOff>
      <xdr:row>57</xdr:row>
      <xdr:rowOff>113180</xdr:rowOff>
    </xdr:to>
    <xdr:sp macro="" textlink="">
      <xdr:nvSpPr>
        <xdr:cNvPr id="368" name="円/楕円 367"/>
        <xdr:cNvSpPr/>
      </xdr:nvSpPr>
      <xdr:spPr>
        <a:xfrm>
          <a:off x="7810500" y="978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104307</xdr:rowOff>
    </xdr:from>
    <xdr:ext cx="534377" cy="259045"/>
    <xdr:sp macro="" textlink="">
      <xdr:nvSpPr>
        <xdr:cNvPr id="369" name="テキスト ボックス 368"/>
        <xdr:cNvSpPr txBox="1"/>
      </xdr:nvSpPr>
      <xdr:spPr>
        <a:xfrm>
          <a:off x="7594111" y="987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42,647</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27711</xdr:rowOff>
    </xdr:from>
    <xdr:to>
      <xdr:col>10</xdr:col>
      <xdr:colOff>155575</xdr:colOff>
      <xdr:row>56</xdr:row>
      <xdr:rowOff>129311</xdr:rowOff>
    </xdr:to>
    <xdr:sp macro="" textlink="">
      <xdr:nvSpPr>
        <xdr:cNvPr id="370" name="円/楕円 369"/>
        <xdr:cNvSpPr/>
      </xdr:nvSpPr>
      <xdr:spPr>
        <a:xfrm>
          <a:off x="6921500" y="962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145838</xdr:rowOff>
    </xdr:from>
    <xdr:ext cx="534377" cy="259045"/>
    <xdr:sp macro="" textlink="">
      <xdr:nvSpPr>
        <xdr:cNvPr id="371" name="テキスト ボックス 370"/>
        <xdr:cNvSpPr txBox="1"/>
      </xdr:nvSpPr>
      <xdr:spPr>
        <a:xfrm>
          <a:off x="6705111" y="940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63,030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5" name="直線コネクタ 394"/>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398" name="普通建設事業費 （ うち新規整備　）最大値テキスト"/>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399" name="直線コネクタ 398"/>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138912</xdr:rowOff>
    </xdr:from>
    <xdr:to>
      <xdr:col>15</xdr:col>
      <xdr:colOff>180975</xdr:colOff>
      <xdr:row>77</xdr:row>
      <xdr:rowOff>95110</xdr:rowOff>
    </xdr:to>
    <xdr:cxnSp macro="">
      <xdr:nvCxnSpPr>
        <xdr:cNvPr id="400" name="直線コネクタ 399"/>
        <xdr:cNvCxnSpPr/>
      </xdr:nvCxnSpPr>
      <xdr:spPr>
        <a:xfrm flipV="1">
          <a:off x="9639300" y="13169112"/>
          <a:ext cx="838200" cy="12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122559</xdr:rowOff>
    </xdr:from>
    <xdr:ext cx="534377" cy="259045"/>
    <xdr:sp macro="" textlink="">
      <xdr:nvSpPr>
        <xdr:cNvPr id="401" name="普通建設事業費 （ うち新規整備　）平均値テキスト"/>
        <xdr:cNvSpPr txBox="1"/>
      </xdr:nvSpPr>
      <xdr:spPr>
        <a:xfrm>
          <a:off x="10528300" y="13324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2" name="フローチャート : 判断 401"/>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47561</xdr:rowOff>
    </xdr:from>
    <xdr:to>
      <xdr:col>14</xdr:col>
      <xdr:colOff>28575</xdr:colOff>
      <xdr:row>77</xdr:row>
      <xdr:rowOff>95110</xdr:rowOff>
    </xdr:to>
    <xdr:cxnSp macro="">
      <xdr:nvCxnSpPr>
        <xdr:cNvPr id="403" name="直線コネクタ 402"/>
        <xdr:cNvCxnSpPr/>
      </xdr:nvCxnSpPr>
      <xdr:spPr>
        <a:xfrm>
          <a:off x="8750300" y="13249211"/>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28639</xdr:rowOff>
    </xdr:from>
    <xdr:to>
      <xdr:col>14</xdr:col>
      <xdr:colOff>79375</xdr:colOff>
      <xdr:row>77</xdr:row>
      <xdr:rowOff>130239</xdr:rowOff>
    </xdr:to>
    <xdr:sp macro="" textlink="">
      <xdr:nvSpPr>
        <xdr:cNvPr id="404" name="フローチャート : 判断 403"/>
        <xdr:cNvSpPr/>
      </xdr:nvSpPr>
      <xdr:spPr>
        <a:xfrm>
          <a:off x="9588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146766</xdr:rowOff>
    </xdr:from>
    <xdr:ext cx="534377" cy="259045"/>
    <xdr:sp macro="" textlink="">
      <xdr:nvSpPr>
        <xdr:cNvPr id="405" name="テキスト ボックス 404"/>
        <xdr:cNvSpPr txBox="1"/>
      </xdr:nvSpPr>
      <xdr:spPr>
        <a:xfrm>
          <a:off x="9372111" y="1300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6" name="フローチャート : 判断 405"/>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142676</xdr:rowOff>
    </xdr:from>
    <xdr:ext cx="534377" cy="259045"/>
    <xdr:sp macro="" textlink="">
      <xdr:nvSpPr>
        <xdr:cNvPr id="407" name="テキスト ボックス 406"/>
        <xdr:cNvSpPr txBox="1"/>
      </xdr:nvSpPr>
      <xdr:spPr>
        <a:xfrm>
          <a:off x="8483111" y="133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88112</xdr:rowOff>
    </xdr:from>
    <xdr:to>
      <xdr:col>15</xdr:col>
      <xdr:colOff>231775</xdr:colOff>
      <xdr:row>77</xdr:row>
      <xdr:rowOff>18262</xdr:rowOff>
    </xdr:to>
    <xdr:sp macro="" textlink="">
      <xdr:nvSpPr>
        <xdr:cNvPr id="413" name="円/楕円 412"/>
        <xdr:cNvSpPr/>
      </xdr:nvSpPr>
      <xdr:spPr>
        <a:xfrm>
          <a:off x="10426700" y="1311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110989</xdr:rowOff>
    </xdr:from>
    <xdr:ext cx="534377" cy="259045"/>
    <xdr:sp macro="" textlink="">
      <xdr:nvSpPr>
        <xdr:cNvPr id="414" name="普通建設事業費 （ うち新規整備　）該当値テキスト"/>
        <xdr:cNvSpPr txBox="1"/>
      </xdr:nvSpPr>
      <xdr:spPr>
        <a:xfrm>
          <a:off x="10528300" y="1296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33,062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44310</xdr:rowOff>
    </xdr:from>
    <xdr:to>
      <xdr:col>14</xdr:col>
      <xdr:colOff>79375</xdr:colOff>
      <xdr:row>77</xdr:row>
      <xdr:rowOff>145910</xdr:rowOff>
    </xdr:to>
    <xdr:sp macro="" textlink="">
      <xdr:nvSpPr>
        <xdr:cNvPr id="415" name="円/楕円 414"/>
        <xdr:cNvSpPr/>
      </xdr:nvSpPr>
      <xdr:spPr>
        <a:xfrm>
          <a:off x="9588500" y="1324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137037</xdr:rowOff>
    </xdr:from>
    <xdr:ext cx="534377" cy="259045"/>
    <xdr:sp macro="" textlink="">
      <xdr:nvSpPr>
        <xdr:cNvPr id="416" name="テキスト ボックス 415"/>
        <xdr:cNvSpPr txBox="1"/>
      </xdr:nvSpPr>
      <xdr:spPr>
        <a:xfrm>
          <a:off x="9372111" y="1333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23,011</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168211</xdr:rowOff>
    </xdr:from>
    <xdr:to>
      <xdr:col>12</xdr:col>
      <xdr:colOff>561975</xdr:colOff>
      <xdr:row>77</xdr:row>
      <xdr:rowOff>98361</xdr:rowOff>
    </xdr:to>
    <xdr:sp macro="" textlink="">
      <xdr:nvSpPr>
        <xdr:cNvPr id="417" name="円/楕円 416"/>
        <xdr:cNvSpPr/>
      </xdr:nvSpPr>
      <xdr:spPr>
        <a:xfrm>
          <a:off x="8699500" y="131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114888</xdr:rowOff>
    </xdr:from>
    <xdr:ext cx="534377" cy="259045"/>
    <xdr:sp macro="" textlink="">
      <xdr:nvSpPr>
        <xdr:cNvPr id="418" name="テキスト ボックス 417"/>
        <xdr:cNvSpPr txBox="1"/>
      </xdr:nvSpPr>
      <xdr:spPr>
        <a:xfrm>
          <a:off x="8483111" y="1297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26,755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2" name="直線コネクタ 441"/>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3" name="普通建設事業費 （ うち更新整備　）最小値テキスト"/>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4" name="直線コネクタ 443"/>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5" name="普通建設事業費 （ うち更新整備　）最大値テキスト"/>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6" name="直線コネクタ 445"/>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170269</xdr:rowOff>
    </xdr:from>
    <xdr:to>
      <xdr:col>15</xdr:col>
      <xdr:colOff>180975</xdr:colOff>
      <xdr:row>98</xdr:row>
      <xdr:rowOff>14579</xdr:rowOff>
    </xdr:to>
    <xdr:cxnSp macro="">
      <xdr:nvCxnSpPr>
        <xdr:cNvPr id="447" name="直線コネクタ 446"/>
        <xdr:cNvCxnSpPr/>
      </xdr:nvCxnSpPr>
      <xdr:spPr>
        <a:xfrm flipV="1">
          <a:off x="9639300" y="16629469"/>
          <a:ext cx="838200" cy="18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7827</xdr:rowOff>
    </xdr:from>
    <xdr:ext cx="534377" cy="259045"/>
    <xdr:sp macro="" textlink="">
      <xdr:nvSpPr>
        <xdr:cNvPr id="448" name="普通建設事業費 （ うち更新整備　）平均値テキスト"/>
        <xdr:cNvSpPr txBox="1"/>
      </xdr:nvSpPr>
      <xdr:spPr>
        <a:xfrm>
          <a:off x="10528300" y="1663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49" name="フローチャート : 判断 448"/>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148856</xdr:rowOff>
    </xdr:from>
    <xdr:to>
      <xdr:col>14</xdr:col>
      <xdr:colOff>28575</xdr:colOff>
      <xdr:row>98</xdr:row>
      <xdr:rowOff>14579</xdr:rowOff>
    </xdr:to>
    <xdr:cxnSp macro="">
      <xdr:nvCxnSpPr>
        <xdr:cNvPr id="450" name="直線コネクタ 449"/>
        <xdr:cNvCxnSpPr/>
      </xdr:nvCxnSpPr>
      <xdr:spPr>
        <a:xfrm>
          <a:off x="8750300" y="16779506"/>
          <a:ext cx="889000" cy="3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51" name="フローチャート : 判断 450"/>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56050</xdr:rowOff>
    </xdr:from>
    <xdr:ext cx="534377" cy="259045"/>
    <xdr:sp macro="" textlink="">
      <xdr:nvSpPr>
        <xdr:cNvPr id="452" name="テキスト ボックス 451"/>
        <xdr:cNvSpPr txBox="1"/>
      </xdr:nvSpPr>
      <xdr:spPr>
        <a:xfrm>
          <a:off x="9372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3" name="フローチャート : 判断 452"/>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168660</xdr:rowOff>
    </xdr:from>
    <xdr:ext cx="534377" cy="259045"/>
    <xdr:sp macro="" textlink="">
      <xdr:nvSpPr>
        <xdr:cNvPr id="454" name="テキスト ボックス 453"/>
        <xdr:cNvSpPr txBox="1"/>
      </xdr:nvSpPr>
      <xdr:spPr>
        <a:xfrm>
          <a:off x="8483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119469</xdr:rowOff>
    </xdr:from>
    <xdr:to>
      <xdr:col>15</xdr:col>
      <xdr:colOff>231775</xdr:colOff>
      <xdr:row>97</xdr:row>
      <xdr:rowOff>49619</xdr:rowOff>
    </xdr:to>
    <xdr:sp macro="" textlink="">
      <xdr:nvSpPr>
        <xdr:cNvPr id="460" name="円/楕円 459"/>
        <xdr:cNvSpPr/>
      </xdr:nvSpPr>
      <xdr:spPr>
        <a:xfrm>
          <a:off x="10426700" y="1657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142346</xdr:rowOff>
    </xdr:from>
    <xdr:ext cx="534377" cy="259045"/>
    <xdr:sp macro="" textlink="">
      <xdr:nvSpPr>
        <xdr:cNvPr id="461" name="普通建設事業費 （ うち更新整備　）該当値テキスト"/>
        <xdr:cNvSpPr txBox="1"/>
      </xdr:nvSpPr>
      <xdr:spPr>
        <a:xfrm>
          <a:off x="10528300" y="1643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30,593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135229</xdr:rowOff>
    </xdr:from>
    <xdr:to>
      <xdr:col>14</xdr:col>
      <xdr:colOff>79375</xdr:colOff>
      <xdr:row>98</xdr:row>
      <xdr:rowOff>65379</xdr:rowOff>
    </xdr:to>
    <xdr:sp macro="" textlink="">
      <xdr:nvSpPr>
        <xdr:cNvPr id="462" name="円/楕円 461"/>
        <xdr:cNvSpPr/>
      </xdr:nvSpPr>
      <xdr:spPr>
        <a:xfrm>
          <a:off x="9588500" y="1676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56506</xdr:rowOff>
    </xdr:from>
    <xdr:ext cx="534377" cy="259045"/>
    <xdr:sp macro="" textlink="">
      <xdr:nvSpPr>
        <xdr:cNvPr id="463" name="テキスト ボックス 462"/>
        <xdr:cNvSpPr txBox="1"/>
      </xdr:nvSpPr>
      <xdr:spPr>
        <a:xfrm>
          <a:off x="9372111" y="1685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15,852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98056</xdr:rowOff>
    </xdr:from>
    <xdr:to>
      <xdr:col>12</xdr:col>
      <xdr:colOff>561975</xdr:colOff>
      <xdr:row>98</xdr:row>
      <xdr:rowOff>28206</xdr:rowOff>
    </xdr:to>
    <xdr:sp macro="" textlink="">
      <xdr:nvSpPr>
        <xdr:cNvPr id="464" name="円/楕円 463"/>
        <xdr:cNvSpPr/>
      </xdr:nvSpPr>
      <xdr:spPr>
        <a:xfrm>
          <a:off x="8699500" y="1672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19333</xdr:rowOff>
    </xdr:from>
    <xdr:ext cx="534377" cy="259045"/>
    <xdr:sp macro="" textlink="">
      <xdr:nvSpPr>
        <xdr:cNvPr id="465" name="テキスト ボックス 464"/>
        <xdr:cNvSpPr txBox="1"/>
      </xdr:nvSpPr>
      <xdr:spPr>
        <a:xfrm>
          <a:off x="8483111" y="1682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18,779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89" name="直線コネクタ 488"/>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0" name="災害復旧事業費最小値テキスト"/>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2" name="災害復旧事業費最大値テキスト"/>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3" name="直線コネクタ 492"/>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4" name="直線コネクタ 49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154106</xdr:rowOff>
    </xdr:from>
    <xdr:ext cx="469744" cy="259045"/>
    <xdr:sp macro="" textlink="">
      <xdr:nvSpPr>
        <xdr:cNvPr id="495" name="災害復旧事業費平均値テキスト"/>
        <xdr:cNvSpPr txBox="1"/>
      </xdr:nvSpPr>
      <xdr:spPr>
        <a:xfrm>
          <a:off x="16370300" y="6497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6" name="フローチャート : 判断 495"/>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7" name="直線コネクタ 49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146907</xdr:rowOff>
    </xdr:from>
    <xdr:to>
      <xdr:col>22</xdr:col>
      <xdr:colOff>415925</xdr:colOff>
      <xdr:row>39</xdr:row>
      <xdr:rowOff>77057</xdr:rowOff>
    </xdr:to>
    <xdr:sp macro="" textlink="">
      <xdr:nvSpPr>
        <xdr:cNvPr id="498" name="フローチャート : 判断 497"/>
        <xdr:cNvSpPr/>
      </xdr:nvSpPr>
      <xdr:spPr>
        <a:xfrm>
          <a:off x="15430500" y="666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93584</xdr:rowOff>
    </xdr:from>
    <xdr:ext cx="378565" cy="259045"/>
    <xdr:sp macro="" textlink="">
      <xdr:nvSpPr>
        <xdr:cNvPr id="499" name="テキスト ボックス 498"/>
        <xdr:cNvSpPr txBox="1"/>
      </xdr:nvSpPr>
      <xdr:spPr>
        <a:xfrm>
          <a:off x="15292017" y="643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39763</xdr:rowOff>
    </xdr:from>
    <xdr:to>
      <xdr:col>21</xdr:col>
      <xdr:colOff>161925</xdr:colOff>
      <xdr:row>39</xdr:row>
      <xdr:rowOff>44450</xdr:rowOff>
    </xdr:to>
    <xdr:cxnSp macro="">
      <xdr:nvCxnSpPr>
        <xdr:cNvPr id="500" name="直線コネクタ 499"/>
        <xdr:cNvCxnSpPr/>
      </xdr:nvCxnSpPr>
      <xdr:spPr>
        <a:xfrm>
          <a:off x="13703300" y="6726313"/>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1" name="フローチャート : 判断 500"/>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86250</xdr:rowOff>
    </xdr:from>
    <xdr:ext cx="469744" cy="259045"/>
    <xdr:sp macro="" textlink="">
      <xdr:nvSpPr>
        <xdr:cNvPr id="502" name="テキスト ボックス 501"/>
        <xdr:cNvSpPr txBox="1"/>
      </xdr:nvSpPr>
      <xdr:spPr>
        <a:xfrm>
          <a:off x="14357427" y="642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167189</xdr:rowOff>
    </xdr:from>
    <xdr:to>
      <xdr:col>19</xdr:col>
      <xdr:colOff>644525</xdr:colOff>
      <xdr:row>39</xdr:row>
      <xdr:rowOff>39763</xdr:rowOff>
    </xdr:to>
    <xdr:cxnSp macro="">
      <xdr:nvCxnSpPr>
        <xdr:cNvPr id="503" name="直線コネクタ 502"/>
        <xdr:cNvCxnSpPr/>
      </xdr:nvCxnSpPr>
      <xdr:spPr>
        <a:xfrm>
          <a:off x="12814300" y="6682289"/>
          <a:ext cx="889000" cy="4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4" name="フローチャート : 判断 503"/>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73086</xdr:rowOff>
    </xdr:from>
    <xdr:ext cx="469744" cy="259045"/>
    <xdr:sp macro="" textlink="">
      <xdr:nvSpPr>
        <xdr:cNvPr id="505" name="テキスト ボックス 504"/>
        <xdr:cNvSpPr txBox="1"/>
      </xdr:nvSpPr>
      <xdr:spPr>
        <a:xfrm>
          <a:off x="13468427" y="641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6" name="フローチャート : 判断 505"/>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51407</xdr:rowOff>
    </xdr:from>
    <xdr:ext cx="469744" cy="259045"/>
    <xdr:sp macro="" textlink="">
      <xdr:nvSpPr>
        <xdr:cNvPr id="507" name="テキスト ボックス 506"/>
        <xdr:cNvSpPr txBox="1"/>
      </xdr:nvSpPr>
      <xdr:spPr>
        <a:xfrm>
          <a:off x="12579427" y="639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3" name="円/楕円 51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109656</xdr:rowOff>
    </xdr:from>
    <xdr:ext cx="249299" cy="259045"/>
    <xdr:sp macro="" textlink="">
      <xdr:nvSpPr>
        <xdr:cNvPr id="514" name="災害復旧事業費該当値テキスト"/>
        <xdr:cNvSpPr txBox="1"/>
      </xdr:nvSpPr>
      <xdr:spPr>
        <a:xfrm>
          <a:off x="16370300" y="6624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5" name="円/楕円 51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6" name="テキスト ボックス 515"/>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7" name="円/楕円 51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8" name="テキスト ボックス 517"/>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160413</xdr:rowOff>
    </xdr:from>
    <xdr:to>
      <xdr:col>20</xdr:col>
      <xdr:colOff>9525</xdr:colOff>
      <xdr:row>39</xdr:row>
      <xdr:rowOff>90563</xdr:rowOff>
    </xdr:to>
    <xdr:sp macro="" textlink="">
      <xdr:nvSpPr>
        <xdr:cNvPr id="519" name="円/楕円 518"/>
        <xdr:cNvSpPr/>
      </xdr:nvSpPr>
      <xdr:spPr>
        <a:xfrm>
          <a:off x="13652500" y="667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81690</xdr:rowOff>
    </xdr:from>
    <xdr:ext cx="378565" cy="259045"/>
    <xdr:sp macro="" textlink="">
      <xdr:nvSpPr>
        <xdr:cNvPr id="520" name="テキスト ボックス 519"/>
        <xdr:cNvSpPr txBox="1"/>
      </xdr:nvSpPr>
      <xdr:spPr>
        <a:xfrm>
          <a:off x="13514017" y="6768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116389</xdr:rowOff>
    </xdr:from>
    <xdr:to>
      <xdr:col>18</xdr:col>
      <xdr:colOff>492125</xdr:colOff>
      <xdr:row>39</xdr:row>
      <xdr:rowOff>46539</xdr:rowOff>
    </xdr:to>
    <xdr:sp macro="" textlink="">
      <xdr:nvSpPr>
        <xdr:cNvPr id="521" name="円/楕円 520"/>
        <xdr:cNvSpPr/>
      </xdr:nvSpPr>
      <xdr:spPr>
        <a:xfrm>
          <a:off x="12763500" y="663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37666</xdr:rowOff>
    </xdr:from>
    <xdr:ext cx="469744" cy="259045"/>
    <xdr:sp macro="" textlink="">
      <xdr:nvSpPr>
        <xdr:cNvPr id="522" name="テキスト ボックス 521"/>
        <xdr:cNvSpPr txBox="1"/>
      </xdr:nvSpPr>
      <xdr:spPr>
        <a:xfrm>
          <a:off x="12579427" y="672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7" name="直線コネクタ 596"/>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598" name="公債費最小値テキスト"/>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599" name="直線コネクタ 598"/>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0" name="公債費最大値テキスト"/>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1" name="直線コネクタ 600"/>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125560</xdr:rowOff>
    </xdr:from>
    <xdr:to>
      <xdr:col>23</xdr:col>
      <xdr:colOff>517525</xdr:colOff>
      <xdr:row>77</xdr:row>
      <xdr:rowOff>144773</xdr:rowOff>
    </xdr:to>
    <xdr:cxnSp macro="">
      <xdr:nvCxnSpPr>
        <xdr:cNvPr id="602" name="直線コネクタ 601"/>
        <xdr:cNvCxnSpPr/>
      </xdr:nvCxnSpPr>
      <xdr:spPr>
        <a:xfrm flipV="1">
          <a:off x="15481300" y="13327210"/>
          <a:ext cx="838200" cy="1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68277</xdr:rowOff>
    </xdr:from>
    <xdr:ext cx="534377" cy="259045"/>
    <xdr:sp macro="" textlink="">
      <xdr:nvSpPr>
        <xdr:cNvPr id="603" name="公債費平均値テキスト"/>
        <xdr:cNvSpPr txBox="1"/>
      </xdr:nvSpPr>
      <xdr:spPr>
        <a:xfrm>
          <a:off x="16370300" y="1309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4" name="フローチャート : 判断 603"/>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144773</xdr:rowOff>
    </xdr:from>
    <xdr:to>
      <xdr:col>22</xdr:col>
      <xdr:colOff>365125</xdr:colOff>
      <xdr:row>77</xdr:row>
      <xdr:rowOff>146112</xdr:rowOff>
    </xdr:to>
    <xdr:cxnSp macro="">
      <xdr:nvCxnSpPr>
        <xdr:cNvPr id="605" name="直線コネクタ 604"/>
        <xdr:cNvCxnSpPr/>
      </xdr:nvCxnSpPr>
      <xdr:spPr>
        <a:xfrm flipV="1">
          <a:off x="14592300" y="13346423"/>
          <a:ext cx="889000" cy="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67335</xdr:rowOff>
    </xdr:from>
    <xdr:to>
      <xdr:col>22</xdr:col>
      <xdr:colOff>415925</xdr:colOff>
      <xdr:row>77</xdr:row>
      <xdr:rowOff>168935</xdr:rowOff>
    </xdr:to>
    <xdr:sp macro="" textlink="">
      <xdr:nvSpPr>
        <xdr:cNvPr id="606" name="フローチャート : 判断 605"/>
        <xdr:cNvSpPr/>
      </xdr:nvSpPr>
      <xdr:spPr>
        <a:xfrm>
          <a:off x="15430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14012</xdr:rowOff>
    </xdr:from>
    <xdr:ext cx="534377" cy="259045"/>
    <xdr:sp macro="" textlink="">
      <xdr:nvSpPr>
        <xdr:cNvPr id="607" name="テキスト ボックス 606"/>
        <xdr:cNvSpPr txBox="1"/>
      </xdr:nvSpPr>
      <xdr:spPr>
        <a:xfrm>
          <a:off x="15214111" y="1304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129947</xdr:rowOff>
    </xdr:from>
    <xdr:to>
      <xdr:col>21</xdr:col>
      <xdr:colOff>161925</xdr:colOff>
      <xdr:row>77</xdr:row>
      <xdr:rowOff>146112</xdr:rowOff>
    </xdr:to>
    <xdr:cxnSp macro="">
      <xdr:nvCxnSpPr>
        <xdr:cNvPr id="608" name="直線コネクタ 607"/>
        <xdr:cNvCxnSpPr/>
      </xdr:nvCxnSpPr>
      <xdr:spPr>
        <a:xfrm>
          <a:off x="13703300" y="13331597"/>
          <a:ext cx="889000" cy="1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09" name="フローチャート : 判断 608"/>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136531</xdr:rowOff>
    </xdr:from>
    <xdr:ext cx="534377" cy="259045"/>
    <xdr:sp macro="" textlink="">
      <xdr:nvSpPr>
        <xdr:cNvPr id="610" name="テキスト ボックス 609"/>
        <xdr:cNvSpPr txBox="1"/>
      </xdr:nvSpPr>
      <xdr:spPr>
        <a:xfrm>
          <a:off x="14325111" y="1299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129947</xdr:rowOff>
    </xdr:from>
    <xdr:to>
      <xdr:col>19</xdr:col>
      <xdr:colOff>644525</xdr:colOff>
      <xdr:row>77</xdr:row>
      <xdr:rowOff>135334</xdr:rowOff>
    </xdr:to>
    <xdr:cxnSp macro="">
      <xdr:nvCxnSpPr>
        <xdr:cNvPr id="611" name="直線コネクタ 610"/>
        <xdr:cNvCxnSpPr/>
      </xdr:nvCxnSpPr>
      <xdr:spPr>
        <a:xfrm flipV="1">
          <a:off x="12814300" y="13331597"/>
          <a:ext cx="889000" cy="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2" name="フローチャート : 判断 611"/>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133494</xdr:rowOff>
    </xdr:from>
    <xdr:ext cx="534377" cy="259045"/>
    <xdr:sp macro="" textlink="">
      <xdr:nvSpPr>
        <xdr:cNvPr id="613" name="テキスト ボックス 612"/>
        <xdr:cNvSpPr txBox="1"/>
      </xdr:nvSpPr>
      <xdr:spPr>
        <a:xfrm>
          <a:off x="13436111" y="129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4" name="フローチャート : 判断 613"/>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115978</xdr:rowOff>
    </xdr:from>
    <xdr:ext cx="534377" cy="259045"/>
    <xdr:sp macro="" textlink="">
      <xdr:nvSpPr>
        <xdr:cNvPr id="615" name="テキスト ボックス 614"/>
        <xdr:cNvSpPr txBox="1"/>
      </xdr:nvSpPr>
      <xdr:spPr>
        <a:xfrm>
          <a:off x="12547111" y="1297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74760</xdr:rowOff>
    </xdr:from>
    <xdr:to>
      <xdr:col>23</xdr:col>
      <xdr:colOff>568325</xdr:colOff>
      <xdr:row>78</xdr:row>
      <xdr:rowOff>4910</xdr:rowOff>
    </xdr:to>
    <xdr:sp macro="" textlink="">
      <xdr:nvSpPr>
        <xdr:cNvPr id="621" name="円/楕円 620"/>
        <xdr:cNvSpPr/>
      </xdr:nvSpPr>
      <xdr:spPr>
        <a:xfrm>
          <a:off x="16268700" y="1327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53187</xdr:rowOff>
    </xdr:from>
    <xdr:ext cx="534377" cy="259045"/>
    <xdr:sp macro="" textlink="">
      <xdr:nvSpPr>
        <xdr:cNvPr id="622" name="公債費該当値テキスト"/>
        <xdr:cNvSpPr txBox="1"/>
      </xdr:nvSpPr>
      <xdr:spPr>
        <a:xfrm>
          <a:off x="16370300" y="1325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29,049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93973</xdr:rowOff>
    </xdr:from>
    <xdr:to>
      <xdr:col>22</xdr:col>
      <xdr:colOff>415925</xdr:colOff>
      <xdr:row>78</xdr:row>
      <xdr:rowOff>24123</xdr:rowOff>
    </xdr:to>
    <xdr:sp macro="" textlink="">
      <xdr:nvSpPr>
        <xdr:cNvPr id="623" name="円/楕円 622"/>
        <xdr:cNvSpPr/>
      </xdr:nvSpPr>
      <xdr:spPr>
        <a:xfrm>
          <a:off x="15430500" y="1329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15250</xdr:rowOff>
    </xdr:from>
    <xdr:ext cx="534377" cy="259045"/>
    <xdr:sp macro="" textlink="">
      <xdr:nvSpPr>
        <xdr:cNvPr id="624" name="テキスト ボックス 623"/>
        <xdr:cNvSpPr txBox="1"/>
      </xdr:nvSpPr>
      <xdr:spPr>
        <a:xfrm>
          <a:off x="15214111" y="1338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27,284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95312</xdr:rowOff>
    </xdr:from>
    <xdr:to>
      <xdr:col>21</xdr:col>
      <xdr:colOff>212725</xdr:colOff>
      <xdr:row>78</xdr:row>
      <xdr:rowOff>25462</xdr:rowOff>
    </xdr:to>
    <xdr:sp macro="" textlink="">
      <xdr:nvSpPr>
        <xdr:cNvPr id="625" name="円/楕円 624"/>
        <xdr:cNvSpPr/>
      </xdr:nvSpPr>
      <xdr:spPr>
        <a:xfrm>
          <a:off x="14541500" y="1329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16589</xdr:rowOff>
    </xdr:from>
    <xdr:ext cx="534377" cy="259045"/>
    <xdr:sp macro="" textlink="">
      <xdr:nvSpPr>
        <xdr:cNvPr id="626" name="テキスト ボックス 625"/>
        <xdr:cNvSpPr txBox="1"/>
      </xdr:nvSpPr>
      <xdr:spPr>
        <a:xfrm>
          <a:off x="14325111" y="1338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27,161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79147</xdr:rowOff>
    </xdr:from>
    <xdr:to>
      <xdr:col>20</xdr:col>
      <xdr:colOff>9525</xdr:colOff>
      <xdr:row>78</xdr:row>
      <xdr:rowOff>9297</xdr:rowOff>
    </xdr:to>
    <xdr:sp macro="" textlink="">
      <xdr:nvSpPr>
        <xdr:cNvPr id="627" name="円/楕円 626"/>
        <xdr:cNvSpPr/>
      </xdr:nvSpPr>
      <xdr:spPr>
        <a:xfrm>
          <a:off x="13652500" y="1328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424</xdr:rowOff>
    </xdr:from>
    <xdr:ext cx="534377" cy="259045"/>
    <xdr:sp macro="" textlink="">
      <xdr:nvSpPr>
        <xdr:cNvPr id="628" name="テキスト ボックス 627"/>
        <xdr:cNvSpPr txBox="1"/>
      </xdr:nvSpPr>
      <xdr:spPr>
        <a:xfrm>
          <a:off x="13436111" y="1337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28,646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84534</xdr:rowOff>
    </xdr:from>
    <xdr:to>
      <xdr:col>18</xdr:col>
      <xdr:colOff>492125</xdr:colOff>
      <xdr:row>78</xdr:row>
      <xdr:rowOff>14684</xdr:rowOff>
    </xdr:to>
    <xdr:sp macro="" textlink="">
      <xdr:nvSpPr>
        <xdr:cNvPr id="629" name="円/楕円 628"/>
        <xdr:cNvSpPr/>
      </xdr:nvSpPr>
      <xdr:spPr>
        <a:xfrm>
          <a:off x="12763500" y="1328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5811</xdr:rowOff>
    </xdr:from>
    <xdr:ext cx="534377" cy="259045"/>
    <xdr:sp macro="" textlink="">
      <xdr:nvSpPr>
        <xdr:cNvPr id="630" name="テキスト ボックス 629"/>
        <xdr:cNvSpPr txBox="1"/>
      </xdr:nvSpPr>
      <xdr:spPr>
        <a:xfrm>
          <a:off x="12547111" y="1337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28,151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10,468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4" name="直線コネクタ 653"/>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5" name="積立金最小値テキスト"/>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6" name="直線コネクタ 655"/>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7" name="積立金最大値テキスト"/>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58" name="直線コネクタ 657"/>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31992</xdr:rowOff>
    </xdr:from>
    <xdr:to>
      <xdr:col>23</xdr:col>
      <xdr:colOff>517525</xdr:colOff>
      <xdr:row>99</xdr:row>
      <xdr:rowOff>32041</xdr:rowOff>
    </xdr:to>
    <xdr:cxnSp macro="">
      <xdr:nvCxnSpPr>
        <xdr:cNvPr id="659" name="直線コネクタ 658"/>
        <xdr:cNvCxnSpPr/>
      </xdr:nvCxnSpPr>
      <xdr:spPr>
        <a:xfrm flipV="1">
          <a:off x="15481300" y="17005542"/>
          <a:ext cx="838200" cy="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9644</xdr:rowOff>
    </xdr:from>
    <xdr:ext cx="534377" cy="259045"/>
    <xdr:sp macro="" textlink="">
      <xdr:nvSpPr>
        <xdr:cNvPr id="660" name="積立金平均値テキスト"/>
        <xdr:cNvSpPr txBox="1"/>
      </xdr:nvSpPr>
      <xdr:spPr>
        <a:xfrm>
          <a:off x="16370300" y="1664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1" name="フローチャート : 判断 660"/>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128409</xdr:rowOff>
    </xdr:from>
    <xdr:to>
      <xdr:col>22</xdr:col>
      <xdr:colOff>365125</xdr:colOff>
      <xdr:row>99</xdr:row>
      <xdr:rowOff>32041</xdr:rowOff>
    </xdr:to>
    <xdr:cxnSp macro="">
      <xdr:nvCxnSpPr>
        <xdr:cNvPr id="662" name="直線コネクタ 661"/>
        <xdr:cNvCxnSpPr/>
      </xdr:nvCxnSpPr>
      <xdr:spPr>
        <a:xfrm>
          <a:off x="14592300" y="16930509"/>
          <a:ext cx="889000" cy="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157862</xdr:rowOff>
    </xdr:from>
    <xdr:to>
      <xdr:col>22</xdr:col>
      <xdr:colOff>415925</xdr:colOff>
      <xdr:row>98</xdr:row>
      <xdr:rowOff>88012</xdr:rowOff>
    </xdr:to>
    <xdr:sp macro="" textlink="">
      <xdr:nvSpPr>
        <xdr:cNvPr id="663" name="フローチャート : 判断 662"/>
        <xdr:cNvSpPr/>
      </xdr:nvSpPr>
      <xdr:spPr>
        <a:xfrm>
          <a:off x="15430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104539</xdr:rowOff>
    </xdr:from>
    <xdr:ext cx="534377" cy="259045"/>
    <xdr:sp macro="" textlink="">
      <xdr:nvSpPr>
        <xdr:cNvPr id="664" name="テキスト ボックス 663"/>
        <xdr:cNvSpPr txBox="1"/>
      </xdr:nvSpPr>
      <xdr:spPr>
        <a:xfrm>
          <a:off x="15214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128409</xdr:rowOff>
    </xdr:from>
    <xdr:to>
      <xdr:col>21</xdr:col>
      <xdr:colOff>161925</xdr:colOff>
      <xdr:row>98</xdr:row>
      <xdr:rowOff>163094</xdr:rowOff>
    </xdr:to>
    <xdr:cxnSp macro="">
      <xdr:nvCxnSpPr>
        <xdr:cNvPr id="665" name="直線コネクタ 664"/>
        <xdr:cNvCxnSpPr/>
      </xdr:nvCxnSpPr>
      <xdr:spPr>
        <a:xfrm flipV="1">
          <a:off x="13703300" y="16930509"/>
          <a:ext cx="889000" cy="3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6" name="フローチャート : 判断 665"/>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121429</xdr:rowOff>
    </xdr:from>
    <xdr:ext cx="534377" cy="259045"/>
    <xdr:sp macro="" textlink="">
      <xdr:nvSpPr>
        <xdr:cNvPr id="667" name="テキスト ボックス 666"/>
        <xdr:cNvSpPr txBox="1"/>
      </xdr:nvSpPr>
      <xdr:spPr>
        <a:xfrm>
          <a:off x="14325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143942</xdr:rowOff>
    </xdr:from>
    <xdr:to>
      <xdr:col>19</xdr:col>
      <xdr:colOff>644525</xdr:colOff>
      <xdr:row>98</xdr:row>
      <xdr:rowOff>163094</xdr:rowOff>
    </xdr:to>
    <xdr:cxnSp macro="">
      <xdr:nvCxnSpPr>
        <xdr:cNvPr id="668" name="直線コネクタ 667"/>
        <xdr:cNvCxnSpPr/>
      </xdr:nvCxnSpPr>
      <xdr:spPr>
        <a:xfrm>
          <a:off x="12814300" y="16774592"/>
          <a:ext cx="889000" cy="19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69" name="フローチャート : 判断 668"/>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69905</xdr:rowOff>
    </xdr:from>
    <xdr:ext cx="534377" cy="259045"/>
    <xdr:sp macro="" textlink="">
      <xdr:nvSpPr>
        <xdr:cNvPr id="670" name="テキスト ボックス 669"/>
        <xdr:cNvSpPr txBox="1"/>
      </xdr:nvSpPr>
      <xdr:spPr>
        <a:xfrm>
          <a:off x="13436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1" name="フローチャート : 判断 670"/>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995</xdr:rowOff>
    </xdr:from>
    <xdr:ext cx="534377" cy="259045"/>
    <xdr:sp macro="" textlink="">
      <xdr:nvSpPr>
        <xdr:cNvPr id="672" name="テキスト ボックス 671"/>
        <xdr:cNvSpPr txBox="1"/>
      </xdr:nvSpPr>
      <xdr:spPr>
        <a:xfrm>
          <a:off x="12547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152642</xdr:rowOff>
    </xdr:from>
    <xdr:to>
      <xdr:col>23</xdr:col>
      <xdr:colOff>568325</xdr:colOff>
      <xdr:row>99</xdr:row>
      <xdr:rowOff>82792</xdr:rowOff>
    </xdr:to>
    <xdr:sp macro="" textlink="">
      <xdr:nvSpPr>
        <xdr:cNvPr id="678" name="円/楕円 677"/>
        <xdr:cNvSpPr/>
      </xdr:nvSpPr>
      <xdr:spPr>
        <a:xfrm>
          <a:off x="16268700" y="1695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67569</xdr:rowOff>
    </xdr:from>
    <xdr:ext cx="378565" cy="259045"/>
    <xdr:sp macro="" textlink="">
      <xdr:nvSpPr>
        <xdr:cNvPr id="679" name="積立金該当値テキスト"/>
        <xdr:cNvSpPr txBox="1"/>
      </xdr:nvSpPr>
      <xdr:spPr>
        <a:xfrm>
          <a:off x="16370300" y="16869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152691</xdr:rowOff>
    </xdr:from>
    <xdr:to>
      <xdr:col>22</xdr:col>
      <xdr:colOff>415925</xdr:colOff>
      <xdr:row>99</xdr:row>
      <xdr:rowOff>82841</xdr:rowOff>
    </xdr:to>
    <xdr:sp macro="" textlink="">
      <xdr:nvSpPr>
        <xdr:cNvPr id="680" name="円/楕円 679"/>
        <xdr:cNvSpPr/>
      </xdr:nvSpPr>
      <xdr:spPr>
        <a:xfrm>
          <a:off x="15430500" y="1695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73968</xdr:rowOff>
    </xdr:from>
    <xdr:ext cx="378565" cy="259045"/>
    <xdr:sp macro="" textlink="">
      <xdr:nvSpPr>
        <xdr:cNvPr id="681" name="テキスト ボックス 680"/>
        <xdr:cNvSpPr txBox="1"/>
      </xdr:nvSpPr>
      <xdr:spPr>
        <a:xfrm>
          <a:off x="15292017" y="17047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77609</xdr:rowOff>
    </xdr:from>
    <xdr:to>
      <xdr:col>21</xdr:col>
      <xdr:colOff>212725</xdr:colOff>
      <xdr:row>99</xdr:row>
      <xdr:rowOff>7759</xdr:rowOff>
    </xdr:to>
    <xdr:sp macro="" textlink="">
      <xdr:nvSpPr>
        <xdr:cNvPr id="682" name="円/楕円 681"/>
        <xdr:cNvSpPr/>
      </xdr:nvSpPr>
      <xdr:spPr>
        <a:xfrm>
          <a:off x="14541500" y="1687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170336</xdr:rowOff>
    </xdr:from>
    <xdr:ext cx="469744" cy="259045"/>
    <xdr:sp macro="" textlink="">
      <xdr:nvSpPr>
        <xdr:cNvPr id="683" name="テキスト ボックス 682"/>
        <xdr:cNvSpPr txBox="1"/>
      </xdr:nvSpPr>
      <xdr:spPr>
        <a:xfrm>
          <a:off x="14357427" y="1697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112294</xdr:rowOff>
    </xdr:from>
    <xdr:to>
      <xdr:col>20</xdr:col>
      <xdr:colOff>9525</xdr:colOff>
      <xdr:row>99</xdr:row>
      <xdr:rowOff>42444</xdr:rowOff>
    </xdr:to>
    <xdr:sp macro="" textlink="">
      <xdr:nvSpPr>
        <xdr:cNvPr id="684" name="円/楕円 683"/>
        <xdr:cNvSpPr/>
      </xdr:nvSpPr>
      <xdr:spPr>
        <a:xfrm>
          <a:off x="13652500" y="1691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33571</xdr:rowOff>
    </xdr:from>
    <xdr:ext cx="469744" cy="259045"/>
    <xdr:sp macro="" textlink="">
      <xdr:nvSpPr>
        <xdr:cNvPr id="685" name="テキスト ボックス 684"/>
        <xdr:cNvSpPr txBox="1"/>
      </xdr:nvSpPr>
      <xdr:spPr>
        <a:xfrm>
          <a:off x="13468427" y="1700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93142</xdr:rowOff>
    </xdr:from>
    <xdr:to>
      <xdr:col>18</xdr:col>
      <xdr:colOff>492125</xdr:colOff>
      <xdr:row>98</xdr:row>
      <xdr:rowOff>23292</xdr:rowOff>
    </xdr:to>
    <xdr:sp macro="" textlink="">
      <xdr:nvSpPr>
        <xdr:cNvPr id="686" name="円/楕円 685"/>
        <xdr:cNvSpPr/>
      </xdr:nvSpPr>
      <xdr:spPr>
        <a:xfrm>
          <a:off x="12763500" y="1672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14419</xdr:rowOff>
    </xdr:from>
    <xdr:ext cx="534377" cy="259045"/>
    <xdr:sp macro="" textlink="">
      <xdr:nvSpPr>
        <xdr:cNvPr id="687" name="テキスト ボックス 686"/>
        <xdr:cNvSpPr txBox="1"/>
      </xdr:nvSpPr>
      <xdr:spPr>
        <a:xfrm>
          <a:off x="12547111" y="1681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19,166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7" name="テキスト ボックス 70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3" name="直線コネクタ 712"/>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6" name="投資及び出資金最大値テキスト"/>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7" name="直線コネクタ 716"/>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97028</xdr:rowOff>
    </xdr:from>
    <xdr:to>
      <xdr:col>32</xdr:col>
      <xdr:colOff>187325</xdr:colOff>
      <xdr:row>39</xdr:row>
      <xdr:rowOff>98226</xdr:rowOff>
    </xdr:to>
    <xdr:cxnSp macro="">
      <xdr:nvCxnSpPr>
        <xdr:cNvPr id="718" name="直線コネクタ 717"/>
        <xdr:cNvCxnSpPr/>
      </xdr:nvCxnSpPr>
      <xdr:spPr>
        <a:xfrm flipV="1">
          <a:off x="21323300" y="6783578"/>
          <a:ext cx="838200" cy="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147591</xdr:rowOff>
    </xdr:from>
    <xdr:ext cx="378565" cy="259045"/>
    <xdr:sp macro="" textlink="">
      <xdr:nvSpPr>
        <xdr:cNvPr id="719" name="投資及び出資金平均値テキスト"/>
        <xdr:cNvSpPr txBox="1"/>
      </xdr:nvSpPr>
      <xdr:spPr>
        <a:xfrm>
          <a:off x="22212300" y="6491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0" name="フローチャート : 判断 719"/>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94089</xdr:rowOff>
    </xdr:from>
    <xdr:to>
      <xdr:col>31</xdr:col>
      <xdr:colOff>34925</xdr:colOff>
      <xdr:row>39</xdr:row>
      <xdr:rowOff>98226</xdr:rowOff>
    </xdr:to>
    <xdr:cxnSp macro="">
      <xdr:nvCxnSpPr>
        <xdr:cNvPr id="721" name="直線コネクタ 720"/>
        <xdr:cNvCxnSpPr/>
      </xdr:nvCxnSpPr>
      <xdr:spPr>
        <a:xfrm>
          <a:off x="20434300" y="6780639"/>
          <a:ext cx="889000" cy="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152690</xdr:rowOff>
    </xdr:from>
    <xdr:to>
      <xdr:col>31</xdr:col>
      <xdr:colOff>85725</xdr:colOff>
      <xdr:row>39</xdr:row>
      <xdr:rowOff>82840</xdr:rowOff>
    </xdr:to>
    <xdr:sp macro="" textlink="">
      <xdr:nvSpPr>
        <xdr:cNvPr id="722" name="フローチャート : 判断 721"/>
        <xdr:cNvSpPr/>
      </xdr:nvSpPr>
      <xdr:spPr>
        <a:xfrm>
          <a:off x="21272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99367</xdr:rowOff>
    </xdr:from>
    <xdr:ext cx="378565" cy="259045"/>
    <xdr:sp macro="" textlink="">
      <xdr:nvSpPr>
        <xdr:cNvPr id="723" name="テキスト ボックス 722"/>
        <xdr:cNvSpPr txBox="1"/>
      </xdr:nvSpPr>
      <xdr:spPr>
        <a:xfrm>
          <a:off x="21134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94089</xdr:rowOff>
    </xdr:from>
    <xdr:to>
      <xdr:col>29</xdr:col>
      <xdr:colOff>517525</xdr:colOff>
      <xdr:row>39</xdr:row>
      <xdr:rowOff>97028</xdr:rowOff>
    </xdr:to>
    <xdr:cxnSp macro="">
      <xdr:nvCxnSpPr>
        <xdr:cNvPr id="724" name="直線コネクタ 723"/>
        <xdr:cNvCxnSpPr/>
      </xdr:nvCxnSpPr>
      <xdr:spPr>
        <a:xfrm flipV="1">
          <a:off x="19545300" y="6780639"/>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5" name="フローチャート : 判断 724"/>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101435</xdr:rowOff>
    </xdr:from>
    <xdr:ext cx="378565" cy="259045"/>
    <xdr:sp macro="" textlink="">
      <xdr:nvSpPr>
        <xdr:cNvPr id="726" name="テキスト ボックス 725"/>
        <xdr:cNvSpPr txBox="1"/>
      </xdr:nvSpPr>
      <xdr:spPr>
        <a:xfrm>
          <a:off x="20245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97028</xdr:rowOff>
    </xdr:from>
    <xdr:to>
      <xdr:col>28</xdr:col>
      <xdr:colOff>314325</xdr:colOff>
      <xdr:row>39</xdr:row>
      <xdr:rowOff>98878</xdr:rowOff>
    </xdr:to>
    <xdr:cxnSp macro="">
      <xdr:nvCxnSpPr>
        <xdr:cNvPr id="727" name="直線コネクタ 726"/>
        <xdr:cNvCxnSpPr/>
      </xdr:nvCxnSpPr>
      <xdr:spPr>
        <a:xfrm flipV="1">
          <a:off x="18656300" y="6783578"/>
          <a:ext cx="889000" cy="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28" name="フローチャート : 判断 727"/>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96537</xdr:rowOff>
    </xdr:from>
    <xdr:ext cx="378565" cy="259045"/>
    <xdr:sp macro="" textlink="">
      <xdr:nvSpPr>
        <xdr:cNvPr id="729" name="テキスト ボックス 728"/>
        <xdr:cNvSpPr txBox="1"/>
      </xdr:nvSpPr>
      <xdr:spPr>
        <a:xfrm>
          <a:off x="19356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0" name="フローチャート : 判断 729"/>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90767</xdr:rowOff>
    </xdr:from>
    <xdr:ext cx="378565" cy="259045"/>
    <xdr:sp macro="" textlink="">
      <xdr:nvSpPr>
        <xdr:cNvPr id="731" name="テキスト ボックス 730"/>
        <xdr:cNvSpPr txBox="1"/>
      </xdr:nvSpPr>
      <xdr:spPr>
        <a:xfrm>
          <a:off x="18467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46228</xdr:rowOff>
    </xdr:from>
    <xdr:to>
      <xdr:col>32</xdr:col>
      <xdr:colOff>238125</xdr:colOff>
      <xdr:row>39</xdr:row>
      <xdr:rowOff>147828</xdr:rowOff>
    </xdr:to>
    <xdr:sp macro="" textlink="">
      <xdr:nvSpPr>
        <xdr:cNvPr id="737" name="円/楕円 736"/>
        <xdr:cNvSpPr/>
      </xdr:nvSpPr>
      <xdr:spPr>
        <a:xfrm>
          <a:off x="22110700" y="673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132605</xdr:rowOff>
    </xdr:from>
    <xdr:ext cx="313932" cy="259045"/>
    <xdr:sp macro="" textlink="">
      <xdr:nvSpPr>
        <xdr:cNvPr id="738" name="投資及び出資金該当値テキスト"/>
        <xdr:cNvSpPr txBox="1"/>
      </xdr:nvSpPr>
      <xdr:spPr>
        <a:xfrm>
          <a:off x="22212300" y="6647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47426</xdr:rowOff>
    </xdr:from>
    <xdr:to>
      <xdr:col>31</xdr:col>
      <xdr:colOff>85725</xdr:colOff>
      <xdr:row>39</xdr:row>
      <xdr:rowOff>149026</xdr:rowOff>
    </xdr:to>
    <xdr:sp macro="" textlink="">
      <xdr:nvSpPr>
        <xdr:cNvPr id="739" name="円/楕円 738"/>
        <xdr:cNvSpPr/>
      </xdr:nvSpPr>
      <xdr:spPr>
        <a:xfrm>
          <a:off x="212725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140153</xdr:rowOff>
    </xdr:from>
    <xdr:ext cx="249299" cy="259045"/>
    <xdr:sp macro="" textlink="">
      <xdr:nvSpPr>
        <xdr:cNvPr id="740" name="テキスト ボックス 739"/>
        <xdr:cNvSpPr txBox="1"/>
      </xdr:nvSpPr>
      <xdr:spPr>
        <a:xfrm>
          <a:off x="21198649" y="6826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43289</xdr:rowOff>
    </xdr:from>
    <xdr:to>
      <xdr:col>29</xdr:col>
      <xdr:colOff>568325</xdr:colOff>
      <xdr:row>39</xdr:row>
      <xdr:rowOff>144889</xdr:rowOff>
    </xdr:to>
    <xdr:sp macro="" textlink="">
      <xdr:nvSpPr>
        <xdr:cNvPr id="741" name="円/楕円 740"/>
        <xdr:cNvSpPr/>
      </xdr:nvSpPr>
      <xdr:spPr>
        <a:xfrm>
          <a:off x="20383500" y="67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136016</xdr:rowOff>
    </xdr:from>
    <xdr:ext cx="313932" cy="259045"/>
    <xdr:sp macro="" textlink="">
      <xdr:nvSpPr>
        <xdr:cNvPr id="742" name="テキスト ボックス 741"/>
        <xdr:cNvSpPr txBox="1"/>
      </xdr:nvSpPr>
      <xdr:spPr>
        <a:xfrm>
          <a:off x="20277333" y="68225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46228</xdr:rowOff>
    </xdr:from>
    <xdr:to>
      <xdr:col>28</xdr:col>
      <xdr:colOff>365125</xdr:colOff>
      <xdr:row>39</xdr:row>
      <xdr:rowOff>147828</xdr:rowOff>
    </xdr:to>
    <xdr:sp macro="" textlink="">
      <xdr:nvSpPr>
        <xdr:cNvPr id="743" name="円/楕円 742"/>
        <xdr:cNvSpPr/>
      </xdr:nvSpPr>
      <xdr:spPr>
        <a:xfrm>
          <a:off x="19494500" y="673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138955</xdr:rowOff>
    </xdr:from>
    <xdr:ext cx="313932" cy="259045"/>
    <xdr:sp macro="" textlink="">
      <xdr:nvSpPr>
        <xdr:cNvPr id="744" name="テキスト ボックス 743"/>
        <xdr:cNvSpPr txBox="1"/>
      </xdr:nvSpPr>
      <xdr:spPr>
        <a:xfrm>
          <a:off x="19388333" y="68255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5" name="円/楕円 74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6" name="テキスト ボックス 74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68" name="直線コネクタ 767"/>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1" name="貸付金最大値テキスト"/>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2" name="直線コネクタ 771"/>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124750</xdr:rowOff>
    </xdr:from>
    <xdr:to>
      <xdr:col>32</xdr:col>
      <xdr:colOff>187325</xdr:colOff>
      <xdr:row>58</xdr:row>
      <xdr:rowOff>126167</xdr:rowOff>
    </xdr:to>
    <xdr:cxnSp macro="">
      <xdr:nvCxnSpPr>
        <xdr:cNvPr id="773" name="直線コネクタ 772"/>
        <xdr:cNvCxnSpPr/>
      </xdr:nvCxnSpPr>
      <xdr:spPr>
        <a:xfrm>
          <a:off x="21323300" y="10068850"/>
          <a:ext cx="8382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41871</xdr:rowOff>
    </xdr:from>
    <xdr:ext cx="469744" cy="259045"/>
    <xdr:sp macro="" textlink="">
      <xdr:nvSpPr>
        <xdr:cNvPr id="774" name="貸付金平均値テキスト"/>
        <xdr:cNvSpPr txBox="1"/>
      </xdr:nvSpPr>
      <xdr:spPr>
        <a:xfrm>
          <a:off x="22212300" y="9814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5" name="フローチャート : 判断 774"/>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124750</xdr:rowOff>
    </xdr:from>
    <xdr:to>
      <xdr:col>31</xdr:col>
      <xdr:colOff>34925</xdr:colOff>
      <xdr:row>58</xdr:row>
      <xdr:rowOff>128041</xdr:rowOff>
    </xdr:to>
    <xdr:cxnSp macro="">
      <xdr:nvCxnSpPr>
        <xdr:cNvPr id="776" name="直線コネクタ 775"/>
        <xdr:cNvCxnSpPr/>
      </xdr:nvCxnSpPr>
      <xdr:spPr>
        <a:xfrm flipV="1">
          <a:off x="20434300" y="10068850"/>
          <a:ext cx="889000" cy="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33944</xdr:rowOff>
    </xdr:from>
    <xdr:to>
      <xdr:col>31</xdr:col>
      <xdr:colOff>85725</xdr:colOff>
      <xdr:row>58</xdr:row>
      <xdr:rowOff>135544</xdr:rowOff>
    </xdr:to>
    <xdr:sp macro="" textlink="">
      <xdr:nvSpPr>
        <xdr:cNvPr id="777" name="フローチャート : 判断 776"/>
        <xdr:cNvSpPr/>
      </xdr:nvSpPr>
      <xdr:spPr>
        <a:xfrm>
          <a:off x="21272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152071</xdr:rowOff>
    </xdr:from>
    <xdr:ext cx="469744" cy="259045"/>
    <xdr:sp macro="" textlink="">
      <xdr:nvSpPr>
        <xdr:cNvPr id="778" name="テキスト ボックス 777"/>
        <xdr:cNvSpPr txBox="1"/>
      </xdr:nvSpPr>
      <xdr:spPr>
        <a:xfrm>
          <a:off x="21088427"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125664</xdr:rowOff>
    </xdr:from>
    <xdr:to>
      <xdr:col>29</xdr:col>
      <xdr:colOff>517525</xdr:colOff>
      <xdr:row>58</xdr:row>
      <xdr:rowOff>128041</xdr:rowOff>
    </xdr:to>
    <xdr:cxnSp macro="">
      <xdr:nvCxnSpPr>
        <xdr:cNvPr id="779" name="直線コネクタ 778"/>
        <xdr:cNvCxnSpPr/>
      </xdr:nvCxnSpPr>
      <xdr:spPr>
        <a:xfrm>
          <a:off x="19545300" y="10069764"/>
          <a:ext cx="8890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0" name="フローチャート : 判断 779"/>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142059</xdr:rowOff>
    </xdr:from>
    <xdr:ext cx="469744" cy="259045"/>
    <xdr:sp macro="" textlink="">
      <xdr:nvSpPr>
        <xdr:cNvPr id="781" name="テキスト ボックス 780"/>
        <xdr:cNvSpPr txBox="1"/>
      </xdr:nvSpPr>
      <xdr:spPr>
        <a:xfrm>
          <a:off x="20199427"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120360</xdr:rowOff>
    </xdr:from>
    <xdr:to>
      <xdr:col>28</xdr:col>
      <xdr:colOff>314325</xdr:colOff>
      <xdr:row>58</xdr:row>
      <xdr:rowOff>125664</xdr:rowOff>
    </xdr:to>
    <xdr:cxnSp macro="">
      <xdr:nvCxnSpPr>
        <xdr:cNvPr id="782" name="直線コネクタ 781"/>
        <xdr:cNvCxnSpPr/>
      </xdr:nvCxnSpPr>
      <xdr:spPr>
        <a:xfrm>
          <a:off x="18656300" y="10064460"/>
          <a:ext cx="8890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3" name="フローチャート : 判断 782"/>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133097</xdr:rowOff>
    </xdr:from>
    <xdr:ext cx="469744" cy="259045"/>
    <xdr:sp macro="" textlink="">
      <xdr:nvSpPr>
        <xdr:cNvPr id="784" name="テキスト ボックス 783"/>
        <xdr:cNvSpPr txBox="1"/>
      </xdr:nvSpPr>
      <xdr:spPr>
        <a:xfrm>
          <a:off x="19310427"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5" name="フローチャート : 判断 784"/>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124960</xdr:rowOff>
    </xdr:from>
    <xdr:ext cx="469744" cy="259045"/>
    <xdr:sp macro="" textlink="">
      <xdr:nvSpPr>
        <xdr:cNvPr id="786" name="テキスト ボックス 785"/>
        <xdr:cNvSpPr txBox="1"/>
      </xdr:nvSpPr>
      <xdr:spPr>
        <a:xfrm>
          <a:off x="18421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75367</xdr:rowOff>
    </xdr:from>
    <xdr:to>
      <xdr:col>32</xdr:col>
      <xdr:colOff>238125</xdr:colOff>
      <xdr:row>59</xdr:row>
      <xdr:rowOff>5517</xdr:rowOff>
    </xdr:to>
    <xdr:sp macro="" textlink="">
      <xdr:nvSpPr>
        <xdr:cNvPr id="792" name="円/楕円 791"/>
        <xdr:cNvSpPr/>
      </xdr:nvSpPr>
      <xdr:spPr>
        <a:xfrm>
          <a:off x="22110700" y="1001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168871</xdr:rowOff>
    </xdr:from>
    <xdr:ext cx="378565" cy="259045"/>
    <xdr:sp macro="" textlink="">
      <xdr:nvSpPr>
        <xdr:cNvPr id="793" name="貸付金該当値テキスト"/>
        <xdr:cNvSpPr txBox="1"/>
      </xdr:nvSpPr>
      <xdr:spPr>
        <a:xfrm>
          <a:off x="22212300" y="9941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73950</xdr:rowOff>
    </xdr:from>
    <xdr:to>
      <xdr:col>31</xdr:col>
      <xdr:colOff>85725</xdr:colOff>
      <xdr:row>59</xdr:row>
      <xdr:rowOff>4100</xdr:rowOff>
    </xdr:to>
    <xdr:sp macro="" textlink="">
      <xdr:nvSpPr>
        <xdr:cNvPr id="794" name="円/楕円 793"/>
        <xdr:cNvSpPr/>
      </xdr:nvSpPr>
      <xdr:spPr>
        <a:xfrm>
          <a:off x="21272500" y="1001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166677</xdr:rowOff>
    </xdr:from>
    <xdr:ext cx="378565" cy="259045"/>
    <xdr:sp macro="" textlink="">
      <xdr:nvSpPr>
        <xdr:cNvPr id="795" name="テキスト ボックス 794"/>
        <xdr:cNvSpPr txBox="1"/>
      </xdr:nvSpPr>
      <xdr:spPr>
        <a:xfrm>
          <a:off x="21134017" y="10110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77241</xdr:rowOff>
    </xdr:from>
    <xdr:to>
      <xdr:col>29</xdr:col>
      <xdr:colOff>568325</xdr:colOff>
      <xdr:row>59</xdr:row>
      <xdr:rowOff>7391</xdr:rowOff>
    </xdr:to>
    <xdr:sp macro="" textlink="">
      <xdr:nvSpPr>
        <xdr:cNvPr id="796" name="円/楕円 795"/>
        <xdr:cNvSpPr/>
      </xdr:nvSpPr>
      <xdr:spPr>
        <a:xfrm>
          <a:off x="20383500" y="1002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169968</xdr:rowOff>
    </xdr:from>
    <xdr:ext cx="378565" cy="259045"/>
    <xdr:sp macro="" textlink="">
      <xdr:nvSpPr>
        <xdr:cNvPr id="797" name="テキスト ボックス 796"/>
        <xdr:cNvSpPr txBox="1"/>
      </xdr:nvSpPr>
      <xdr:spPr>
        <a:xfrm>
          <a:off x="20245017" y="10114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74864</xdr:rowOff>
    </xdr:from>
    <xdr:to>
      <xdr:col>28</xdr:col>
      <xdr:colOff>365125</xdr:colOff>
      <xdr:row>59</xdr:row>
      <xdr:rowOff>5014</xdr:rowOff>
    </xdr:to>
    <xdr:sp macro="" textlink="">
      <xdr:nvSpPr>
        <xdr:cNvPr id="798" name="円/楕円 797"/>
        <xdr:cNvSpPr/>
      </xdr:nvSpPr>
      <xdr:spPr>
        <a:xfrm>
          <a:off x="19494500" y="1001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167591</xdr:rowOff>
    </xdr:from>
    <xdr:ext cx="378565" cy="259045"/>
    <xdr:sp macro="" textlink="">
      <xdr:nvSpPr>
        <xdr:cNvPr id="799" name="テキスト ボックス 798"/>
        <xdr:cNvSpPr txBox="1"/>
      </xdr:nvSpPr>
      <xdr:spPr>
        <a:xfrm>
          <a:off x="19356017" y="10111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69560</xdr:rowOff>
    </xdr:from>
    <xdr:to>
      <xdr:col>27</xdr:col>
      <xdr:colOff>161925</xdr:colOff>
      <xdr:row>58</xdr:row>
      <xdr:rowOff>171160</xdr:rowOff>
    </xdr:to>
    <xdr:sp macro="" textlink="">
      <xdr:nvSpPr>
        <xdr:cNvPr id="800" name="円/楕円 799"/>
        <xdr:cNvSpPr/>
      </xdr:nvSpPr>
      <xdr:spPr>
        <a:xfrm>
          <a:off x="18605500" y="100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162287</xdr:rowOff>
    </xdr:from>
    <xdr:ext cx="378565" cy="259045"/>
    <xdr:sp macro="" textlink="">
      <xdr:nvSpPr>
        <xdr:cNvPr id="801" name="テキスト ボックス 800"/>
        <xdr:cNvSpPr txBox="1"/>
      </xdr:nvSpPr>
      <xdr:spPr>
        <a:xfrm>
          <a:off x="18467017" y="10106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44,432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4" name="直線コネクタ 823"/>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5" name="繰出金最小値テキスト"/>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6" name="直線コネクタ 825"/>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7" name="繰出金最大値テキスト"/>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28" name="直線コネクタ 827"/>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3705</xdr:rowOff>
    </xdr:from>
    <xdr:to>
      <xdr:col>32</xdr:col>
      <xdr:colOff>187325</xdr:colOff>
      <xdr:row>76</xdr:row>
      <xdr:rowOff>10015</xdr:rowOff>
    </xdr:to>
    <xdr:cxnSp macro="">
      <xdr:nvCxnSpPr>
        <xdr:cNvPr id="829" name="直線コネクタ 828"/>
        <xdr:cNvCxnSpPr/>
      </xdr:nvCxnSpPr>
      <xdr:spPr>
        <a:xfrm flipV="1">
          <a:off x="21323300" y="13033905"/>
          <a:ext cx="8382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122041</xdr:rowOff>
    </xdr:from>
    <xdr:ext cx="534377" cy="259045"/>
    <xdr:sp macro="" textlink="">
      <xdr:nvSpPr>
        <xdr:cNvPr id="830" name="繰出金平均値テキスト"/>
        <xdr:cNvSpPr txBox="1"/>
      </xdr:nvSpPr>
      <xdr:spPr>
        <a:xfrm>
          <a:off x="22212300" y="12809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1" name="フローチャート : 判断 830"/>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10015</xdr:rowOff>
    </xdr:from>
    <xdr:to>
      <xdr:col>31</xdr:col>
      <xdr:colOff>34925</xdr:colOff>
      <xdr:row>76</xdr:row>
      <xdr:rowOff>45906</xdr:rowOff>
    </xdr:to>
    <xdr:cxnSp macro="">
      <xdr:nvCxnSpPr>
        <xdr:cNvPr id="832" name="直線コネクタ 831"/>
        <xdr:cNvCxnSpPr/>
      </xdr:nvCxnSpPr>
      <xdr:spPr>
        <a:xfrm flipV="1">
          <a:off x="20434300" y="13040215"/>
          <a:ext cx="889000" cy="3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95164</xdr:rowOff>
    </xdr:from>
    <xdr:to>
      <xdr:col>31</xdr:col>
      <xdr:colOff>85725</xdr:colOff>
      <xdr:row>76</xdr:row>
      <xdr:rowOff>25313</xdr:rowOff>
    </xdr:to>
    <xdr:sp macro="" textlink="">
      <xdr:nvSpPr>
        <xdr:cNvPr id="833" name="フローチャート : 判断 832"/>
        <xdr:cNvSpPr/>
      </xdr:nvSpPr>
      <xdr:spPr>
        <a:xfrm>
          <a:off x="21272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41841</xdr:rowOff>
    </xdr:from>
    <xdr:ext cx="534377" cy="259045"/>
    <xdr:sp macro="" textlink="">
      <xdr:nvSpPr>
        <xdr:cNvPr id="834" name="テキスト ボックス 833"/>
        <xdr:cNvSpPr txBox="1"/>
      </xdr:nvSpPr>
      <xdr:spPr>
        <a:xfrm>
          <a:off x="21056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45906</xdr:rowOff>
    </xdr:from>
    <xdr:to>
      <xdr:col>29</xdr:col>
      <xdr:colOff>517525</xdr:colOff>
      <xdr:row>76</xdr:row>
      <xdr:rowOff>46385</xdr:rowOff>
    </xdr:to>
    <xdr:cxnSp macro="">
      <xdr:nvCxnSpPr>
        <xdr:cNvPr id="835" name="直線コネクタ 834"/>
        <xdr:cNvCxnSpPr/>
      </xdr:nvCxnSpPr>
      <xdr:spPr>
        <a:xfrm flipV="1">
          <a:off x="19545300" y="13076106"/>
          <a:ext cx="889000" cy="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6" name="フローチャート : 判断 835"/>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56105</xdr:rowOff>
    </xdr:from>
    <xdr:ext cx="534377" cy="259045"/>
    <xdr:sp macro="" textlink="">
      <xdr:nvSpPr>
        <xdr:cNvPr id="837" name="テキスト ボックス 836"/>
        <xdr:cNvSpPr txBox="1"/>
      </xdr:nvSpPr>
      <xdr:spPr>
        <a:xfrm>
          <a:off x="20167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2288</xdr:rowOff>
    </xdr:from>
    <xdr:to>
      <xdr:col>28</xdr:col>
      <xdr:colOff>314325</xdr:colOff>
      <xdr:row>76</xdr:row>
      <xdr:rowOff>46385</xdr:rowOff>
    </xdr:to>
    <xdr:cxnSp macro="">
      <xdr:nvCxnSpPr>
        <xdr:cNvPr id="838" name="直線コネクタ 837"/>
        <xdr:cNvCxnSpPr/>
      </xdr:nvCxnSpPr>
      <xdr:spPr>
        <a:xfrm>
          <a:off x="18656300" y="13032488"/>
          <a:ext cx="889000" cy="4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39" name="フローチャート : 判断 838"/>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80200</xdr:rowOff>
    </xdr:from>
    <xdr:ext cx="534377" cy="259045"/>
    <xdr:sp macro="" textlink="">
      <xdr:nvSpPr>
        <xdr:cNvPr id="840" name="テキスト ボックス 839"/>
        <xdr:cNvSpPr txBox="1"/>
      </xdr:nvSpPr>
      <xdr:spPr>
        <a:xfrm>
          <a:off x="19278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1" name="フローチャート : 判断 840"/>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78277</xdr:rowOff>
    </xdr:from>
    <xdr:ext cx="534377" cy="259045"/>
    <xdr:sp macro="" textlink="">
      <xdr:nvSpPr>
        <xdr:cNvPr id="842" name="テキスト ボックス 841"/>
        <xdr:cNvSpPr txBox="1"/>
      </xdr:nvSpPr>
      <xdr:spPr>
        <a:xfrm>
          <a:off x="18389111" y="1310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124356</xdr:rowOff>
    </xdr:from>
    <xdr:to>
      <xdr:col>32</xdr:col>
      <xdr:colOff>238125</xdr:colOff>
      <xdr:row>76</xdr:row>
      <xdr:rowOff>54505</xdr:rowOff>
    </xdr:to>
    <xdr:sp macro="" textlink="">
      <xdr:nvSpPr>
        <xdr:cNvPr id="848" name="円/楕円 847"/>
        <xdr:cNvSpPr/>
      </xdr:nvSpPr>
      <xdr:spPr>
        <a:xfrm>
          <a:off x="22110700" y="129831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102783</xdr:rowOff>
    </xdr:from>
    <xdr:ext cx="534377" cy="259045"/>
    <xdr:sp macro="" textlink="">
      <xdr:nvSpPr>
        <xdr:cNvPr id="849" name="繰出金該当値テキスト"/>
        <xdr:cNvSpPr txBox="1"/>
      </xdr:nvSpPr>
      <xdr:spPr>
        <a:xfrm>
          <a:off x="22212300" y="1296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40,949</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130665</xdr:rowOff>
    </xdr:from>
    <xdr:to>
      <xdr:col>31</xdr:col>
      <xdr:colOff>85725</xdr:colOff>
      <xdr:row>76</xdr:row>
      <xdr:rowOff>60815</xdr:rowOff>
    </xdr:to>
    <xdr:sp macro="" textlink="">
      <xdr:nvSpPr>
        <xdr:cNvPr id="850" name="円/楕円 849"/>
        <xdr:cNvSpPr/>
      </xdr:nvSpPr>
      <xdr:spPr>
        <a:xfrm>
          <a:off x="21272500" y="1298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51942</xdr:rowOff>
    </xdr:from>
    <xdr:ext cx="534377" cy="259045"/>
    <xdr:sp macro="" textlink="">
      <xdr:nvSpPr>
        <xdr:cNvPr id="851" name="テキスト ボックス 850"/>
        <xdr:cNvSpPr txBox="1"/>
      </xdr:nvSpPr>
      <xdr:spPr>
        <a:xfrm>
          <a:off x="21056111" y="1308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40,673</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166556</xdr:rowOff>
    </xdr:from>
    <xdr:to>
      <xdr:col>29</xdr:col>
      <xdr:colOff>568325</xdr:colOff>
      <xdr:row>76</xdr:row>
      <xdr:rowOff>96706</xdr:rowOff>
    </xdr:to>
    <xdr:sp macro="" textlink="">
      <xdr:nvSpPr>
        <xdr:cNvPr id="852" name="円/楕円 851"/>
        <xdr:cNvSpPr/>
      </xdr:nvSpPr>
      <xdr:spPr>
        <a:xfrm>
          <a:off x="20383500" y="1302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87833</xdr:rowOff>
    </xdr:from>
    <xdr:ext cx="534377" cy="259045"/>
    <xdr:sp macro="" textlink="">
      <xdr:nvSpPr>
        <xdr:cNvPr id="853" name="テキスト ボックス 852"/>
        <xdr:cNvSpPr txBox="1"/>
      </xdr:nvSpPr>
      <xdr:spPr>
        <a:xfrm>
          <a:off x="20167111" y="1311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39,103</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167035</xdr:rowOff>
    </xdr:from>
    <xdr:to>
      <xdr:col>28</xdr:col>
      <xdr:colOff>365125</xdr:colOff>
      <xdr:row>76</xdr:row>
      <xdr:rowOff>97185</xdr:rowOff>
    </xdr:to>
    <xdr:sp macro="" textlink="">
      <xdr:nvSpPr>
        <xdr:cNvPr id="854" name="円/楕円 853"/>
        <xdr:cNvSpPr/>
      </xdr:nvSpPr>
      <xdr:spPr>
        <a:xfrm>
          <a:off x="19494500" y="1302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88312</xdr:rowOff>
    </xdr:from>
    <xdr:ext cx="534377" cy="259045"/>
    <xdr:sp macro="" textlink="">
      <xdr:nvSpPr>
        <xdr:cNvPr id="855" name="テキスト ボックス 854"/>
        <xdr:cNvSpPr txBox="1"/>
      </xdr:nvSpPr>
      <xdr:spPr>
        <a:xfrm>
          <a:off x="19278111" y="1311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39,082</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122938</xdr:rowOff>
    </xdr:from>
    <xdr:to>
      <xdr:col>27</xdr:col>
      <xdr:colOff>161925</xdr:colOff>
      <xdr:row>76</xdr:row>
      <xdr:rowOff>53088</xdr:rowOff>
    </xdr:to>
    <xdr:sp macro="" textlink="">
      <xdr:nvSpPr>
        <xdr:cNvPr id="856" name="円/楕円 855"/>
        <xdr:cNvSpPr/>
      </xdr:nvSpPr>
      <xdr:spPr>
        <a:xfrm>
          <a:off x="18605500" y="1298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69615</xdr:rowOff>
    </xdr:from>
    <xdr:ext cx="534377" cy="259045"/>
    <xdr:sp macro="" textlink="">
      <xdr:nvSpPr>
        <xdr:cNvPr id="857" name="テキスト ボックス 856"/>
        <xdr:cNvSpPr txBox="1"/>
      </xdr:nvSpPr>
      <xdr:spPr>
        <a:xfrm>
          <a:off x="18389111" y="1275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41,011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人件費は、住民一人当たり（平成</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年度）</a:t>
          </a:r>
          <a:r>
            <a:rPr kumimoji="1" lang="en-US" altLang="ja-JP" sz="1100">
              <a:solidFill>
                <a:schemeClr val="dk1"/>
              </a:solidFill>
              <a:effectLst/>
              <a:latin typeface="+mn-ea"/>
              <a:ea typeface="+mn-ea"/>
              <a:cs typeface="+mn-cs"/>
            </a:rPr>
            <a:t>47,755</a:t>
          </a:r>
          <a:r>
            <a:rPr kumimoji="1" lang="ja-JP" altLang="ja-JP" sz="1100">
              <a:solidFill>
                <a:schemeClr val="dk1"/>
              </a:solidFill>
              <a:effectLst/>
              <a:latin typeface="+mn-ea"/>
              <a:ea typeface="+mn-ea"/>
              <a:cs typeface="+mn-cs"/>
            </a:rPr>
            <a:t>円となっている。平成</a:t>
          </a:r>
          <a:r>
            <a:rPr kumimoji="1" lang="en-US" altLang="ja-JP" sz="1100">
              <a:solidFill>
                <a:schemeClr val="dk1"/>
              </a:solidFill>
              <a:effectLst/>
              <a:latin typeface="+mn-ea"/>
              <a:ea typeface="+mn-ea"/>
              <a:cs typeface="+mn-cs"/>
            </a:rPr>
            <a:t>26</a:t>
          </a:r>
          <a:r>
            <a:rPr kumimoji="1" lang="ja-JP" altLang="ja-JP" sz="1100">
              <a:solidFill>
                <a:schemeClr val="dk1"/>
              </a:solidFill>
              <a:effectLst/>
              <a:latin typeface="+mn-ea"/>
              <a:ea typeface="+mn-ea"/>
              <a:cs typeface="+mn-cs"/>
            </a:rPr>
            <a:t>年度までは、類似団体平均と同水準であったが、消防業務の広域化による消防職員の減により、平成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a:t>
          </a:r>
          <a:r>
            <a:rPr kumimoji="1" lang="ja-JP" altLang="en-US" sz="1100">
              <a:solidFill>
                <a:schemeClr val="dk1"/>
              </a:solidFill>
              <a:effectLst/>
              <a:latin typeface="+mn-ea"/>
              <a:ea typeface="+mn-ea"/>
              <a:cs typeface="+mn-cs"/>
            </a:rPr>
            <a:t>以降、</a:t>
          </a:r>
          <a:r>
            <a:rPr kumimoji="1" lang="ja-JP" altLang="ja-JP" sz="1100">
              <a:solidFill>
                <a:schemeClr val="dk1"/>
              </a:solidFill>
              <a:effectLst/>
              <a:latin typeface="+mn-ea"/>
              <a:ea typeface="+mn-ea"/>
              <a:cs typeface="+mn-cs"/>
            </a:rPr>
            <a:t>類似団体平均を下回っ</a:t>
          </a:r>
          <a:r>
            <a:rPr kumimoji="1" lang="ja-JP" altLang="en-US" sz="1100">
              <a:solidFill>
                <a:schemeClr val="dk1"/>
              </a:solidFill>
              <a:effectLst/>
              <a:latin typeface="+mn-ea"/>
              <a:ea typeface="+mn-ea"/>
              <a:cs typeface="+mn-cs"/>
            </a:rPr>
            <a:t>ている</a:t>
          </a:r>
          <a:r>
            <a:rPr kumimoji="1" lang="ja-JP" altLang="ja-JP" sz="1100">
              <a:solidFill>
                <a:schemeClr val="dk1"/>
              </a:solidFill>
              <a:effectLst/>
              <a:latin typeface="+mn-ea"/>
              <a:ea typeface="+mn-ea"/>
              <a:cs typeface="+mn-cs"/>
            </a:rPr>
            <a:t>。一方、補助費等では、住民一人当たり（平成</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年度）</a:t>
          </a:r>
          <a:r>
            <a:rPr kumimoji="1" lang="en-US" altLang="ja-JP" sz="1100">
              <a:solidFill>
                <a:schemeClr val="dk1"/>
              </a:solidFill>
              <a:effectLst/>
              <a:latin typeface="+mn-ea"/>
              <a:ea typeface="+mn-ea"/>
              <a:cs typeface="+mn-cs"/>
            </a:rPr>
            <a:t>35,216</a:t>
          </a:r>
          <a:r>
            <a:rPr kumimoji="1" lang="ja-JP" altLang="ja-JP" sz="1100">
              <a:solidFill>
                <a:schemeClr val="dk1"/>
              </a:solidFill>
              <a:effectLst/>
              <a:latin typeface="+mn-ea"/>
              <a:ea typeface="+mn-ea"/>
              <a:cs typeface="+mn-cs"/>
            </a:rPr>
            <a:t>円となっており、平成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年度の消防広域化に伴い一部事務組合への負担金が増となったため、平成</a:t>
          </a:r>
          <a:r>
            <a:rPr kumimoji="1" lang="en-US" altLang="ja-JP" sz="1100">
              <a:solidFill>
                <a:schemeClr val="dk1"/>
              </a:solidFill>
              <a:effectLst/>
              <a:latin typeface="+mn-ea"/>
              <a:ea typeface="+mn-ea"/>
              <a:cs typeface="+mn-cs"/>
            </a:rPr>
            <a:t>26</a:t>
          </a:r>
          <a:r>
            <a:rPr kumimoji="1" lang="ja-JP" altLang="ja-JP" sz="1100">
              <a:solidFill>
                <a:schemeClr val="dk1"/>
              </a:solidFill>
              <a:effectLst/>
              <a:latin typeface="+mn-ea"/>
              <a:ea typeface="+mn-ea"/>
              <a:cs typeface="+mn-cs"/>
            </a:rPr>
            <a:t>年度までは類似団体平均を大きく下回っていたが、平成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a:t>
          </a:r>
          <a:r>
            <a:rPr kumimoji="1" lang="ja-JP" altLang="en-US" sz="1100">
              <a:solidFill>
                <a:schemeClr val="dk1"/>
              </a:solidFill>
              <a:effectLst/>
              <a:latin typeface="+mn-ea"/>
              <a:ea typeface="+mn-ea"/>
              <a:cs typeface="+mn-cs"/>
            </a:rPr>
            <a:t>以降、</a:t>
          </a:r>
          <a:r>
            <a:rPr kumimoji="1" lang="ja-JP" altLang="ja-JP" sz="1100">
              <a:solidFill>
                <a:schemeClr val="dk1"/>
              </a:solidFill>
              <a:effectLst/>
              <a:latin typeface="+mn-ea"/>
              <a:ea typeface="+mn-ea"/>
              <a:cs typeface="+mn-cs"/>
            </a:rPr>
            <a:t>上昇し同水準となっている。今後は、類似団体平均同水準で推移すると考えられる。</a:t>
          </a:r>
          <a:endParaRPr lang="ja-JP" altLang="ja-JP" sz="1100">
            <a:effectLst/>
            <a:latin typeface="+mn-ea"/>
            <a:ea typeface="+mn-ea"/>
          </a:endParaRPr>
        </a:p>
        <a:p>
          <a:r>
            <a:rPr kumimoji="1" lang="ja-JP" altLang="ja-JP" sz="1100">
              <a:solidFill>
                <a:schemeClr val="dk1"/>
              </a:solidFill>
              <a:effectLst/>
              <a:latin typeface="+mn-ea"/>
              <a:ea typeface="+mn-ea"/>
              <a:cs typeface="+mn-cs"/>
            </a:rPr>
            <a:t>　扶助費は、住民一人当たり（平成</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年度）</a:t>
          </a:r>
          <a:r>
            <a:rPr kumimoji="1" lang="en-US" altLang="ja-JP" sz="1100">
              <a:solidFill>
                <a:schemeClr val="dk1"/>
              </a:solidFill>
              <a:effectLst/>
              <a:latin typeface="+mn-ea"/>
              <a:ea typeface="+mn-ea"/>
              <a:cs typeface="+mn-cs"/>
            </a:rPr>
            <a:t>58,361</a:t>
          </a:r>
          <a:r>
            <a:rPr kumimoji="1" lang="ja-JP" altLang="ja-JP" sz="1100">
              <a:solidFill>
                <a:schemeClr val="dk1"/>
              </a:solidFill>
              <a:effectLst/>
              <a:latin typeface="+mn-ea"/>
              <a:ea typeface="+mn-ea"/>
              <a:cs typeface="+mn-cs"/>
            </a:rPr>
            <a:t>円となっている。類似団体平均を下回っているものの、増加傾向にある。</a:t>
          </a:r>
          <a:r>
            <a:rPr kumimoji="1" lang="ja-JP" altLang="ja-JP" sz="1100">
              <a:solidFill>
                <a:sysClr val="windowText" lastClr="000000"/>
              </a:solidFill>
              <a:effectLst/>
              <a:latin typeface="+mn-ea"/>
              <a:ea typeface="+mn-ea"/>
              <a:cs typeface="+mn-cs"/>
            </a:rPr>
            <a:t>平成</a:t>
          </a:r>
          <a:r>
            <a:rPr kumimoji="1" lang="en-US" altLang="ja-JP" sz="1100">
              <a:solidFill>
                <a:sysClr val="windowText" lastClr="000000"/>
              </a:solidFill>
              <a:effectLst/>
              <a:latin typeface="+mn-ea"/>
              <a:ea typeface="+mn-ea"/>
              <a:cs typeface="+mn-cs"/>
            </a:rPr>
            <a:t>28</a:t>
          </a:r>
          <a:r>
            <a:rPr kumimoji="1" lang="ja-JP" altLang="ja-JP" sz="1100">
              <a:solidFill>
                <a:sysClr val="windowText" lastClr="000000"/>
              </a:solidFill>
              <a:effectLst/>
              <a:latin typeface="+mn-ea"/>
              <a:ea typeface="+mn-ea"/>
              <a:cs typeface="+mn-cs"/>
            </a:rPr>
            <a:t>年度については、</a:t>
          </a:r>
          <a:r>
            <a:rPr kumimoji="1" lang="ja-JP" altLang="en-US" sz="1100">
              <a:solidFill>
                <a:sysClr val="windowText" lastClr="000000"/>
              </a:solidFill>
              <a:effectLst/>
              <a:latin typeface="+mn-ea"/>
              <a:ea typeface="+mn-ea"/>
              <a:cs typeface="+mn-cs"/>
            </a:rPr>
            <a:t>年金生活者等支援臨時福祉給付金の皆増等</a:t>
          </a:r>
          <a:r>
            <a:rPr kumimoji="1" lang="ja-JP" altLang="ja-JP" sz="1100">
              <a:solidFill>
                <a:sysClr val="windowText" lastClr="000000"/>
              </a:solidFill>
              <a:effectLst/>
              <a:latin typeface="+mn-ea"/>
              <a:ea typeface="+mn-ea"/>
              <a:cs typeface="+mn-cs"/>
            </a:rPr>
            <a:t>によるものが主な要因である。</a:t>
          </a:r>
          <a:endParaRPr lang="ja-JP" altLang="ja-JP" sz="1100">
            <a:solidFill>
              <a:sysClr val="windowText" lastClr="000000"/>
            </a:solidFill>
            <a:effectLst/>
            <a:latin typeface="+mn-ea"/>
            <a:ea typeface="+mn-ea"/>
          </a:endParaRPr>
        </a:p>
        <a:p>
          <a:r>
            <a:rPr kumimoji="1" lang="ja-JP" altLang="ja-JP" sz="1100">
              <a:solidFill>
                <a:schemeClr val="dk1"/>
              </a:solidFill>
              <a:effectLst/>
              <a:latin typeface="+mn-ea"/>
              <a:ea typeface="+mn-ea"/>
              <a:cs typeface="+mn-cs"/>
            </a:rPr>
            <a:t>　普通建設事業費は、住民一人当たり（平成</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年度）</a:t>
          </a:r>
          <a:r>
            <a:rPr kumimoji="1" lang="en-US" altLang="ja-JP" sz="1100">
              <a:solidFill>
                <a:schemeClr val="dk1"/>
              </a:solidFill>
              <a:effectLst/>
              <a:latin typeface="+mn-ea"/>
              <a:ea typeface="+mn-ea"/>
              <a:cs typeface="+mn-cs"/>
            </a:rPr>
            <a:t>66,714</a:t>
          </a:r>
          <a:r>
            <a:rPr kumimoji="1" lang="ja-JP" altLang="ja-JP" sz="1100">
              <a:solidFill>
                <a:schemeClr val="dk1"/>
              </a:solidFill>
              <a:effectLst/>
              <a:latin typeface="+mn-ea"/>
              <a:ea typeface="+mn-ea"/>
              <a:cs typeface="+mn-cs"/>
            </a:rPr>
            <a:t>円となっ</a:t>
          </a:r>
          <a:r>
            <a:rPr kumimoji="1" lang="ja-JP" altLang="en-US" sz="1100">
              <a:solidFill>
                <a:schemeClr val="dk1"/>
              </a:solidFill>
              <a:effectLst/>
              <a:latin typeface="+mn-ea"/>
              <a:ea typeface="+mn-ea"/>
              <a:cs typeface="+mn-cs"/>
            </a:rPr>
            <a:t>ている。前年度と比較して、</a:t>
          </a:r>
          <a:r>
            <a:rPr kumimoji="1" lang="en-US" altLang="ja-JP" sz="1100">
              <a:solidFill>
                <a:schemeClr val="dk1"/>
              </a:solidFill>
              <a:effectLst/>
              <a:latin typeface="+mn-ea"/>
              <a:ea typeface="+mn-ea"/>
              <a:cs typeface="+mn-cs"/>
            </a:rPr>
            <a:t>22,742</a:t>
          </a:r>
          <a:r>
            <a:rPr kumimoji="1" lang="ja-JP" altLang="en-US" sz="1100">
              <a:solidFill>
                <a:schemeClr val="dk1"/>
              </a:solidFill>
              <a:effectLst/>
              <a:latin typeface="+mn-ea"/>
              <a:ea typeface="+mn-ea"/>
              <a:cs typeface="+mn-cs"/>
            </a:rPr>
            <a:t>円の増となっており、</a:t>
          </a:r>
          <a:r>
            <a:rPr kumimoji="1" lang="ja-JP" altLang="ja-JP" sz="1100">
              <a:solidFill>
                <a:schemeClr val="dk1"/>
              </a:solidFill>
              <a:effectLst/>
              <a:latin typeface="+mn-ea"/>
              <a:ea typeface="+mn-ea"/>
              <a:cs typeface="+mn-cs"/>
            </a:rPr>
            <a:t>類似団体平均を</a:t>
          </a:r>
          <a:r>
            <a:rPr kumimoji="1" lang="ja-JP" altLang="en-US" sz="1100">
              <a:solidFill>
                <a:schemeClr val="dk1"/>
              </a:solidFill>
              <a:effectLst/>
              <a:latin typeface="+mn-ea"/>
              <a:ea typeface="+mn-ea"/>
              <a:cs typeface="+mn-cs"/>
            </a:rPr>
            <a:t>大きく</a:t>
          </a:r>
          <a:r>
            <a:rPr kumimoji="1" lang="ja-JP" altLang="ja-JP" sz="1100">
              <a:solidFill>
                <a:schemeClr val="dk1"/>
              </a:solidFill>
              <a:effectLst/>
              <a:latin typeface="+mn-ea"/>
              <a:ea typeface="+mn-ea"/>
              <a:cs typeface="+mn-cs"/>
            </a:rPr>
            <a:t>上回っている</a:t>
          </a:r>
          <a:r>
            <a:rPr kumimoji="1" lang="ja-JP" altLang="en-US" sz="1100">
              <a:solidFill>
                <a:schemeClr val="dk1"/>
              </a:solidFill>
              <a:effectLst/>
              <a:latin typeface="+mn-ea"/>
              <a:ea typeface="+mn-ea"/>
              <a:cs typeface="+mn-cs"/>
            </a:rPr>
            <a:t>。この主な要因としては、新小学校の建設による新規整備の増や小学校の設備改修、町民体育館の耐震工事等による更新設備の増によるものである</a:t>
          </a:r>
          <a:r>
            <a:rPr kumimoji="1" lang="ja-JP" altLang="ja-JP" sz="1100">
              <a:solidFill>
                <a:schemeClr val="dk1"/>
              </a:solidFill>
              <a:effectLst/>
              <a:latin typeface="+mn-ea"/>
              <a:ea typeface="+mn-ea"/>
              <a:cs typeface="+mn-cs"/>
            </a:rPr>
            <a:t>。今後</a:t>
          </a:r>
          <a:r>
            <a:rPr kumimoji="1" lang="ja-JP" altLang="en-US" sz="1100">
              <a:solidFill>
                <a:schemeClr val="dk1"/>
              </a:solidFill>
              <a:effectLst/>
              <a:latin typeface="+mn-ea"/>
              <a:ea typeface="+mn-ea"/>
              <a:cs typeface="+mn-cs"/>
            </a:rPr>
            <a:t>も</a:t>
          </a:r>
          <a:r>
            <a:rPr kumimoji="1" lang="ja-JP" altLang="ja-JP" sz="1100">
              <a:solidFill>
                <a:schemeClr val="dk1"/>
              </a:solidFill>
              <a:effectLst/>
              <a:latin typeface="+mn-ea"/>
              <a:ea typeface="+mn-ea"/>
              <a:cs typeface="+mn-cs"/>
            </a:rPr>
            <a:t>公共施設等総合管理計画を基に計画的に施設の更新や延命化に取り組み、財政負担の軽減・平準化に努めていく。</a:t>
          </a:r>
          <a:endParaRPr lang="ja-JP" altLang="ja-JP" sz="110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茨城県阿見町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47,489
46,743
71.40
16,956,344
16,015,102
729,460
9,358,455
13,751,569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120650</xdr:rowOff>
    </xdr:from>
    <xdr:to>
      <xdr:col>6</xdr:col>
      <xdr:colOff>511175</xdr:colOff>
      <xdr:row>37</xdr:row>
      <xdr:rowOff>16256</xdr:rowOff>
    </xdr:to>
    <xdr:cxnSp macro="">
      <xdr:nvCxnSpPr>
        <xdr:cNvPr id="61" name="直線コネクタ 60"/>
        <xdr:cNvCxnSpPr/>
      </xdr:nvCxnSpPr>
      <xdr:spPr>
        <a:xfrm>
          <a:off x="3797300" y="6292850"/>
          <a:ext cx="8382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171213</xdr:rowOff>
    </xdr:from>
    <xdr:ext cx="469744" cy="259045"/>
    <xdr:sp macro="" textlink="">
      <xdr:nvSpPr>
        <xdr:cNvPr id="62" name="議会費平均値テキスト"/>
        <xdr:cNvSpPr txBox="1"/>
      </xdr:nvSpPr>
      <xdr:spPr>
        <a:xfrm>
          <a:off x="4686300" y="582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120650</xdr:rowOff>
    </xdr:from>
    <xdr:to>
      <xdr:col>5</xdr:col>
      <xdr:colOff>358775</xdr:colOff>
      <xdr:row>36</xdr:row>
      <xdr:rowOff>163703</xdr:rowOff>
    </xdr:to>
    <xdr:cxnSp macro="">
      <xdr:nvCxnSpPr>
        <xdr:cNvPr id="64" name="直線コネクタ 63"/>
        <xdr:cNvCxnSpPr/>
      </xdr:nvCxnSpPr>
      <xdr:spPr>
        <a:xfrm flipV="1">
          <a:off x="2908300" y="6292850"/>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54229</xdr:rowOff>
    </xdr:from>
    <xdr:to>
      <xdr:col>5</xdr:col>
      <xdr:colOff>409575</xdr:colOff>
      <xdr:row>34</xdr:row>
      <xdr:rowOff>155829</xdr:rowOff>
    </xdr:to>
    <xdr:sp macro="" textlink="">
      <xdr:nvSpPr>
        <xdr:cNvPr id="65" name="フローチャート : 判断 64"/>
        <xdr:cNvSpPr/>
      </xdr:nvSpPr>
      <xdr:spPr>
        <a:xfrm>
          <a:off x="3746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906</xdr:rowOff>
    </xdr:from>
    <xdr:ext cx="469744" cy="259045"/>
    <xdr:sp macro="" textlink="">
      <xdr:nvSpPr>
        <xdr:cNvPr id="66" name="テキスト ボックス 65"/>
        <xdr:cNvSpPr txBox="1"/>
      </xdr:nvSpPr>
      <xdr:spPr>
        <a:xfrm>
          <a:off x="3562427"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1016</xdr:rowOff>
    </xdr:from>
    <xdr:to>
      <xdr:col>4</xdr:col>
      <xdr:colOff>155575</xdr:colOff>
      <xdr:row>36</xdr:row>
      <xdr:rowOff>163703</xdr:rowOff>
    </xdr:to>
    <xdr:cxnSp macro="">
      <xdr:nvCxnSpPr>
        <xdr:cNvPr id="67" name="直線コネクタ 66"/>
        <xdr:cNvCxnSpPr/>
      </xdr:nvCxnSpPr>
      <xdr:spPr>
        <a:xfrm>
          <a:off x="2019300" y="6173216"/>
          <a:ext cx="889000" cy="16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161307</xdr:rowOff>
    </xdr:from>
    <xdr:ext cx="469744" cy="259045"/>
    <xdr:sp macro="" textlink="">
      <xdr:nvSpPr>
        <xdr:cNvPr id="69" name="テキスト ボックス 68"/>
        <xdr:cNvSpPr txBox="1"/>
      </xdr:nvSpPr>
      <xdr:spPr>
        <a:xfrm>
          <a:off x="2673427"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1016</xdr:rowOff>
    </xdr:from>
    <xdr:to>
      <xdr:col>2</xdr:col>
      <xdr:colOff>638175</xdr:colOff>
      <xdr:row>36</xdr:row>
      <xdr:rowOff>101219</xdr:rowOff>
    </xdr:to>
    <xdr:cxnSp macro="">
      <xdr:nvCxnSpPr>
        <xdr:cNvPr id="70" name="直線コネクタ 69"/>
        <xdr:cNvCxnSpPr/>
      </xdr:nvCxnSpPr>
      <xdr:spPr>
        <a:xfrm flipV="1">
          <a:off x="1130300" y="6173216"/>
          <a:ext cx="889000" cy="10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19194</xdr:rowOff>
    </xdr:from>
    <xdr:ext cx="469744" cy="259045"/>
    <xdr:sp macro="" textlink="">
      <xdr:nvSpPr>
        <xdr:cNvPr id="72" name="テキスト ボックス 71"/>
        <xdr:cNvSpPr txBox="1"/>
      </xdr:nvSpPr>
      <xdr:spPr>
        <a:xfrm>
          <a:off x="1784427"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150639</xdr:rowOff>
    </xdr:from>
    <xdr:ext cx="469744" cy="259045"/>
    <xdr:sp macro="" textlink="">
      <xdr:nvSpPr>
        <xdr:cNvPr id="74" name="テキスト ボックス 73"/>
        <xdr:cNvSpPr txBox="1"/>
      </xdr:nvSpPr>
      <xdr:spPr>
        <a:xfrm>
          <a:off x="895427" y="563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136906</xdr:rowOff>
    </xdr:from>
    <xdr:to>
      <xdr:col>6</xdr:col>
      <xdr:colOff>561975</xdr:colOff>
      <xdr:row>37</xdr:row>
      <xdr:rowOff>67056</xdr:rowOff>
    </xdr:to>
    <xdr:sp macro="" textlink="">
      <xdr:nvSpPr>
        <xdr:cNvPr id="80" name="円/楕円 79"/>
        <xdr:cNvSpPr/>
      </xdr:nvSpPr>
      <xdr:spPr>
        <a:xfrm>
          <a:off x="4584700" y="630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115333</xdr:rowOff>
    </xdr:from>
    <xdr:ext cx="469744" cy="259045"/>
    <xdr:sp macro="" textlink="">
      <xdr:nvSpPr>
        <xdr:cNvPr id="81" name="議会費該当値テキスト"/>
        <xdr:cNvSpPr txBox="1"/>
      </xdr:nvSpPr>
      <xdr:spPr>
        <a:xfrm>
          <a:off x="4686300" y="628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69850</xdr:rowOff>
    </xdr:from>
    <xdr:to>
      <xdr:col>5</xdr:col>
      <xdr:colOff>409575</xdr:colOff>
      <xdr:row>37</xdr:row>
      <xdr:rowOff>0</xdr:rowOff>
    </xdr:to>
    <xdr:sp macro="" textlink="">
      <xdr:nvSpPr>
        <xdr:cNvPr id="82" name="円/楕円 81"/>
        <xdr:cNvSpPr/>
      </xdr:nvSpPr>
      <xdr:spPr>
        <a:xfrm>
          <a:off x="3746500" y="624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162577</xdr:rowOff>
    </xdr:from>
    <xdr:ext cx="469744" cy="259045"/>
    <xdr:sp macro="" textlink="">
      <xdr:nvSpPr>
        <xdr:cNvPr id="83" name="テキスト ボックス 82"/>
        <xdr:cNvSpPr txBox="1"/>
      </xdr:nvSpPr>
      <xdr:spPr>
        <a:xfrm>
          <a:off x="356242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112903</xdr:rowOff>
    </xdr:from>
    <xdr:to>
      <xdr:col>4</xdr:col>
      <xdr:colOff>206375</xdr:colOff>
      <xdr:row>37</xdr:row>
      <xdr:rowOff>43053</xdr:rowOff>
    </xdr:to>
    <xdr:sp macro="" textlink="">
      <xdr:nvSpPr>
        <xdr:cNvPr id="84" name="円/楕円 83"/>
        <xdr:cNvSpPr/>
      </xdr:nvSpPr>
      <xdr:spPr>
        <a:xfrm>
          <a:off x="2857500" y="628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34180</xdr:rowOff>
    </xdr:from>
    <xdr:ext cx="469744" cy="259045"/>
    <xdr:sp macro="" textlink="">
      <xdr:nvSpPr>
        <xdr:cNvPr id="85" name="テキスト ボックス 84"/>
        <xdr:cNvSpPr txBox="1"/>
      </xdr:nvSpPr>
      <xdr:spPr>
        <a:xfrm>
          <a:off x="2673427" y="6377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121666</xdr:rowOff>
    </xdr:from>
    <xdr:to>
      <xdr:col>3</xdr:col>
      <xdr:colOff>3175</xdr:colOff>
      <xdr:row>36</xdr:row>
      <xdr:rowOff>51816</xdr:rowOff>
    </xdr:to>
    <xdr:sp macro="" textlink="">
      <xdr:nvSpPr>
        <xdr:cNvPr id="86" name="円/楕円 85"/>
        <xdr:cNvSpPr/>
      </xdr:nvSpPr>
      <xdr:spPr>
        <a:xfrm>
          <a:off x="1968500" y="612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42943</xdr:rowOff>
    </xdr:from>
    <xdr:ext cx="469744" cy="259045"/>
    <xdr:sp macro="" textlink="">
      <xdr:nvSpPr>
        <xdr:cNvPr id="87" name="テキスト ボックス 86"/>
        <xdr:cNvSpPr txBox="1"/>
      </xdr:nvSpPr>
      <xdr:spPr>
        <a:xfrm>
          <a:off x="1784427" y="621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50419</xdr:rowOff>
    </xdr:from>
    <xdr:to>
      <xdr:col>1</xdr:col>
      <xdr:colOff>485775</xdr:colOff>
      <xdr:row>36</xdr:row>
      <xdr:rowOff>152019</xdr:rowOff>
    </xdr:to>
    <xdr:sp macro="" textlink="">
      <xdr:nvSpPr>
        <xdr:cNvPr id="88" name="円/楕円 87"/>
        <xdr:cNvSpPr/>
      </xdr:nvSpPr>
      <xdr:spPr>
        <a:xfrm>
          <a:off x="1079500" y="622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143146</xdr:rowOff>
    </xdr:from>
    <xdr:ext cx="469744" cy="259045"/>
    <xdr:sp macro="" textlink="">
      <xdr:nvSpPr>
        <xdr:cNvPr id="89" name="テキスト ボックス 88"/>
        <xdr:cNvSpPr txBox="1"/>
      </xdr:nvSpPr>
      <xdr:spPr>
        <a:xfrm>
          <a:off x="895427" y="631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55,744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3" name="直線コネクタ 112"/>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4" name="総務費最小値テキスト"/>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5" name="直線コネクタ 114"/>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6" name="総務費最大値テキスト"/>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7" name="直線コネクタ 116"/>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84020</xdr:rowOff>
    </xdr:from>
    <xdr:to>
      <xdr:col>6</xdr:col>
      <xdr:colOff>511175</xdr:colOff>
      <xdr:row>57</xdr:row>
      <xdr:rowOff>131516</xdr:rowOff>
    </xdr:to>
    <xdr:cxnSp macro="">
      <xdr:nvCxnSpPr>
        <xdr:cNvPr id="118" name="直線コネクタ 117"/>
        <xdr:cNvCxnSpPr/>
      </xdr:nvCxnSpPr>
      <xdr:spPr>
        <a:xfrm>
          <a:off x="3797300" y="9856670"/>
          <a:ext cx="838200" cy="4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120654</xdr:rowOff>
    </xdr:from>
    <xdr:ext cx="534377" cy="259045"/>
    <xdr:sp macro="" textlink="">
      <xdr:nvSpPr>
        <xdr:cNvPr id="119" name="総務費平均値テキスト"/>
        <xdr:cNvSpPr txBox="1"/>
      </xdr:nvSpPr>
      <xdr:spPr>
        <a:xfrm>
          <a:off x="4686300" y="9550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0" name="フローチャート : 判断 119"/>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33127</xdr:rowOff>
    </xdr:from>
    <xdr:to>
      <xdr:col>5</xdr:col>
      <xdr:colOff>358775</xdr:colOff>
      <xdr:row>57</xdr:row>
      <xdr:rowOff>84020</xdr:rowOff>
    </xdr:to>
    <xdr:cxnSp macro="">
      <xdr:nvCxnSpPr>
        <xdr:cNvPr id="121" name="直線コネクタ 120"/>
        <xdr:cNvCxnSpPr/>
      </xdr:nvCxnSpPr>
      <xdr:spPr>
        <a:xfrm>
          <a:off x="2908300" y="9805777"/>
          <a:ext cx="889000" cy="5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99271</xdr:rowOff>
    </xdr:from>
    <xdr:to>
      <xdr:col>5</xdr:col>
      <xdr:colOff>409575</xdr:colOff>
      <xdr:row>57</xdr:row>
      <xdr:rowOff>29421</xdr:rowOff>
    </xdr:to>
    <xdr:sp macro="" textlink="">
      <xdr:nvSpPr>
        <xdr:cNvPr id="122" name="フローチャート : 判断 121"/>
        <xdr:cNvSpPr/>
      </xdr:nvSpPr>
      <xdr:spPr>
        <a:xfrm>
          <a:off x="3746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45948</xdr:rowOff>
    </xdr:from>
    <xdr:ext cx="534377" cy="259045"/>
    <xdr:sp macro="" textlink="">
      <xdr:nvSpPr>
        <xdr:cNvPr id="123" name="テキスト ボックス 122"/>
        <xdr:cNvSpPr txBox="1"/>
      </xdr:nvSpPr>
      <xdr:spPr>
        <a:xfrm>
          <a:off x="3530111" y="94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33127</xdr:rowOff>
    </xdr:from>
    <xdr:to>
      <xdr:col>4</xdr:col>
      <xdr:colOff>155575</xdr:colOff>
      <xdr:row>57</xdr:row>
      <xdr:rowOff>100030</xdr:rowOff>
    </xdr:to>
    <xdr:cxnSp macro="">
      <xdr:nvCxnSpPr>
        <xdr:cNvPr id="124" name="直線コネクタ 123"/>
        <xdr:cNvCxnSpPr/>
      </xdr:nvCxnSpPr>
      <xdr:spPr>
        <a:xfrm flipV="1">
          <a:off x="2019300" y="9805777"/>
          <a:ext cx="889000" cy="6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5" name="フローチャート : 判断 124"/>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45544</xdr:rowOff>
    </xdr:from>
    <xdr:ext cx="534377" cy="259045"/>
    <xdr:sp macro="" textlink="">
      <xdr:nvSpPr>
        <xdr:cNvPr id="126" name="テキスト ボックス 125"/>
        <xdr:cNvSpPr txBox="1"/>
      </xdr:nvSpPr>
      <xdr:spPr>
        <a:xfrm>
          <a:off x="2641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163192</xdr:rowOff>
    </xdr:from>
    <xdr:to>
      <xdr:col>2</xdr:col>
      <xdr:colOff>638175</xdr:colOff>
      <xdr:row>57</xdr:row>
      <xdr:rowOff>100030</xdr:rowOff>
    </xdr:to>
    <xdr:cxnSp macro="">
      <xdr:nvCxnSpPr>
        <xdr:cNvPr id="127" name="直線コネクタ 126"/>
        <xdr:cNvCxnSpPr/>
      </xdr:nvCxnSpPr>
      <xdr:spPr>
        <a:xfrm>
          <a:off x="1130300" y="9764392"/>
          <a:ext cx="889000" cy="10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28" name="フローチャート : 判断 127"/>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33603</xdr:rowOff>
    </xdr:from>
    <xdr:ext cx="534377" cy="259045"/>
    <xdr:sp macro="" textlink="">
      <xdr:nvSpPr>
        <xdr:cNvPr id="129" name="テキスト ボックス 128"/>
        <xdr:cNvSpPr txBox="1"/>
      </xdr:nvSpPr>
      <xdr:spPr>
        <a:xfrm>
          <a:off x="1752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0" name="フローチャート : 判断 129"/>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7360</xdr:rowOff>
    </xdr:from>
    <xdr:ext cx="534377" cy="259045"/>
    <xdr:sp macro="" textlink="">
      <xdr:nvSpPr>
        <xdr:cNvPr id="131" name="テキスト ボックス 130"/>
        <xdr:cNvSpPr txBox="1"/>
      </xdr:nvSpPr>
      <xdr:spPr>
        <a:xfrm>
          <a:off x="863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80716</xdr:rowOff>
    </xdr:from>
    <xdr:to>
      <xdr:col>6</xdr:col>
      <xdr:colOff>561975</xdr:colOff>
      <xdr:row>58</xdr:row>
      <xdr:rowOff>10866</xdr:rowOff>
    </xdr:to>
    <xdr:sp macro="" textlink="">
      <xdr:nvSpPr>
        <xdr:cNvPr id="137" name="円/楕円 136"/>
        <xdr:cNvSpPr/>
      </xdr:nvSpPr>
      <xdr:spPr>
        <a:xfrm>
          <a:off x="4584700" y="985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167093</xdr:rowOff>
    </xdr:from>
    <xdr:ext cx="534377" cy="259045"/>
    <xdr:sp macro="" textlink="">
      <xdr:nvSpPr>
        <xdr:cNvPr id="138" name="総務費該当値テキスト"/>
        <xdr:cNvSpPr txBox="1"/>
      </xdr:nvSpPr>
      <xdr:spPr>
        <a:xfrm>
          <a:off x="4686300" y="976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33,574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33220</xdr:rowOff>
    </xdr:from>
    <xdr:to>
      <xdr:col>5</xdr:col>
      <xdr:colOff>409575</xdr:colOff>
      <xdr:row>57</xdr:row>
      <xdr:rowOff>134820</xdr:rowOff>
    </xdr:to>
    <xdr:sp macro="" textlink="">
      <xdr:nvSpPr>
        <xdr:cNvPr id="139" name="円/楕円 138"/>
        <xdr:cNvSpPr/>
      </xdr:nvSpPr>
      <xdr:spPr>
        <a:xfrm>
          <a:off x="3746500" y="980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125947</xdr:rowOff>
    </xdr:from>
    <xdr:ext cx="534377" cy="259045"/>
    <xdr:sp macro="" textlink="">
      <xdr:nvSpPr>
        <xdr:cNvPr id="140" name="テキスト ボックス 139"/>
        <xdr:cNvSpPr txBox="1"/>
      </xdr:nvSpPr>
      <xdr:spPr>
        <a:xfrm>
          <a:off x="3530111" y="989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39,807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153777</xdr:rowOff>
    </xdr:from>
    <xdr:to>
      <xdr:col>4</xdr:col>
      <xdr:colOff>206375</xdr:colOff>
      <xdr:row>57</xdr:row>
      <xdr:rowOff>83927</xdr:rowOff>
    </xdr:to>
    <xdr:sp macro="" textlink="">
      <xdr:nvSpPr>
        <xdr:cNvPr id="141" name="円/楕円 140"/>
        <xdr:cNvSpPr/>
      </xdr:nvSpPr>
      <xdr:spPr>
        <a:xfrm>
          <a:off x="2857500" y="975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75054</xdr:rowOff>
    </xdr:from>
    <xdr:ext cx="534377" cy="259045"/>
    <xdr:sp macro="" textlink="">
      <xdr:nvSpPr>
        <xdr:cNvPr id="142" name="テキスト ボックス 141"/>
        <xdr:cNvSpPr txBox="1"/>
      </xdr:nvSpPr>
      <xdr:spPr>
        <a:xfrm>
          <a:off x="2641111" y="984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46,486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49230</xdr:rowOff>
    </xdr:from>
    <xdr:to>
      <xdr:col>3</xdr:col>
      <xdr:colOff>3175</xdr:colOff>
      <xdr:row>57</xdr:row>
      <xdr:rowOff>150830</xdr:rowOff>
    </xdr:to>
    <xdr:sp macro="" textlink="">
      <xdr:nvSpPr>
        <xdr:cNvPr id="143" name="円/楕円 142"/>
        <xdr:cNvSpPr/>
      </xdr:nvSpPr>
      <xdr:spPr>
        <a:xfrm>
          <a:off x="1968500" y="982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141957</xdr:rowOff>
    </xdr:from>
    <xdr:ext cx="534377" cy="259045"/>
    <xdr:sp macro="" textlink="">
      <xdr:nvSpPr>
        <xdr:cNvPr id="144" name="テキスト ボックス 143"/>
        <xdr:cNvSpPr txBox="1"/>
      </xdr:nvSpPr>
      <xdr:spPr>
        <a:xfrm>
          <a:off x="1752111" y="991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37,706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112392</xdr:rowOff>
    </xdr:from>
    <xdr:to>
      <xdr:col>1</xdr:col>
      <xdr:colOff>485775</xdr:colOff>
      <xdr:row>57</xdr:row>
      <xdr:rowOff>42542</xdr:rowOff>
    </xdr:to>
    <xdr:sp macro="" textlink="">
      <xdr:nvSpPr>
        <xdr:cNvPr id="145" name="円/楕円 144"/>
        <xdr:cNvSpPr/>
      </xdr:nvSpPr>
      <xdr:spPr>
        <a:xfrm>
          <a:off x="1079500" y="971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33669</xdr:rowOff>
    </xdr:from>
    <xdr:ext cx="534377" cy="259045"/>
    <xdr:sp macro="" textlink="">
      <xdr:nvSpPr>
        <xdr:cNvPr id="146" name="テキスト ボックス 145"/>
        <xdr:cNvSpPr txBox="1"/>
      </xdr:nvSpPr>
      <xdr:spPr>
        <a:xfrm>
          <a:off x="863111" y="980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51,917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129,740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141115</xdr:rowOff>
    </xdr:from>
    <xdr:to>
      <xdr:col>6</xdr:col>
      <xdr:colOff>510540</xdr:colOff>
      <xdr:row>79</xdr:row>
      <xdr:rowOff>109503</xdr:rowOff>
    </xdr:to>
    <xdr:cxnSp macro="">
      <xdr:nvCxnSpPr>
        <xdr:cNvPr id="173" name="直線コネクタ 172"/>
        <xdr:cNvCxnSpPr/>
      </xdr:nvCxnSpPr>
      <xdr:spPr>
        <a:xfrm flipV="1">
          <a:off x="4633595" y="12142615"/>
          <a:ext cx="1270" cy="1511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113330</xdr:rowOff>
    </xdr:from>
    <xdr:ext cx="534377" cy="259045"/>
    <xdr:sp macro="" textlink="">
      <xdr:nvSpPr>
        <xdr:cNvPr id="174" name="民生費最小値テキスト"/>
        <xdr:cNvSpPr txBox="1"/>
      </xdr:nvSpPr>
      <xdr:spPr>
        <a:xfrm>
          <a:off x="4686300" y="136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79</xdr:row>
      <xdr:rowOff>109503</xdr:rowOff>
    </xdr:from>
    <xdr:to>
      <xdr:col>6</xdr:col>
      <xdr:colOff>600075</xdr:colOff>
      <xdr:row>79</xdr:row>
      <xdr:rowOff>109503</xdr:rowOff>
    </xdr:to>
    <xdr:cxnSp macro="">
      <xdr:nvCxnSpPr>
        <xdr:cNvPr id="175" name="直線コネクタ 174"/>
        <xdr:cNvCxnSpPr/>
      </xdr:nvCxnSpPr>
      <xdr:spPr>
        <a:xfrm>
          <a:off x="4546600" y="1365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87792</xdr:rowOff>
    </xdr:from>
    <xdr:ext cx="599010" cy="259045"/>
    <xdr:sp macro="" textlink="">
      <xdr:nvSpPr>
        <xdr:cNvPr id="176" name="民生費最大値テキスト"/>
        <xdr:cNvSpPr txBox="1"/>
      </xdr:nvSpPr>
      <xdr:spPr>
        <a:xfrm>
          <a:off x="4686300" y="1191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70</xdr:row>
      <xdr:rowOff>141115</xdr:rowOff>
    </xdr:from>
    <xdr:to>
      <xdr:col>6</xdr:col>
      <xdr:colOff>600075</xdr:colOff>
      <xdr:row>70</xdr:row>
      <xdr:rowOff>141115</xdr:rowOff>
    </xdr:to>
    <xdr:cxnSp macro="">
      <xdr:nvCxnSpPr>
        <xdr:cNvPr id="177" name="直線コネクタ 176"/>
        <xdr:cNvCxnSpPr/>
      </xdr:nvCxnSpPr>
      <xdr:spPr>
        <a:xfrm>
          <a:off x="4546600" y="1214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115719</xdr:rowOff>
    </xdr:from>
    <xdr:to>
      <xdr:col>6</xdr:col>
      <xdr:colOff>511175</xdr:colOff>
      <xdr:row>78</xdr:row>
      <xdr:rowOff>138415</xdr:rowOff>
    </xdr:to>
    <xdr:cxnSp macro="">
      <xdr:nvCxnSpPr>
        <xdr:cNvPr id="178" name="直線コネクタ 177"/>
        <xdr:cNvCxnSpPr/>
      </xdr:nvCxnSpPr>
      <xdr:spPr>
        <a:xfrm flipV="1">
          <a:off x="3797300" y="13488819"/>
          <a:ext cx="838200" cy="2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66025</xdr:rowOff>
    </xdr:from>
    <xdr:ext cx="599010" cy="259045"/>
    <xdr:sp macro="" textlink="">
      <xdr:nvSpPr>
        <xdr:cNvPr id="179" name="民生費平均値テキスト"/>
        <xdr:cNvSpPr txBox="1"/>
      </xdr:nvSpPr>
      <xdr:spPr>
        <a:xfrm>
          <a:off x="4686300" y="13096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43148</xdr:rowOff>
    </xdr:from>
    <xdr:to>
      <xdr:col>6</xdr:col>
      <xdr:colOff>561975</xdr:colOff>
      <xdr:row>77</xdr:row>
      <xdr:rowOff>144748</xdr:rowOff>
    </xdr:to>
    <xdr:sp macro="" textlink="">
      <xdr:nvSpPr>
        <xdr:cNvPr id="180" name="フローチャート : 判断 179"/>
        <xdr:cNvSpPr/>
      </xdr:nvSpPr>
      <xdr:spPr>
        <a:xfrm>
          <a:off x="45847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138415</xdr:rowOff>
    </xdr:from>
    <xdr:to>
      <xdr:col>5</xdr:col>
      <xdr:colOff>358775</xdr:colOff>
      <xdr:row>79</xdr:row>
      <xdr:rowOff>38333</xdr:rowOff>
    </xdr:to>
    <xdr:cxnSp macro="">
      <xdr:nvCxnSpPr>
        <xdr:cNvPr id="181" name="直線コネクタ 180"/>
        <xdr:cNvCxnSpPr/>
      </xdr:nvCxnSpPr>
      <xdr:spPr>
        <a:xfrm flipV="1">
          <a:off x="2908300" y="13511515"/>
          <a:ext cx="889000" cy="7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123909</xdr:rowOff>
    </xdr:from>
    <xdr:to>
      <xdr:col>5</xdr:col>
      <xdr:colOff>409575</xdr:colOff>
      <xdr:row>78</xdr:row>
      <xdr:rowOff>54059</xdr:rowOff>
    </xdr:to>
    <xdr:sp macro="" textlink="">
      <xdr:nvSpPr>
        <xdr:cNvPr id="182" name="フローチャート : 判断 181"/>
        <xdr:cNvSpPr/>
      </xdr:nvSpPr>
      <xdr:spPr>
        <a:xfrm>
          <a:off x="3746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70586</xdr:rowOff>
    </xdr:from>
    <xdr:ext cx="599010" cy="259045"/>
    <xdr:sp macro="" textlink="">
      <xdr:nvSpPr>
        <xdr:cNvPr id="183" name="テキスト ボックス 182"/>
        <xdr:cNvSpPr txBox="1"/>
      </xdr:nvSpPr>
      <xdr:spPr>
        <a:xfrm>
          <a:off x="3497794" y="1310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38333</xdr:rowOff>
    </xdr:from>
    <xdr:to>
      <xdr:col>4</xdr:col>
      <xdr:colOff>155575</xdr:colOff>
      <xdr:row>79</xdr:row>
      <xdr:rowOff>120422</xdr:rowOff>
    </xdr:to>
    <xdr:cxnSp macro="">
      <xdr:nvCxnSpPr>
        <xdr:cNvPr id="184" name="直線コネクタ 183"/>
        <xdr:cNvCxnSpPr/>
      </xdr:nvCxnSpPr>
      <xdr:spPr>
        <a:xfrm flipV="1">
          <a:off x="2019300" y="13582883"/>
          <a:ext cx="889000" cy="8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154257</xdr:rowOff>
    </xdr:from>
    <xdr:to>
      <xdr:col>4</xdr:col>
      <xdr:colOff>206375</xdr:colOff>
      <xdr:row>78</xdr:row>
      <xdr:rowOff>84407</xdr:rowOff>
    </xdr:to>
    <xdr:sp macro="" textlink="">
      <xdr:nvSpPr>
        <xdr:cNvPr id="185" name="フローチャート : 判断 184"/>
        <xdr:cNvSpPr/>
      </xdr:nvSpPr>
      <xdr:spPr>
        <a:xfrm>
          <a:off x="2857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100934</xdr:rowOff>
    </xdr:from>
    <xdr:ext cx="599010" cy="259045"/>
    <xdr:sp macro="" textlink="">
      <xdr:nvSpPr>
        <xdr:cNvPr id="186" name="テキスト ボックス 185"/>
        <xdr:cNvSpPr txBox="1"/>
      </xdr:nvSpPr>
      <xdr:spPr>
        <a:xfrm>
          <a:off x="2608794"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110679</xdr:rowOff>
    </xdr:from>
    <xdr:to>
      <xdr:col>2</xdr:col>
      <xdr:colOff>638175</xdr:colOff>
      <xdr:row>79</xdr:row>
      <xdr:rowOff>120422</xdr:rowOff>
    </xdr:to>
    <xdr:cxnSp macro="">
      <xdr:nvCxnSpPr>
        <xdr:cNvPr id="187" name="直線コネクタ 186"/>
        <xdr:cNvCxnSpPr/>
      </xdr:nvCxnSpPr>
      <xdr:spPr>
        <a:xfrm>
          <a:off x="1130300" y="13655229"/>
          <a:ext cx="889000" cy="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32914</xdr:rowOff>
    </xdr:from>
    <xdr:to>
      <xdr:col>3</xdr:col>
      <xdr:colOff>3175</xdr:colOff>
      <xdr:row>78</xdr:row>
      <xdr:rowOff>134514</xdr:rowOff>
    </xdr:to>
    <xdr:sp macro="" textlink="">
      <xdr:nvSpPr>
        <xdr:cNvPr id="188" name="フローチャート : 判断 187"/>
        <xdr:cNvSpPr/>
      </xdr:nvSpPr>
      <xdr:spPr>
        <a:xfrm>
          <a:off x="1968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151041</xdr:rowOff>
    </xdr:from>
    <xdr:ext cx="599010" cy="259045"/>
    <xdr:sp macro="" textlink="">
      <xdr:nvSpPr>
        <xdr:cNvPr id="189" name="テキスト ボックス 188"/>
        <xdr:cNvSpPr txBox="1"/>
      </xdr:nvSpPr>
      <xdr:spPr>
        <a:xfrm>
          <a:off x="1719794" y="1318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54446</xdr:rowOff>
    </xdr:from>
    <xdr:to>
      <xdr:col>1</xdr:col>
      <xdr:colOff>485775</xdr:colOff>
      <xdr:row>78</xdr:row>
      <xdr:rowOff>156046</xdr:rowOff>
    </xdr:to>
    <xdr:sp macro="" textlink="">
      <xdr:nvSpPr>
        <xdr:cNvPr id="190" name="フローチャート : 判断 189"/>
        <xdr:cNvSpPr/>
      </xdr:nvSpPr>
      <xdr:spPr>
        <a:xfrm>
          <a:off x="1079500" y="134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1123</xdr:rowOff>
    </xdr:from>
    <xdr:ext cx="599010" cy="259045"/>
    <xdr:sp macro="" textlink="">
      <xdr:nvSpPr>
        <xdr:cNvPr id="191" name="テキスト ボックス 190"/>
        <xdr:cNvSpPr txBox="1"/>
      </xdr:nvSpPr>
      <xdr:spPr>
        <a:xfrm>
          <a:off x="830794" y="1320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64919</xdr:rowOff>
    </xdr:from>
    <xdr:to>
      <xdr:col>6</xdr:col>
      <xdr:colOff>561975</xdr:colOff>
      <xdr:row>78</xdr:row>
      <xdr:rowOff>166519</xdr:rowOff>
    </xdr:to>
    <xdr:sp macro="" textlink="">
      <xdr:nvSpPr>
        <xdr:cNvPr id="197" name="円/楕円 196"/>
        <xdr:cNvSpPr/>
      </xdr:nvSpPr>
      <xdr:spPr>
        <a:xfrm>
          <a:off x="4584700" y="1343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43346</xdr:rowOff>
    </xdr:from>
    <xdr:ext cx="599010" cy="259045"/>
    <xdr:sp macro="" textlink="">
      <xdr:nvSpPr>
        <xdr:cNvPr id="198" name="民生費該当値テキスト"/>
        <xdr:cNvSpPr txBox="1"/>
      </xdr:nvSpPr>
      <xdr:spPr>
        <a:xfrm>
          <a:off x="4686300" y="13416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104,203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87615</xdr:rowOff>
    </xdr:from>
    <xdr:to>
      <xdr:col>5</xdr:col>
      <xdr:colOff>409575</xdr:colOff>
      <xdr:row>79</xdr:row>
      <xdr:rowOff>17765</xdr:rowOff>
    </xdr:to>
    <xdr:sp macro="" textlink="">
      <xdr:nvSpPr>
        <xdr:cNvPr id="199" name="円/楕円 198"/>
        <xdr:cNvSpPr/>
      </xdr:nvSpPr>
      <xdr:spPr>
        <a:xfrm>
          <a:off x="3746500" y="1346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8892</xdr:rowOff>
    </xdr:from>
    <xdr:ext cx="599010" cy="259045"/>
    <xdr:sp macro="" textlink="">
      <xdr:nvSpPr>
        <xdr:cNvPr id="200" name="テキスト ボックス 199"/>
        <xdr:cNvSpPr txBox="1"/>
      </xdr:nvSpPr>
      <xdr:spPr>
        <a:xfrm>
          <a:off x="3497794" y="1355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102,118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158983</xdr:rowOff>
    </xdr:from>
    <xdr:to>
      <xdr:col>4</xdr:col>
      <xdr:colOff>206375</xdr:colOff>
      <xdr:row>79</xdr:row>
      <xdr:rowOff>89133</xdr:rowOff>
    </xdr:to>
    <xdr:sp macro="" textlink="">
      <xdr:nvSpPr>
        <xdr:cNvPr id="201" name="円/楕円 200"/>
        <xdr:cNvSpPr/>
      </xdr:nvSpPr>
      <xdr:spPr>
        <a:xfrm>
          <a:off x="2857500" y="1353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80260</xdr:rowOff>
    </xdr:from>
    <xdr:ext cx="534377" cy="259045"/>
    <xdr:sp macro="" textlink="">
      <xdr:nvSpPr>
        <xdr:cNvPr id="202" name="テキスト ボックス 201"/>
        <xdr:cNvSpPr txBox="1"/>
      </xdr:nvSpPr>
      <xdr:spPr>
        <a:xfrm>
          <a:off x="2641111" y="1362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95,562</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69622</xdr:rowOff>
    </xdr:from>
    <xdr:to>
      <xdr:col>3</xdr:col>
      <xdr:colOff>3175</xdr:colOff>
      <xdr:row>79</xdr:row>
      <xdr:rowOff>171222</xdr:rowOff>
    </xdr:to>
    <xdr:sp macro="" textlink="">
      <xdr:nvSpPr>
        <xdr:cNvPr id="203" name="円/楕円 202"/>
        <xdr:cNvSpPr/>
      </xdr:nvSpPr>
      <xdr:spPr>
        <a:xfrm>
          <a:off x="1968500" y="1361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162349</xdr:rowOff>
    </xdr:from>
    <xdr:ext cx="534377" cy="259045"/>
    <xdr:sp macro="" textlink="">
      <xdr:nvSpPr>
        <xdr:cNvPr id="204" name="テキスト ボックス 203"/>
        <xdr:cNvSpPr txBox="1"/>
      </xdr:nvSpPr>
      <xdr:spPr>
        <a:xfrm>
          <a:off x="1752111" y="1370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88,021</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59879</xdr:rowOff>
    </xdr:from>
    <xdr:to>
      <xdr:col>1</xdr:col>
      <xdr:colOff>485775</xdr:colOff>
      <xdr:row>79</xdr:row>
      <xdr:rowOff>161479</xdr:rowOff>
    </xdr:to>
    <xdr:sp macro="" textlink="">
      <xdr:nvSpPr>
        <xdr:cNvPr id="205" name="円/楕円 204"/>
        <xdr:cNvSpPr/>
      </xdr:nvSpPr>
      <xdr:spPr>
        <a:xfrm>
          <a:off x="1079500" y="1360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152606</xdr:rowOff>
    </xdr:from>
    <xdr:ext cx="534377" cy="259045"/>
    <xdr:sp macro="" textlink="">
      <xdr:nvSpPr>
        <xdr:cNvPr id="206" name="テキスト ボックス 205"/>
        <xdr:cNvSpPr txBox="1"/>
      </xdr:nvSpPr>
      <xdr:spPr>
        <a:xfrm>
          <a:off x="863111" y="1369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88,916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30" name="直線コネクタ 229"/>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31" name="衛生費最小値テキスト"/>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2" name="直線コネクタ 231"/>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3" name="衛生費最大値テキスト"/>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4" name="直線コネクタ 233"/>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118684</xdr:rowOff>
    </xdr:from>
    <xdr:to>
      <xdr:col>6</xdr:col>
      <xdr:colOff>511175</xdr:colOff>
      <xdr:row>98</xdr:row>
      <xdr:rowOff>126910</xdr:rowOff>
    </xdr:to>
    <xdr:cxnSp macro="">
      <xdr:nvCxnSpPr>
        <xdr:cNvPr id="235" name="直線コネクタ 234"/>
        <xdr:cNvCxnSpPr/>
      </xdr:nvCxnSpPr>
      <xdr:spPr>
        <a:xfrm>
          <a:off x="3797300" y="16920784"/>
          <a:ext cx="838200" cy="8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45952</xdr:rowOff>
    </xdr:from>
    <xdr:ext cx="534377" cy="259045"/>
    <xdr:sp macro="" textlink="">
      <xdr:nvSpPr>
        <xdr:cNvPr id="236" name="衛生費平均値テキスト"/>
        <xdr:cNvSpPr txBox="1"/>
      </xdr:nvSpPr>
      <xdr:spPr>
        <a:xfrm>
          <a:off x="4686300" y="16676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7" name="フローチャート : 判断 236"/>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118684</xdr:rowOff>
    </xdr:from>
    <xdr:to>
      <xdr:col>5</xdr:col>
      <xdr:colOff>358775</xdr:colOff>
      <xdr:row>98</xdr:row>
      <xdr:rowOff>129375</xdr:rowOff>
    </xdr:to>
    <xdr:cxnSp macro="">
      <xdr:nvCxnSpPr>
        <xdr:cNvPr id="238" name="直線コネクタ 237"/>
        <xdr:cNvCxnSpPr/>
      </xdr:nvCxnSpPr>
      <xdr:spPr>
        <a:xfrm flipV="1">
          <a:off x="2908300" y="16920784"/>
          <a:ext cx="889000" cy="1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40491</xdr:rowOff>
    </xdr:from>
    <xdr:to>
      <xdr:col>5</xdr:col>
      <xdr:colOff>409575</xdr:colOff>
      <xdr:row>98</xdr:row>
      <xdr:rowOff>142091</xdr:rowOff>
    </xdr:to>
    <xdr:sp macro="" textlink="">
      <xdr:nvSpPr>
        <xdr:cNvPr id="239" name="フローチャート : 判断 238"/>
        <xdr:cNvSpPr/>
      </xdr:nvSpPr>
      <xdr:spPr>
        <a:xfrm>
          <a:off x="3746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158618</xdr:rowOff>
    </xdr:from>
    <xdr:ext cx="534377" cy="259045"/>
    <xdr:sp macro="" textlink="">
      <xdr:nvSpPr>
        <xdr:cNvPr id="240" name="テキスト ボックス 239"/>
        <xdr:cNvSpPr txBox="1"/>
      </xdr:nvSpPr>
      <xdr:spPr>
        <a:xfrm>
          <a:off x="3530111" y="1661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126853</xdr:rowOff>
    </xdr:from>
    <xdr:to>
      <xdr:col>4</xdr:col>
      <xdr:colOff>155575</xdr:colOff>
      <xdr:row>98</xdr:row>
      <xdr:rowOff>129375</xdr:rowOff>
    </xdr:to>
    <xdr:cxnSp macro="">
      <xdr:nvCxnSpPr>
        <xdr:cNvPr id="241" name="直線コネクタ 240"/>
        <xdr:cNvCxnSpPr/>
      </xdr:nvCxnSpPr>
      <xdr:spPr>
        <a:xfrm>
          <a:off x="2019300" y="16928953"/>
          <a:ext cx="889000" cy="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2" name="フローチャート : 判断 241"/>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156247</xdr:rowOff>
    </xdr:from>
    <xdr:ext cx="534377" cy="259045"/>
    <xdr:sp macro="" textlink="">
      <xdr:nvSpPr>
        <xdr:cNvPr id="243" name="テキスト ボックス 242"/>
        <xdr:cNvSpPr txBox="1"/>
      </xdr:nvSpPr>
      <xdr:spPr>
        <a:xfrm>
          <a:off x="2641111" y="166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125904</xdr:rowOff>
    </xdr:from>
    <xdr:to>
      <xdr:col>2</xdr:col>
      <xdr:colOff>638175</xdr:colOff>
      <xdr:row>98</xdr:row>
      <xdr:rowOff>126853</xdr:rowOff>
    </xdr:to>
    <xdr:cxnSp macro="">
      <xdr:nvCxnSpPr>
        <xdr:cNvPr id="244" name="直線コネクタ 243"/>
        <xdr:cNvCxnSpPr/>
      </xdr:nvCxnSpPr>
      <xdr:spPr>
        <a:xfrm>
          <a:off x="1130300" y="16928004"/>
          <a:ext cx="889000" cy="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5" name="フローチャート : 判断 244"/>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160957</xdr:rowOff>
    </xdr:from>
    <xdr:ext cx="534377" cy="259045"/>
    <xdr:sp macro="" textlink="">
      <xdr:nvSpPr>
        <xdr:cNvPr id="246" name="テキスト ボックス 245"/>
        <xdr:cNvSpPr txBox="1"/>
      </xdr:nvSpPr>
      <xdr:spPr>
        <a:xfrm>
          <a:off x="1752111" y="1662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7" name="フローチャート : 判断 246"/>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159166</xdr:rowOff>
    </xdr:from>
    <xdr:ext cx="534377" cy="259045"/>
    <xdr:sp macro="" textlink="">
      <xdr:nvSpPr>
        <xdr:cNvPr id="248" name="テキスト ボックス 247"/>
        <xdr:cNvSpPr txBox="1"/>
      </xdr:nvSpPr>
      <xdr:spPr>
        <a:xfrm>
          <a:off x="863111" y="1661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76110</xdr:rowOff>
    </xdr:from>
    <xdr:to>
      <xdr:col>6</xdr:col>
      <xdr:colOff>561975</xdr:colOff>
      <xdr:row>99</xdr:row>
      <xdr:rowOff>6260</xdr:rowOff>
    </xdr:to>
    <xdr:sp macro="" textlink="">
      <xdr:nvSpPr>
        <xdr:cNvPr id="254" name="円/楕円 253"/>
        <xdr:cNvSpPr/>
      </xdr:nvSpPr>
      <xdr:spPr>
        <a:xfrm>
          <a:off x="4584700" y="1687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1502</xdr:rowOff>
    </xdr:from>
    <xdr:ext cx="534377" cy="259045"/>
    <xdr:sp macro="" textlink="">
      <xdr:nvSpPr>
        <xdr:cNvPr id="255" name="衛生費該当値テキスト"/>
        <xdr:cNvSpPr txBox="1"/>
      </xdr:nvSpPr>
      <xdr:spPr>
        <a:xfrm>
          <a:off x="4686300" y="1680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23,357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67884</xdr:rowOff>
    </xdr:from>
    <xdr:to>
      <xdr:col>5</xdr:col>
      <xdr:colOff>409575</xdr:colOff>
      <xdr:row>98</xdr:row>
      <xdr:rowOff>169484</xdr:rowOff>
    </xdr:to>
    <xdr:sp macro="" textlink="">
      <xdr:nvSpPr>
        <xdr:cNvPr id="256" name="円/楕円 255"/>
        <xdr:cNvSpPr/>
      </xdr:nvSpPr>
      <xdr:spPr>
        <a:xfrm>
          <a:off x="3746500" y="1686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160611</xdr:rowOff>
    </xdr:from>
    <xdr:ext cx="534377" cy="259045"/>
    <xdr:sp macro="" textlink="">
      <xdr:nvSpPr>
        <xdr:cNvPr id="257" name="テキスト ボックス 256"/>
        <xdr:cNvSpPr txBox="1"/>
      </xdr:nvSpPr>
      <xdr:spPr>
        <a:xfrm>
          <a:off x="3530111" y="1696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25,516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78575</xdr:rowOff>
    </xdr:from>
    <xdr:to>
      <xdr:col>4</xdr:col>
      <xdr:colOff>206375</xdr:colOff>
      <xdr:row>99</xdr:row>
      <xdr:rowOff>8725</xdr:rowOff>
    </xdr:to>
    <xdr:sp macro="" textlink="">
      <xdr:nvSpPr>
        <xdr:cNvPr id="258" name="円/楕円 257"/>
        <xdr:cNvSpPr/>
      </xdr:nvSpPr>
      <xdr:spPr>
        <a:xfrm>
          <a:off x="2857500" y="1688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171302</xdr:rowOff>
    </xdr:from>
    <xdr:ext cx="534377" cy="259045"/>
    <xdr:sp macro="" textlink="">
      <xdr:nvSpPr>
        <xdr:cNvPr id="259" name="テキスト ボックス 258"/>
        <xdr:cNvSpPr txBox="1"/>
      </xdr:nvSpPr>
      <xdr:spPr>
        <a:xfrm>
          <a:off x="2641111" y="1697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22,710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76053</xdr:rowOff>
    </xdr:from>
    <xdr:to>
      <xdr:col>3</xdr:col>
      <xdr:colOff>3175</xdr:colOff>
      <xdr:row>99</xdr:row>
      <xdr:rowOff>6203</xdr:rowOff>
    </xdr:to>
    <xdr:sp macro="" textlink="">
      <xdr:nvSpPr>
        <xdr:cNvPr id="260" name="円/楕円 259"/>
        <xdr:cNvSpPr/>
      </xdr:nvSpPr>
      <xdr:spPr>
        <a:xfrm>
          <a:off x="1968500" y="1687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168780</xdr:rowOff>
    </xdr:from>
    <xdr:ext cx="534377" cy="259045"/>
    <xdr:sp macro="" textlink="">
      <xdr:nvSpPr>
        <xdr:cNvPr id="261" name="テキスト ボックス 260"/>
        <xdr:cNvSpPr txBox="1"/>
      </xdr:nvSpPr>
      <xdr:spPr>
        <a:xfrm>
          <a:off x="1752111" y="1697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23,372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75104</xdr:rowOff>
    </xdr:from>
    <xdr:to>
      <xdr:col>1</xdr:col>
      <xdr:colOff>485775</xdr:colOff>
      <xdr:row>99</xdr:row>
      <xdr:rowOff>5254</xdr:rowOff>
    </xdr:to>
    <xdr:sp macro="" textlink="">
      <xdr:nvSpPr>
        <xdr:cNvPr id="262" name="円/楕円 261"/>
        <xdr:cNvSpPr/>
      </xdr:nvSpPr>
      <xdr:spPr>
        <a:xfrm>
          <a:off x="1079500" y="1687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167831</xdr:rowOff>
    </xdr:from>
    <xdr:ext cx="534377" cy="259045"/>
    <xdr:sp macro="" textlink="">
      <xdr:nvSpPr>
        <xdr:cNvPr id="263" name="テキスト ボックス 262"/>
        <xdr:cNvSpPr txBox="1"/>
      </xdr:nvSpPr>
      <xdr:spPr>
        <a:xfrm>
          <a:off x="863111" y="1696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23,621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7" name="直線コネクタ 286"/>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90" name="労働費最大値テキスト"/>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91" name="直線コネクタ 290"/>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79502</xdr:rowOff>
    </xdr:from>
    <xdr:to>
      <xdr:col>15</xdr:col>
      <xdr:colOff>180975</xdr:colOff>
      <xdr:row>39</xdr:row>
      <xdr:rowOff>44450</xdr:rowOff>
    </xdr:to>
    <xdr:cxnSp macro="">
      <xdr:nvCxnSpPr>
        <xdr:cNvPr id="292" name="直線コネクタ 291"/>
        <xdr:cNvCxnSpPr/>
      </xdr:nvCxnSpPr>
      <xdr:spPr>
        <a:xfrm>
          <a:off x="9639300" y="6594602"/>
          <a:ext cx="838200" cy="13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8526</xdr:rowOff>
    </xdr:from>
    <xdr:ext cx="378565" cy="259045"/>
    <xdr:sp macro="" textlink="">
      <xdr:nvSpPr>
        <xdr:cNvPr id="293" name="労働費平均値テキスト"/>
        <xdr:cNvSpPr txBox="1"/>
      </xdr:nvSpPr>
      <xdr:spPr>
        <a:xfrm>
          <a:off x="10528300" y="6352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4" name="フローチャート : 判断 293"/>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40640</xdr:rowOff>
    </xdr:from>
    <xdr:to>
      <xdr:col>14</xdr:col>
      <xdr:colOff>28575</xdr:colOff>
      <xdr:row>38</xdr:row>
      <xdr:rowOff>79502</xdr:rowOff>
    </xdr:to>
    <xdr:cxnSp macro="">
      <xdr:nvCxnSpPr>
        <xdr:cNvPr id="295" name="直線コネクタ 294"/>
        <xdr:cNvCxnSpPr/>
      </xdr:nvCxnSpPr>
      <xdr:spPr>
        <a:xfrm>
          <a:off x="8750300" y="655574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117856</xdr:rowOff>
    </xdr:from>
    <xdr:to>
      <xdr:col>14</xdr:col>
      <xdr:colOff>79375</xdr:colOff>
      <xdr:row>38</xdr:row>
      <xdr:rowOff>48006</xdr:rowOff>
    </xdr:to>
    <xdr:sp macro="" textlink="">
      <xdr:nvSpPr>
        <xdr:cNvPr id="296" name="フローチャート : 判断 295"/>
        <xdr:cNvSpPr/>
      </xdr:nvSpPr>
      <xdr:spPr>
        <a:xfrm>
          <a:off x="9588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64533</xdr:rowOff>
    </xdr:from>
    <xdr:ext cx="378565" cy="259045"/>
    <xdr:sp macro="" textlink="">
      <xdr:nvSpPr>
        <xdr:cNvPr id="297" name="テキスト ボックス 296"/>
        <xdr:cNvSpPr txBox="1"/>
      </xdr:nvSpPr>
      <xdr:spPr>
        <a:xfrm>
          <a:off x="9450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40640</xdr:rowOff>
    </xdr:from>
    <xdr:to>
      <xdr:col>12</xdr:col>
      <xdr:colOff>511175</xdr:colOff>
      <xdr:row>38</xdr:row>
      <xdr:rowOff>154559</xdr:rowOff>
    </xdr:to>
    <xdr:cxnSp macro="">
      <xdr:nvCxnSpPr>
        <xdr:cNvPr id="298" name="直線コネクタ 297"/>
        <xdr:cNvCxnSpPr/>
      </xdr:nvCxnSpPr>
      <xdr:spPr>
        <a:xfrm flipV="1">
          <a:off x="7861300" y="6555740"/>
          <a:ext cx="889000" cy="11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299" name="フローチャート : 判断 298"/>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85107</xdr:rowOff>
    </xdr:from>
    <xdr:ext cx="378565" cy="259045"/>
    <xdr:sp macro="" textlink="">
      <xdr:nvSpPr>
        <xdr:cNvPr id="300" name="テキスト ボックス 299"/>
        <xdr:cNvSpPr txBox="1"/>
      </xdr:nvSpPr>
      <xdr:spPr>
        <a:xfrm>
          <a:off x="8561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121031</xdr:rowOff>
    </xdr:from>
    <xdr:to>
      <xdr:col>11</xdr:col>
      <xdr:colOff>307975</xdr:colOff>
      <xdr:row>38</xdr:row>
      <xdr:rowOff>154559</xdr:rowOff>
    </xdr:to>
    <xdr:cxnSp macro="">
      <xdr:nvCxnSpPr>
        <xdr:cNvPr id="301" name="直線コネクタ 300"/>
        <xdr:cNvCxnSpPr/>
      </xdr:nvCxnSpPr>
      <xdr:spPr>
        <a:xfrm>
          <a:off x="6972300" y="6464681"/>
          <a:ext cx="889000" cy="20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2" name="フローチャート : 判断 301"/>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158640</xdr:rowOff>
    </xdr:from>
    <xdr:ext cx="469744" cy="259045"/>
    <xdr:sp macro="" textlink="">
      <xdr:nvSpPr>
        <xdr:cNvPr id="303" name="テキスト ボックス 302"/>
        <xdr:cNvSpPr txBox="1"/>
      </xdr:nvSpPr>
      <xdr:spPr>
        <a:xfrm>
          <a:off x="7626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109093</xdr:rowOff>
    </xdr:from>
    <xdr:to>
      <xdr:col>10</xdr:col>
      <xdr:colOff>155575</xdr:colOff>
      <xdr:row>36</xdr:row>
      <xdr:rowOff>39243</xdr:rowOff>
    </xdr:to>
    <xdr:sp macro="" textlink="">
      <xdr:nvSpPr>
        <xdr:cNvPr id="304" name="フローチャート : 判断 303"/>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55770</xdr:rowOff>
    </xdr:from>
    <xdr:ext cx="469744" cy="259045"/>
    <xdr:sp macro="" textlink="">
      <xdr:nvSpPr>
        <xdr:cNvPr id="305" name="テキスト ボックス 304"/>
        <xdr:cNvSpPr txBox="1"/>
      </xdr:nvSpPr>
      <xdr:spPr>
        <a:xfrm>
          <a:off x="6737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28702</xdr:rowOff>
    </xdr:from>
    <xdr:to>
      <xdr:col>14</xdr:col>
      <xdr:colOff>79375</xdr:colOff>
      <xdr:row>38</xdr:row>
      <xdr:rowOff>130302</xdr:rowOff>
    </xdr:to>
    <xdr:sp macro="" textlink="">
      <xdr:nvSpPr>
        <xdr:cNvPr id="313" name="円/楕円 312"/>
        <xdr:cNvSpPr/>
      </xdr:nvSpPr>
      <xdr:spPr>
        <a:xfrm>
          <a:off x="9588500" y="654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121429</xdr:rowOff>
    </xdr:from>
    <xdr:ext cx="378565" cy="259045"/>
    <xdr:sp macro="" textlink="">
      <xdr:nvSpPr>
        <xdr:cNvPr id="314" name="テキスト ボックス 313"/>
        <xdr:cNvSpPr txBox="1"/>
      </xdr:nvSpPr>
      <xdr:spPr>
        <a:xfrm>
          <a:off x="9450017" y="6636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161290</xdr:rowOff>
    </xdr:from>
    <xdr:to>
      <xdr:col>12</xdr:col>
      <xdr:colOff>561975</xdr:colOff>
      <xdr:row>38</xdr:row>
      <xdr:rowOff>91440</xdr:rowOff>
    </xdr:to>
    <xdr:sp macro="" textlink="">
      <xdr:nvSpPr>
        <xdr:cNvPr id="315" name="円/楕円 314"/>
        <xdr:cNvSpPr/>
      </xdr:nvSpPr>
      <xdr:spPr>
        <a:xfrm>
          <a:off x="8699500" y="65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82567</xdr:rowOff>
    </xdr:from>
    <xdr:ext cx="378565" cy="259045"/>
    <xdr:sp macro="" textlink="">
      <xdr:nvSpPr>
        <xdr:cNvPr id="316" name="テキスト ボックス 315"/>
        <xdr:cNvSpPr txBox="1"/>
      </xdr:nvSpPr>
      <xdr:spPr>
        <a:xfrm>
          <a:off x="8561017" y="6597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103759</xdr:rowOff>
    </xdr:from>
    <xdr:to>
      <xdr:col>11</xdr:col>
      <xdr:colOff>358775</xdr:colOff>
      <xdr:row>39</xdr:row>
      <xdr:rowOff>33909</xdr:rowOff>
    </xdr:to>
    <xdr:sp macro="" textlink="">
      <xdr:nvSpPr>
        <xdr:cNvPr id="317" name="円/楕円 316"/>
        <xdr:cNvSpPr/>
      </xdr:nvSpPr>
      <xdr:spPr>
        <a:xfrm>
          <a:off x="7810500" y="661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25036</xdr:rowOff>
    </xdr:from>
    <xdr:ext cx="378565" cy="259045"/>
    <xdr:sp macro="" textlink="">
      <xdr:nvSpPr>
        <xdr:cNvPr id="318" name="テキスト ボックス 317"/>
        <xdr:cNvSpPr txBox="1"/>
      </xdr:nvSpPr>
      <xdr:spPr>
        <a:xfrm>
          <a:off x="7672017" y="6711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70231</xdr:rowOff>
    </xdr:from>
    <xdr:to>
      <xdr:col>10</xdr:col>
      <xdr:colOff>155575</xdr:colOff>
      <xdr:row>38</xdr:row>
      <xdr:rowOff>381</xdr:rowOff>
    </xdr:to>
    <xdr:sp macro="" textlink="">
      <xdr:nvSpPr>
        <xdr:cNvPr id="319" name="円/楕円 318"/>
        <xdr:cNvSpPr/>
      </xdr:nvSpPr>
      <xdr:spPr>
        <a:xfrm>
          <a:off x="6921500" y="64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162958</xdr:rowOff>
    </xdr:from>
    <xdr:ext cx="378565" cy="259045"/>
    <xdr:sp macro="" textlink="">
      <xdr:nvSpPr>
        <xdr:cNvPr id="320" name="テキスト ボックス 319"/>
        <xdr:cNvSpPr txBox="1"/>
      </xdr:nvSpPr>
      <xdr:spPr>
        <a:xfrm>
          <a:off x="6783017" y="650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4" name="直線コネクタ 343"/>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5" name="農林水産業費最小値テキスト"/>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6" name="直線コネクタ 345"/>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7" name="農林水産業費最大値テキスト"/>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48" name="直線コネクタ 347"/>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107315</xdr:rowOff>
    </xdr:from>
    <xdr:to>
      <xdr:col>15</xdr:col>
      <xdr:colOff>180975</xdr:colOff>
      <xdr:row>58</xdr:row>
      <xdr:rowOff>121259</xdr:rowOff>
    </xdr:to>
    <xdr:cxnSp macro="">
      <xdr:nvCxnSpPr>
        <xdr:cNvPr id="349" name="直線コネクタ 348"/>
        <xdr:cNvCxnSpPr/>
      </xdr:nvCxnSpPr>
      <xdr:spPr>
        <a:xfrm>
          <a:off x="9639300" y="10051415"/>
          <a:ext cx="8382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155897</xdr:rowOff>
    </xdr:from>
    <xdr:ext cx="534377" cy="259045"/>
    <xdr:sp macro="" textlink="">
      <xdr:nvSpPr>
        <xdr:cNvPr id="350" name="農林水産業費平均値テキスト"/>
        <xdr:cNvSpPr txBox="1"/>
      </xdr:nvSpPr>
      <xdr:spPr>
        <a:xfrm>
          <a:off x="10528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51" name="フローチャート : 判断 350"/>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70129</xdr:rowOff>
    </xdr:from>
    <xdr:to>
      <xdr:col>14</xdr:col>
      <xdr:colOff>28575</xdr:colOff>
      <xdr:row>58</xdr:row>
      <xdr:rowOff>107315</xdr:rowOff>
    </xdr:to>
    <xdr:cxnSp macro="">
      <xdr:nvCxnSpPr>
        <xdr:cNvPr id="352" name="直線コネクタ 351"/>
        <xdr:cNvCxnSpPr/>
      </xdr:nvCxnSpPr>
      <xdr:spPr>
        <a:xfrm>
          <a:off x="8750300" y="10014229"/>
          <a:ext cx="889000" cy="3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3" name="フローチャート : 判断 352"/>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106728</xdr:rowOff>
    </xdr:from>
    <xdr:ext cx="469744" cy="259045"/>
    <xdr:sp macro="" textlink="">
      <xdr:nvSpPr>
        <xdr:cNvPr id="354" name="テキスト ボックス 353"/>
        <xdr:cNvSpPr txBox="1"/>
      </xdr:nvSpPr>
      <xdr:spPr>
        <a:xfrm>
          <a:off x="9404427" y="970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70129</xdr:rowOff>
    </xdr:from>
    <xdr:to>
      <xdr:col>12</xdr:col>
      <xdr:colOff>511175</xdr:colOff>
      <xdr:row>58</xdr:row>
      <xdr:rowOff>115068</xdr:rowOff>
    </xdr:to>
    <xdr:cxnSp macro="">
      <xdr:nvCxnSpPr>
        <xdr:cNvPr id="355" name="直線コネクタ 354"/>
        <xdr:cNvCxnSpPr/>
      </xdr:nvCxnSpPr>
      <xdr:spPr>
        <a:xfrm flipV="1">
          <a:off x="7861300" y="10014229"/>
          <a:ext cx="889000" cy="4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6" name="フローチャート : 判断 355"/>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73848</xdr:rowOff>
    </xdr:from>
    <xdr:ext cx="534377" cy="259045"/>
    <xdr:sp macro="" textlink="">
      <xdr:nvSpPr>
        <xdr:cNvPr id="357" name="テキスト ボックス 356"/>
        <xdr:cNvSpPr txBox="1"/>
      </xdr:nvSpPr>
      <xdr:spPr>
        <a:xfrm>
          <a:off x="8483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115068</xdr:rowOff>
    </xdr:from>
    <xdr:to>
      <xdr:col>11</xdr:col>
      <xdr:colOff>307975</xdr:colOff>
      <xdr:row>58</xdr:row>
      <xdr:rowOff>124993</xdr:rowOff>
    </xdr:to>
    <xdr:cxnSp macro="">
      <xdr:nvCxnSpPr>
        <xdr:cNvPr id="358" name="直線コネクタ 357"/>
        <xdr:cNvCxnSpPr/>
      </xdr:nvCxnSpPr>
      <xdr:spPr>
        <a:xfrm flipV="1">
          <a:off x="6972300" y="10059168"/>
          <a:ext cx="889000" cy="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59" name="フローチャート : 判断 358"/>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27214</xdr:rowOff>
    </xdr:from>
    <xdr:ext cx="534377" cy="259045"/>
    <xdr:sp macro="" textlink="">
      <xdr:nvSpPr>
        <xdr:cNvPr id="360" name="テキスト ボックス 359"/>
        <xdr:cNvSpPr txBox="1"/>
      </xdr:nvSpPr>
      <xdr:spPr>
        <a:xfrm>
          <a:off x="7594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1" name="フローチャート : 判断 360"/>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53332</xdr:rowOff>
    </xdr:from>
    <xdr:ext cx="534377" cy="259045"/>
    <xdr:sp macro="" textlink="">
      <xdr:nvSpPr>
        <xdr:cNvPr id="362" name="テキスト ボックス 361"/>
        <xdr:cNvSpPr txBox="1"/>
      </xdr:nvSpPr>
      <xdr:spPr>
        <a:xfrm>
          <a:off x="6705111"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70459</xdr:rowOff>
    </xdr:from>
    <xdr:to>
      <xdr:col>15</xdr:col>
      <xdr:colOff>231775</xdr:colOff>
      <xdr:row>59</xdr:row>
      <xdr:rowOff>609</xdr:rowOff>
    </xdr:to>
    <xdr:sp macro="" textlink="">
      <xdr:nvSpPr>
        <xdr:cNvPr id="368" name="円/楕円 367"/>
        <xdr:cNvSpPr/>
      </xdr:nvSpPr>
      <xdr:spPr>
        <a:xfrm>
          <a:off x="10426700" y="1001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156836</xdr:rowOff>
    </xdr:from>
    <xdr:ext cx="469744" cy="259045"/>
    <xdr:sp macro="" textlink="">
      <xdr:nvSpPr>
        <xdr:cNvPr id="369" name="農林水産業費該当値テキスト"/>
        <xdr:cNvSpPr txBox="1"/>
      </xdr:nvSpPr>
      <xdr:spPr>
        <a:xfrm>
          <a:off x="10528300" y="992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56515</xdr:rowOff>
    </xdr:from>
    <xdr:to>
      <xdr:col>14</xdr:col>
      <xdr:colOff>79375</xdr:colOff>
      <xdr:row>58</xdr:row>
      <xdr:rowOff>158115</xdr:rowOff>
    </xdr:to>
    <xdr:sp macro="" textlink="">
      <xdr:nvSpPr>
        <xdr:cNvPr id="370" name="円/楕円 369"/>
        <xdr:cNvSpPr/>
      </xdr:nvSpPr>
      <xdr:spPr>
        <a:xfrm>
          <a:off x="9588500" y="1000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149242</xdr:rowOff>
    </xdr:from>
    <xdr:ext cx="469744" cy="259045"/>
    <xdr:sp macro="" textlink="">
      <xdr:nvSpPr>
        <xdr:cNvPr id="371" name="テキスト ボックス 370"/>
        <xdr:cNvSpPr txBox="1"/>
      </xdr:nvSpPr>
      <xdr:spPr>
        <a:xfrm>
          <a:off x="9404427" y="1009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19329</xdr:rowOff>
    </xdr:from>
    <xdr:to>
      <xdr:col>12</xdr:col>
      <xdr:colOff>561975</xdr:colOff>
      <xdr:row>58</xdr:row>
      <xdr:rowOff>120929</xdr:rowOff>
    </xdr:to>
    <xdr:sp macro="" textlink="">
      <xdr:nvSpPr>
        <xdr:cNvPr id="372" name="円/楕円 371"/>
        <xdr:cNvSpPr/>
      </xdr:nvSpPr>
      <xdr:spPr>
        <a:xfrm>
          <a:off x="8699500" y="996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112056</xdr:rowOff>
    </xdr:from>
    <xdr:ext cx="469744" cy="259045"/>
    <xdr:sp macro="" textlink="">
      <xdr:nvSpPr>
        <xdr:cNvPr id="373" name="テキスト ボックス 372"/>
        <xdr:cNvSpPr txBox="1"/>
      </xdr:nvSpPr>
      <xdr:spPr>
        <a:xfrm>
          <a:off x="8515427" y="10056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64268</xdr:rowOff>
    </xdr:from>
    <xdr:to>
      <xdr:col>11</xdr:col>
      <xdr:colOff>358775</xdr:colOff>
      <xdr:row>58</xdr:row>
      <xdr:rowOff>165868</xdr:rowOff>
    </xdr:to>
    <xdr:sp macro="" textlink="">
      <xdr:nvSpPr>
        <xdr:cNvPr id="374" name="円/楕円 373"/>
        <xdr:cNvSpPr/>
      </xdr:nvSpPr>
      <xdr:spPr>
        <a:xfrm>
          <a:off x="7810500" y="1000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156995</xdr:rowOff>
    </xdr:from>
    <xdr:ext cx="469744" cy="259045"/>
    <xdr:sp macro="" textlink="">
      <xdr:nvSpPr>
        <xdr:cNvPr id="375" name="テキスト ボックス 374"/>
        <xdr:cNvSpPr txBox="1"/>
      </xdr:nvSpPr>
      <xdr:spPr>
        <a:xfrm>
          <a:off x="7626427" y="1010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74193</xdr:rowOff>
    </xdr:from>
    <xdr:to>
      <xdr:col>10</xdr:col>
      <xdr:colOff>155575</xdr:colOff>
      <xdr:row>59</xdr:row>
      <xdr:rowOff>4343</xdr:rowOff>
    </xdr:to>
    <xdr:sp macro="" textlink="">
      <xdr:nvSpPr>
        <xdr:cNvPr id="376" name="円/楕円 375"/>
        <xdr:cNvSpPr/>
      </xdr:nvSpPr>
      <xdr:spPr>
        <a:xfrm>
          <a:off x="6921500" y="1001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166920</xdr:rowOff>
    </xdr:from>
    <xdr:ext cx="469744" cy="259045"/>
    <xdr:sp macro="" textlink="">
      <xdr:nvSpPr>
        <xdr:cNvPr id="377" name="テキスト ボックス 376"/>
        <xdr:cNvSpPr txBox="1"/>
      </xdr:nvSpPr>
      <xdr:spPr>
        <a:xfrm>
          <a:off x="6737427" y="1011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401" name="直線コネクタ 400"/>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2" name="商工費最小値テキスト"/>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3" name="直線コネクタ 402"/>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4" name="商工費最大値テキスト"/>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5" name="直線コネクタ 404"/>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122059</xdr:rowOff>
    </xdr:from>
    <xdr:to>
      <xdr:col>15</xdr:col>
      <xdr:colOff>180975</xdr:colOff>
      <xdr:row>76</xdr:row>
      <xdr:rowOff>136804</xdr:rowOff>
    </xdr:to>
    <xdr:cxnSp macro="">
      <xdr:nvCxnSpPr>
        <xdr:cNvPr id="406" name="直線コネクタ 405"/>
        <xdr:cNvCxnSpPr/>
      </xdr:nvCxnSpPr>
      <xdr:spPr>
        <a:xfrm flipV="1">
          <a:off x="9639300" y="13152259"/>
          <a:ext cx="8382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81920</xdr:rowOff>
    </xdr:from>
    <xdr:ext cx="469744" cy="259045"/>
    <xdr:sp macro="" textlink="">
      <xdr:nvSpPr>
        <xdr:cNvPr id="407" name="商工費平均値テキスト"/>
        <xdr:cNvSpPr txBox="1"/>
      </xdr:nvSpPr>
      <xdr:spPr>
        <a:xfrm>
          <a:off x="10528300" y="1328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08" name="フローチャート : 判断 407"/>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136804</xdr:rowOff>
    </xdr:from>
    <xdr:to>
      <xdr:col>14</xdr:col>
      <xdr:colOff>28575</xdr:colOff>
      <xdr:row>77</xdr:row>
      <xdr:rowOff>170638</xdr:rowOff>
    </xdr:to>
    <xdr:cxnSp macro="">
      <xdr:nvCxnSpPr>
        <xdr:cNvPr id="409" name="直線コネクタ 408"/>
        <xdr:cNvCxnSpPr/>
      </xdr:nvCxnSpPr>
      <xdr:spPr>
        <a:xfrm flipV="1">
          <a:off x="8750300" y="13167004"/>
          <a:ext cx="889000" cy="20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10" name="フローチャート : 判断 409"/>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9110</xdr:rowOff>
    </xdr:from>
    <xdr:ext cx="469744" cy="259045"/>
    <xdr:sp macro="" textlink="">
      <xdr:nvSpPr>
        <xdr:cNvPr id="411" name="テキスト ボックス 410"/>
        <xdr:cNvSpPr txBox="1"/>
      </xdr:nvSpPr>
      <xdr:spPr>
        <a:xfrm>
          <a:off x="9404427" y="133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170638</xdr:rowOff>
    </xdr:from>
    <xdr:to>
      <xdr:col>12</xdr:col>
      <xdr:colOff>511175</xdr:colOff>
      <xdr:row>78</xdr:row>
      <xdr:rowOff>132308</xdr:rowOff>
    </xdr:to>
    <xdr:cxnSp macro="">
      <xdr:nvCxnSpPr>
        <xdr:cNvPr id="412" name="直線コネクタ 411"/>
        <xdr:cNvCxnSpPr/>
      </xdr:nvCxnSpPr>
      <xdr:spPr>
        <a:xfrm flipV="1">
          <a:off x="7861300" y="13372288"/>
          <a:ext cx="889000" cy="13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3" name="フローチャート : 判断 412"/>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47592</xdr:rowOff>
    </xdr:from>
    <xdr:ext cx="469744" cy="259045"/>
    <xdr:sp macro="" textlink="">
      <xdr:nvSpPr>
        <xdr:cNvPr id="414" name="テキスト ボックス 413"/>
        <xdr:cNvSpPr txBox="1"/>
      </xdr:nvSpPr>
      <xdr:spPr>
        <a:xfrm>
          <a:off x="8515427"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115164</xdr:rowOff>
    </xdr:from>
    <xdr:to>
      <xdr:col>11</xdr:col>
      <xdr:colOff>307975</xdr:colOff>
      <xdr:row>78</xdr:row>
      <xdr:rowOff>132308</xdr:rowOff>
    </xdr:to>
    <xdr:cxnSp macro="">
      <xdr:nvCxnSpPr>
        <xdr:cNvPr id="415" name="直線コネクタ 414"/>
        <xdr:cNvCxnSpPr/>
      </xdr:nvCxnSpPr>
      <xdr:spPr>
        <a:xfrm>
          <a:off x="6972300" y="13488264"/>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6" name="フローチャート : 判断 415"/>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63313</xdr:rowOff>
    </xdr:from>
    <xdr:ext cx="469744" cy="259045"/>
    <xdr:sp macro="" textlink="">
      <xdr:nvSpPr>
        <xdr:cNvPr id="417" name="テキスト ボックス 416"/>
        <xdr:cNvSpPr txBox="1"/>
      </xdr:nvSpPr>
      <xdr:spPr>
        <a:xfrm>
          <a:off x="7626427"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8" name="フローチャート : 判断 417"/>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89146</xdr:rowOff>
    </xdr:from>
    <xdr:ext cx="469744" cy="259045"/>
    <xdr:sp macro="" textlink="">
      <xdr:nvSpPr>
        <xdr:cNvPr id="419" name="テキスト ボックス 418"/>
        <xdr:cNvSpPr txBox="1"/>
      </xdr:nvSpPr>
      <xdr:spPr>
        <a:xfrm>
          <a:off x="6737427"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71259</xdr:rowOff>
    </xdr:from>
    <xdr:to>
      <xdr:col>15</xdr:col>
      <xdr:colOff>231775</xdr:colOff>
      <xdr:row>77</xdr:row>
      <xdr:rowOff>1409</xdr:rowOff>
    </xdr:to>
    <xdr:sp macro="" textlink="">
      <xdr:nvSpPr>
        <xdr:cNvPr id="425" name="円/楕円 424"/>
        <xdr:cNvSpPr/>
      </xdr:nvSpPr>
      <xdr:spPr>
        <a:xfrm>
          <a:off x="10426700" y="1310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94137</xdr:rowOff>
    </xdr:from>
    <xdr:ext cx="534377" cy="259045"/>
    <xdr:sp macro="" textlink="">
      <xdr:nvSpPr>
        <xdr:cNvPr id="426" name="商工費該当値テキスト"/>
        <xdr:cNvSpPr txBox="1"/>
      </xdr:nvSpPr>
      <xdr:spPr>
        <a:xfrm>
          <a:off x="10528300" y="1295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11,463</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86004</xdr:rowOff>
    </xdr:from>
    <xdr:to>
      <xdr:col>14</xdr:col>
      <xdr:colOff>79375</xdr:colOff>
      <xdr:row>77</xdr:row>
      <xdr:rowOff>16154</xdr:rowOff>
    </xdr:to>
    <xdr:sp macro="" textlink="">
      <xdr:nvSpPr>
        <xdr:cNvPr id="427" name="円/楕円 426"/>
        <xdr:cNvSpPr/>
      </xdr:nvSpPr>
      <xdr:spPr>
        <a:xfrm>
          <a:off x="9588500" y="1311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32681</xdr:rowOff>
    </xdr:from>
    <xdr:ext cx="534377" cy="259045"/>
    <xdr:sp macro="" textlink="">
      <xdr:nvSpPr>
        <xdr:cNvPr id="428" name="テキスト ボックス 427"/>
        <xdr:cNvSpPr txBox="1"/>
      </xdr:nvSpPr>
      <xdr:spPr>
        <a:xfrm>
          <a:off x="9372111" y="1289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119838</xdr:rowOff>
    </xdr:from>
    <xdr:to>
      <xdr:col>12</xdr:col>
      <xdr:colOff>561975</xdr:colOff>
      <xdr:row>78</xdr:row>
      <xdr:rowOff>49988</xdr:rowOff>
    </xdr:to>
    <xdr:sp macro="" textlink="">
      <xdr:nvSpPr>
        <xdr:cNvPr id="429" name="円/楕円 428"/>
        <xdr:cNvSpPr/>
      </xdr:nvSpPr>
      <xdr:spPr>
        <a:xfrm>
          <a:off x="8699500" y="1332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66515</xdr:rowOff>
    </xdr:from>
    <xdr:ext cx="469744" cy="259045"/>
    <xdr:sp macro="" textlink="">
      <xdr:nvSpPr>
        <xdr:cNvPr id="430" name="テキスト ボックス 429"/>
        <xdr:cNvSpPr txBox="1"/>
      </xdr:nvSpPr>
      <xdr:spPr>
        <a:xfrm>
          <a:off x="8515427" y="1309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81508</xdr:rowOff>
    </xdr:from>
    <xdr:to>
      <xdr:col>11</xdr:col>
      <xdr:colOff>358775</xdr:colOff>
      <xdr:row>79</xdr:row>
      <xdr:rowOff>11658</xdr:rowOff>
    </xdr:to>
    <xdr:sp macro="" textlink="">
      <xdr:nvSpPr>
        <xdr:cNvPr id="431" name="円/楕円 430"/>
        <xdr:cNvSpPr/>
      </xdr:nvSpPr>
      <xdr:spPr>
        <a:xfrm>
          <a:off x="7810500" y="1345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2785</xdr:rowOff>
    </xdr:from>
    <xdr:ext cx="469744" cy="259045"/>
    <xdr:sp macro="" textlink="">
      <xdr:nvSpPr>
        <xdr:cNvPr id="432" name="テキスト ボックス 431"/>
        <xdr:cNvSpPr txBox="1"/>
      </xdr:nvSpPr>
      <xdr:spPr>
        <a:xfrm>
          <a:off x="7626427" y="1354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64364</xdr:rowOff>
    </xdr:from>
    <xdr:to>
      <xdr:col>10</xdr:col>
      <xdr:colOff>155575</xdr:colOff>
      <xdr:row>78</xdr:row>
      <xdr:rowOff>165964</xdr:rowOff>
    </xdr:to>
    <xdr:sp macro="" textlink="">
      <xdr:nvSpPr>
        <xdr:cNvPr id="433" name="円/楕円 432"/>
        <xdr:cNvSpPr/>
      </xdr:nvSpPr>
      <xdr:spPr>
        <a:xfrm>
          <a:off x="6921500" y="1343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157091</xdr:rowOff>
    </xdr:from>
    <xdr:ext cx="469744" cy="259045"/>
    <xdr:sp macro="" textlink="">
      <xdr:nvSpPr>
        <xdr:cNvPr id="434" name="テキスト ボックス 433"/>
        <xdr:cNvSpPr txBox="1"/>
      </xdr:nvSpPr>
      <xdr:spPr>
        <a:xfrm>
          <a:off x="6737427" y="1353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48,221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5" name="直線コネクタ 444"/>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6" name="テキスト ボックス 445"/>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7" name="直線コネクタ 44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8" name="テキスト ボックス 447"/>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9" name="直線コネクタ 448"/>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50" name="テキスト ボックス 449"/>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3" name="直線コネクタ 452"/>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4" name="テキスト ボックス 453"/>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5" name="直線コネクタ 45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6" name="テキスト ボックス 45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7" name="直線コネクタ 456"/>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8" name="テキスト ボックス 457"/>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2" name="直線コネクタ 461"/>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3" name="土木費最小値テキスト"/>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4" name="直線コネクタ 463"/>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5" name="土木費最大値テキスト"/>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6" name="直線コネクタ 465"/>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79445</xdr:rowOff>
    </xdr:from>
    <xdr:to>
      <xdr:col>15</xdr:col>
      <xdr:colOff>180975</xdr:colOff>
      <xdr:row>97</xdr:row>
      <xdr:rowOff>100561</xdr:rowOff>
    </xdr:to>
    <xdr:cxnSp macro="">
      <xdr:nvCxnSpPr>
        <xdr:cNvPr id="467" name="直線コネクタ 466"/>
        <xdr:cNvCxnSpPr/>
      </xdr:nvCxnSpPr>
      <xdr:spPr>
        <a:xfrm flipV="1">
          <a:off x="9639300" y="16710095"/>
          <a:ext cx="838200" cy="2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31390</xdr:rowOff>
    </xdr:from>
    <xdr:ext cx="534377" cy="259045"/>
    <xdr:sp macro="" textlink="">
      <xdr:nvSpPr>
        <xdr:cNvPr id="468" name="土木費平均値テキスト"/>
        <xdr:cNvSpPr txBox="1"/>
      </xdr:nvSpPr>
      <xdr:spPr>
        <a:xfrm>
          <a:off x="10528300" y="16662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69" name="フローチャート : 判断 468"/>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91523</xdr:rowOff>
    </xdr:from>
    <xdr:to>
      <xdr:col>14</xdr:col>
      <xdr:colOff>28575</xdr:colOff>
      <xdr:row>97</xdr:row>
      <xdr:rowOff>100561</xdr:rowOff>
    </xdr:to>
    <xdr:cxnSp macro="">
      <xdr:nvCxnSpPr>
        <xdr:cNvPr id="470" name="直線コネクタ 469"/>
        <xdr:cNvCxnSpPr/>
      </xdr:nvCxnSpPr>
      <xdr:spPr>
        <a:xfrm>
          <a:off x="8750300" y="16722173"/>
          <a:ext cx="889000" cy="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63145</xdr:rowOff>
    </xdr:from>
    <xdr:to>
      <xdr:col>14</xdr:col>
      <xdr:colOff>79375</xdr:colOff>
      <xdr:row>97</xdr:row>
      <xdr:rowOff>164745</xdr:rowOff>
    </xdr:to>
    <xdr:sp macro="" textlink="">
      <xdr:nvSpPr>
        <xdr:cNvPr id="471" name="フローチャート : 判断 470"/>
        <xdr:cNvSpPr/>
      </xdr:nvSpPr>
      <xdr:spPr>
        <a:xfrm>
          <a:off x="9588500" y="166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155872</xdr:rowOff>
    </xdr:from>
    <xdr:ext cx="534377" cy="259045"/>
    <xdr:sp macro="" textlink="">
      <xdr:nvSpPr>
        <xdr:cNvPr id="472" name="テキスト ボックス 471"/>
        <xdr:cNvSpPr txBox="1"/>
      </xdr:nvSpPr>
      <xdr:spPr>
        <a:xfrm>
          <a:off x="9372111" y="1678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1293</xdr:rowOff>
    </xdr:from>
    <xdr:to>
      <xdr:col>12</xdr:col>
      <xdr:colOff>511175</xdr:colOff>
      <xdr:row>97</xdr:row>
      <xdr:rowOff>91523</xdr:rowOff>
    </xdr:to>
    <xdr:cxnSp macro="">
      <xdr:nvCxnSpPr>
        <xdr:cNvPr id="473" name="直線コネクタ 472"/>
        <xdr:cNvCxnSpPr/>
      </xdr:nvCxnSpPr>
      <xdr:spPr>
        <a:xfrm>
          <a:off x="7861300" y="16631943"/>
          <a:ext cx="889000" cy="9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4" name="フローチャート : 判断 473"/>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149765</xdr:rowOff>
    </xdr:from>
    <xdr:ext cx="534377" cy="259045"/>
    <xdr:sp macro="" textlink="">
      <xdr:nvSpPr>
        <xdr:cNvPr id="475" name="テキスト ボックス 474"/>
        <xdr:cNvSpPr txBox="1"/>
      </xdr:nvSpPr>
      <xdr:spPr>
        <a:xfrm>
          <a:off x="8483111" y="1678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167236</xdr:rowOff>
    </xdr:from>
    <xdr:to>
      <xdr:col>11</xdr:col>
      <xdr:colOff>307975</xdr:colOff>
      <xdr:row>97</xdr:row>
      <xdr:rowOff>1293</xdr:rowOff>
    </xdr:to>
    <xdr:cxnSp macro="">
      <xdr:nvCxnSpPr>
        <xdr:cNvPr id="476" name="直線コネクタ 475"/>
        <xdr:cNvCxnSpPr/>
      </xdr:nvCxnSpPr>
      <xdr:spPr>
        <a:xfrm>
          <a:off x="6972300" y="16626436"/>
          <a:ext cx="889000" cy="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7" name="フローチャート : 判断 476"/>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126201</xdr:rowOff>
    </xdr:from>
    <xdr:ext cx="534377" cy="259045"/>
    <xdr:sp macro="" textlink="">
      <xdr:nvSpPr>
        <xdr:cNvPr id="478" name="テキスト ボックス 477"/>
        <xdr:cNvSpPr txBox="1"/>
      </xdr:nvSpPr>
      <xdr:spPr>
        <a:xfrm>
          <a:off x="7594111" y="1675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79" name="フローチャート : 判断 478"/>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185</xdr:rowOff>
    </xdr:from>
    <xdr:ext cx="534377" cy="259045"/>
    <xdr:sp macro="" textlink="">
      <xdr:nvSpPr>
        <xdr:cNvPr id="480" name="テキスト ボックス 479"/>
        <xdr:cNvSpPr txBox="1"/>
      </xdr:nvSpPr>
      <xdr:spPr>
        <a:xfrm>
          <a:off x="6705111" y="168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28645</xdr:rowOff>
    </xdr:from>
    <xdr:to>
      <xdr:col>15</xdr:col>
      <xdr:colOff>231775</xdr:colOff>
      <xdr:row>97</xdr:row>
      <xdr:rowOff>130245</xdr:rowOff>
    </xdr:to>
    <xdr:sp macro="" textlink="">
      <xdr:nvSpPr>
        <xdr:cNvPr id="486" name="円/楕円 485"/>
        <xdr:cNvSpPr/>
      </xdr:nvSpPr>
      <xdr:spPr>
        <a:xfrm>
          <a:off x="10426700" y="1665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51522</xdr:rowOff>
    </xdr:from>
    <xdr:ext cx="534377" cy="259045"/>
    <xdr:sp macro="" textlink="">
      <xdr:nvSpPr>
        <xdr:cNvPr id="487" name="土木費該当値テキスト"/>
        <xdr:cNvSpPr txBox="1"/>
      </xdr:nvSpPr>
      <xdr:spPr>
        <a:xfrm>
          <a:off x="10528300" y="1651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42,326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49761</xdr:rowOff>
    </xdr:from>
    <xdr:to>
      <xdr:col>14</xdr:col>
      <xdr:colOff>79375</xdr:colOff>
      <xdr:row>97</xdr:row>
      <xdr:rowOff>151361</xdr:rowOff>
    </xdr:to>
    <xdr:sp macro="" textlink="">
      <xdr:nvSpPr>
        <xdr:cNvPr id="488" name="円/楕円 487"/>
        <xdr:cNvSpPr/>
      </xdr:nvSpPr>
      <xdr:spPr>
        <a:xfrm>
          <a:off x="9588500" y="1668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167888</xdr:rowOff>
    </xdr:from>
    <xdr:ext cx="534377" cy="259045"/>
    <xdr:sp macro="" textlink="">
      <xdr:nvSpPr>
        <xdr:cNvPr id="489" name="テキスト ボックス 488"/>
        <xdr:cNvSpPr txBox="1"/>
      </xdr:nvSpPr>
      <xdr:spPr>
        <a:xfrm>
          <a:off x="9372111" y="164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40,109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40723</xdr:rowOff>
    </xdr:from>
    <xdr:to>
      <xdr:col>12</xdr:col>
      <xdr:colOff>561975</xdr:colOff>
      <xdr:row>97</xdr:row>
      <xdr:rowOff>142323</xdr:rowOff>
    </xdr:to>
    <xdr:sp macro="" textlink="">
      <xdr:nvSpPr>
        <xdr:cNvPr id="490" name="円/楕円 489"/>
        <xdr:cNvSpPr/>
      </xdr:nvSpPr>
      <xdr:spPr>
        <a:xfrm>
          <a:off x="8699500" y="1667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158850</xdr:rowOff>
    </xdr:from>
    <xdr:ext cx="534377" cy="259045"/>
    <xdr:sp macro="" textlink="">
      <xdr:nvSpPr>
        <xdr:cNvPr id="491" name="テキスト ボックス 490"/>
        <xdr:cNvSpPr txBox="1"/>
      </xdr:nvSpPr>
      <xdr:spPr>
        <a:xfrm>
          <a:off x="8483111" y="1644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41,058</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121943</xdr:rowOff>
    </xdr:from>
    <xdr:to>
      <xdr:col>11</xdr:col>
      <xdr:colOff>358775</xdr:colOff>
      <xdr:row>97</xdr:row>
      <xdr:rowOff>52093</xdr:rowOff>
    </xdr:to>
    <xdr:sp macro="" textlink="">
      <xdr:nvSpPr>
        <xdr:cNvPr id="492" name="円/楕円 491"/>
        <xdr:cNvSpPr/>
      </xdr:nvSpPr>
      <xdr:spPr>
        <a:xfrm>
          <a:off x="7810500" y="1658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68620</xdr:rowOff>
    </xdr:from>
    <xdr:ext cx="534377" cy="259045"/>
    <xdr:sp macro="" textlink="">
      <xdr:nvSpPr>
        <xdr:cNvPr id="493" name="テキスト ボックス 492"/>
        <xdr:cNvSpPr txBox="1"/>
      </xdr:nvSpPr>
      <xdr:spPr>
        <a:xfrm>
          <a:off x="7594111" y="1635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50,531</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116436</xdr:rowOff>
    </xdr:from>
    <xdr:to>
      <xdr:col>10</xdr:col>
      <xdr:colOff>155575</xdr:colOff>
      <xdr:row>97</xdr:row>
      <xdr:rowOff>46586</xdr:rowOff>
    </xdr:to>
    <xdr:sp macro="" textlink="">
      <xdr:nvSpPr>
        <xdr:cNvPr id="494" name="円/楕円 493"/>
        <xdr:cNvSpPr/>
      </xdr:nvSpPr>
      <xdr:spPr>
        <a:xfrm>
          <a:off x="6921500" y="1657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63113</xdr:rowOff>
    </xdr:from>
    <xdr:ext cx="534377" cy="259045"/>
    <xdr:sp macro="" textlink="">
      <xdr:nvSpPr>
        <xdr:cNvPr id="495" name="テキスト ボックス 494"/>
        <xdr:cNvSpPr txBox="1"/>
      </xdr:nvSpPr>
      <xdr:spPr>
        <a:xfrm>
          <a:off x="6705111" y="1635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51,109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70800</xdr:rowOff>
    </xdr:from>
    <xdr:to>
      <xdr:col>23</xdr:col>
      <xdr:colOff>516889</xdr:colOff>
      <xdr:row>38</xdr:row>
      <xdr:rowOff>154650</xdr:rowOff>
    </xdr:to>
    <xdr:cxnSp macro="">
      <xdr:nvCxnSpPr>
        <xdr:cNvPr id="518" name="直線コネクタ 517"/>
        <xdr:cNvCxnSpPr/>
      </xdr:nvCxnSpPr>
      <xdr:spPr>
        <a:xfrm flipV="1">
          <a:off x="16317595" y="5385750"/>
          <a:ext cx="1269" cy="128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158477</xdr:rowOff>
    </xdr:from>
    <xdr:ext cx="469744" cy="259045"/>
    <xdr:sp macro="" textlink="">
      <xdr:nvSpPr>
        <xdr:cNvPr id="519" name="消防費最小値テキスト"/>
        <xdr:cNvSpPr txBox="1"/>
      </xdr:nvSpPr>
      <xdr:spPr>
        <a:xfrm>
          <a:off x="16370300" y="66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38</xdr:row>
      <xdr:rowOff>154650</xdr:rowOff>
    </xdr:from>
    <xdr:to>
      <xdr:col>23</xdr:col>
      <xdr:colOff>606425</xdr:colOff>
      <xdr:row>38</xdr:row>
      <xdr:rowOff>154650</xdr:rowOff>
    </xdr:to>
    <xdr:cxnSp macro="">
      <xdr:nvCxnSpPr>
        <xdr:cNvPr id="520" name="直線コネクタ 519"/>
        <xdr:cNvCxnSpPr/>
      </xdr:nvCxnSpPr>
      <xdr:spPr>
        <a:xfrm>
          <a:off x="16230600" y="666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17477</xdr:rowOff>
    </xdr:from>
    <xdr:ext cx="534377" cy="259045"/>
    <xdr:sp macro="" textlink="">
      <xdr:nvSpPr>
        <xdr:cNvPr id="521" name="消防費最大値テキスト"/>
        <xdr:cNvSpPr txBox="1"/>
      </xdr:nvSpPr>
      <xdr:spPr>
        <a:xfrm>
          <a:off x="16370300" y="5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31</xdr:row>
      <xdr:rowOff>70800</xdr:rowOff>
    </xdr:from>
    <xdr:to>
      <xdr:col>23</xdr:col>
      <xdr:colOff>606425</xdr:colOff>
      <xdr:row>31</xdr:row>
      <xdr:rowOff>70800</xdr:rowOff>
    </xdr:to>
    <xdr:cxnSp macro="">
      <xdr:nvCxnSpPr>
        <xdr:cNvPr id="522" name="直線コネクタ 521"/>
        <xdr:cNvCxnSpPr/>
      </xdr:nvCxnSpPr>
      <xdr:spPr>
        <a:xfrm>
          <a:off x="16230600" y="53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803</xdr:rowOff>
    </xdr:from>
    <xdr:to>
      <xdr:col>23</xdr:col>
      <xdr:colOff>517525</xdr:colOff>
      <xdr:row>37</xdr:row>
      <xdr:rowOff>121458</xdr:rowOff>
    </xdr:to>
    <xdr:cxnSp macro="">
      <xdr:nvCxnSpPr>
        <xdr:cNvPr id="523" name="直線コネクタ 522"/>
        <xdr:cNvCxnSpPr/>
      </xdr:nvCxnSpPr>
      <xdr:spPr>
        <a:xfrm>
          <a:off x="15481300" y="6344453"/>
          <a:ext cx="838200" cy="12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157085</xdr:rowOff>
    </xdr:from>
    <xdr:ext cx="534377" cy="259045"/>
    <xdr:sp macro="" textlink="">
      <xdr:nvSpPr>
        <xdr:cNvPr id="524" name="消防費平均値テキスト"/>
        <xdr:cNvSpPr txBox="1"/>
      </xdr:nvSpPr>
      <xdr:spPr>
        <a:xfrm>
          <a:off x="16370300" y="6157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134208</xdr:rowOff>
    </xdr:from>
    <xdr:to>
      <xdr:col>23</xdr:col>
      <xdr:colOff>568325</xdr:colOff>
      <xdr:row>37</xdr:row>
      <xdr:rowOff>64358</xdr:rowOff>
    </xdr:to>
    <xdr:sp macro="" textlink="">
      <xdr:nvSpPr>
        <xdr:cNvPr id="525" name="フローチャート : 判断 524"/>
        <xdr:cNvSpPr/>
      </xdr:nvSpPr>
      <xdr:spPr>
        <a:xfrm>
          <a:off x="162687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160137</xdr:rowOff>
    </xdr:from>
    <xdr:to>
      <xdr:col>22</xdr:col>
      <xdr:colOff>365125</xdr:colOff>
      <xdr:row>37</xdr:row>
      <xdr:rowOff>803</xdr:rowOff>
    </xdr:to>
    <xdr:cxnSp macro="">
      <xdr:nvCxnSpPr>
        <xdr:cNvPr id="526" name="直線コネクタ 525"/>
        <xdr:cNvCxnSpPr/>
      </xdr:nvCxnSpPr>
      <xdr:spPr>
        <a:xfrm>
          <a:off x="14592300" y="5989437"/>
          <a:ext cx="889000" cy="35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153685</xdr:rowOff>
    </xdr:from>
    <xdr:to>
      <xdr:col>22</xdr:col>
      <xdr:colOff>415925</xdr:colOff>
      <xdr:row>37</xdr:row>
      <xdr:rowOff>83835</xdr:rowOff>
    </xdr:to>
    <xdr:sp macro="" textlink="">
      <xdr:nvSpPr>
        <xdr:cNvPr id="527" name="フローチャート : 判断 526"/>
        <xdr:cNvSpPr/>
      </xdr:nvSpPr>
      <xdr:spPr>
        <a:xfrm>
          <a:off x="15430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74962</xdr:rowOff>
    </xdr:from>
    <xdr:ext cx="534377" cy="259045"/>
    <xdr:sp macro="" textlink="">
      <xdr:nvSpPr>
        <xdr:cNvPr id="528" name="テキスト ボックス 527"/>
        <xdr:cNvSpPr txBox="1"/>
      </xdr:nvSpPr>
      <xdr:spPr>
        <a:xfrm>
          <a:off x="15214111" y="641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160137</xdr:rowOff>
    </xdr:from>
    <xdr:to>
      <xdr:col>21</xdr:col>
      <xdr:colOff>161925</xdr:colOff>
      <xdr:row>38</xdr:row>
      <xdr:rowOff>47665</xdr:rowOff>
    </xdr:to>
    <xdr:cxnSp macro="">
      <xdr:nvCxnSpPr>
        <xdr:cNvPr id="529" name="直線コネクタ 528"/>
        <xdr:cNvCxnSpPr/>
      </xdr:nvCxnSpPr>
      <xdr:spPr>
        <a:xfrm flipV="1">
          <a:off x="13703300" y="5989437"/>
          <a:ext cx="889000" cy="57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88534</xdr:rowOff>
    </xdr:from>
    <xdr:to>
      <xdr:col>21</xdr:col>
      <xdr:colOff>212725</xdr:colOff>
      <xdr:row>37</xdr:row>
      <xdr:rowOff>18684</xdr:rowOff>
    </xdr:to>
    <xdr:sp macro="" textlink="">
      <xdr:nvSpPr>
        <xdr:cNvPr id="530" name="フローチャート : 判断 529"/>
        <xdr:cNvSpPr/>
      </xdr:nvSpPr>
      <xdr:spPr>
        <a:xfrm>
          <a:off x="14541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9811</xdr:rowOff>
    </xdr:from>
    <xdr:ext cx="534377" cy="259045"/>
    <xdr:sp macro="" textlink="">
      <xdr:nvSpPr>
        <xdr:cNvPr id="531" name="テキスト ボックス 530"/>
        <xdr:cNvSpPr txBox="1"/>
      </xdr:nvSpPr>
      <xdr:spPr>
        <a:xfrm>
          <a:off x="14325111" y="635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145369</xdr:rowOff>
    </xdr:from>
    <xdr:to>
      <xdr:col>19</xdr:col>
      <xdr:colOff>644525</xdr:colOff>
      <xdr:row>38</xdr:row>
      <xdr:rowOff>47665</xdr:rowOff>
    </xdr:to>
    <xdr:cxnSp macro="">
      <xdr:nvCxnSpPr>
        <xdr:cNvPr id="532" name="直線コネクタ 531"/>
        <xdr:cNvCxnSpPr/>
      </xdr:nvCxnSpPr>
      <xdr:spPr>
        <a:xfrm>
          <a:off x="12814300" y="6489019"/>
          <a:ext cx="889000" cy="7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146416</xdr:rowOff>
    </xdr:from>
    <xdr:to>
      <xdr:col>20</xdr:col>
      <xdr:colOff>9525</xdr:colOff>
      <xdr:row>37</xdr:row>
      <xdr:rowOff>76566</xdr:rowOff>
    </xdr:to>
    <xdr:sp macro="" textlink="">
      <xdr:nvSpPr>
        <xdr:cNvPr id="533" name="フローチャート : 判断 532"/>
        <xdr:cNvSpPr/>
      </xdr:nvSpPr>
      <xdr:spPr>
        <a:xfrm>
          <a:off x="13652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93093</xdr:rowOff>
    </xdr:from>
    <xdr:ext cx="534377" cy="259045"/>
    <xdr:sp macro="" textlink="">
      <xdr:nvSpPr>
        <xdr:cNvPr id="534" name="テキスト ボックス 533"/>
        <xdr:cNvSpPr txBox="1"/>
      </xdr:nvSpPr>
      <xdr:spPr>
        <a:xfrm>
          <a:off x="13436111" y="60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153960</xdr:rowOff>
    </xdr:from>
    <xdr:to>
      <xdr:col>18</xdr:col>
      <xdr:colOff>492125</xdr:colOff>
      <xdr:row>37</xdr:row>
      <xdr:rowOff>84110</xdr:rowOff>
    </xdr:to>
    <xdr:sp macro="" textlink="">
      <xdr:nvSpPr>
        <xdr:cNvPr id="535" name="フローチャート : 判断 534"/>
        <xdr:cNvSpPr/>
      </xdr:nvSpPr>
      <xdr:spPr>
        <a:xfrm>
          <a:off x="12763500" y="63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100637</xdr:rowOff>
    </xdr:from>
    <xdr:ext cx="534377" cy="259045"/>
    <xdr:sp macro="" textlink="">
      <xdr:nvSpPr>
        <xdr:cNvPr id="536" name="テキスト ボックス 535"/>
        <xdr:cNvSpPr txBox="1"/>
      </xdr:nvSpPr>
      <xdr:spPr>
        <a:xfrm>
          <a:off x="12547111" y="610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70658</xdr:rowOff>
    </xdr:from>
    <xdr:to>
      <xdr:col>23</xdr:col>
      <xdr:colOff>568325</xdr:colOff>
      <xdr:row>38</xdr:row>
      <xdr:rowOff>808</xdr:rowOff>
    </xdr:to>
    <xdr:sp macro="" textlink="">
      <xdr:nvSpPr>
        <xdr:cNvPr id="542" name="円/楕円 541"/>
        <xdr:cNvSpPr/>
      </xdr:nvSpPr>
      <xdr:spPr>
        <a:xfrm>
          <a:off x="16268700" y="641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49085</xdr:rowOff>
    </xdr:from>
    <xdr:ext cx="534377" cy="259045"/>
    <xdr:sp macro="" textlink="">
      <xdr:nvSpPr>
        <xdr:cNvPr id="543" name="消防費該当値テキスト"/>
        <xdr:cNvSpPr txBox="1"/>
      </xdr:nvSpPr>
      <xdr:spPr>
        <a:xfrm>
          <a:off x="16370300" y="639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14,149</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121453</xdr:rowOff>
    </xdr:from>
    <xdr:to>
      <xdr:col>22</xdr:col>
      <xdr:colOff>415925</xdr:colOff>
      <xdr:row>37</xdr:row>
      <xdr:rowOff>51603</xdr:rowOff>
    </xdr:to>
    <xdr:sp macro="" textlink="">
      <xdr:nvSpPr>
        <xdr:cNvPr id="544" name="円/楕円 543"/>
        <xdr:cNvSpPr/>
      </xdr:nvSpPr>
      <xdr:spPr>
        <a:xfrm>
          <a:off x="15430500" y="629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68130</xdr:rowOff>
    </xdr:from>
    <xdr:ext cx="534377" cy="259045"/>
    <xdr:sp macro="" textlink="">
      <xdr:nvSpPr>
        <xdr:cNvPr id="545" name="テキスト ボックス 544"/>
        <xdr:cNvSpPr txBox="1"/>
      </xdr:nvSpPr>
      <xdr:spPr>
        <a:xfrm>
          <a:off x="15214111" y="606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16,788</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109337</xdr:rowOff>
    </xdr:from>
    <xdr:to>
      <xdr:col>21</xdr:col>
      <xdr:colOff>212725</xdr:colOff>
      <xdr:row>35</xdr:row>
      <xdr:rowOff>39487</xdr:rowOff>
    </xdr:to>
    <xdr:sp macro="" textlink="">
      <xdr:nvSpPr>
        <xdr:cNvPr id="546" name="円/楕円 545"/>
        <xdr:cNvSpPr/>
      </xdr:nvSpPr>
      <xdr:spPr>
        <a:xfrm>
          <a:off x="14541500" y="593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56014</xdr:rowOff>
    </xdr:from>
    <xdr:ext cx="534377" cy="259045"/>
    <xdr:sp macro="" textlink="">
      <xdr:nvSpPr>
        <xdr:cNvPr id="547" name="テキスト ボックス 546"/>
        <xdr:cNvSpPr txBox="1"/>
      </xdr:nvSpPr>
      <xdr:spPr>
        <a:xfrm>
          <a:off x="14325111" y="571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24,553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168315</xdr:rowOff>
    </xdr:from>
    <xdr:to>
      <xdr:col>20</xdr:col>
      <xdr:colOff>9525</xdr:colOff>
      <xdr:row>38</xdr:row>
      <xdr:rowOff>98465</xdr:rowOff>
    </xdr:to>
    <xdr:sp macro="" textlink="">
      <xdr:nvSpPr>
        <xdr:cNvPr id="548" name="円/楕円 547"/>
        <xdr:cNvSpPr/>
      </xdr:nvSpPr>
      <xdr:spPr>
        <a:xfrm>
          <a:off x="13652500" y="651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89592</xdr:rowOff>
    </xdr:from>
    <xdr:ext cx="534377" cy="259045"/>
    <xdr:sp macro="" textlink="">
      <xdr:nvSpPr>
        <xdr:cNvPr id="549" name="テキスト ボックス 548"/>
        <xdr:cNvSpPr txBox="1"/>
      </xdr:nvSpPr>
      <xdr:spPr>
        <a:xfrm>
          <a:off x="13436111" y="660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94569</xdr:rowOff>
    </xdr:from>
    <xdr:to>
      <xdr:col>18</xdr:col>
      <xdr:colOff>492125</xdr:colOff>
      <xdr:row>38</xdr:row>
      <xdr:rowOff>24719</xdr:rowOff>
    </xdr:to>
    <xdr:sp macro="" textlink="">
      <xdr:nvSpPr>
        <xdr:cNvPr id="550" name="円/楕円 549"/>
        <xdr:cNvSpPr/>
      </xdr:nvSpPr>
      <xdr:spPr>
        <a:xfrm>
          <a:off x="12763500" y="643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15846</xdr:rowOff>
    </xdr:from>
    <xdr:ext cx="534377" cy="259045"/>
    <xdr:sp macro="" textlink="">
      <xdr:nvSpPr>
        <xdr:cNvPr id="551" name="テキスト ボックス 550"/>
        <xdr:cNvSpPr txBox="1"/>
      </xdr:nvSpPr>
      <xdr:spPr>
        <a:xfrm>
          <a:off x="12547111" y="653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13,626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3" name="テキスト ボックス 56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7" name="直線コネクタ 576"/>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78" name="教育費最小値テキスト"/>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79" name="直線コネクタ 578"/>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80" name="教育費最大値テキスト"/>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81" name="直線コネクタ 580"/>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9899</xdr:rowOff>
    </xdr:from>
    <xdr:to>
      <xdr:col>23</xdr:col>
      <xdr:colOff>517525</xdr:colOff>
      <xdr:row>56</xdr:row>
      <xdr:rowOff>134889</xdr:rowOff>
    </xdr:to>
    <xdr:cxnSp macro="">
      <xdr:nvCxnSpPr>
        <xdr:cNvPr id="582" name="直線コネクタ 581"/>
        <xdr:cNvCxnSpPr/>
      </xdr:nvCxnSpPr>
      <xdr:spPr>
        <a:xfrm flipV="1">
          <a:off x="15481300" y="9439649"/>
          <a:ext cx="838200" cy="29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58357</xdr:rowOff>
    </xdr:from>
    <xdr:ext cx="534377" cy="259045"/>
    <xdr:sp macro="" textlink="">
      <xdr:nvSpPr>
        <xdr:cNvPr id="583" name="教育費平均値テキスト"/>
        <xdr:cNvSpPr txBox="1"/>
      </xdr:nvSpPr>
      <xdr:spPr>
        <a:xfrm>
          <a:off x="16370300" y="9659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4" name="フローチャート : 判断 583"/>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134889</xdr:rowOff>
    </xdr:from>
    <xdr:to>
      <xdr:col>22</xdr:col>
      <xdr:colOff>365125</xdr:colOff>
      <xdr:row>57</xdr:row>
      <xdr:rowOff>18553</xdr:rowOff>
    </xdr:to>
    <xdr:cxnSp macro="">
      <xdr:nvCxnSpPr>
        <xdr:cNvPr id="585" name="直線コネクタ 584"/>
        <xdr:cNvCxnSpPr/>
      </xdr:nvCxnSpPr>
      <xdr:spPr>
        <a:xfrm flipV="1">
          <a:off x="14592300" y="9736089"/>
          <a:ext cx="889000" cy="5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61402</xdr:rowOff>
    </xdr:from>
    <xdr:to>
      <xdr:col>22</xdr:col>
      <xdr:colOff>415925</xdr:colOff>
      <xdr:row>56</xdr:row>
      <xdr:rowOff>163002</xdr:rowOff>
    </xdr:to>
    <xdr:sp macro="" textlink="">
      <xdr:nvSpPr>
        <xdr:cNvPr id="586" name="フローチャート : 判断 585"/>
        <xdr:cNvSpPr/>
      </xdr:nvSpPr>
      <xdr:spPr>
        <a:xfrm>
          <a:off x="15430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8079</xdr:rowOff>
    </xdr:from>
    <xdr:ext cx="534377" cy="259045"/>
    <xdr:sp macro="" textlink="">
      <xdr:nvSpPr>
        <xdr:cNvPr id="587" name="テキスト ボックス 586"/>
        <xdr:cNvSpPr txBox="1"/>
      </xdr:nvSpPr>
      <xdr:spPr>
        <a:xfrm>
          <a:off x="15214111" y="943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147690</xdr:rowOff>
    </xdr:from>
    <xdr:to>
      <xdr:col>21</xdr:col>
      <xdr:colOff>161925</xdr:colOff>
      <xdr:row>57</xdr:row>
      <xdr:rowOff>18553</xdr:rowOff>
    </xdr:to>
    <xdr:cxnSp macro="">
      <xdr:nvCxnSpPr>
        <xdr:cNvPr id="588" name="直線コネクタ 587"/>
        <xdr:cNvCxnSpPr/>
      </xdr:nvCxnSpPr>
      <xdr:spPr>
        <a:xfrm>
          <a:off x="13703300" y="9748890"/>
          <a:ext cx="889000" cy="4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89" name="フローチャート : 判断 588"/>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1058</xdr:rowOff>
    </xdr:from>
    <xdr:ext cx="534377" cy="259045"/>
    <xdr:sp macro="" textlink="">
      <xdr:nvSpPr>
        <xdr:cNvPr id="590" name="テキスト ボックス 589"/>
        <xdr:cNvSpPr txBox="1"/>
      </xdr:nvSpPr>
      <xdr:spPr>
        <a:xfrm>
          <a:off x="14325111" y="94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150934</xdr:rowOff>
    </xdr:from>
    <xdr:to>
      <xdr:col>19</xdr:col>
      <xdr:colOff>644525</xdr:colOff>
      <xdr:row>56</xdr:row>
      <xdr:rowOff>147690</xdr:rowOff>
    </xdr:to>
    <xdr:cxnSp macro="">
      <xdr:nvCxnSpPr>
        <xdr:cNvPr id="591" name="直線コネクタ 590"/>
        <xdr:cNvCxnSpPr/>
      </xdr:nvCxnSpPr>
      <xdr:spPr>
        <a:xfrm>
          <a:off x="12814300" y="9580684"/>
          <a:ext cx="889000" cy="16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2" name="フローチャート : 判断 591"/>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30428</xdr:rowOff>
    </xdr:from>
    <xdr:ext cx="534377" cy="259045"/>
    <xdr:sp macro="" textlink="">
      <xdr:nvSpPr>
        <xdr:cNvPr id="593" name="テキスト ボックス 592"/>
        <xdr:cNvSpPr txBox="1"/>
      </xdr:nvSpPr>
      <xdr:spPr>
        <a:xfrm>
          <a:off x="13436111" y="946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4" name="フローチャート : 判断 593"/>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7695</xdr:rowOff>
    </xdr:from>
    <xdr:ext cx="534377" cy="259045"/>
    <xdr:sp macro="" textlink="">
      <xdr:nvSpPr>
        <xdr:cNvPr id="595" name="テキスト ボックス 594"/>
        <xdr:cNvSpPr txBox="1"/>
      </xdr:nvSpPr>
      <xdr:spPr>
        <a:xfrm>
          <a:off x="12547111" y="978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130549</xdr:rowOff>
    </xdr:from>
    <xdr:to>
      <xdr:col>23</xdr:col>
      <xdr:colOff>568325</xdr:colOff>
      <xdr:row>55</xdr:row>
      <xdr:rowOff>60699</xdr:rowOff>
    </xdr:to>
    <xdr:sp macro="" textlink="">
      <xdr:nvSpPr>
        <xdr:cNvPr id="601" name="円/楕円 600"/>
        <xdr:cNvSpPr/>
      </xdr:nvSpPr>
      <xdr:spPr>
        <a:xfrm>
          <a:off x="16268700" y="938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153426</xdr:rowOff>
    </xdr:from>
    <xdr:ext cx="534377" cy="259045"/>
    <xdr:sp macro="" textlink="">
      <xdr:nvSpPr>
        <xdr:cNvPr id="602" name="教育費該当値テキスト"/>
        <xdr:cNvSpPr txBox="1"/>
      </xdr:nvSpPr>
      <xdr:spPr>
        <a:xfrm>
          <a:off x="16370300" y="924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71,174</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84089</xdr:rowOff>
    </xdr:from>
    <xdr:to>
      <xdr:col>22</xdr:col>
      <xdr:colOff>415925</xdr:colOff>
      <xdr:row>57</xdr:row>
      <xdr:rowOff>14239</xdr:rowOff>
    </xdr:to>
    <xdr:sp macro="" textlink="">
      <xdr:nvSpPr>
        <xdr:cNvPr id="603" name="円/楕円 602"/>
        <xdr:cNvSpPr/>
      </xdr:nvSpPr>
      <xdr:spPr>
        <a:xfrm>
          <a:off x="15430500" y="96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5366</xdr:rowOff>
    </xdr:from>
    <xdr:ext cx="534377" cy="259045"/>
    <xdr:sp macro="" textlink="">
      <xdr:nvSpPr>
        <xdr:cNvPr id="604" name="テキスト ボックス 603"/>
        <xdr:cNvSpPr txBox="1"/>
      </xdr:nvSpPr>
      <xdr:spPr>
        <a:xfrm>
          <a:off x="15214111" y="977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43,942</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139203</xdr:rowOff>
    </xdr:from>
    <xdr:to>
      <xdr:col>21</xdr:col>
      <xdr:colOff>212725</xdr:colOff>
      <xdr:row>57</xdr:row>
      <xdr:rowOff>69353</xdr:rowOff>
    </xdr:to>
    <xdr:sp macro="" textlink="">
      <xdr:nvSpPr>
        <xdr:cNvPr id="605" name="円/楕円 604"/>
        <xdr:cNvSpPr/>
      </xdr:nvSpPr>
      <xdr:spPr>
        <a:xfrm>
          <a:off x="14541500" y="974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60480</xdr:rowOff>
    </xdr:from>
    <xdr:ext cx="534377" cy="259045"/>
    <xdr:sp macro="" textlink="">
      <xdr:nvSpPr>
        <xdr:cNvPr id="606" name="テキスト ボックス 605"/>
        <xdr:cNvSpPr txBox="1"/>
      </xdr:nvSpPr>
      <xdr:spPr>
        <a:xfrm>
          <a:off x="14325111" y="983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38,879</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96890</xdr:rowOff>
    </xdr:from>
    <xdr:to>
      <xdr:col>20</xdr:col>
      <xdr:colOff>9525</xdr:colOff>
      <xdr:row>57</xdr:row>
      <xdr:rowOff>27040</xdr:rowOff>
    </xdr:to>
    <xdr:sp macro="" textlink="">
      <xdr:nvSpPr>
        <xdr:cNvPr id="607" name="円/楕円 606"/>
        <xdr:cNvSpPr/>
      </xdr:nvSpPr>
      <xdr:spPr>
        <a:xfrm>
          <a:off x="13652500" y="969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18167</xdr:rowOff>
    </xdr:from>
    <xdr:ext cx="534377" cy="259045"/>
    <xdr:sp macro="" textlink="">
      <xdr:nvSpPr>
        <xdr:cNvPr id="608" name="テキスト ボックス 607"/>
        <xdr:cNvSpPr txBox="1"/>
      </xdr:nvSpPr>
      <xdr:spPr>
        <a:xfrm>
          <a:off x="13436111" y="979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42,766</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100134</xdr:rowOff>
    </xdr:from>
    <xdr:to>
      <xdr:col>18</xdr:col>
      <xdr:colOff>492125</xdr:colOff>
      <xdr:row>56</xdr:row>
      <xdr:rowOff>30284</xdr:rowOff>
    </xdr:to>
    <xdr:sp macro="" textlink="">
      <xdr:nvSpPr>
        <xdr:cNvPr id="609" name="円/楕円 608"/>
        <xdr:cNvSpPr/>
      </xdr:nvSpPr>
      <xdr:spPr>
        <a:xfrm>
          <a:off x="12763500" y="952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46811</xdr:rowOff>
    </xdr:from>
    <xdr:ext cx="534377" cy="259045"/>
    <xdr:sp macro="" textlink="">
      <xdr:nvSpPr>
        <xdr:cNvPr id="610" name="テキスト ボックス 609"/>
        <xdr:cNvSpPr txBox="1"/>
      </xdr:nvSpPr>
      <xdr:spPr>
        <a:xfrm>
          <a:off x="12547111" y="930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58,218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4" name="直線コネクタ 633"/>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5" name="災害復旧費最小値テキスト"/>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7" name="災害復旧費最大値テキスト"/>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38" name="直線コネクタ 637"/>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9" name="直線コネクタ 63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154106</xdr:rowOff>
    </xdr:from>
    <xdr:ext cx="469744" cy="259045"/>
    <xdr:sp macro="" textlink="">
      <xdr:nvSpPr>
        <xdr:cNvPr id="640" name="災害復旧費平均値テキスト"/>
        <xdr:cNvSpPr txBox="1"/>
      </xdr:nvSpPr>
      <xdr:spPr>
        <a:xfrm>
          <a:off x="16370300" y="13355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41" name="フローチャート : 判断 640"/>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2" name="直線コネクタ 64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146907</xdr:rowOff>
    </xdr:from>
    <xdr:to>
      <xdr:col>22</xdr:col>
      <xdr:colOff>415925</xdr:colOff>
      <xdr:row>79</xdr:row>
      <xdr:rowOff>77057</xdr:rowOff>
    </xdr:to>
    <xdr:sp macro="" textlink="">
      <xdr:nvSpPr>
        <xdr:cNvPr id="643" name="フローチャート : 判断 642"/>
        <xdr:cNvSpPr/>
      </xdr:nvSpPr>
      <xdr:spPr>
        <a:xfrm>
          <a:off x="15430500" y="1352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93584</xdr:rowOff>
    </xdr:from>
    <xdr:ext cx="378565" cy="259045"/>
    <xdr:sp macro="" textlink="">
      <xdr:nvSpPr>
        <xdr:cNvPr id="644" name="テキスト ボックス 643"/>
        <xdr:cNvSpPr txBox="1"/>
      </xdr:nvSpPr>
      <xdr:spPr>
        <a:xfrm>
          <a:off x="15292017" y="1329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39763</xdr:rowOff>
    </xdr:from>
    <xdr:to>
      <xdr:col>21</xdr:col>
      <xdr:colOff>161925</xdr:colOff>
      <xdr:row>79</xdr:row>
      <xdr:rowOff>44450</xdr:rowOff>
    </xdr:to>
    <xdr:cxnSp macro="">
      <xdr:nvCxnSpPr>
        <xdr:cNvPr id="645" name="直線コネクタ 644"/>
        <xdr:cNvCxnSpPr/>
      </xdr:nvCxnSpPr>
      <xdr:spPr>
        <a:xfrm>
          <a:off x="13703300" y="13584313"/>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6" name="フローチャート : 判断 645"/>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86250</xdr:rowOff>
    </xdr:from>
    <xdr:ext cx="469744" cy="259045"/>
    <xdr:sp macro="" textlink="">
      <xdr:nvSpPr>
        <xdr:cNvPr id="647" name="テキスト ボックス 646"/>
        <xdr:cNvSpPr txBox="1"/>
      </xdr:nvSpPr>
      <xdr:spPr>
        <a:xfrm>
          <a:off x="14357427" y="132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167190</xdr:rowOff>
    </xdr:from>
    <xdr:to>
      <xdr:col>19</xdr:col>
      <xdr:colOff>644525</xdr:colOff>
      <xdr:row>79</xdr:row>
      <xdr:rowOff>39763</xdr:rowOff>
    </xdr:to>
    <xdr:cxnSp macro="">
      <xdr:nvCxnSpPr>
        <xdr:cNvPr id="648" name="直線コネクタ 647"/>
        <xdr:cNvCxnSpPr/>
      </xdr:nvCxnSpPr>
      <xdr:spPr>
        <a:xfrm>
          <a:off x="12814300" y="13540290"/>
          <a:ext cx="889000" cy="4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49" name="フローチャート : 判断 648"/>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73068</xdr:rowOff>
    </xdr:from>
    <xdr:ext cx="469744" cy="259045"/>
    <xdr:sp macro="" textlink="">
      <xdr:nvSpPr>
        <xdr:cNvPr id="650" name="テキスト ボックス 649"/>
        <xdr:cNvSpPr txBox="1"/>
      </xdr:nvSpPr>
      <xdr:spPr>
        <a:xfrm>
          <a:off x="13468427" y="1327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51" name="フローチャート : 判断 650"/>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51407</xdr:rowOff>
    </xdr:from>
    <xdr:ext cx="469744" cy="259045"/>
    <xdr:sp macro="" textlink="">
      <xdr:nvSpPr>
        <xdr:cNvPr id="652" name="テキスト ボックス 651"/>
        <xdr:cNvSpPr txBox="1"/>
      </xdr:nvSpPr>
      <xdr:spPr>
        <a:xfrm>
          <a:off x="12579427" y="132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8" name="円/楕円 65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109656</xdr:rowOff>
    </xdr:from>
    <xdr:ext cx="249299" cy="259045"/>
    <xdr:sp macro="" textlink="">
      <xdr:nvSpPr>
        <xdr:cNvPr id="659" name="災害復旧費該当値テキスト"/>
        <xdr:cNvSpPr txBox="1"/>
      </xdr:nvSpPr>
      <xdr:spPr>
        <a:xfrm>
          <a:off x="16370300" y="13482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0" name="円/楕円 65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1" name="テキスト ボックス 660"/>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2" name="円/楕円 66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3" name="テキスト ボックス 662"/>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160413</xdr:rowOff>
    </xdr:from>
    <xdr:to>
      <xdr:col>20</xdr:col>
      <xdr:colOff>9525</xdr:colOff>
      <xdr:row>79</xdr:row>
      <xdr:rowOff>90563</xdr:rowOff>
    </xdr:to>
    <xdr:sp macro="" textlink="">
      <xdr:nvSpPr>
        <xdr:cNvPr id="664" name="円/楕円 663"/>
        <xdr:cNvSpPr/>
      </xdr:nvSpPr>
      <xdr:spPr>
        <a:xfrm>
          <a:off x="13652500" y="1353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81690</xdr:rowOff>
    </xdr:from>
    <xdr:ext cx="378565" cy="259045"/>
    <xdr:sp macro="" textlink="">
      <xdr:nvSpPr>
        <xdr:cNvPr id="665" name="テキスト ボックス 664"/>
        <xdr:cNvSpPr txBox="1"/>
      </xdr:nvSpPr>
      <xdr:spPr>
        <a:xfrm>
          <a:off x="13514017" y="13626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116390</xdr:rowOff>
    </xdr:from>
    <xdr:to>
      <xdr:col>18</xdr:col>
      <xdr:colOff>492125</xdr:colOff>
      <xdr:row>79</xdr:row>
      <xdr:rowOff>46540</xdr:rowOff>
    </xdr:to>
    <xdr:sp macro="" textlink="">
      <xdr:nvSpPr>
        <xdr:cNvPr id="666" name="円/楕円 665"/>
        <xdr:cNvSpPr/>
      </xdr:nvSpPr>
      <xdr:spPr>
        <a:xfrm>
          <a:off x="12763500" y="134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37667</xdr:rowOff>
    </xdr:from>
    <xdr:ext cx="469744" cy="259045"/>
    <xdr:sp macro="" textlink="">
      <xdr:nvSpPr>
        <xdr:cNvPr id="667" name="テキスト ボックス 666"/>
        <xdr:cNvSpPr txBox="1"/>
      </xdr:nvSpPr>
      <xdr:spPr>
        <a:xfrm>
          <a:off x="12579427" y="13582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3" name="直線コネクタ 692"/>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4" name="公債費最小値テキスト"/>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5" name="直線コネクタ 694"/>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6" name="公債費最大値テキスト"/>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7" name="直線コネクタ 696"/>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125560</xdr:rowOff>
    </xdr:from>
    <xdr:to>
      <xdr:col>23</xdr:col>
      <xdr:colOff>517525</xdr:colOff>
      <xdr:row>97</xdr:row>
      <xdr:rowOff>144773</xdr:rowOff>
    </xdr:to>
    <xdr:cxnSp macro="">
      <xdr:nvCxnSpPr>
        <xdr:cNvPr id="698" name="直線コネクタ 697"/>
        <xdr:cNvCxnSpPr/>
      </xdr:nvCxnSpPr>
      <xdr:spPr>
        <a:xfrm flipV="1">
          <a:off x="15481300" y="16756210"/>
          <a:ext cx="838200" cy="1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68277</xdr:rowOff>
    </xdr:from>
    <xdr:ext cx="534377" cy="259045"/>
    <xdr:sp macro="" textlink="">
      <xdr:nvSpPr>
        <xdr:cNvPr id="699" name="公債費平均値テキスト"/>
        <xdr:cNvSpPr txBox="1"/>
      </xdr:nvSpPr>
      <xdr:spPr>
        <a:xfrm>
          <a:off x="16370300" y="16527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700" name="フローチャート : 判断 699"/>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144773</xdr:rowOff>
    </xdr:from>
    <xdr:to>
      <xdr:col>22</xdr:col>
      <xdr:colOff>365125</xdr:colOff>
      <xdr:row>97</xdr:row>
      <xdr:rowOff>146112</xdr:rowOff>
    </xdr:to>
    <xdr:cxnSp macro="">
      <xdr:nvCxnSpPr>
        <xdr:cNvPr id="701" name="直線コネクタ 700"/>
        <xdr:cNvCxnSpPr/>
      </xdr:nvCxnSpPr>
      <xdr:spPr>
        <a:xfrm flipV="1">
          <a:off x="14592300" y="16775423"/>
          <a:ext cx="889000" cy="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67335</xdr:rowOff>
    </xdr:from>
    <xdr:to>
      <xdr:col>22</xdr:col>
      <xdr:colOff>415925</xdr:colOff>
      <xdr:row>97</xdr:row>
      <xdr:rowOff>168935</xdr:rowOff>
    </xdr:to>
    <xdr:sp macro="" textlink="">
      <xdr:nvSpPr>
        <xdr:cNvPr id="702" name="フローチャート : 判断 701"/>
        <xdr:cNvSpPr/>
      </xdr:nvSpPr>
      <xdr:spPr>
        <a:xfrm>
          <a:off x="15430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14012</xdr:rowOff>
    </xdr:from>
    <xdr:ext cx="534377" cy="259045"/>
    <xdr:sp macro="" textlink="">
      <xdr:nvSpPr>
        <xdr:cNvPr id="703" name="テキスト ボックス 702"/>
        <xdr:cNvSpPr txBox="1"/>
      </xdr:nvSpPr>
      <xdr:spPr>
        <a:xfrm>
          <a:off x="15214111" y="1647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129947</xdr:rowOff>
    </xdr:from>
    <xdr:to>
      <xdr:col>21</xdr:col>
      <xdr:colOff>161925</xdr:colOff>
      <xdr:row>97</xdr:row>
      <xdr:rowOff>146112</xdr:rowOff>
    </xdr:to>
    <xdr:cxnSp macro="">
      <xdr:nvCxnSpPr>
        <xdr:cNvPr id="704" name="直線コネクタ 703"/>
        <xdr:cNvCxnSpPr/>
      </xdr:nvCxnSpPr>
      <xdr:spPr>
        <a:xfrm>
          <a:off x="13703300" y="16760597"/>
          <a:ext cx="889000" cy="1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5" name="フローチャート : 判断 704"/>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136324</xdr:rowOff>
    </xdr:from>
    <xdr:ext cx="534377" cy="259045"/>
    <xdr:sp macro="" textlink="">
      <xdr:nvSpPr>
        <xdr:cNvPr id="706" name="テキスト ボックス 705"/>
        <xdr:cNvSpPr txBox="1"/>
      </xdr:nvSpPr>
      <xdr:spPr>
        <a:xfrm>
          <a:off x="14325111" y="1642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129947</xdr:rowOff>
    </xdr:from>
    <xdr:to>
      <xdr:col>19</xdr:col>
      <xdr:colOff>644525</xdr:colOff>
      <xdr:row>97</xdr:row>
      <xdr:rowOff>135334</xdr:rowOff>
    </xdr:to>
    <xdr:cxnSp macro="">
      <xdr:nvCxnSpPr>
        <xdr:cNvPr id="707" name="直線コネクタ 706"/>
        <xdr:cNvCxnSpPr/>
      </xdr:nvCxnSpPr>
      <xdr:spPr>
        <a:xfrm flipV="1">
          <a:off x="12814300" y="16760597"/>
          <a:ext cx="889000" cy="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08" name="フローチャート : 判断 707"/>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133494</xdr:rowOff>
    </xdr:from>
    <xdr:ext cx="534377" cy="259045"/>
    <xdr:sp macro="" textlink="">
      <xdr:nvSpPr>
        <xdr:cNvPr id="709" name="テキスト ボックス 708"/>
        <xdr:cNvSpPr txBox="1"/>
      </xdr:nvSpPr>
      <xdr:spPr>
        <a:xfrm>
          <a:off x="13436111" y="1642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10" name="フローチャート : 判断 709"/>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115967</xdr:rowOff>
    </xdr:from>
    <xdr:ext cx="534377" cy="259045"/>
    <xdr:sp macro="" textlink="">
      <xdr:nvSpPr>
        <xdr:cNvPr id="711" name="テキスト ボックス 710"/>
        <xdr:cNvSpPr txBox="1"/>
      </xdr:nvSpPr>
      <xdr:spPr>
        <a:xfrm>
          <a:off x="12547111" y="1640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74760</xdr:rowOff>
    </xdr:from>
    <xdr:to>
      <xdr:col>23</xdr:col>
      <xdr:colOff>568325</xdr:colOff>
      <xdr:row>98</xdr:row>
      <xdr:rowOff>4910</xdr:rowOff>
    </xdr:to>
    <xdr:sp macro="" textlink="">
      <xdr:nvSpPr>
        <xdr:cNvPr id="717" name="円/楕円 716"/>
        <xdr:cNvSpPr/>
      </xdr:nvSpPr>
      <xdr:spPr>
        <a:xfrm>
          <a:off x="16268700" y="167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53187</xdr:rowOff>
    </xdr:from>
    <xdr:ext cx="534377" cy="259045"/>
    <xdr:sp macro="" textlink="">
      <xdr:nvSpPr>
        <xdr:cNvPr id="718" name="公債費該当値テキスト"/>
        <xdr:cNvSpPr txBox="1"/>
      </xdr:nvSpPr>
      <xdr:spPr>
        <a:xfrm>
          <a:off x="16370300" y="1668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29,049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93973</xdr:rowOff>
    </xdr:from>
    <xdr:to>
      <xdr:col>22</xdr:col>
      <xdr:colOff>415925</xdr:colOff>
      <xdr:row>98</xdr:row>
      <xdr:rowOff>24123</xdr:rowOff>
    </xdr:to>
    <xdr:sp macro="" textlink="">
      <xdr:nvSpPr>
        <xdr:cNvPr id="719" name="円/楕円 718"/>
        <xdr:cNvSpPr/>
      </xdr:nvSpPr>
      <xdr:spPr>
        <a:xfrm>
          <a:off x="15430500" y="1672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15250</xdr:rowOff>
    </xdr:from>
    <xdr:ext cx="534377" cy="259045"/>
    <xdr:sp macro="" textlink="">
      <xdr:nvSpPr>
        <xdr:cNvPr id="720" name="テキスト ボックス 719"/>
        <xdr:cNvSpPr txBox="1"/>
      </xdr:nvSpPr>
      <xdr:spPr>
        <a:xfrm>
          <a:off x="15214111" y="1681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27,284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95312</xdr:rowOff>
    </xdr:from>
    <xdr:to>
      <xdr:col>21</xdr:col>
      <xdr:colOff>212725</xdr:colOff>
      <xdr:row>98</xdr:row>
      <xdr:rowOff>25462</xdr:rowOff>
    </xdr:to>
    <xdr:sp macro="" textlink="">
      <xdr:nvSpPr>
        <xdr:cNvPr id="721" name="円/楕円 720"/>
        <xdr:cNvSpPr/>
      </xdr:nvSpPr>
      <xdr:spPr>
        <a:xfrm>
          <a:off x="14541500" y="1672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16589</xdr:rowOff>
    </xdr:from>
    <xdr:ext cx="534377" cy="259045"/>
    <xdr:sp macro="" textlink="">
      <xdr:nvSpPr>
        <xdr:cNvPr id="722" name="テキスト ボックス 721"/>
        <xdr:cNvSpPr txBox="1"/>
      </xdr:nvSpPr>
      <xdr:spPr>
        <a:xfrm>
          <a:off x="14325111" y="1681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27,161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79147</xdr:rowOff>
    </xdr:from>
    <xdr:to>
      <xdr:col>20</xdr:col>
      <xdr:colOff>9525</xdr:colOff>
      <xdr:row>98</xdr:row>
      <xdr:rowOff>9297</xdr:rowOff>
    </xdr:to>
    <xdr:sp macro="" textlink="">
      <xdr:nvSpPr>
        <xdr:cNvPr id="723" name="円/楕円 722"/>
        <xdr:cNvSpPr/>
      </xdr:nvSpPr>
      <xdr:spPr>
        <a:xfrm>
          <a:off x="13652500" y="1670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424</xdr:rowOff>
    </xdr:from>
    <xdr:ext cx="534377" cy="259045"/>
    <xdr:sp macro="" textlink="">
      <xdr:nvSpPr>
        <xdr:cNvPr id="724" name="テキスト ボックス 723"/>
        <xdr:cNvSpPr txBox="1"/>
      </xdr:nvSpPr>
      <xdr:spPr>
        <a:xfrm>
          <a:off x="13436111" y="1680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28,646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84534</xdr:rowOff>
    </xdr:from>
    <xdr:to>
      <xdr:col>18</xdr:col>
      <xdr:colOff>492125</xdr:colOff>
      <xdr:row>98</xdr:row>
      <xdr:rowOff>14684</xdr:rowOff>
    </xdr:to>
    <xdr:sp macro="" textlink="">
      <xdr:nvSpPr>
        <xdr:cNvPr id="725" name="円/楕円 724"/>
        <xdr:cNvSpPr/>
      </xdr:nvSpPr>
      <xdr:spPr>
        <a:xfrm>
          <a:off x="12763500" y="1671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5811</xdr:rowOff>
    </xdr:from>
    <xdr:ext cx="534377" cy="259045"/>
    <xdr:sp macro="" textlink="">
      <xdr:nvSpPr>
        <xdr:cNvPr id="726" name="テキスト ボックス 725"/>
        <xdr:cNvSpPr txBox="1"/>
      </xdr:nvSpPr>
      <xdr:spPr>
        <a:xfrm>
          <a:off x="12547111" y="1680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28,151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116078</xdr:rowOff>
    </xdr:from>
    <xdr:to>
      <xdr:col>32</xdr:col>
      <xdr:colOff>186689</xdr:colOff>
      <xdr:row>39</xdr:row>
      <xdr:rowOff>44450</xdr:rowOff>
    </xdr:to>
    <xdr:cxnSp macro="">
      <xdr:nvCxnSpPr>
        <xdr:cNvPr id="750" name="直線コネクタ 749"/>
        <xdr:cNvCxnSpPr/>
      </xdr:nvCxnSpPr>
      <xdr:spPr>
        <a:xfrm flipV="1">
          <a:off x="22159595" y="5259578"/>
          <a:ext cx="1269"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76979</xdr:rowOff>
    </xdr:from>
    <xdr:ext cx="249299" cy="259045"/>
    <xdr:sp macro="" textlink="">
      <xdr:nvSpPr>
        <xdr:cNvPr id="751" name="諸支出金最小値テキスト"/>
        <xdr:cNvSpPr txBox="1"/>
      </xdr:nvSpPr>
      <xdr:spPr>
        <a:xfrm>
          <a:off x="22212300" y="6763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62755</xdr:rowOff>
    </xdr:from>
    <xdr:ext cx="469744" cy="259045"/>
    <xdr:sp macro="" textlink="">
      <xdr:nvSpPr>
        <xdr:cNvPr id="753" name="諸支出金最大値テキスト"/>
        <xdr:cNvSpPr txBox="1"/>
      </xdr:nvSpPr>
      <xdr:spPr>
        <a:xfrm>
          <a:off x="22212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30</xdr:row>
      <xdr:rowOff>116078</xdr:rowOff>
    </xdr:from>
    <xdr:to>
      <xdr:col>32</xdr:col>
      <xdr:colOff>276225</xdr:colOff>
      <xdr:row>30</xdr:row>
      <xdr:rowOff>116078</xdr:rowOff>
    </xdr:to>
    <xdr:cxnSp macro="">
      <xdr:nvCxnSpPr>
        <xdr:cNvPr id="754" name="直線コネクタ 753"/>
        <xdr:cNvCxnSpPr/>
      </xdr:nvCxnSpPr>
      <xdr:spPr>
        <a:xfrm>
          <a:off x="22072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165879</xdr:rowOff>
    </xdr:from>
    <xdr:ext cx="313932" cy="259045"/>
    <xdr:sp macro="" textlink="">
      <xdr:nvSpPr>
        <xdr:cNvPr id="756" name="諸支出金平均値テキスト"/>
        <xdr:cNvSpPr txBox="1"/>
      </xdr:nvSpPr>
      <xdr:spPr>
        <a:xfrm>
          <a:off x="22212300" y="650952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143002</xdr:rowOff>
    </xdr:from>
    <xdr:to>
      <xdr:col>32</xdr:col>
      <xdr:colOff>238125</xdr:colOff>
      <xdr:row>39</xdr:row>
      <xdr:rowOff>73152</xdr:rowOff>
    </xdr:to>
    <xdr:sp macro="" textlink="">
      <xdr:nvSpPr>
        <xdr:cNvPr id="757" name="フローチャート : 判断 756"/>
        <xdr:cNvSpPr/>
      </xdr:nvSpPr>
      <xdr:spPr>
        <a:xfrm>
          <a:off x="221107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138049</xdr:rowOff>
    </xdr:from>
    <xdr:to>
      <xdr:col>31</xdr:col>
      <xdr:colOff>85725</xdr:colOff>
      <xdr:row>39</xdr:row>
      <xdr:rowOff>68199</xdr:rowOff>
    </xdr:to>
    <xdr:sp macro="" textlink="">
      <xdr:nvSpPr>
        <xdr:cNvPr id="759" name="フローチャート : 判断 758"/>
        <xdr:cNvSpPr/>
      </xdr:nvSpPr>
      <xdr:spPr>
        <a:xfrm>
          <a:off x="21272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84726</xdr:rowOff>
    </xdr:from>
    <xdr:ext cx="313932" cy="259045"/>
    <xdr:sp macro="" textlink="">
      <xdr:nvSpPr>
        <xdr:cNvPr id="760" name="テキスト ボックス 759"/>
        <xdr:cNvSpPr txBox="1"/>
      </xdr:nvSpPr>
      <xdr:spPr>
        <a:xfrm>
          <a:off x="21166333" y="6428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104140</xdr:rowOff>
    </xdr:from>
    <xdr:to>
      <xdr:col>29</xdr:col>
      <xdr:colOff>568325</xdr:colOff>
      <xdr:row>39</xdr:row>
      <xdr:rowOff>34290</xdr:rowOff>
    </xdr:to>
    <xdr:sp macro="" textlink="">
      <xdr:nvSpPr>
        <xdr:cNvPr id="762" name="フローチャート : 判断 761"/>
        <xdr:cNvSpPr/>
      </xdr:nvSpPr>
      <xdr:spPr>
        <a:xfrm>
          <a:off x="2038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50817</xdr:rowOff>
    </xdr:from>
    <xdr:ext cx="378565" cy="259045"/>
    <xdr:sp macro="" textlink="">
      <xdr:nvSpPr>
        <xdr:cNvPr id="763" name="テキスト ボックス 762"/>
        <xdr:cNvSpPr txBox="1"/>
      </xdr:nvSpPr>
      <xdr:spPr>
        <a:xfrm>
          <a:off x="20245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76327</xdr:rowOff>
    </xdr:from>
    <xdr:to>
      <xdr:col>28</xdr:col>
      <xdr:colOff>365125</xdr:colOff>
      <xdr:row>39</xdr:row>
      <xdr:rowOff>6477</xdr:rowOff>
    </xdr:to>
    <xdr:sp macro="" textlink="">
      <xdr:nvSpPr>
        <xdr:cNvPr id="765" name="フローチャート : 判断 764"/>
        <xdr:cNvSpPr/>
      </xdr:nvSpPr>
      <xdr:spPr>
        <a:xfrm>
          <a:off x="19494500" y="659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23004</xdr:rowOff>
    </xdr:from>
    <xdr:ext cx="378565" cy="259045"/>
    <xdr:sp macro="" textlink="">
      <xdr:nvSpPr>
        <xdr:cNvPr id="766" name="テキスト ボックス 765"/>
        <xdr:cNvSpPr txBox="1"/>
      </xdr:nvSpPr>
      <xdr:spPr>
        <a:xfrm>
          <a:off x="19356017" y="636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89662</xdr:rowOff>
    </xdr:from>
    <xdr:to>
      <xdr:col>27</xdr:col>
      <xdr:colOff>161925</xdr:colOff>
      <xdr:row>39</xdr:row>
      <xdr:rowOff>19812</xdr:rowOff>
    </xdr:to>
    <xdr:sp macro="" textlink="">
      <xdr:nvSpPr>
        <xdr:cNvPr id="767" name="フローチャート : 判断 766"/>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36339</xdr:rowOff>
    </xdr:from>
    <xdr:ext cx="378565" cy="259045"/>
    <xdr:sp macro="" textlink="">
      <xdr:nvSpPr>
        <xdr:cNvPr id="768" name="テキスト ボックス 767"/>
        <xdr:cNvSpPr txBox="1"/>
      </xdr:nvSpPr>
      <xdr:spPr>
        <a:xfrm>
          <a:off x="18467017" y="637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121429</xdr:rowOff>
    </xdr:from>
    <xdr:ext cx="249299" cy="259045"/>
    <xdr:sp macro="" textlink="">
      <xdr:nvSpPr>
        <xdr:cNvPr id="775" name="諸支出金該当値テキスト"/>
        <xdr:cNvSpPr txBox="1"/>
      </xdr:nvSpPr>
      <xdr:spPr>
        <a:xfrm>
          <a:off x="22212300" y="6636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　総務費は、</a:t>
          </a:r>
          <a:r>
            <a:rPr kumimoji="1" lang="ja-JP" altLang="ja-JP" sz="1100">
              <a:solidFill>
                <a:schemeClr val="dk1"/>
              </a:solidFill>
              <a:effectLst/>
              <a:latin typeface="+mn-ea"/>
              <a:ea typeface="+mn-ea"/>
              <a:cs typeface="+mn-cs"/>
            </a:rPr>
            <a:t>住民一人当たり（平成</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年度</a:t>
          </a:r>
          <a:r>
            <a:rPr kumimoji="1" lang="ja-JP" altLang="en-US"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33,574</a:t>
          </a:r>
          <a:r>
            <a:rPr kumimoji="1" lang="ja-JP" altLang="ja-JP" sz="1100">
              <a:solidFill>
                <a:schemeClr val="dk1"/>
              </a:solidFill>
              <a:effectLst/>
              <a:latin typeface="+mn-ea"/>
              <a:ea typeface="+mn-ea"/>
              <a:cs typeface="+mn-cs"/>
            </a:rPr>
            <a:t>円と</a:t>
          </a:r>
          <a:r>
            <a:rPr kumimoji="1" lang="ja-JP" altLang="en-US" sz="1100">
              <a:solidFill>
                <a:schemeClr val="dk1"/>
              </a:solidFill>
              <a:effectLst/>
              <a:latin typeface="+mn-ea"/>
              <a:ea typeface="+mn-ea"/>
              <a:cs typeface="+mn-cs"/>
            </a:rPr>
            <a:t>なっており、</a:t>
          </a:r>
          <a:r>
            <a:rPr lang="ja-JP" altLang="ja-JP" sz="1100">
              <a:solidFill>
                <a:schemeClr val="dk1"/>
              </a:solidFill>
              <a:effectLst/>
              <a:latin typeface="+mn-ea"/>
              <a:ea typeface="+mn-ea"/>
              <a:cs typeface="+mn-cs"/>
            </a:rPr>
            <a:t>類似団体平均を下回り、かつ減少傾向となっている</a:t>
          </a:r>
          <a:r>
            <a:rPr lang="ja-JP" altLang="en-US" sz="1100">
              <a:solidFill>
                <a:schemeClr val="dk1"/>
              </a:solidFill>
              <a:effectLst/>
              <a:latin typeface="+mn-ea"/>
              <a:ea typeface="+mn-ea"/>
              <a:cs typeface="+mn-cs"/>
            </a:rPr>
            <a:t>。平成</a:t>
          </a:r>
          <a:r>
            <a:rPr lang="en-US" altLang="ja-JP" sz="1100">
              <a:solidFill>
                <a:schemeClr val="dk1"/>
              </a:solidFill>
              <a:effectLst/>
              <a:latin typeface="+mn-ea"/>
              <a:ea typeface="+mn-ea"/>
              <a:cs typeface="+mn-cs"/>
            </a:rPr>
            <a:t>28</a:t>
          </a:r>
          <a:r>
            <a:rPr lang="ja-JP" altLang="en-US" sz="1100">
              <a:solidFill>
                <a:schemeClr val="dk1"/>
              </a:solidFill>
              <a:effectLst/>
              <a:latin typeface="+mn-ea"/>
              <a:ea typeface="+mn-ea"/>
              <a:cs typeface="+mn-cs"/>
            </a:rPr>
            <a:t>年度については、</a:t>
          </a:r>
          <a:r>
            <a:rPr kumimoji="1" lang="ja-JP" altLang="en-US" sz="1100">
              <a:solidFill>
                <a:schemeClr val="dk1"/>
              </a:solidFill>
              <a:effectLst/>
              <a:latin typeface="+mn-ea"/>
              <a:ea typeface="+mn-ea"/>
              <a:cs typeface="+mn-cs"/>
            </a:rPr>
            <a:t>役場庁舎耐震補強工事、防災行政無線放送施設整備工事の完了により大きく減少している。</a:t>
          </a:r>
          <a:endParaRPr kumimoji="1" lang="en-US" altLang="ja-JP" sz="11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民生費は、住民一人当たり（平成</a:t>
          </a:r>
          <a:r>
            <a:rPr kumimoji="1" lang="en-US" altLang="ja-JP" sz="1100">
              <a:solidFill>
                <a:schemeClr val="dk1"/>
              </a:solidFill>
              <a:effectLst/>
              <a:latin typeface="+mn-ea"/>
              <a:ea typeface="+mn-ea"/>
              <a:cs typeface="+mn-cs"/>
            </a:rPr>
            <a:t>28</a:t>
          </a:r>
          <a:r>
            <a:rPr kumimoji="1" lang="ja-JP" altLang="en-US" sz="1100">
              <a:solidFill>
                <a:schemeClr val="dk1"/>
              </a:solidFill>
              <a:effectLst/>
              <a:latin typeface="+mn-ea"/>
              <a:ea typeface="+mn-ea"/>
              <a:cs typeface="+mn-cs"/>
            </a:rPr>
            <a:t>年度）</a:t>
          </a:r>
          <a:r>
            <a:rPr kumimoji="1" lang="en-US" altLang="ja-JP" sz="1100">
              <a:solidFill>
                <a:schemeClr val="dk1"/>
              </a:solidFill>
              <a:effectLst/>
              <a:latin typeface="+mn-ea"/>
              <a:ea typeface="+mn-ea"/>
              <a:cs typeface="+mn-cs"/>
            </a:rPr>
            <a:t>104,203</a:t>
          </a:r>
          <a:r>
            <a:rPr kumimoji="1" lang="ja-JP" altLang="en-US" sz="1100">
              <a:solidFill>
                <a:schemeClr val="dk1"/>
              </a:solidFill>
              <a:effectLst/>
              <a:latin typeface="+mn-ea"/>
              <a:ea typeface="+mn-ea"/>
              <a:cs typeface="+mn-cs"/>
            </a:rPr>
            <a:t>円となっており、類似団体平均は下回っているものの、増加傾向となっている。これは、年々扶助費が増加しているためである。平成</a:t>
          </a:r>
          <a:r>
            <a:rPr kumimoji="1" lang="en-US" altLang="ja-JP" sz="1100">
              <a:solidFill>
                <a:schemeClr val="dk1"/>
              </a:solidFill>
              <a:effectLst/>
              <a:latin typeface="+mn-ea"/>
              <a:ea typeface="+mn-ea"/>
              <a:cs typeface="+mn-cs"/>
            </a:rPr>
            <a:t>28</a:t>
          </a:r>
          <a:r>
            <a:rPr kumimoji="1" lang="ja-JP" altLang="en-US" sz="1100">
              <a:solidFill>
                <a:schemeClr val="dk1"/>
              </a:solidFill>
              <a:effectLst/>
              <a:latin typeface="+mn-ea"/>
              <a:ea typeface="+mn-ea"/>
              <a:cs typeface="+mn-cs"/>
            </a:rPr>
            <a:t>年度については、</a:t>
          </a:r>
          <a:r>
            <a:rPr kumimoji="1" lang="ja-JP" altLang="ja-JP" sz="1100">
              <a:solidFill>
                <a:schemeClr val="dk1"/>
              </a:solidFill>
              <a:effectLst/>
              <a:latin typeface="+mn-ea"/>
              <a:ea typeface="+mn-ea"/>
              <a:cs typeface="+mn-cs"/>
            </a:rPr>
            <a:t>年金生活者等支援臨時福祉給付金の皆増等によるものが主な要因である。</a:t>
          </a:r>
          <a:endParaRPr lang="ja-JP" altLang="ja-JP" sz="1100">
            <a:effectLst/>
            <a:latin typeface="+mn-ea"/>
            <a:ea typeface="+mn-ea"/>
          </a:endParaRPr>
        </a:p>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商工費は、住民一人当たり（平成</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年度）</a:t>
          </a:r>
          <a:r>
            <a:rPr kumimoji="1" lang="en-US" altLang="ja-JP" sz="1100">
              <a:solidFill>
                <a:schemeClr val="dk1"/>
              </a:solidFill>
              <a:effectLst/>
              <a:latin typeface="+mn-ea"/>
              <a:ea typeface="+mn-ea"/>
              <a:cs typeface="+mn-cs"/>
            </a:rPr>
            <a:t>11,463</a:t>
          </a:r>
          <a:r>
            <a:rPr kumimoji="1" lang="ja-JP" altLang="ja-JP" sz="1100">
              <a:solidFill>
                <a:schemeClr val="dk1"/>
              </a:solidFill>
              <a:effectLst/>
              <a:latin typeface="+mn-ea"/>
              <a:ea typeface="+mn-ea"/>
              <a:cs typeface="+mn-cs"/>
            </a:rPr>
            <a:t>円となっている。これは、町内への企業立地政策として、平成</a:t>
          </a:r>
          <a:r>
            <a:rPr kumimoji="1" lang="en-US" altLang="ja-JP" sz="1100">
              <a:solidFill>
                <a:schemeClr val="dk1"/>
              </a:solidFill>
              <a:effectLst/>
              <a:latin typeface="+mn-ea"/>
              <a:ea typeface="+mn-ea"/>
              <a:cs typeface="+mn-cs"/>
            </a:rPr>
            <a:t>26</a:t>
          </a:r>
          <a:r>
            <a:rPr kumimoji="1" lang="ja-JP" altLang="ja-JP" sz="1100">
              <a:solidFill>
                <a:schemeClr val="dk1"/>
              </a:solidFill>
              <a:effectLst/>
              <a:latin typeface="+mn-ea"/>
              <a:ea typeface="+mn-ea"/>
              <a:cs typeface="+mn-cs"/>
            </a:rPr>
            <a:t>年度以降、大規模法人への企業立地等促進奨励金（</a:t>
          </a:r>
          <a:r>
            <a:rPr kumimoji="1" lang="en-US" altLang="ja-JP" sz="1100">
              <a:solidFill>
                <a:schemeClr val="dk1"/>
              </a:solidFill>
              <a:effectLst/>
              <a:latin typeface="+mn-ea"/>
              <a:ea typeface="+mn-ea"/>
              <a:cs typeface="+mn-cs"/>
            </a:rPr>
            <a:t>3</a:t>
          </a:r>
          <a:r>
            <a:rPr kumimoji="1" lang="ja-JP" altLang="ja-JP" sz="1100">
              <a:solidFill>
                <a:schemeClr val="dk1"/>
              </a:solidFill>
              <a:effectLst/>
              <a:latin typeface="+mn-ea"/>
              <a:ea typeface="+mn-ea"/>
              <a:cs typeface="+mn-cs"/>
            </a:rPr>
            <a:t>年間）が発生したことにより、類似団体平均値よりも高くなっていることが主な要因である。</a:t>
          </a:r>
          <a:endParaRPr kumimoji="1" lang="en-US" altLang="ja-JP" sz="1100">
            <a:solidFill>
              <a:schemeClr val="dk1"/>
            </a:solidFill>
            <a:effectLst/>
            <a:latin typeface="+mn-ea"/>
            <a:ea typeface="+mn-ea"/>
            <a:cs typeface="+mn-cs"/>
          </a:endParaRPr>
        </a:p>
        <a:p>
          <a:r>
            <a:rPr kumimoji="1" lang="ja-JP" altLang="ja-JP" sz="1100">
              <a:solidFill>
                <a:schemeClr val="dk1"/>
              </a:solidFill>
              <a:effectLst/>
              <a:latin typeface="+mn-ea"/>
              <a:ea typeface="+mn-ea"/>
              <a:cs typeface="+mn-cs"/>
            </a:rPr>
            <a:t>　消防費が、住民一人当たり（平成</a:t>
          </a:r>
          <a:r>
            <a:rPr kumimoji="1" lang="en-US" altLang="ja-JP" sz="1100">
              <a:solidFill>
                <a:schemeClr val="dk1"/>
              </a:solidFill>
              <a:effectLst/>
              <a:latin typeface="+mn-ea"/>
              <a:ea typeface="+mn-ea"/>
              <a:cs typeface="+mn-cs"/>
            </a:rPr>
            <a:t>26</a:t>
          </a:r>
          <a:r>
            <a:rPr kumimoji="1" lang="ja-JP" altLang="ja-JP" sz="1100">
              <a:solidFill>
                <a:schemeClr val="dk1"/>
              </a:solidFill>
              <a:effectLst/>
              <a:latin typeface="+mn-ea"/>
              <a:ea typeface="+mn-ea"/>
              <a:cs typeface="+mn-cs"/>
            </a:rPr>
            <a:t>年度）</a:t>
          </a:r>
          <a:r>
            <a:rPr kumimoji="1" lang="en-US" altLang="ja-JP" sz="1100">
              <a:solidFill>
                <a:schemeClr val="dk1"/>
              </a:solidFill>
              <a:effectLst/>
              <a:latin typeface="+mn-ea"/>
              <a:ea typeface="+mn-ea"/>
              <a:cs typeface="+mn-cs"/>
            </a:rPr>
            <a:t>24,553</a:t>
          </a:r>
          <a:r>
            <a:rPr kumimoji="1" lang="ja-JP" altLang="ja-JP" sz="1100">
              <a:solidFill>
                <a:schemeClr val="dk1"/>
              </a:solidFill>
              <a:effectLst/>
              <a:latin typeface="+mn-ea"/>
              <a:ea typeface="+mn-ea"/>
              <a:cs typeface="+mn-cs"/>
            </a:rPr>
            <a:t>円と類似団体平均を大きく上回っているのは、デジタル防災行政無線放送施設を整備したことによるものである。</a:t>
          </a:r>
          <a:endParaRPr kumimoji="1" lang="en-US" altLang="ja-JP" sz="1100">
            <a:solidFill>
              <a:schemeClr val="dk1"/>
            </a:solidFill>
            <a:effectLst/>
            <a:latin typeface="+mn-ea"/>
            <a:ea typeface="+mn-ea"/>
            <a:cs typeface="+mn-cs"/>
          </a:endParaRPr>
        </a:p>
        <a:p>
          <a:r>
            <a:rPr kumimoji="1" lang="ja-JP" altLang="ja-JP" sz="1100">
              <a:solidFill>
                <a:schemeClr val="dk1"/>
              </a:solidFill>
              <a:effectLst/>
              <a:latin typeface="+mn-ea"/>
              <a:ea typeface="+mn-ea"/>
              <a:cs typeface="+mn-cs"/>
            </a:rPr>
            <a:t>　教育費が、住民一人当たり（平成</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年度）</a:t>
          </a:r>
          <a:r>
            <a:rPr kumimoji="1" lang="en-US" altLang="ja-JP" sz="1100">
              <a:solidFill>
                <a:schemeClr val="dk1"/>
              </a:solidFill>
              <a:effectLst/>
              <a:latin typeface="+mn-ea"/>
              <a:ea typeface="+mn-ea"/>
              <a:cs typeface="+mn-cs"/>
            </a:rPr>
            <a:t>71,174</a:t>
          </a:r>
          <a:r>
            <a:rPr kumimoji="1" lang="ja-JP" altLang="ja-JP" sz="1100">
              <a:solidFill>
                <a:schemeClr val="dk1"/>
              </a:solidFill>
              <a:effectLst/>
              <a:latin typeface="+mn-ea"/>
              <a:ea typeface="+mn-ea"/>
              <a:cs typeface="+mn-cs"/>
            </a:rPr>
            <a:t>円と類似団体平均を大きく上回っているのは、</a:t>
          </a:r>
          <a:r>
            <a:rPr kumimoji="1" lang="ja-JP" altLang="en-US" sz="1100">
              <a:solidFill>
                <a:schemeClr val="dk1"/>
              </a:solidFill>
              <a:effectLst/>
              <a:latin typeface="+mn-ea"/>
              <a:ea typeface="+mn-ea"/>
              <a:cs typeface="+mn-cs"/>
            </a:rPr>
            <a:t>小学校の設備改修や新小学校の建設</a:t>
          </a:r>
          <a:r>
            <a:rPr kumimoji="1" lang="ja-JP" altLang="ja-JP" sz="1100">
              <a:solidFill>
                <a:schemeClr val="dk1"/>
              </a:solidFill>
              <a:effectLst/>
              <a:latin typeface="+mn-ea"/>
              <a:ea typeface="+mn-ea"/>
              <a:cs typeface="+mn-cs"/>
            </a:rPr>
            <a:t>をしたことによるものである。</a:t>
          </a:r>
          <a:r>
            <a:rPr kumimoji="1" lang="ja-JP" altLang="en-US" sz="1100">
              <a:solidFill>
                <a:schemeClr val="dk1"/>
              </a:solidFill>
              <a:effectLst/>
              <a:latin typeface="+mn-ea"/>
              <a:ea typeface="+mn-ea"/>
              <a:cs typeface="+mn-cs"/>
            </a:rPr>
            <a:t>今後も、施設の老朽化に伴い</a:t>
          </a:r>
          <a:r>
            <a:rPr kumimoji="1" lang="ja-JP" altLang="ja-JP" sz="1100">
              <a:solidFill>
                <a:schemeClr val="dk1"/>
              </a:solidFill>
              <a:effectLst/>
              <a:latin typeface="+mn-ea"/>
              <a:ea typeface="+mn-ea"/>
              <a:cs typeface="+mn-cs"/>
            </a:rPr>
            <a:t>学校施設の大規模改修等が必要と</a:t>
          </a:r>
          <a:r>
            <a:rPr kumimoji="1" lang="ja-JP" altLang="en-US" sz="1100">
              <a:solidFill>
                <a:schemeClr val="dk1"/>
              </a:solidFill>
              <a:effectLst/>
              <a:latin typeface="+mn-ea"/>
              <a:ea typeface="+mn-ea"/>
              <a:cs typeface="+mn-cs"/>
            </a:rPr>
            <a:t>なる</a:t>
          </a:r>
          <a:r>
            <a:rPr kumimoji="1" lang="ja-JP" altLang="ja-JP" sz="1100">
              <a:solidFill>
                <a:schemeClr val="dk1"/>
              </a:solidFill>
              <a:effectLst/>
              <a:latin typeface="+mn-ea"/>
              <a:ea typeface="+mn-ea"/>
              <a:cs typeface="+mn-cs"/>
            </a:rPr>
            <a:t>ので、</a:t>
          </a:r>
          <a:r>
            <a:rPr kumimoji="1" lang="ja-JP" altLang="en-US" sz="1100">
              <a:solidFill>
                <a:schemeClr val="dk1"/>
              </a:solidFill>
              <a:effectLst/>
              <a:latin typeface="+mn-ea"/>
              <a:ea typeface="+mn-ea"/>
              <a:cs typeface="+mn-cs"/>
            </a:rPr>
            <a:t>計画的に取り組み、</a:t>
          </a:r>
          <a:r>
            <a:rPr kumimoji="1" lang="ja-JP" altLang="ja-JP" sz="1100">
              <a:solidFill>
                <a:schemeClr val="dk1"/>
              </a:solidFill>
              <a:effectLst/>
              <a:latin typeface="+mn-ea"/>
              <a:ea typeface="+mn-ea"/>
              <a:cs typeface="+mn-cs"/>
            </a:rPr>
            <a:t>財政負担の軽減・平準化に努めていく。</a:t>
          </a:r>
          <a:endParaRPr lang="ja-JP" altLang="ja-JP" sz="1100">
            <a:effectLst/>
            <a:latin typeface="+mn-ea"/>
            <a:ea typeface="+mn-ea"/>
          </a:endParaRPr>
        </a:p>
        <a:p>
          <a:r>
            <a:rPr lang="ja-JP" altLang="ja-JP" sz="1100">
              <a:solidFill>
                <a:schemeClr val="dk1"/>
              </a:solidFill>
              <a:effectLst/>
              <a:latin typeface="+mn-ea"/>
              <a:ea typeface="+mn-ea"/>
              <a:cs typeface="+mn-cs"/>
            </a:rPr>
            <a:t>　公債費は、住民一人当たり</a:t>
          </a: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年度）</a:t>
          </a:r>
          <a:r>
            <a:rPr kumimoji="1" lang="en-US" altLang="ja-JP" sz="1100">
              <a:solidFill>
                <a:schemeClr val="dk1"/>
              </a:solidFill>
              <a:effectLst/>
              <a:latin typeface="+mn-ea"/>
              <a:ea typeface="+mn-ea"/>
              <a:cs typeface="+mn-cs"/>
            </a:rPr>
            <a:t>29,049</a:t>
          </a:r>
          <a:r>
            <a:rPr lang="ja-JP" altLang="ja-JP" sz="1100">
              <a:solidFill>
                <a:schemeClr val="dk1"/>
              </a:solidFill>
              <a:effectLst/>
              <a:latin typeface="+mn-ea"/>
              <a:ea typeface="+mn-ea"/>
              <a:cs typeface="+mn-cs"/>
            </a:rPr>
            <a:t>円となっており、類似団体平均を下回</a:t>
          </a:r>
          <a:r>
            <a:rPr lang="ja-JP" altLang="en-US" sz="1100">
              <a:solidFill>
                <a:schemeClr val="dk1"/>
              </a:solidFill>
              <a:effectLst/>
              <a:latin typeface="+mn-ea"/>
              <a:ea typeface="+mn-ea"/>
              <a:cs typeface="+mn-cs"/>
            </a:rPr>
            <a:t>っているのは</a:t>
          </a:r>
          <a:r>
            <a:rPr lang="ja-JP"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起債事業の抑制等を継続したことによるものである。</a:t>
          </a:r>
          <a:r>
            <a:rPr kumimoji="1" lang="ja-JP" altLang="en-US" sz="1100">
              <a:solidFill>
                <a:schemeClr val="dk1"/>
              </a:solidFill>
              <a:effectLst/>
              <a:latin typeface="+mn-ea"/>
              <a:ea typeface="+mn-ea"/>
              <a:cs typeface="+mn-cs"/>
            </a:rPr>
            <a:t>今後、新小学校の建設等に伴う償還開始により、</a:t>
          </a:r>
          <a:r>
            <a:rPr kumimoji="1" lang="ja-JP" altLang="ja-JP" sz="1100">
              <a:solidFill>
                <a:schemeClr val="dk1"/>
              </a:solidFill>
              <a:effectLst/>
              <a:latin typeface="+mn-ea"/>
              <a:ea typeface="+mn-ea"/>
              <a:cs typeface="+mn-cs"/>
            </a:rPr>
            <a:t>公債費の増加が予想されるので引き続き、起債事業の抑制に努め、公債費の縮減に努めていく。</a:t>
          </a:r>
          <a:endParaRPr lang="ja-JP" altLang="ja-JP" sz="1100">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茨城県阿見町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ea"/>
              <a:ea typeface="+mn-ea"/>
              <a:cs typeface="+mn-cs"/>
            </a:rPr>
            <a:t>　平成</a:t>
          </a:r>
          <a:r>
            <a:rPr lang="en-US" altLang="ja-JP" sz="1100" b="0" i="0" baseline="0">
              <a:solidFill>
                <a:schemeClr val="dk1"/>
              </a:solidFill>
              <a:effectLst/>
              <a:latin typeface="+mn-ea"/>
              <a:ea typeface="+mn-ea"/>
              <a:cs typeface="+mn-cs"/>
            </a:rPr>
            <a:t>28</a:t>
          </a:r>
          <a:r>
            <a:rPr lang="ja-JP" altLang="ja-JP" sz="1100" b="0" i="0" baseline="0">
              <a:solidFill>
                <a:schemeClr val="dk1"/>
              </a:solidFill>
              <a:effectLst/>
              <a:latin typeface="+mn-ea"/>
              <a:ea typeface="+mn-ea"/>
              <a:cs typeface="+mn-cs"/>
            </a:rPr>
            <a:t>年度は、</a:t>
          </a:r>
          <a:r>
            <a:rPr lang="ja-JP" altLang="en-US" sz="1100" b="0" i="0" baseline="0">
              <a:solidFill>
                <a:schemeClr val="dk1"/>
              </a:solidFill>
              <a:effectLst/>
              <a:latin typeface="+mn-ea"/>
              <a:ea typeface="+mn-ea"/>
              <a:cs typeface="+mn-cs"/>
            </a:rPr>
            <a:t>町民体育館の耐震補強工事、</a:t>
          </a:r>
          <a:r>
            <a:rPr lang="ja-JP" altLang="ja-JP" sz="1100" b="0" i="0" baseline="0">
              <a:solidFill>
                <a:schemeClr val="dk1"/>
              </a:solidFill>
              <a:effectLst/>
              <a:latin typeface="+mn-ea"/>
              <a:ea typeface="+mn-ea"/>
              <a:cs typeface="+mn-cs"/>
            </a:rPr>
            <a:t>学校施設の空調設備改修などの大規模改修により、財政調整基金を取り崩ししたため、財政調整基金残高は、</a:t>
          </a:r>
          <a:r>
            <a:rPr lang="ja-JP" altLang="ja-JP" sz="1100" b="0" i="0" baseline="0">
              <a:solidFill>
                <a:sysClr val="windowText" lastClr="000000"/>
              </a:solidFill>
              <a:effectLst/>
              <a:latin typeface="+mn-ea"/>
              <a:ea typeface="+mn-ea"/>
              <a:cs typeface="+mn-cs"/>
            </a:rPr>
            <a:t>前年度と比較して</a:t>
          </a:r>
          <a:r>
            <a:rPr lang="en-US" altLang="ja-JP" sz="1100" b="0" i="0" baseline="0">
              <a:solidFill>
                <a:sysClr val="windowText" lastClr="000000"/>
              </a:solidFill>
              <a:effectLst/>
              <a:latin typeface="+mn-ea"/>
              <a:ea typeface="+mn-ea"/>
              <a:cs typeface="+mn-cs"/>
            </a:rPr>
            <a:t>4.63</a:t>
          </a:r>
          <a:r>
            <a:rPr lang="ja-JP" altLang="ja-JP" sz="1100" b="0" i="0" baseline="0">
              <a:solidFill>
                <a:sysClr val="windowText" lastClr="000000"/>
              </a:solidFill>
              <a:effectLst/>
              <a:latin typeface="+mn-ea"/>
              <a:ea typeface="+mn-ea"/>
              <a:cs typeface="+mn-cs"/>
            </a:rPr>
            <a:t>ポイントの減となっている。</a:t>
          </a:r>
          <a:endParaRPr lang="ja-JP" altLang="ja-JP" sz="1100">
            <a:solidFill>
              <a:sysClr val="windowText" lastClr="000000"/>
            </a:solidFill>
            <a:effectLst/>
            <a:latin typeface="+mn-ea"/>
            <a:ea typeface="+mn-ea"/>
          </a:endParaRPr>
        </a:p>
        <a:p>
          <a:pPr rtl="0" eaLnBrk="1" fontAlgn="auto" latinLnBrk="0" hangingPunct="1"/>
          <a:r>
            <a:rPr lang="ja-JP" altLang="ja-JP" sz="1100" b="0" i="0" baseline="0">
              <a:solidFill>
                <a:sysClr val="windowText" lastClr="000000"/>
              </a:solidFill>
              <a:effectLst/>
              <a:latin typeface="+mn-ea"/>
              <a:ea typeface="+mn-ea"/>
              <a:cs typeface="+mn-cs"/>
            </a:rPr>
            <a:t>　実質収支額は、</a:t>
          </a:r>
          <a:r>
            <a:rPr lang="ja-JP" altLang="en-US" sz="1100" b="0" i="0" baseline="0">
              <a:solidFill>
                <a:sysClr val="windowText" lastClr="000000"/>
              </a:solidFill>
              <a:effectLst/>
              <a:latin typeface="+mn-ea"/>
              <a:ea typeface="+mn-ea"/>
              <a:cs typeface="+mn-cs"/>
            </a:rPr>
            <a:t>固定資産税（家屋、償却資産）などの増により</a:t>
          </a:r>
          <a:r>
            <a:rPr lang="ja-JP" altLang="ja-JP" sz="1100" b="0" i="0" baseline="0">
              <a:solidFill>
                <a:sysClr val="windowText" lastClr="000000"/>
              </a:solidFill>
              <a:effectLst/>
              <a:latin typeface="+mn-ea"/>
              <a:ea typeface="+mn-ea"/>
              <a:cs typeface="+mn-cs"/>
            </a:rPr>
            <a:t>、前年度と比較して</a:t>
          </a:r>
          <a:r>
            <a:rPr lang="en-US" altLang="ja-JP" sz="1100" b="0" i="0" baseline="0">
              <a:solidFill>
                <a:sysClr val="windowText" lastClr="000000"/>
              </a:solidFill>
              <a:effectLst/>
              <a:latin typeface="+mn-ea"/>
              <a:ea typeface="+mn-ea"/>
              <a:cs typeface="+mn-cs"/>
            </a:rPr>
            <a:t>0.56</a:t>
          </a:r>
          <a:r>
            <a:rPr lang="ja-JP" altLang="ja-JP" sz="1100" b="0" i="0" baseline="0">
              <a:solidFill>
                <a:sysClr val="windowText" lastClr="000000"/>
              </a:solidFill>
              <a:effectLst/>
              <a:latin typeface="+mn-ea"/>
              <a:ea typeface="+mn-ea"/>
              <a:cs typeface="+mn-cs"/>
            </a:rPr>
            <a:t>ポイントの増となっている</a:t>
          </a:r>
          <a:r>
            <a:rPr lang="ja-JP" altLang="en-US" sz="1100" b="0" i="0" baseline="0">
              <a:solidFill>
                <a:sysClr val="windowText" lastClr="000000"/>
              </a:solidFill>
              <a:effectLst/>
              <a:latin typeface="+mn-ea"/>
              <a:ea typeface="+mn-ea"/>
              <a:cs typeface="+mn-cs"/>
            </a:rPr>
            <a:t>。</a:t>
          </a:r>
          <a:endParaRPr lang="en-US" altLang="ja-JP" sz="1100" b="0" i="0" baseline="0">
            <a:solidFill>
              <a:sysClr val="windowText" lastClr="000000"/>
            </a:solidFill>
            <a:effectLst/>
            <a:latin typeface="+mn-ea"/>
            <a:ea typeface="+mn-ea"/>
            <a:cs typeface="+mn-cs"/>
          </a:endParaRPr>
        </a:p>
        <a:p>
          <a:r>
            <a:rPr lang="ja-JP" altLang="en-US" sz="1100" b="0" i="0" baseline="0">
              <a:solidFill>
                <a:sysClr val="windowText" lastClr="000000"/>
              </a:solidFill>
              <a:effectLst/>
              <a:latin typeface="+mn-ea"/>
              <a:ea typeface="+mn-ea"/>
              <a:cs typeface="+mn-cs"/>
            </a:rPr>
            <a:t>　今後も事務事業の見直しなどによる徹底した歳出削減</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図り、健全な財政運営に努めていく。</a:t>
          </a:r>
          <a:endParaRPr lang="ja-JP" altLang="ja-JP">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茨城県阿見町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ea"/>
              <a:ea typeface="+mn-ea"/>
              <a:cs typeface="+mn-cs"/>
            </a:rPr>
            <a:t>　主な変動として、平成</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年度の一般会計は、</a:t>
          </a:r>
          <a:r>
            <a:rPr lang="ja-JP" altLang="ja-JP" sz="1100" b="0" i="0" baseline="0">
              <a:solidFill>
                <a:schemeClr val="dk1"/>
              </a:solidFill>
              <a:effectLst/>
              <a:latin typeface="+mn-ea"/>
              <a:ea typeface="+mn-ea"/>
              <a:cs typeface="+mn-cs"/>
            </a:rPr>
            <a:t>固定資産税（家屋、償却資産）</a:t>
          </a:r>
          <a:r>
            <a:rPr lang="ja-JP" altLang="en-US" sz="1100" b="0" i="0" baseline="0">
              <a:solidFill>
                <a:schemeClr val="dk1"/>
              </a:solidFill>
              <a:effectLst/>
              <a:latin typeface="+mn-ea"/>
              <a:ea typeface="+mn-ea"/>
              <a:cs typeface="+mn-cs"/>
            </a:rPr>
            <a:t>の増により</a:t>
          </a:r>
          <a:r>
            <a:rPr kumimoji="1" lang="ja-JP" altLang="ja-JP" sz="1100">
              <a:solidFill>
                <a:schemeClr val="dk1"/>
              </a:solidFill>
              <a:effectLst/>
              <a:latin typeface="+mn-ea"/>
              <a:ea typeface="+mn-ea"/>
              <a:cs typeface="+mn-cs"/>
            </a:rPr>
            <a:t>実質収支が増加したため、黒字額が前年度と比較して増加している。</a:t>
          </a:r>
          <a:endParaRPr lang="ja-JP" altLang="ja-JP" sz="1100">
            <a:effectLst/>
            <a:latin typeface="+mn-ea"/>
            <a:ea typeface="+mn-ea"/>
          </a:endParaRPr>
        </a:p>
        <a:p>
          <a:pPr eaLnBrk="1" fontAlgn="auto" latinLnBrk="0" hangingPunct="1"/>
          <a:r>
            <a:rPr kumimoji="1" lang="ja-JP" altLang="ja-JP" sz="1100">
              <a:solidFill>
                <a:schemeClr val="dk1"/>
              </a:solidFill>
              <a:effectLst/>
              <a:latin typeface="+mn-ea"/>
              <a:ea typeface="+mn-ea"/>
              <a:cs typeface="+mn-cs"/>
            </a:rPr>
            <a:t>　国民健康保険特別会計は、保険給付費</a:t>
          </a:r>
          <a:r>
            <a:rPr kumimoji="1" lang="ja-JP" altLang="en-US" sz="1100">
              <a:solidFill>
                <a:schemeClr val="dk1"/>
              </a:solidFill>
              <a:effectLst/>
              <a:latin typeface="+mn-ea"/>
              <a:ea typeface="+mn-ea"/>
              <a:cs typeface="+mn-cs"/>
            </a:rPr>
            <a:t>等</a:t>
          </a:r>
          <a:r>
            <a:rPr kumimoji="1" lang="ja-JP" altLang="ja-JP" sz="1100">
              <a:solidFill>
                <a:schemeClr val="dk1"/>
              </a:solidFill>
              <a:effectLst/>
              <a:latin typeface="+mn-ea"/>
              <a:ea typeface="+mn-ea"/>
              <a:cs typeface="+mn-cs"/>
            </a:rPr>
            <a:t>の</a:t>
          </a:r>
          <a:r>
            <a:rPr kumimoji="1" lang="ja-JP" altLang="en-US" sz="1100">
              <a:solidFill>
                <a:schemeClr val="dk1"/>
              </a:solidFill>
              <a:effectLst/>
              <a:latin typeface="+mn-ea"/>
              <a:ea typeface="+mn-ea"/>
              <a:cs typeface="+mn-cs"/>
            </a:rPr>
            <a:t>減</a:t>
          </a:r>
          <a:r>
            <a:rPr kumimoji="1" lang="ja-JP" altLang="ja-JP" sz="1100">
              <a:solidFill>
                <a:schemeClr val="dk1"/>
              </a:solidFill>
              <a:effectLst/>
              <a:latin typeface="+mn-ea"/>
              <a:ea typeface="+mn-ea"/>
              <a:cs typeface="+mn-cs"/>
            </a:rPr>
            <a:t>により、黒字額が前年度と比較して</a:t>
          </a:r>
          <a:r>
            <a:rPr kumimoji="1" lang="ja-JP" altLang="en-US" sz="1100">
              <a:solidFill>
                <a:schemeClr val="dk1"/>
              </a:solidFill>
              <a:effectLst/>
              <a:latin typeface="+mn-ea"/>
              <a:ea typeface="+mn-ea"/>
              <a:cs typeface="+mn-cs"/>
            </a:rPr>
            <a:t>増加</a:t>
          </a:r>
          <a:r>
            <a:rPr kumimoji="1" lang="ja-JP" altLang="ja-JP" sz="1100">
              <a:solidFill>
                <a:schemeClr val="dk1"/>
              </a:solidFill>
              <a:effectLst/>
              <a:latin typeface="+mn-ea"/>
              <a:ea typeface="+mn-ea"/>
              <a:cs typeface="+mn-cs"/>
            </a:rPr>
            <a:t>している。</a:t>
          </a:r>
          <a:endParaRPr lang="ja-JP" altLang="ja-JP" sz="1100">
            <a:effectLst/>
            <a:latin typeface="+mn-ea"/>
            <a:ea typeface="+mn-ea"/>
          </a:endParaRPr>
        </a:p>
        <a:p>
          <a:pPr eaLnBrk="1" fontAlgn="auto" latinLnBrk="0" hangingPunct="1"/>
          <a:r>
            <a:rPr kumimoji="1" lang="ja-JP" altLang="ja-JP" sz="1100">
              <a:solidFill>
                <a:schemeClr val="dk1"/>
              </a:solidFill>
              <a:effectLst/>
              <a:latin typeface="+mn-ea"/>
              <a:ea typeface="+mn-ea"/>
              <a:cs typeface="+mn-cs"/>
            </a:rPr>
            <a:t>　全体としては、全ての会計において黒字を確保していて、連結赤字額がないため、連結実質赤字比率の該当はない。</a:t>
          </a:r>
          <a:endParaRPr lang="ja-JP" altLang="ja-JP" sz="1100">
            <a:effectLst/>
            <a:latin typeface="+mn-ea"/>
            <a:ea typeface="+mn-ea"/>
          </a:endParaRPr>
        </a:p>
        <a:p>
          <a:r>
            <a:rPr kumimoji="1" lang="ja-JP" altLang="ja-JP" sz="1100">
              <a:solidFill>
                <a:schemeClr val="dk1"/>
              </a:solidFill>
              <a:effectLst/>
              <a:latin typeface="+mn-ea"/>
              <a:ea typeface="+mn-ea"/>
              <a:cs typeface="+mn-cs"/>
            </a:rPr>
            <a:t>　今後も比率が生じないよう、適正規模の実質収支の確保等に努めていく。</a:t>
          </a:r>
          <a:endParaRPr lang="ja-JP" altLang="ja-JP" sz="1100">
            <a:effectLst/>
            <a:latin typeface="+mn-ea"/>
            <a:ea typeface="+mn-ea"/>
          </a:endParaRPr>
        </a:p>
        <a:p>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　平成</a:t>
          </a:r>
          <a:r>
            <a:rPr kumimoji="1" lang="en-US" altLang="ja-JP" sz="1100">
              <a:solidFill>
                <a:schemeClr val="dk1"/>
              </a:solidFill>
              <a:effectLst/>
              <a:latin typeface="+mn-ea"/>
              <a:ea typeface="+mn-ea"/>
              <a:cs typeface="+mn-cs"/>
            </a:rPr>
            <a:t>26</a:t>
          </a:r>
          <a:r>
            <a:rPr kumimoji="1" lang="ja-JP" altLang="ja-JP" sz="1100">
              <a:solidFill>
                <a:schemeClr val="dk1"/>
              </a:solidFill>
              <a:effectLst/>
              <a:latin typeface="+mn-ea"/>
              <a:ea typeface="+mn-ea"/>
              <a:cs typeface="+mn-cs"/>
            </a:rPr>
            <a:t>年度の公共下水道事業特別会計の標準財政規模比</a:t>
          </a:r>
          <a:r>
            <a:rPr kumimoji="1" lang="en-US" altLang="ja-JP" sz="1100">
              <a:solidFill>
                <a:schemeClr val="dk1"/>
              </a:solidFill>
              <a:effectLst/>
              <a:latin typeface="+mn-ea"/>
              <a:ea typeface="+mn-ea"/>
              <a:cs typeface="+mn-cs"/>
            </a:rPr>
            <a:t>6.24</a:t>
          </a:r>
          <a:r>
            <a:rPr kumimoji="1" lang="ja-JP" altLang="ja-JP" sz="1100">
              <a:solidFill>
                <a:schemeClr val="dk1"/>
              </a:solidFill>
              <a:effectLst/>
              <a:latin typeface="+mn-ea"/>
              <a:ea typeface="+mn-ea"/>
              <a:cs typeface="+mn-cs"/>
            </a:rPr>
            <a:t>は、その後の計数整理の結果、</a:t>
          </a:r>
          <a:r>
            <a:rPr kumimoji="1" lang="en-US" altLang="ja-JP" sz="1100">
              <a:solidFill>
                <a:schemeClr val="dk1"/>
              </a:solidFill>
              <a:effectLst/>
              <a:latin typeface="+mn-ea"/>
              <a:ea typeface="+mn-ea"/>
              <a:cs typeface="+mn-cs"/>
            </a:rPr>
            <a:t>0.91</a:t>
          </a:r>
          <a:r>
            <a:rPr kumimoji="1" lang="ja-JP" altLang="ja-JP" sz="1100">
              <a:solidFill>
                <a:schemeClr val="dk1"/>
              </a:solidFill>
              <a:effectLst/>
              <a:latin typeface="+mn-ea"/>
              <a:ea typeface="+mn-ea"/>
              <a:cs typeface="+mn-cs"/>
            </a:rPr>
            <a:t>となる。</a:t>
          </a:r>
          <a:endParaRPr lang="ja-JP" altLang="ja-JP" sz="1100">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茨城県阿見町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ea"/>
              <a:ea typeface="+mn-ea"/>
              <a:cs typeface="+mn-cs"/>
            </a:rPr>
            <a:t>　元利償還金等</a:t>
          </a:r>
          <a:r>
            <a:rPr kumimoji="1" lang="ja-JP" altLang="en-US" sz="1100">
              <a:solidFill>
                <a:schemeClr val="dk1"/>
              </a:solidFill>
              <a:effectLst/>
              <a:latin typeface="+mn-ea"/>
              <a:ea typeface="+mn-ea"/>
              <a:cs typeface="+mn-cs"/>
            </a:rPr>
            <a:t>は、給食センター建設</a:t>
          </a:r>
          <a:r>
            <a:rPr kumimoji="1" lang="ja-JP" altLang="ja-JP" sz="1100">
              <a:solidFill>
                <a:schemeClr val="dk1"/>
              </a:solidFill>
              <a:effectLst/>
              <a:latin typeface="+mn-ea"/>
              <a:ea typeface="+mn-ea"/>
              <a:cs typeface="+mn-cs"/>
            </a:rPr>
            <a:t>の償還</a:t>
          </a:r>
          <a:r>
            <a:rPr kumimoji="1" lang="ja-JP" altLang="en-US" sz="1100">
              <a:solidFill>
                <a:schemeClr val="dk1"/>
              </a:solidFill>
              <a:effectLst/>
              <a:latin typeface="+mn-ea"/>
              <a:ea typeface="+mn-ea"/>
              <a:cs typeface="+mn-cs"/>
            </a:rPr>
            <a:t>開始等</a:t>
          </a:r>
          <a:r>
            <a:rPr kumimoji="1" lang="ja-JP" altLang="ja-JP" sz="1100">
              <a:solidFill>
                <a:schemeClr val="dk1"/>
              </a:solidFill>
              <a:effectLst/>
              <a:latin typeface="+mn-ea"/>
              <a:ea typeface="+mn-ea"/>
              <a:cs typeface="+mn-cs"/>
            </a:rPr>
            <a:t>によ</a:t>
          </a:r>
          <a:r>
            <a:rPr kumimoji="1" lang="ja-JP" altLang="en-US" sz="1100">
              <a:solidFill>
                <a:schemeClr val="dk1"/>
              </a:solidFill>
              <a:effectLst/>
              <a:latin typeface="+mn-ea"/>
              <a:ea typeface="+mn-ea"/>
              <a:cs typeface="+mn-cs"/>
            </a:rPr>
            <a:t>り</a:t>
          </a:r>
          <a:r>
            <a:rPr kumimoji="1" lang="ja-JP" altLang="ja-JP" sz="1100">
              <a:solidFill>
                <a:schemeClr val="dk1"/>
              </a:solidFill>
              <a:effectLst/>
              <a:latin typeface="+mn-ea"/>
              <a:ea typeface="+mn-ea"/>
              <a:cs typeface="+mn-cs"/>
            </a:rPr>
            <a:t>元金償還金</a:t>
          </a:r>
          <a:r>
            <a:rPr kumimoji="1" lang="ja-JP" altLang="en-US" sz="1100">
              <a:solidFill>
                <a:schemeClr val="dk1"/>
              </a:solidFill>
              <a:effectLst/>
              <a:latin typeface="+mn-ea"/>
              <a:ea typeface="+mn-ea"/>
              <a:cs typeface="+mn-cs"/>
            </a:rPr>
            <a:t>が増加となった一方、流域下水道維持管理負担金等の減による汚水維持管理費の減により、公営企業債の元利償還金に対する繰入金が</a:t>
          </a:r>
          <a:r>
            <a:rPr kumimoji="1" lang="ja-JP" altLang="ja-JP" sz="1100">
              <a:solidFill>
                <a:schemeClr val="dk1"/>
              </a:solidFill>
              <a:effectLst/>
              <a:latin typeface="+mn-ea"/>
              <a:ea typeface="+mn-ea"/>
              <a:cs typeface="+mn-cs"/>
            </a:rPr>
            <a:t>減少</a:t>
          </a:r>
          <a:r>
            <a:rPr kumimoji="1" lang="ja-JP" altLang="en-US" sz="1100">
              <a:solidFill>
                <a:schemeClr val="dk1"/>
              </a:solidFill>
              <a:effectLst/>
              <a:latin typeface="+mn-ea"/>
              <a:ea typeface="+mn-ea"/>
              <a:cs typeface="+mn-cs"/>
            </a:rPr>
            <a:t>となっているため、前年度と同水準となっている。</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算入公債費等も前年度と同水準のため、</a:t>
          </a:r>
          <a:r>
            <a:rPr kumimoji="1" lang="ja-JP" altLang="ja-JP" sz="1100">
              <a:solidFill>
                <a:schemeClr val="dk1"/>
              </a:solidFill>
              <a:effectLst/>
              <a:latin typeface="+mn-ea"/>
              <a:ea typeface="+mn-ea"/>
              <a:cs typeface="+mn-cs"/>
            </a:rPr>
            <a:t>実質公債費比率の分子</a:t>
          </a:r>
          <a:r>
            <a:rPr kumimoji="1" lang="ja-JP" altLang="en-US" sz="1100">
              <a:solidFill>
                <a:schemeClr val="dk1"/>
              </a:solidFill>
              <a:effectLst/>
              <a:latin typeface="+mn-ea"/>
              <a:ea typeface="+mn-ea"/>
              <a:cs typeface="+mn-cs"/>
            </a:rPr>
            <a:t>については、ほぼ横ばいとなっている</a:t>
          </a:r>
          <a:r>
            <a:rPr kumimoji="1" lang="ja-JP" altLang="ja-JP" sz="1100">
              <a:solidFill>
                <a:schemeClr val="dk1"/>
              </a:solidFill>
              <a:effectLst/>
              <a:latin typeface="+mn-ea"/>
              <a:ea typeface="+mn-ea"/>
              <a:cs typeface="+mn-cs"/>
            </a:rPr>
            <a:t>。</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今後も引き続き、起債事業の抑制・平準化などにより、実質公債費比率上昇の抑制に努めていく。</a:t>
          </a:r>
          <a:endParaRPr lang="ja-JP" altLang="ja-JP" sz="1100">
            <a:effectLst/>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茨城県阿見町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将来負担額で、退職手当負担見込額が</a:t>
          </a:r>
          <a:r>
            <a:rPr kumimoji="1" lang="ja-JP" altLang="en-US" sz="1100">
              <a:solidFill>
                <a:schemeClr val="dk1"/>
              </a:solidFill>
              <a:effectLst/>
              <a:latin typeface="+mn-ea"/>
              <a:ea typeface="+mn-ea"/>
              <a:cs typeface="+mn-cs"/>
            </a:rPr>
            <a:t>組合への積立額の増</a:t>
          </a:r>
          <a:r>
            <a:rPr kumimoji="1" lang="ja-JP" altLang="ja-JP" sz="1100">
              <a:solidFill>
                <a:schemeClr val="dk1"/>
              </a:solidFill>
              <a:effectLst/>
              <a:latin typeface="+mn-ea"/>
              <a:ea typeface="+mn-ea"/>
              <a:cs typeface="+mn-cs"/>
            </a:rPr>
            <a:t>により減少した一方、</a:t>
          </a:r>
          <a:r>
            <a:rPr kumimoji="1" lang="ja-JP" altLang="en-US" sz="1100">
              <a:solidFill>
                <a:schemeClr val="dk1"/>
              </a:solidFill>
              <a:effectLst/>
              <a:latin typeface="+mn-ea"/>
              <a:ea typeface="+mn-ea"/>
              <a:cs typeface="+mn-cs"/>
            </a:rPr>
            <a:t>新設小学校建設や</a:t>
          </a:r>
          <a:r>
            <a:rPr kumimoji="1" lang="ja-JP" altLang="ja-JP" sz="1100">
              <a:solidFill>
                <a:schemeClr val="dk1"/>
              </a:solidFill>
              <a:effectLst/>
              <a:latin typeface="+mn-ea"/>
              <a:ea typeface="+mn-ea"/>
              <a:cs typeface="+mn-cs"/>
            </a:rPr>
            <a:t>臨時財政対策債</a:t>
          </a:r>
          <a:r>
            <a:rPr kumimoji="1" lang="ja-JP" altLang="en-US" sz="1100">
              <a:solidFill>
                <a:schemeClr val="dk1"/>
              </a:solidFill>
              <a:effectLst/>
              <a:latin typeface="+mn-ea"/>
              <a:ea typeface="+mn-ea"/>
              <a:cs typeface="+mn-cs"/>
            </a:rPr>
            <a:t>の借入による</a:t>
          </a:r>
          <a:r>
            <a:rPr kumimoji="1" lang="ja-JP" altLang="ja-JP" sz="1100">
              <a:solidFill>
                <a:schemeClr val="dk1"/>
              </a:solidFill>
              <a:effectLst/>
              <a:latin typeface="+mn-ea"/>
              <a:ea typeface="+mn-ea"/>
              <a:cs typeface="+mn-cs"/>
            </a:rPr>
            <a:t>増により、地方債残高が増加したため、増加となっている。また、充当可能財源等で、財政調整基金、公共公益施設整備基金の取崩しにより充当可能基金が減少したため、減少となっている。</a:t>
          </a:r>
          <a:endParaRPr lang="ja-JP" altLang="ja-JP" sz="1100">
            <a:effectLst/>
            <a:latin typeface="+mn-ea"/>
            <a:ea typeface="+mn-ea"/>
          </a:endParaRPr>
        </a:p>
        <a:p>
          <a:r>
            <a:rPr kumimoji="1" lang="ja-JP" altLang="ja-JP" sz="11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23</a:t>
          </a:r>
          <a:r>
            <a:rPr kumimoji="1" lang="ja-JP" altLang="en-US" sz="1100">
              <a:solidFill>
                <a:schemeClr val="dk1"/>
              </a:solidFill>
              <a:effectLst/>
              <a:latin typeface="+mn-ea"/>
              <a:ea typeface="+mn-ea"/>
              <a:cs typeface="+mn-cs"/>
            </a:rPr>
            <a:t>年度以降、将来負担比率の分子は、負となっており、将来負担比率は生じていないが、今後、新小学校建設、教育施設等の大規模改修等により、地方債残高が増加し、充当可能基金が減少する見込みのため、</a:t>
          </a:r>
          <a:r>
            <a:rPr kumimoji="1" lang="ja-JP" altLang="ja-JP" sz="1100">
              <a:solidFill>
                <a:schemeClr val="dk1"/>
              </a:solidFill>
              <a:effectLst/>
              <a:latin typeface="+mn-ea"/>
              <a:ea typeface="+mn-ea"/>
              <a:cs typeface="+mn-cs"/>
            </a:rPr>
            <a:t>事業の見直しや地方債発行の抑制、充当可能基金の確保等に努めていく。</a:t>
          </a:r>
          <a:endParaRPr lang="ja-JP" altLang="ja-JP" sz="1100">
            <a:effectLst/>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茨城県阿見町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47,489
46,743
71.40
16,956,344
16,015,102
729,460
9,358,455
13,751,569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当町では、平成</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年度に策定した公共施設等総合管理計画において、公共施設等の延べ床面積を</a:t>
          </a:r>
          <a:r>
            <a:rPr kumimoji="1" lang="en-US" altLang="ja-JP" sz="1100" baseline="0">
              <a:solidFill>
                <a:schemeClr val="dk1"/>
              </a:solidFill>
              <a:effectLst/>
              <a:latin typeface="+mn-lt"/>
              <a:ea typeface="+mn-ea"/>
              <a:cs typeface="+mn-cs"/>
            </a:rPr>
            <a:t>20</a:t>
          </a:r>
          <a:r>
            <a:rPr kumimoji="1" lang="ja-JP" altLang="ja-JP" sz="1100" baseline="0">
              <a:solidFill>
                <a:schemeClr val="dk1"/>
              </a:solidFill>
              <a:effectLst/>
              <a:latin typeface="+mn-lt"/>
              <a:ea typeface="+mn-ea"/>
              <a:cs typeface="+mn-cs"/>
            </a:rPr>
            <a:t>％削減するという目標を掲げ、計画的な保全による施設の長寿命化を進めている。</a:t>
          </a:r>
          <a:endParaRPr lang="ja-JP" altLang="ja-JP">
            <a:effectLst/>
          </a:endParaRPr>
        </a:p>
        <a:p>
          <a:r>
            <a:rPr kumimoji="1" lang="ja-JP" altLang="ja-JP" sz="1100" baseline="0">
              <a:solidFill>
                <a:schemeClr val="dk1"/>
              </a:solidFill>
              <a:effectLst/>
              <a:latin typeface="+mn-lt"/>
              <a:ea typeface="+mn-ea"/>
              <a:cs typeface="+mn-cs"/>
            </a:rPr>
            <a:t>　有形固定資産減価償却率は類似団体より</a:t>
          </a:r>
          <a:r>
            <a:rPr kumimoji="1" lang="en-US" altLang="ja-JP" sz="1100" baseline="0">
              <a:solidFill>
                <a:schemeClr val="dk1"/>
              </a:solidFill>
              <a:effectLst/>
              <a:latin typeface="+mn-lt"/>
              <a:ea typeface="+mn-ea"/>
              <a:cs typeface="+mn-cs"/>
            </a:rPr>
            <a:t>3.4</a:t>
          </a:r>
          <a:r>
            <a:rPr kumimoji="1" lang="ja-JP" altLang="ja-JP" sz="1100" baseline="0">
              <a:solidFill>
                <a:schemeClr val="dk1"/>
              </a:solidFill>
              <a:effectLst/>
              <a:latin typeface="+mn-lt"/>
              <a:ea typeface="+mn-ea"/>
              <a:cs typeface="+mn-cs"/>
            </a:rPr>
            <a:t>ポイント低くなっているが、個別施設計画を策定した公共施設等については、当該計画に基づいた施設の維持管理を適切に進めていく。</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7" name="直線コネクタ 56"/>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8" name="テキスト ボックス 57"/>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9" name="直線コネクタ 58"/>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60" name="テキスト ボックス 59"/>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61" name="直線コネクタ 60"/>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62" name="テキスト ボックス 61"/>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63" name="直線コネクタ 62"/>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64" name="テキスト ボックス 63"/>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5" name="直線コネクタ 64"/>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6" name="テキスト ボックス 65"/>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7" name="直線コネクタ 66"/>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8" name="テキスト ボックス 67"/>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70" name="テキスト ボックス 6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164556</xdr:rowOff>
    </xdr:from>
    <xdr:to>
      <xdr:col>3</xdr:col>
      <xdr:colOff>1170940</xdr:colOff>
      <xdr:row>33</xdr:row>
      <xdr:rowOff>136434</xdr:rowOff>
    </xdr:to>
    <xdr:cxnSp macro="">
      <xdr:nvCxnSpPr>
        <xdr:cNvPr id="72" name="直線コネクタ 71"/>
        <xdr:cNvCxnSpPr/>
      </xdr:nvCxnSpPr>
      <xdr:spPr>
        <a:xfrm flipV="1">
          <a:off x="4760595" y="5403306"/>
          <a:ext cx="1270" cy="1172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140261</xdr:rowOff>
    </xdr:from>
    <xdr:ext cx="405111" cy="259045"/>
    <xdr:sp macro="" textlink="">
      <xdr:nvSpPr>
        <xdr:cNvPr id="73" name="有形固定資産減価償却率最小値テキスト"/>
        <xdr:cNvSpPr txBox="1"/>
      </xdr:nvSpPr>
      <xdr:spPr>
        <a:xfrm>
          <a:off x="4813300" y="657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3</xdr:col>
      <xdr:colOff>1082675</xdr:colOff>
      <xdr:row>33</xdr:row>
      <xdr:rowOff>136434</xdr:rowOff>
    </xdr:from>
    <xdr:to>
      <xdr:col>3</xdr:col>
      <xdr:colOff>1260475</xdr:colOff>
      <xdr:row>33</xdr:row>
      <xdr:rowOff>136434</xdr:rowOff>
    </xdr:to>
    <xdr:cxnSp macro="">
      <xdr:nvCxnSpPr>
        <xdr:cNvPr id="74" name="直線コネクタ 73"/>
        <xdr:cNvCxnSpPr/>
      </xdr:nvCxnSpPr>
      <xdr:spPr>
        <a:xfrm>
          <a:off x="4673600" y="657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111233</xdr:rowOff>
    </xdr:from>
    <xdr:ext cx="405111" cy="259045"/>
    <xdr:sp macro="" textlink="">
      <xdr:nvSpPr>
        <xdr:cNvPr id="75" name="有形固定資産減価償却率最大値テキスト"/>
        <xdr:cNvSpPr txBox="1"/>
      </xdr:nvSpPr>
      <xdr:spPr>
        <a:xfrm>
          <a:off x="4813300" y="517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a:t>
          </a:r>
          <a:endParaRPr kumimoji="1" lang="ja-JP" altLang="en-US" sz="1000" b="1">
            <a:latin typeface="ＭＳ Ｐゴシック"/>
          </a:endParaRPr>
        </a:p>
      </xdr:txBody>
    </xdr:sp>
    <xdr:clientData/>
  </xdr:oneCellAnchor>
  <xdr:twoCellAnchor>
    <xdr:from>
      <xdr:col>3</xdr:col>
      <xdr:colOff>1082675</xdr:colOff>
      <xdr:row>26</xdr:row>
      <xdr:rowOff>164556</xdr:rowOff>
    </xdr:from>
    <xdr:to>
      <xdr:col>3</xdr:col>
      <xdr:colOff>1260475</xdr:colOff>
      <xdr:row>26</xdr:row>
      <xdr:rowOff>164556</xdr:rowOff>
    </xdr:to>
    <xdr:cxnSp macro="">
      <xdr:nvCxnSpPr>
        <xdr:cNvPr id="76" name="直線コネクタ 75"/>
        <xdr:cNvCxnSpPr/>
      </xdr:nvCxnSpPr>
      <xdr:spPr>
        <a:xfrm>
          <a:off x="4673600" y="540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119397</xdr:rowOff>
    </xdr:from>
    <xdr:ext cx="405111" cy="259045"/>
    <xdr:sp macro="" textlink="">
      <xdr:nvSpPr>
        <xdr:cNvPr id="77" name="有形固定資産減価償却率平均値テキスト"/>
        <xdr:cNvSpPr txBox="1"/>
      </xdr:nvSpPr>
      <xdr:spPr>
        <a:xfrm>
          <a:off x="4813300" y="5701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twoCellAnchor>
    <xdr:from>
      <xdr:col>3</xdr:col>
      <xdr:colOff>1120775</xdr:colOff>
      <xdr:row>28</xdr:row>
      <xdr:rowOff>140970</xdr:rowOff>
    </xdr:from>
    <xdr:to>
      <xdr:col>3</xdr:col>
      <xdr:colOff>1222375</xdr:colOff>
      <xdr:row>29</xdr:row>
      <xdr:rowOff>71120</xdr:rowOff>
    </xdr:to>
    <xdr:sp macro="" textlink="">
      <xdr:nvSpPr>
        <xdr:cNvPr id="78" name="フローチャート : 判断 77"/>
        <xdr:cNvSpPr/>
      </xdr:nvSpPr>
      <xdr:spPr>
        <a:xfrm>
          <a:off x="47117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140970</xdr:rowOff>
    </xdr:from>
    <xdr:to>
      <xdr:col>3</xdr:col>
      <xdr:colOff>511175</xdr:colOff>
      <xdr:row>29</xdr:row>
      <xdr:rowOff>71120</xdr:rowOff>
    </xdr:to>
    <xdr:sp macro="" textlink="">
      <xdr:nvSpPr>
        <xdr:cNvPr id="79" name="フローチャート : 判断 78"/>
        <xdr:cNvSpPr/>
      </xdr:nvSpPr>
      <xdr:spPr>
        <a:xfrm>
          <a:off x="40005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74386</xdr:rowOff>
    </xdr:from>
    <xdr:to>
      <xdr:col>3</xdr:col>
      <xdr:colOff>511175</xdr:colOff>
      <xdr:row>30</xdr:row>
      <xdr:rowOff>4536</xdr:rowOff>
    </xdr:to>
    <xdr:sp macro="" textlink="">
      <xdr:nvSpPr>
        <xdr:cNvPr id="85" name="円/楕円 84"/>
        <xdr:cNvSpPr/>
      </xdr:nvSpPr>
      <xdr:spPr>
        <a:xfrm>
          <a:off x="4000500" y="582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27</xdr:row>
      <xdr:rowOff>87647</xdr:rowOff>
    </xdr:from>
    <xdr:ext cx="405111" cy="259045"/>
    <xdr:sp macro="" textlink="">
      <xdr:nvSpPr>
        <xdr:cNvPr id="86" name="n_1aveValue有形固定資産減価償却率"/>
        <xdr:cNvSpPr txBox="1"/>
      </xdr:nvSpPr>
      <xdr:spPr>
        <a:xfrm>
          <a:off x="3836043"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oneCellAnchor>
    <xdr:from>
      <xdr:col>3</xdr:col>
      <xdr:colOff>245118</xdr:colOff>
      <xdr:row>29</xdr:row>
      <xdr:rowOff>167113</xdr:rowOff>
    </xdr:from>
    <xdr:ext cx="405111" cy="259045"/>
    <xdr:sp macro="" textlink="">
      <xdr:nvSpPr>
        <xdr:cNvPr id="87" name="n_1mainValue有形固定資産減価償却率"/>
        <xdr:cNvSpPr txBox="1"/>
      </xdr:nvSpPr>
      <xdr:spPr>
        <a:xfrm>
          <a:off x="3836043" y="5920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0" name="正方形/長方形 8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2" name="正方形/長方形 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4" name="テキスト ボックス 9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債務償還可能年数は総務省で算出式を精査中であり，</a:t>
          </a:r>
          <a:endParaRPr lang="ja-JP" altLang="ja-JP">
            <a:effectLst/>
          </a:endParaRPr>
        </a:p>
        <a:p>
          <a:r>
            <a:rPr lang="ja-JP" altLang="ja-JP" sz="1100">
              <a:solidFill>
                <a:schemeClr val="dk1"/>
              </a:solidFill>
              <a:effectLst/>
              <a:latin typeface="+mn-lt"/>
              <a:ea typeface="+mn-ea"/>
              <a:cs typeface="+mn-cs"/>
            </a:rPr>
            <a:t>財政状況資料集においては，平成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年度より公表。</a:t>
          </a: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5" name="正方形/長方形 9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6" name="正方形/長方形 9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7" name="正方形/長方形 9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8" name="テキスト ボックス 9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9" name="テキスト ボックス 9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0" name="テキスト ボックス 9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1" name="テキスト ボックス 10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茨城県阿見町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47,489
46,743
71.40
16,956,344
16,015,102
729,460
9,358,455
13,751,569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9525</xdr:rowOff>
    </xdr:from>
    <xdr:to>
      <xdr:col>6</xdr:col>
      <xdr:colOff>510540</xdr:colOff>
      <xdr:row>40</xdr:row>
      <xdr:rowOff>131445</xdr:rowOff>
    </xdr:to>
    <xdr:cxnSp macro="">
      <xdr:nvCxnSpPr>
        <xdr:cNvPr id="57" name="直線コネクタ 56"/>
        <xdr:cNvCxnSpPr/>
      </xdr:nvCxnSpPr>
      <xdr:spPr>
        <a:xfrm flipV="1">
          <a:off x="4634865" y="5838825"/>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135272</xdr:rowOff>
    </xdr:from>
    <xdr:ext cx="405111" cy="259045"/>
    <xdr:sp macro="" textlink="">
      <xdr:nvSpPr>
        <xdr:cNvPr id="58" name="【道路】&#10;有形固定資産減価償却率最小値テキスト"/>
        <xdr:cNvSpPr txBox="1"/>
      </xdr:nvSpPr>
      <xdr:spPr>
        <a:xfrm>
          <a:off x="47244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422275</xdr:colOff>
      <xdr:row>40</xdr:row>
      <xdr:rowOff>131445</xdr:rowOff>
    </xdr:from>
    <xdr:to>
      <xdr:col>6</xdr:col>
      <xdr:colOff>600075</xdr:colOff>
      <xdr:row>40</xdr:row>
      <xdr:rowOff>131445</xdr:rowOff>
    </xdr:to>
    <xdr:cxnSp macro="">
      <xdr:nvCxnSpPr>
        <xdr:cNvPr id="59" name="直線コネクタ 58"/>
        <xdr:cNvCxnSpPr/>
      </xdr:nvCxnSpPr>
      <xdr:spPr>
        <a:xfrm>
          <a:off x="4546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127652</xdr:rowOff>
    </xdr:from>
    <xdr:ext cx="405111" cy="259045"/>
    <xdr:sp macro="" textlink="">
      <xdr:nvSpPr>
        <xdr:cNvPr id="60" name="【道路】&#10;有形固定資産減価償却率最大値テキスト"/>
        <xdr:cNvSpPr txBox="1"/>
      </xdr:nvSpPr>
      <xdr:spPr>
        <a:xfrm>
          <a:off x="47244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93.5</a:t>
          </a:r>
          <a:endParaRPr kumimoji="1" lang="ja-JP" altLang="en-US" sz="1000" b="1">
            <a:latin typeface="ＭＳ Ｐゴシック"/>
          </a:endParaRPr>
        </a:p>
      </xdr:txBody>
    </xdr:sp>
    <xdr:clientData/>
  </xdr:oneCellAnchor>
  <xdr:twoCellAnchor>
    <xdr:from>
      <xdr:col>6</xdr:col>
      <xdr:colOff>422275</xdr:colOff>
      <xdr:row>34</xdr:row>
      <xdr:rowOff>9525</xdr:rowOff>
    </xdr:from>
    <xdr:to>
      <xdr:col>6</xdr:col>
      <xdr:colOff>600075</xdr:colOff>
      <xdr:row>34</xdr:row>
      <xdr:rowOff>9525</xdr:rowOff>
    </xdr:to>
    <xdr:cxnSp macro="">
      <xdr:nvCxnSpPr>
        <xdr:cNvPr id="61" name="直線コネクタ 60"/>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43832</xdr:rowOff>
    </xdr:from>
    <xdr:ext cx="405111" cy="259045"/>
    <xdr:sp macro="" textlink="">
      <xdr:nvSpPr>
        <xdr:cNvPr id="62" name="【道路】&#10;有形固定資産減価償却率平均値テキスト"/>
        <xdr:cNvSpPr txBox="1"/>
      </xdr:nvSpPr>
      <xdr:spPr>
        <a:xfrm>
          <a:off x="4724400" y="638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65405</xdr:rowOff>
    </xdr:from>
    <xdr:to>
      <xdr:col>6</xdr:col>
      <xdr:colOff>561975</xdr:colOff>
      <xdr:row>37</xdr:row>
      <xdr:rowOff>167005</xdr:rowOff>
    </xdr:to>
    <xdr:sp macro="" textlink="">
      <xdr:nvSpPr>
        <xdr:cNvPr id="63" name="フローチャート : 判断 62"/>
        <xdr:cNvSpPr/>
      </xdr:nvSpPr>
      <xdr:spPr>
        <a:xfrm>
          <a:off x="45847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154940</xdr:rowOff>
    </xdr:from>
    <xdr:to>
      <xdr:col>5</xdr:col>
      <xdr:colOff>409575</xdr:colOff>
      <xdr:row>38</xdr:row>
      <xdr:rowOff>85090</xdr:rowOff>
    </xdr:to>
    <xdr:sp macro="" textlink="">
      <xdr:nvSpPr>
        <xdr:cNvPr id="64" name="フローチャート : 判断 63"/>
        <xdr:cNvSpPr/>
      </xdr:nvSpPr>
      <xdr:spPr>
        <a:xfrm>
          <a:off x="3746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139700</xdr:rowOff>
    </xdr:from>
    <xdr:to>
      <xdr:col>5</xdr:col>
      <xdr:colOff>409575</xdr:colOff>
      <xdr:row>40</xdr:row>
      <xdr:rowOff>69850</xdr:rowOff>
    </xdr:to>
    <xdr:sp macro="" textlink="">
      <xdr:nvSpPr>
        <xdr:cNvPr id="70" name="円/楕円 69"/>
        <xdr:cNvSpPr/>
      </xdr:nvSpPr>
      <xdr:spPr>
        <a:xfrm>
          <a:off x="3746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101617</xdr:rowOff>
    </xdr:from>
    <xdr:ext cx="405111" cy="259045"/>
    <xdr:sp macro="" textlink="">
      <xdr:nvSpPr>
        <xdr:cNvPr id="71" name="n_1aveValue【道路】&#10;有形固定資産減価償却率"/>
        <xdr:cNvSpPr txBox="1"/>
      </xdr:nvSpPr>
      <xdr:spPr>
        <a:xfrm>
          <a:off x="3582043"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60977</xdr:rowOff>
    </xdr:from>
    <xdr:ext cx="405111" cy="259045"/>
    <xdr:sp macro="" textlink="">
      <xdr:nvSpPr>
        <xdr:cNvPr id="72" name="n_1mainValue【道路】&#10;有形固定資産減価償却率"/>
        <xdr:cNvSpPr txBox="1"/>
      </xdr:nvSpPr>
      <xdr:spPr>
        <a:xfrm>
          <a:off x="3582043"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17.413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14204</xdr:rowOff>
    </xdr:from>
    <xdr:to>
      <xdr:col>15</xdr:col>
      <xdr:colOff>180340</xdr:colOff>
      <xdr:row>42</xdr:row>
      <xdr:rowOff>73091</xdr:rowOff>
    </xdr:to>
    <xdr:cxnSp macro="">
      <xdr:nvCxnSpPr>
        <xdr:cNvPr id="95" name="直線コネクタ 94"/>
        <xdr:cNvCxnSpPr/>
      </xdr:nvCxnSpPr>
      <xdr:spPr>
        <a:xfrm flipV="1">
          <a:off x="10476865" y="5843504"/>
          <a:ext cx="0" cy="143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76918</xdr:rowOff>
    </xdr:from>
    <xdr:ext cx="469744" cy="259045"/>
    <xdr:sp macro="" textlink="">
      <xdr:nvSpPr>
        <xdr:cNvPr id="96" name="【道路】&#10;一人当たり延長最小値テキスト"/>
        <xdr:cNvSpPr txBox="1"/>
      </xdr:nvSpPr>
      <xdr:spPr>
        <a:xfrm>
          <a:off x="10566400" y="7277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3.784</a:t>
          </a:r>
          <a:endParaRPr kumimoji="1" lang="ja-JP" altLang="en-US" sz="1000" b="1">
            <a:latin typeface="ＭＳ Ｐゴシック"/>
          </a:endParaRPr>
        </a:p>
      </xdr:txBody>
    </xdr:sp>
    <xdr:clientData/>
  </xdr:oneCellAnchor>
  <xdr:twoCellAnchor>
    <xdr:from>
      <xdr:col>15</xdr:col>
      <xdr:colOff>92075</xdr:colOff>
      <xdr:row>42</xdr:row>
      <xdr:rowOff>73091</xdr:rowOff>
    </xdr:from>
    <xdr:to>
      <xdr:col>15</xdr:col>
      <xdr:colOff>269875</xdr:colOff>
      <xdr:row>42</xdr:row>
      <xdr:rowOff>73091</xdr:rowOff>
    </xdr:to>
    <xdr:cxnSp macro="">
      <xdr:nvCxnSpPr>
        <xdr:cNvPr id="97" name="直線コネクタ 96"/>
        <xdr:cNvCxnSpPr/>
      </xdr:nvCxnSpPr>
      <xdr:spPr>
        <a:xfrm>
          <a:off x="10388600" y="7273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132331</xdr:rowOff>
    </xdr:from>
    <xdr:ext cx="534377" cy="259045"/>
    <xdr:sp macro="" textlink="">
      <xdr:nvSpPr>
        <xdr:cNvPr id="98" name="【道路】&#10;一人当たり延長最大値テキスト"/>
        <xdr:cNvSpPr txBox="1"/>
      </xdr:nvSpPr>
      <xdr:spPr>
        <a:xfrm>
          <a:off x="10566400" y="561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19.428</a:t>
          </a:r>
          <a:endParaRPr kumimoji="1" lang="ja-JP" altLang="en-US" sz="1000" b="1">
            <a:latin typeface="ＭＳ Ｐゴシック"/>
          </a:endParaRPr>
        </a:p>
      </xdr:txBody>
    </xdr:sp>
    <xdr:clientData/>
  </xdr:oneCellAnchor>
  <xdr:twoCellAnchor>
    <xdr:from>
      <xdr:col>15</xdr:col>
      <xdr:colOff>92075</xdr:colOff>
      <xdr:row>34</xdr:row>
      <xdr:rowOff>14204</xdr:rowOff>
    </xdr:from>
    <xdr:to>
      <xdr:col>15</xdr:col>
      <xdr:colOff>269875</xdr:colOff>
      <xdr:row>34</xdr:row>
      <xdr:rowOff>14204</xdr:rowOff>
    </xdr:to>
    <xdr:cxnSp macro="">
      <xdr:nvCxnSpPr>
        <xdr:cNvPr id="99" name="直線コネクタ 98"/>
        <xdr:cNvCxnSpPr/>
      </xdr:nvCxnSpPr>
      <xdr:spPr>
        <a:xfrm>
          <a:off x="10388600" y="5843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79265</xdr:rowOff>
    </xdr:from>
    <xdr:ext cx="469744" cy="259045"/>
    <xdr:sp macro="" textlink="">
      <xdr:nvSpPr>
        <xdr:cNvPr id="100" name="【道路】&#10;一人当たり延長平均値テキスト"/>
        <xdr:cNvSpPr txBox="1"/>
      </xdr:nvSpPr>
      <xdr:spPr>
        <a:xfrm>
          <a:off x="10566400" y="6765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8.550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100838</xdr:rowOff>
    </xdr:from>
    <xdr:to>
      <xdr:col>15</xdr:col>
      <xdr:colOff>231775</xdr:colOff>
      <xdr:row>40</xdr:row>
      <xdr:rowOff>30988</xdr:rowOff>
    </xdr:to>
    <xdr:sp macro="" textlink="">
      <xdr:nvSpPr>
        <xdr:cNvPr id="101" name="フローチャート : 判断 100"/>
        <xdr:cNvSpPr/>
      </xdr:nvSpPr>
      <xdr:spPr>
        <a:xfrm>
          <a:off x="10426700" y="67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14336</xdr:rowOff>
    </xdr:from>
    <xdr:to>
      <xdr:col>14</xdr:col>
      <xdr:colOff>79375</xdr:colOff>
      <xdr:row>39</xdr:row>
      <xdr:rowOff>115936</xdr:rowOff>
    </xdr:to>
    <xdr:sp macro="" textlink="">
      <xdr:nvSpPr>
        <xdr:cNvPr id="102" name="フローチャート : 判断 101"/>
        <xdr:cNvSpPr/>
      </xdr:nvSpPr>
      <xdr:spPr>
        <a:xfrm>
          <a:off x="9588500" y="670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27869</xdr:rowOff>
    </xdr:from>
    <xdr:to>
      <xdr:col>14</xdr:col>
      <xdr:colOff>79375</xdr:colOff>
      <xdr:row>39</xdr:row>
      <xdr:rowOff>129469</xdr:rowOff>
    </xdr:to>
    <xdr:sp macro="" textlink="">
      <xdr:nvSpPr>
        <xdr:cNvPr id="108" name="円/楕円 107"/>
        <xdr:cNvSpPr/>
      </xdr:nvSpPr>
      <xdr:spPr>
        <a:xfrm>
          <a:off x="9588500" y="671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132463</xdr:rowOff>
    </xdr:from>
    <xdr:ext cx="469744" cy="259045"/>
    <xdr:sp macro="" textlink="">
      <xdr:nvSpPr>
        <xdr:cNvPr id="109" name="n_1aveValue【道路】&#10;一人当たり延長"/>
        <xdr:cNvSpPr txBox="1"/>
      </xdr:nvSpPr>
      <xdr:spPr>
        <a:xfrm>
          <a:off x="9391727" y="647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9.496</a:t>
          </a:r>
          <a:endParaRPr kumimoji="1" lang="ja-JP" altLang="en-US" sz="1000" b="1">
            <a:solidFill>
              <a:srgbClr val="000080"/>
            </a:solidFill>
            <a:latin typeface="ＭＳ Ｐゴシック"/>
          </a:endParaRPr>
        </a:p>
      </xdr:txBody>
    </xdr:sp>
    <xdr:clientData/>
  </xdr:oneCellAnchor>
  <xdr:oneCellAnchor>
    <xdr:from>
      <xdr:col>13</xdr:col>
      <xdr:colOff>466802</xdr:colOff>
      <xdr:row>39</xdr:row>
      <xdr:rowOff>120596</xdr:rowOff>
    </xdr:from>
    <xdr:ext cx="469744" cy="259045"/>
    <xdr:sp macro="" textlink="">
      <xdr:nvSpPr>
        <xdr:cNvPr id="110" name="n_1mainValue【道路】&#10;一人当たり延長"/>
        <xdr:cNvSpPr txBox="1"/>
      </xdr:nvSpPr>
      <xdr:spPr>
        <a:xfrm>
          <a:off x="9391727" y="6807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2" name="直線コネクタ 12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3" name="テキスト ボックス 12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4" name="直線コネクタ 12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5" name="テキスト ボックス 12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6" name="直線コネクタ 12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7" name="テキスト ボックス 12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8" name="直線コネクタ 12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9" name="テキスト ボックス 12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1" name="テキスト ボックス 13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52578</xdr:rowOff>
    </xdr:from>
    <xdr:to>
      <xdr:col>6</xdr:col>
      <xdr:colOff>510540</xdr:colOff>
      <xdr:row>63</xdr:row>
      <xdr:rowOff>11430</xdr:rowOff>
    </xdr:to>
    <xdr:cxnSp macro="">
      <xdr:nvCxnSpPr>
        <xdr:cNvPr id="133" name="直線コネクタ 132"/>
        <xdr:cNvCxnSpPr/>
      </xdr:nvCxnSpPr>
      <xdr:spPr>
        <a:xfrm flipV="1">
          <a:off x="4634865" y="948232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15257</xdr:rowOff>
    </xdr:from>
    <xdr:ext cx="405111" cy="259045"/>
    <xdr:sp macro="" textlink="">
      <xdr:nvSpPr>
        <xdr:cNvPr id="134" name="【橋りょう・トンネル】&#10;有形固定資産減価償却率最小値テキスト"/>
        <xdr:cNvSpPr txBox="1"/>
      </xdr:nvSpPr>
      <xdr:spPr>
        <a:xfrm>
          <a:off x="47244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a:t>
          </a:r>
          <a:endParaRPr kumimoji="1" lang="ja-JP" altLang="en-US" sz="1000" b="1">
            <a:latin typeface="ＭＳ Ｐゴシック"/>
          </a:endParaRPr>
        </a:p>
      </xdr:txBody>
    </xdr:sp>
    <xdr:clientData/>
  </xdr:oneCellAnchor>
  <xdr:twoCellAnchor>
    <xdr:from>
      <xdr:col>6</xdr:col>
      <xdr:colOff>422275</xdr:colOff>
      <xdr:row>63</xdr:row>
      <xdr:rowOff>11430</xdr:rowOff>
    </xdr:from>
    <xdr:to>
      <xdr:col>6</xdr:col>
      <xdr:colOff>600075</xdr:colOff>
      <xdr:row>63</xdr:row>
      <xdr:rowOff>11430</xdr:rowOff>
    </xdr:to>
    <xdr:cxnSp macro="">
      <xdr:nvCxnSpPr>
        <xdr:cNvPr id="135" name="直線コネクタ 134"/>
        <xdr:cNvCxnSpPr/>
      </xdr:nvCxnSpPr>
      <xdr:spPr>
        <a:xfrm>
          <a:off x="4546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170705</xdr:rowOff>
    </xdr:from>
    <xdr:ext cx="405111" cy="259045"/>
    <xdr:sp macro="" textlink="">
      <xdr:nvSpPr>
        <xdr:cNvPr id="136" name="【橋りょう・トンネル】&#10;有形固定資産減価償却率最大値テキスト"/>
        <xdr:cNvSpPr txBox="1"/>
      </xdr:nvSpPr>
      <xdr:spPr>
        <a:xfrm>
          <a:off x="4724400" y="925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72.6</a:t>
          </a:r>
          <a:endParaRPr kumimoji="1" lang="ja-JP" altLang="en-US" sz="1000" b="1">
            <a:latin typeface="ＭＳ Ｐゴシック"/>
          </a:endParaRPr>
        </a:p>
      </xdr:txBody>
    </xdr:sp>
    <xdr:clientData/>
  </xdr:oneCellAnchor>
  <xdr:twoCellAnchor>
    <xdr:from>
      <xdr:col>6</xdr:col>
      <xdr:colOff>422275</xdr:colOff>
      <xdr:row>55</xdr:row>
      <xdr:rowOff>52578</xdr:rowOff>
    </xdr:from>
    <xdr:to>
      <xdr:col>6</xdr:col>
      <xdr:colOff>600075</xdr:colOff>
      <xdr:row>55</xdr:row>
      <xdr:rowOff>52578</xdr:rowOff>
    </xdr:to>
    <xdr:cxnSp macro="">
      <xdr:nvCxnSpPr>
        <xdr:cNvPr id="137" name="直線コネクタ 136"/>
        <xdr:cNvCxnSpPr/>
      </xdr:nvCxnSpPr>
      <xdr:spPr>
        <a:xfrm>
          <a:off x="4546600" y="948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21353</xdr:rowOff>
    </xdr:from>
    <xdr:ext cx="405111" cy="259045"/>
    <xdr:sp macro="" textlink="">
      <xdr:nvSpPr>
        <xdr:cNvPr id="138" name="【橋りょう・トンネル】&#10;有形固定資産減価償却率平均値テキスト"/>
        <xdr:cNvSpPr txBox="1"/>
      </xdr:nvSpPr>
      <xdr:spPr>
        <a:xfrm>
          <a:off x="4724400" y="10136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42926</xdr:rowOff>
    </xdr:from>
    <xdr:to>
      <xdr:col>6</xdr:col>
      <xdr:colOff>561975</xdr:colOff>
      <xdr:row>59</xdr:row>
      <xdr:rowOff>144526</xdr:rowOff>
    </xdr:to>
    <xdr:sp macro="" textlink="">
      <xdr:nvSpPr>
        <xdr:cNvPr id="139" name="フローチャート : 判断 138"/>
        <xdr:cNvSpPr/>
      </xdr:nvSpPr>
      <xdr:spPr>
        <a:xfrm>
          <a:off x="45847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54356</xdr:rowOff>
    </xdr:from>
    <xdr:to>
      <xdr:col>5</xdr:col>
      <xdr:colOff>409575</xdr:colOff>
      <xdr:row>60</xdr:row>
      <xdr:rowOff>155956</xdr:rowOff>
    </xdr:to>
    <xdr:sp macro="" textlink="">
      <xdr:nvSpPr>
        <xdr:cNvPr id="140" name="フローチャート : 判断 139"/>
        <xdr:cNvSpPr/>
      </xdr:nvSpPr>
      <xdr:spPr>
        <a:xfrm>
          <a:off x="3746500" y="1034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26924</xdr:rowOff>
    </xdr:from>
    <xdr:to>
      <xdr:col>5</xdr:col>
      <xdr:colOff>409575</xdr:colOff>
      <xdr:row>60</xdr:row>
      <xdr:rowOff>128524</xdr:rowOff>
    </xdr:to>
    <xdr:sp macro="" textlink="">
      <xdr:nvSpPr>
        <xdr:cNvPr id="146" name="円/楕円 145"/>
        <xdr:cNvSpPr/>
      </xdr:nvSpPr>
      <xdr:spPr>
        <a:xfrm>
          <a:off x="3746500" y="103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147083</xdr:rowOff>
    </xdr:from>
    <xdr:ext cx="405111" cy="259045"/>
    <xdr:sp macro="" textlink="">
      <xdr:nvSpPr>
        <xdr:cNvPr id="147" name="n_1aveValue【橋りょう・トンネル】&#10;有形固定資産減価償却率"/>
        <xdr:cNvSpPr txBox="1"/>
      </xdr:nvSpPr>
      <xdr:spPr>
        <a:xfrm>
          <a:off x="3582043" y="1043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58</xdr:row>
      <xdr:rowOff>145051</xdr:rowOff>
    </xdr:from>
    <xdr:ext cx="405111" cy="259045"/>
    <xdr:sp macro="" textlink="">
      <xdr:nvSpPr>
        <xdr:cNvPr id="148" name="n_1mainValue【橋りょう・トンネル】&#10;有形固定資産減価償却率"/>
        <xdr:cNvSpPr txBox="1"/>
      </xdr:nvSpPr>
      <xdr:spPr>
        <a:xfrm>
          <a:off x="3582043" y="10089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9" name="正方形/長方形 14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147,388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6" name="正方形/長方形 15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9" name="直線コネクタ 15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0" name="テキスト ボックス 15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1" name="直線コネクタ 16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2" name="テキスト ボックス 16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3" name="直線コネクタ 16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4" name="テキスト ボックス 16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5" name="直線コネクタ 16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6" name="テキスト ボックス 16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7" name="直線コネクタ 16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8" name="テキスト ボックス 16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9" name="直線コネクタ 16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0" name="テキスト ボックス 16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50509</xdr:rowOff>
    </xdr:from>
    <xdr:to>
      <xdr:col>15</xdr:col>
      <xdr:colOff>180340</xdr:colOff>
      <xdr:row>64</xdr:row>
      <xdr:rowOff>35799</xdr:rowOff>
    </xdr:to>
    <xdr:cxnSp macro="">
      <xdr:nvCxnSpPr>
        <xdr:cNvPr id="172" name="直線コネクタ 171"/>
        <xdr:cNvCxnSpPr/>
      </xdr:nvCxnSpPr>
      <xdr:spPr>
        <a:xfrm flipV="1">
          <a:off x="10476865" y="9480259"/>
          <a:ext cx="0" cy="152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39626</xdr:rowOff>
    </xdr:from>
    <xdr:ext cx="534377" cy="259045"/>
    <xdr:sp macro="" textlink="">
      <xdr:nvSpPr>
        <xdr:cNvPr id="173" name="【橋りょう・トンネル】&#10;一人当たり有形固定資産（償却資産）額最小値テキスト"/>
        <xdr:cNvSpPr txBox="1"/>
      </xdr:nvSpPr>
      <xdr:spPr>
        <a:xfrm>
          <a:off x="10566400" y="110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10,604</a:t>
          </a:r>
          <a:endParaRPr kumimoji="1" lang="ja-JP" altLang="en-US" sz="1000" b="1">
            <a:latin typeface="ＭＳ Ｐゴシック"/>
          </a:endParaRPr>
        </a:p>
      </xdr:txBody>
    </xdr:sp>
    <xdr:clientData/>
  </xdr:oneCellAnchor>
  <xdr:twoCellAnchor>
    <xdr:from>
      <xdr:col>15</xdr:col>
      <xdr:colOff>92075</xdr:colOff>
      <xdr:row>64</xdr:row>
      <xdr:rowOff>35799</xdr:rowOff>
    </xdr:from>
    <xdr:to>
      <xdr:col>15</xdr:col>
      <xdr:colOff>269875</xdr:colOff>
      <xdr:row>64</xdr:row>
      <xdr:rowOff>35799</xdr:rowOff>
    </xdr:to>
    <xdr:cxnSp macro="">
      <xdr:nvCxnSpPr>
        <xdr:cNvPr id="174" name="直線コネクタ 173"/>
        <xdr:cNvCxnSpPr/>
      </xdr:nvCxnSpPr>
      <xdr:spPr>
        <a:xfrm>
          <a:off x="10388600" y="1100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168636</xdr:rowOff>
    </xdr:from>
    <xdr:ext cx="599010" cy="259045"/>
    <xdr:sp macro="" textlink="">
      <xdr:nvSpPr>
        <xdr:cNvPr id="175" name="【橋りょう・トンネル】&#10;一人当たり有形固定資産（償却資産）額最大値テキスト"/>
        <xdr:cNvSpPr txBox="1"/>
      </xdr:nvSpPr>
      <xdr:spPr>
        <a:xfrm>
          <a:off x="10566400" y="9255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411,743</a:t>
          </a:r>
          <a:endParaRPr kumimoji="1" lang="ja-JP" altLang="en-US" sz="1000" b="1">
            <a:latin typeface="ＭＳ Ｐゴシック"/>
          </a:endParaRPr>
        </a:p>
      </xdr:txBody>
    </xdr:sp>
    <xdr:clientData/>
  </xdr:oneCellAnchor>
  <xdr:twoCellAnchor>
    <xdr:from>
      <xdr:col>15</xdr:col>
      <xdr:colOff>92075</xdr:colOff>
      <xdr:row>55</xdr:row>
      <xdr:rowOff>50509</xdr:rowOff>
    </xdr:from>
    <xdr:to>
      <xdr:col>15</xdr:col>
      <xdr:colOff>269875</xdr:colOff>
      <xdr:row>55</xdr:row>
      <xdr:rowOff>50509</xdr:rowOff>
    </xdr:to>
    <xdr:cxnSp macro="">
      <xdr:nvCxnSpPr>
        <xdr:cNvPr id="176" name="直線コネクタ 175"/>
        <xdr:cNvCxnSpPr/>
      </xdr:nvCxnSpPr>
      <xdr:spPr>
        <a:xfrm>
          <a:off x="10388600" y="9480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157880</xdr:rowOff>
    </xdr:from>
    <xdr:ext cx="599010" cy="259045"/>
    <xdr:sp macro="" textlink="">
      <xdr:nvSpPr>
        <xdr:cNvPr id="177" name="【橋りょう・トンネル】&#10;一人当たり有形固定資産（償却資産）額平均値テキスト"/>
        <xdr:cNvSpPr txBox="1"/>
      </xdr:nvSpPr>
      <xdr:spPr>
        <a:xfrm>
          <a:off x="10566400" y="104448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139,566</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8003</xdr:rowOff>
    </xdr:from>
    <xdr:to>
      <xdr:col>15</xdr:col>
      <xdr:colOff>231775</xdr:colOff>
      <xdr:row>61</xdr:row>
      <xdr:rowOff>109603</xdr:rowOff>
    </xdr:to>
    <xdr:sp macro="" textlink="">
      <xdr:nvSpPr>
        <xdr:cNvPr id="178" name="フローチャート : 判断 177"/>
        <xdr:cNvSpPr/>
      </xdr:nvSpPr>
      <xdr:spPr>
        <a:xfrm>
          <a:off x="10426700" y="104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152795</xdr:rowOff>
    </xdr:from>
    <xdr:to>
      <xdr:col>14</xdr:col>
      <xdr:colOff>79375</xdr:colOff>
      <xdr:row>61</xdr:row>
      <xdr:rowOff>82945</xdr:rowOff>
    </xdr:to>
    <xdr:sp macro="" textlink="">
      <xdr:nvSpPr>
        <xdr:cNvPr id="179" name="フローチャート : 判断 178"/>
        <xdr:cNvSpPr/>
      </xdr:nvSpPr>
      <xdr:spPr>
        <a:xfrm>
          <a:off x="9588500" y="1043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0" name="テキスト ボックス 17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1" name="テキスト ボックス 18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2" name="テキスト ボックス 18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3" name="テキスト ボックス 18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4" name="テキスト ボックス 18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64</xdr:row>
      <xdr:rowOff>12808</xdr:rowOff>
    </xdr:from>
    <xdr:to>
      <xdr:col>14</xdr:col>
      <xdr:colOff>79375</xdr:colOff>
      <xdr:row>64</xdr:row>
      <xdr:rowOff>114408</xdr:rowOff>
    </xdr:to>
    <xdr:sp macro="" textlink="">
      <xdr:nvSpPr>
        <xdr:cNvPr id="185" name="円/楕円 184"/>
        <xdr:cNvSpPr/>
      </xdr:nvSpPr>
      <xdr:spPr>
        <a:xfrm>
          <a:off x="9588500" y="1098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99472</xdr:rowOff>
    </xdr:from>
    <xdr:ext cx="599010" cy="259045"/>
    <xdr:sp macro="" textlink="">
      <xdr:nvSpPr>
        <xdr:cNvPr id="186" name="n_1aveValue【橋りょう・トンネル】&#10;一人当たり有形固定資産（償却資産）額"/>
        <xdr:cNvSpPr txBox="1"/>
      </xdr:nvSpPr>
      <xdr:spPr>
        <a:xfrm>
          <a:off x="9327094" y="10215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146,563</a:t>
          </a:r>
          <a:endParaRPr kumimoji="1" lang="ja-JP" altLang="en-US" sz="1000" b="1">
            <a:solidFill>
              <a:srgbClr val="000080"/>
            </a:solidFill>
            <a:latin typeface="ＭＳ Ｐゴシック"/>
          </a:endParaRPr>
        </a:p>
      </xdr:txBody>
    </xdr:sp>
    <xdr:clientData/>
  </xdr:oneCellAnchor>
  <xdr:oneCellAnchor>
    <xdr:from>
      <xdr:col>13</xdr:col>
      <xdr:colOff>466802</xdr:colOff>
      <xdr:row>64</xdr:row>
      <xdr:rowOff>105535</xdr:rowOff>
    </xdr:from>
    <xdr:ext cx="469744" cy="259045"/>
    <xdr:sp macro="" textlink="">
      <xdr:nvSpPr>
        <xdr:cNvPr id="187" name="n_1mainValue【橋りょう・トンネル】&#10;一人当たり有形固定資産（償却資産）額"/>
        <xdr:cNvSpPr txBox="1"/>
      </xdr:nvSpPr>
      <xdr:spPr>
        <a:xfrm>
          <a:off x="9391727" y="1107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8" name="正方形/長方形 18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9" name="正方形/長方形 18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0" name="正方形/長方形 18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1" name="正方形/長方形 19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2" name="正方形/長方形 19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3" name="正方形/長方形 19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4" name="正方形/長方形 19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5" name="正方形/長方形 19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6" name="テキスト ボックス 19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7" name="直線コネクタ 19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8" name="テキスト ボックス 19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9" name="直線コネクタ 19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0" name="テキスト ボックス 19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1" name="直線コネクタ 20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2" name="テキスト ボックス 20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3" name="直線コネクタ 20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4" name="テキスト ボックス 20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5" name="直線コネクタ 20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6" name="テキスト ボックス 205"/>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7" name="直線コネクタ 20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8" name="テキスト ボックス 20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86</xdr:row>
      <xdr:rowOff>47244</xdr:rowOff>
    </xdr:to>
    <xdr:cxnSp macro="">
      <xdr:nvCxnSpPr>
        <xdr:cNvPr id="210" name="直線コネクタ 209"/>
        <xdr:cNvCxnSpPr/>
      </xdr:nvCxnSpPr>
      <xdr:spPr>
        <a:xfrm flipV="1">
          <a:off x="4634865" y="13411200"/>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51071</xdr:rowOff>
    </xdr:from>
    <xdr:ext cx="405111" cy="259045"/>
    <xdr:sp macro="" textlink="">
      <xdr:nvSpPr>
        <xdr:cNvPr id="211" name="【公営住宅】&#10;有形固定資産減価償却率最小値テキスト"/>
        <xdr:cNvSpPr txBox="1"/>
      </xdr:nvSpPr>
      <xdr:spPr>
        <a:xfrm>
          <a:off x="4724400" y="1479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422275</xdr:colOff>
      <xdr:row>86</xdr:row>
      <xdr:rowOff>47244</xdr:rowOff>
    </xdr:from>
    <xdr:to>
      <xdr:col>6</xdr:col>
      <xdr:colOff>600075</xdr:colOff>
      <xdr:row>86</xdr:row>
      <xdr:rowOff>47244</xdr:rowOff>
    </xdr:to>
    <xdr:cxnSp macro="">
      <xdr:nvCxnSpPr>
        <xdr:cNvPr id="212" name="直線コネクタ 211"/>
        <xdr:cNvCxnSpPr/>
      </xdr:nvCxnSpPr>
      <xdr:spPr>
        <a:xfrm>
          <a:off x="4546600" y="1479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213" name="【公営住宅】&#10;有形固定資産減価償却率最大値テキスト"/>
        <xdr:cNvSpPr txBox="1"/>
      </xdr:nvSpPr>
      <xdr:spPr>
        <a:xfrm>
          <a:off x="4724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214" name="直線コネクタ 213"/>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16019</xdr:rowOff>
    </xdr:from>
    <xdr:ext cx="405111" cy="259045"/>
    <xdr:sp macro="" textlink="">
      <xdr:nvSpPr>
        <xdr:cNvPr id="215" name="【公営住宅】&#10;有形固定資産減価償却率平均値テキスト"/>
        <xdr:cNvSpPr txBox="1"/>
      </xdr:nvSpPr>
      <xdr:spPr>
        <a:xfrm>
          <a:off x="4724400" y="14074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37592</xdr:rowOff>
    </xdr:from>
    <xdr:to>
      <xdr:col>6</xdr:col>
      <xdr:colOff>561975</xdr:colOff>
      <xdr:row>82</xdr:row>
      <xdr:rowOff>139192</xdr:rowOff>
    </xdr:to>
    <xdr:sp macro="" textlink="">
      <xdr:nvSpPr>
        <xdr:cNvPr id="216" name="フローチャート : 判断 215"/>
        <xdr:cNvSpPr/>
      </xdr:nvSpPr>
      <xdr:spPr>
        <a:xfrm>
          <a:off x="45847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147320</xdr:rowOff>
    </xdr:from>
    <xdr:to>
      <xdr:col>5</xdr:col>
      <xdr:colOff>409575</xdr:colOff>
      <xdr:row>83</xdr:row>
      <xdr:rowOff>77470</xdr:rowOff>
    </xdr:to>
    <xdr:sp macro="" textlink="">
      <xdr:nvSpPr>
        <xdr:cNvPr id="217" name="フローチャート : 判断 216"/>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8" name="テキスト ボックス 21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9" name="テキスト ボックス 21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0" name="テキスト ボックス 21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1" name="テキスト ボックス 22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2" name="テキスト ボックス 22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28448</xdr:rowOff>
    </xdr:from>
    <xdr:to>
      <xdr:col>5</xdr:col>
      <xdr:colOff>409575</xdr:colOff>
      <xdr:row>82</xdr:row>
      <xdr:rowOff>130048</xdr:rowOff>
    </xdr:to>
    <xdr:sp macro="" textlink="">
      <xdr:nvSpPr>
        <xdr:cNvPr id="223" name="円/楕円 222"/>
        <xdr:cNvSpPr/>
      </xdr:nvSpPr>
      <xdr:spPr>
        <a:xfrm>
          <a:off x="3746500" y="1408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68597</xdr:rowOff>
    </xdr:from>
    <xdr:ext cx="405111" cy="259045"/>
    <xdr:sp macro="" textlink="">
      <xdr:nvSpPr>
        <xdr:cNvPr id="224" name="n_1aveValue【公営住宅】&#10;有形固定資産減価償却率"/>
        <xdr:cNvSpPr txBox="1"/>
      </xdr:nvSpPr>
      <xdr:spPr>
        <a:xfrm>
          <a:off x="3582043"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oneCellAnchor>
    <xdr:from>
      <xdr:col>5</xdr:col>
      <xdr:colOff>143518</xdr:colOff>
      <xdr:row>80</xdr:row>
      <xdr:rowOff>146575</xdr:rowOff>
    </xdr:from>
    <xdr:ext cx="405111" cy="259045"/>
    <xdr:sp macro="" textlink="">
      <xdr:nvSpPr>
        <xdr:cNvPr id="225" name="n_1mainValue【公営住宅】&#10;有形固定資産減価償却率"/>
        <xdr:cNvSpPr txBox="1"/>
      </xdr:nvSpPr>
      <xdr:spPr>
        <a:xfrm>
          <a:off x="3582043" y="1386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6" name="正方形/長方形 2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7" name="正方形/長方形 2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8" name="正方形/長方形 2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9" name="正方形/長方形 2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0" name="正方形/長方形 2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1" name="正方形/長方形 2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2" name="正方形/長方形 2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3" name="正方形/長方形 2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4" name="テキスト ボックス 2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5" name="直線コネクタ 2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6" name="直線コネクタ 23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7" name="テキスト ボックス 23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8" name="直線コネクタ 23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9" name="テキスト ボックス 23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0" name="直線コネクタ 23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1" name="テキスト ボックス 24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2" name="直線コネクタ 24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3" name="テキスト ボックス 24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4" name="直線コネクタ 24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5" name="テキスト ボックス 24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6" name="直線コネクタ 2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7" name="テキスト ボックス 2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142875</xdr:rowOff>
    </xdr:from>
    <xdr:to>
      <xdr:col>15</xdr:col>
      <xdr:colOff>180340</xdr:colOff>
      <xdr:row>86</xdr:row>
      <xdr:rowOff>109728</xdr:rowOff>
    </xdr:to>
    <xdr:cxnSp macro="">
      <xdr:nvCxnSpPr>
        <xdr:cNvPr id="249" name="直線コネクタ 248"/>
        <xdr:cNvCxnSpPr/>
      </xdr:nvCxnSpPr>
      <xdr:spPr>
        <a:xfrm flipV="1">
          <a:off x="10476865" y="13344525"/>
          <a:ext cx="0" cy="1509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113555</xdr:rowOff>
    </xdr:from>
    <xdr:ext cx="469744" cy="259045"/>
    <xdr:sp macro="" textlink="">
      <xdr:nvSpPr>
        <xdr:cNvPr id="250" name="【公営住宅】&#10;一人当たり面積最小値テキスト"/>
        <xdr:cNvSpPr txBox="1"/>
      </xdr:nvSpPr>
      <xdr:spPr>
        <a:xfrm>
          <a:off x="105664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15</xdr:col>
      <xdr:colOff>92075</xdr:colOff>
      <xdr:row>86</xdr:row>
      <xdr:rowOff>109728</xdr:rowOff>
    </xdr:from>
    <xdr:to>
      <xdr:col>15</xdr:col>
      <xdr:colOff>269875</xdr:colOff>
      <xdr:row>86</xdr:row>
      <xdr:rowOff>109728</xdr:rowOff>
    </xdr:to>
    <xdr:cxnSp macro="">
      <xdr:nvCxnSpPr>
        <xdr:cNvPr id="251" name="直線コネクタ 250"/>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89552</xdr:rowOff>
    </xdr:from>
    <xdr:ext cx="469744" cy="259045"/>
    <xdr:sp macro="" textlink="">
      <xdr:nvSpPr>
        <xdr:cNvPr id="252" name="【公営住宅】&#10;一人当たり面積最大値テキスト"/>
        <xdr:cNvSpPr txBox="1"/>
      </xdr:nvSpPr>
      <xdr:spPr>
        <a:xfrm>
          <a:off x="10566400" y="1311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3.975</a:t>
          </a:r>
          <a:endParaRPr kumimoji="1" lang="ja-JP" altLang="en-US" sz="1000" b="1">
            <a:latin typeface="ＭＳ Ｐゴシック"/>
          </a:endParaRPr>
        </a:p>
      </xdr:txBody>
    </xdr:sp>
    <xdr:clientData/>
  </xdr:oneCellAnchor>
  <xdr:twoCellAnchor>
    <xdr:from>
      <xdr:col>15</xdr:col>
      <xdr:colOff>92075</xdr:colOff>
      <xdr:row>77</xdr:row>
      <xdr:rowOff>142875</xdr:rowOff>
    </xdr:from>
    <xdr:to>
      <xdr:col>15</xdr:col>
      <xdr:colOff>269875</xdr:colOff>
      <xdr:row>77</xdr:row>
      <xdr:rowOff>142875</xdr:rowOff>
    </xdr:to>
    <xdr:cxnSp macro="">
      <xdr:nvCxnSpPr>
        <xdr:cNvPr id="253" name="直線コネクタ 252"/>
        <xdr:cNvCxnSpPr/>
      </xdr:nvCxnSpPr>
      <xdr:spPr>
        <a:xfrm>
          <a:off x="10388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128415</xdr:rowOff>
    </xdr:from>
    <xdr:ext cx="469744" cy="259045"/>
    <xdr:sp macro="" textlink="">
      <xdr:nvSpPr>
        <xdr:cNvPr id="254" name="【公営住宅】&#10;一人当たり面積平均値テキスト"/>
        <xdr:cNvSpPr txBox="1"/>
      </xdr:nvSpPr>
      <xdr:spPr>
        <a:xfrm>
          <a:off x="10566400" y="14530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0.673</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149988</xdr:rowOff>
    </xdr:from>
    <xdr:to>
      <xdr:col>15</xdr:col>
      <xdr:colOff>231775</xdr:colOff>
      <xdr:row>85</xdr:row>
      <xdr:rowOff>80138</xdr:rowOff>
    </xdr:to>
    <xdr:sp macro="" textlink="">
      <xdr:nvSpPr>
        <xdr:cNvPr id="255" name="フローチャート : 判断 254"/>
        <xdr:cNvSpPr/>
      </xdr:nvSpPr>
      <xdr:spPr>
        <a:xfrm>
          <a:off x="10426700" y="1455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29590</xdr:rowOff>
    </xdr:from>
    <xdr:to>
      <xdr:col>14</xdr:col>
      <xdr:colOff>79375</xdr:colOff>
      <xdr:row>85</xdr:row>
      <xdr:rowOff>131190</xdr:rowOff>
    </xdr:to>
    <xdr:sp macro="" textlink="">
      <xdr:nvSpPr>
        <xdr:cNvPr id="256" name="フローチャート : 判断 255"/>
        <xdr:cNvSpPr/>
      </xdr:nvSpPr>
      <xdr:spPr>
        <a:xfrm>
          <a:off x="9588500" y="1460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73406</xdr:rowOff>
    </xdr:from>
    <xdr:to>
      <xdr:col>14</xdr:col>
      <xdr:colOff>79375</xdr:colOff>
      <xdr:row>86</xdr:row>
      <xdr:rowOff>3556</xdr:rowOff>
    </xdr:to>
    <xdr:sp macro="" textlink="">
      <xdr:nvSpPr>
        <xdr:cNvPr id="262" name="円/楕円 261"/>
        <xdr:cNvSpPr/>
      </xdr:nvSpPr>
      <xdr:spPr>
        <a:xfrm>
          <a:off x="9588500" y="1464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147717</xdr:rowOff>
    </xdr:from>
    <xdr:ext cx="469744" cy="259045"/>
    <xdr:sp macro="" textlink="">
      <xdr:nvSpPr>
        <xdr:cNvPr id="263" name="n_1aveValue【公営住宅】&#10;一人当たり面積"/>
        <xdr:cNvSpPr txBox="1"/>
      </xdr:nvSpPr>
      <xdr:spPr>
        <a:xfrm>
          <a:off x="9391727" y="1437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0.539</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166133</xdr:rowOff>
    </xdr:from>
    <xdr:ext cx="469744" cy="259045"/>
    <xdr:sp macro="" textlink="">
      <xdr:nvSpPr>
        <xdr:cNvPr id="264" name="n_1mainValue【公営住宅】&#10;一人当たり面積"/>
        <xdr:cNvSpPr txBox="1"/>
      </xdr:nvSpPr>
      <xdr:spPr>
        <a:xfrm>
          <a:off x="9391727" y="1473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0.424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5" name="正方形/長方形 2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6" name="正方形/長方形 2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7" name="正方形/長方形 2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8" name="正方形/長方形 2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9" name="正方形/長方形 2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0" name="正方形/長方形 2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1" name="正方形/長方形 2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2" name="正方形/長方形 27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3" name="正方形/長方形 2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4" name="正方形/長方形 2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5" name="正方形/長方形 2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6" name="正方形/長方形 2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7" name="正方形/長方形 2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8" name="正方形/長方形 2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9" name="正方形/長方形 2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1,997</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0" name="正方形/長方形 27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1" name="正方形/長方形 2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2" name="正方形/長方形 2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3" name="正方形/長方形 2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4" name="正方形/長方形 2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5" name="正方形/長方形 2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6" name="正方形/長方形 2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7" name="正方形/長方形 2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8" name="正方形/長方形 28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9" name="テキスト ボックス 28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0" name="直線コネクタ 28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1" name="テキスト ボックス 29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2" name="直線コネクタ 29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3" name="テキスト ボックス 29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4" name="直線コネクタ 29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5" name="テキスト ボックス 29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6" name="直線コネクタ 29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7" name="テキスト ボックス 29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8" name="直線コネクタ 29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9" name="テキスト ボックス 29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0" name="直線コネクタ 29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1" name="テキスト ボックス 30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2" name="直線コネクタ 30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3" name="テキスト ボックス 30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41</xdr:row>
      <xdr:rowOff>24765</xdr:rowOff>
    </xdr:to>
    <xdr:cxnSp macro="">
      <xdr:nvCxnSpPr>
        <xdr:cNvPr id="305" name="直線コネクタ 304"/>
        <xdr:cNvCxnSpPr/>
      </xdr:nvCxnSpPr>
      <xdr:spPr>
        <a:xfrm flipV="1">
          <a:off x="16318864" y="587692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28592</xdr:rowOff>
    </xdr:from>
    <xdr:ext cx="405111" cy="259045"/>
    <xdr:sp macro="" textlink="">
      <xdr:nvSpPr>
        <xdr:cNvPr id="306" name="【認定こども園・幼稚園・保育所】&#10;有形固定資産減価償却率最小値テキスト"/>
        <xdr:cNvSpPr txBox="1"/>
      </xdr:nvSpPr>
      <xdr:spPr>
        <a:xfrm>
          <a:off x="164084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41</xdr:row>
      <xdr:rowOff>24765</xdr:rowOff>
    </xdr:from>
    <xdr:to>
      <xdr:col>23</xdr:col>
      <xdr:colOff>606425</xdr:colOff>
      <xdr:row>41</xdr:row>
      <xdr:rowOff>24765</xdr:rowOff>
    </xdr:to>
    <xdr:cxnSp macro="">
      <xdr:nvCxnSpPr>
        <xdr:cNvPr id="307" name="直線コネクタ 306"/>
        <xdr:cNvCxnSpPr/>
      </xdr:nvCxnSpPr>
      <xdr:spPr>
        <a:xfrm>
          <a:off x="16230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308" name="【認定こども園・幼稚園・保育所】&#10;有形固定資産減価償却率最大値テキスト"/>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309" name="直線コネクタ 308"/>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81932</xdr:rowOff>
    </xdr:from>
    <xdr:ext cx="405111" cy="259045"/>
    <xdr:sp macro="" textlink="">
      <xdr:nvSpPr>
        <xdr:cNvPr id="310" name="【認定こども園・幼稚園・保育所】&#10;有形固定資産減価償却率平均値テキスト"/>
        <xdr:cNvSpPr txBox="1"/>
      </xdr:nvSpPr>
      <xdr:spPr>
        <a:xfrm>
          <a:off x="16408400" y="659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103505</xdr:rowOff>
    </xdr:from>
    <xdr:to>
      <xdr:col>23</xdr:col>
      <xdr:colOff>568325</xdr:colOff>
      <xdr:row>39</xdr:row>
      <xdr:rowOff>33655</xdr:rowOff>
    </xdr:to>
    <xdr:sp macro="" textlink="">
      <xdr:nvSpPr>
        <xdr:cNvPr id="311" name="フローチャート : 判断 310"/>
        <xdr:cNvSpPr/>
      </xdr:nvSpPr>
      <xdr:spPr>
        <a:xfrm>
          <a:off x="162687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162560</xdr:rowOff>
    </xdr:from>
    <xdr:to>
      <xdr:col>22</xdr:col>
      <xdr:colOff>415925</xdr:colOff>
      <xdr:row>38</xdr:row>
      <xdr:rowOff>92710</xdr:rowOff>
    </xdr:to>
    <xdr:sp macro="" textlink="">
      <xdr:nvSpPr>
        <xdr:cNvPr id="312" name="フローチャート : 判断 311"/>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3" name="テキスト ボックス 31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4" name="テキスト ボックス 31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5" name="テキスト ボックス 31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6" name="テキスト ボックス 31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7" name="テキスト ボックス 31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37</xdr:row>
      <xdr:rowOff>116840</xdr:rowOff>
    </xdr:from>
    <xdr:to>
      <xdr:col>22</xdr:col>
      <xdr:colOff>415925</xdr:colOff>
      <xdr:row>38</xdr:row>
      <xdr:rowOff>46990</xdr:rowOff>
    </xdr:to>
    <xdr:sp macro="" textlink="">
      <xdr:nvSpPr>
        <xdr:cNvPr id="318" name="円/楕円 317"/>
        <xdr:cNvSpPr/>
      </xdr:nvSpPr>
      <xdr:spPr>
        <a:xfrm>
          <a:off x="15430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83837</xdr:rowOff>
    </xdr:from>
    <xdr:ext cx="405111" cy="259045"/>
    <xdr:sp macro="" textlink="">
      <xdr:nvSpPr>
        <xdr:cNvPr id="319" name="n_1aveValue【認定こども園・幼稚園・保育所】&#10;有形固定資産減価償却率"/>
        <xdr:cNvSpPr txBox="1"/>
      </xdr:nvSpPr>
      <xdr:spPr>
        <a:xfrm>
          <a:off x="15266043"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36</xdr:row>
      <xdr:rowOff>63517</xdr:rowOff>
    </xdr:from>
    <xdr:ext cx="405111" cy="259045"/>
    <xdr:sp macro="" textlink="">
      <xdr:nvSpPr>
        <xdr:cNvPr id="320" name="n_1mainValue【認定こども園・幼稚園・保育所】&#10;有形固定資産減価償却率"/>
        <xdr:cNvSpPr txBox="1"/>
      </xdr:nvSpPr>
      <xdr:spPr>
        <a:xfrm>
          <a:off x="15266043"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1" name="正方形/長方形 3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2" name="正方形/長方形 3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3" name="正方形/長方形 3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4" name="正方形/長方形 3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5" name="正方形/長方形 3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6" name="正方形/長方形 3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7" name="正方形/長方形 3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8" name="正方形/長方形 3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9" name="テキスト ボックス 3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0" name="直線コネクタ 3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1" name="直線コネクタ 33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2" name="テキスト ボックス 33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3" name="直線コネクタ 33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4" name="テキスト ボックス 33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5" name="直線コネクタ 33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6" name="テキスト ボックス 33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7" name="直線コネクタ 33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8" name="テキスト ボックス 33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9" name="直線コネクタ 33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0" name="テキスト ボックス 33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1" name="直線コネクタ 3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2" name="テキスト ボックス 34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78105</xdr:rowOff>
    </xdr:from>
    <xdr:to>
      <xdr:col>32</xdr:col>
      <xdr:colOff>186689</xdr:colOff>
      <xdr:row>42</xdr:row>
      <xdr:rowOff>11430</xdr:rowOff>
    </xdr:to>
    <xdr:cxnSp macro="">
      <xdr:nvCxnSpPr>
        <xdr:cNvPr id="344" name="直線コネクタ 343"/>
        <xdr:cNvCxnSpPr/>
      </xdr:nvCxnSpPr>
      <xdr:spPr>
        <a:xfrm flipV="1">
          <a:off x="22160864" y="590740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15257</xdr:rowOff>
    </xdr:from>
    <xdr:ext cx="469744" cy="259045"/>
    <xdr:sp macro="" textlink="">
      <xdr:nvSpPr>
        <xdr:cNvPr id="345" name="【認定こども園・幼稚園・保育所】&#10;一人当たり面積最小値テキスト"/>
        <xdr:cNvSpPr txBox="1"/>
      </xdr:nvSpPr>
      <xdr:spPr>
        <a:xfrm>
          <a:off x="222504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42</xdr:row>
      <xdr:rowOff>11430</xdr:rowOff>
    </xdr:from>
    <xdr:to>
      <xdr:col>32</xdr:col>
      <xdr:colOff>276225</xdr:colOff>
      <xdr:row>42</xdr:row>
      <xdr:rowOff>11430</xdr:rowOff>
    </xdr:to>
    <xdr:cxnSp macro="">
      <xdr:nvCxnSpPr>
        <xdr:cNvPr id="346" name="直線コネクタ 345"/>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24782</xdr:rowOff>
    </xdr:from>
    <xdr:ext cx="469744" cy="259045"/>
    <xdr:sp macro="" textlink="">
      <xdr:nvSpPr>
        <xdr:cNvPr id="347" name="【認定こども園・幼稚園・保育所】&#10;一人当たり面積最大値テキスト"/>
        <xdr:cNvSpPr txBox="1"/>
      </xdr:nvSpPr>
      <xdr:spPr>
        <a:xfrm>
          <a:off x="22250400" y="568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0.699</a:t>
          </a:r>
          <a:endParaRPr kumimoji="1" lang="ja-JP" altLang="en-US" sz="1000" b="1">
            <a:latin typeface="ＭＳ Ｐゴシック"/>
          </a:endParaRPr>
        </a:p>
      </xdr:txBody>
    </xdr:sp>
    <xdr:clientData/>
  </xdr:oneCellAnchor>
  <xdr:twoCellAnchor>
    <xdr:from>
      <xdr:col>32</xdr:col>
      <xdr:colOff>98425</xdr:colOff>
      <xdr:row>34</xdr:row>
      <xdr:rowOff>78105</xdr:rowOff>
    </xdr:from>
    <xdr:to>
      <xdr:col>32</xdr:col>
      <xdr:colOff>276225</xdr:colOff>
      <xdr:row>34</xdr:row>
      <xdr:rowOff>78105</xdr:rowOff>
    </xdr:to>
    <xdr:cxnSp macro="">
      <xdr:nvCxnSpPr>
        <xdr:cNvPr id="348" name="直線コネクタ 347"/>
        <xdr:cNvCxnSpPr/>
      </xdr:nvCxnSpPr>
      <xdr:spPr>
        <a:xfrm>
          <a:off x="22072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144797</xdr:rowOff>
    </xdr:from>
    <xdr:ext cx="469744" cy="259045"/>
    <xdr:sp macro="" textlink="">
      <xdr:nvSpPr>
        <xdr:cNvPr id="349" name="【認定こども園・幼稚園・保育所】&#10;一人当たり面積平均値テキスト"/>
        <xdr:cNvSpPr txBox="1"/>
      </xdr:nvSpPr>
      <xdr:spPr>
        <a:xfrm>
          <a:off x="22250400" y="683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166370</xdr:rowOff>
    </xdr:from>
    <xdr:to>
      <xdr:col>32</xdr:col>
      <xdr:colOff>238125</xdr:colOff>
      <xdr:row>40</xdr:row>
      <xdr:rowOff>96520</xdr:rowOff>
    </xdr:to>
    <xdr:sp macro="" textlink="">
      <xdr:nvSpPr>
        <xdr:cNvPr id="350" name="フローチャート : 判断 349"/>
        <xdr:cNvSpPr/>
      </xdr:nvSpPr>
      <xdr:spPr>
        <a:xfrm>
          <a:off x="221107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63500</xdr:rowOff>
    </xdr:from>
    <xdr:to>
      <xdr:col>31</xdr:col>
      <xdr:colOff>85725</xdr:colOff>
      <xdr:row>40</xdr:row>
      <xdr:rowOff>165100</xdr:rowOff>
    </xdr:to>
    <xdr:sp macro="" textlink="">
      <xdr:nvSpPr>
        <xdr:cNvPr id="351" name="フローチャート : 判断 350"/>
        <xdr:cNvSpPr/>
      </xdr:nvSpPr>
      <xdr:spPr>
        <a:xfrm>
          <a:off x="21272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2" name="テキスト ボックス 3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3" name="テキスト ボックス 3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4" name="テキスト ボックス 3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5" name="テキスト ボックス 3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6" name="テキスト ボックス 3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57785</xdr:rowOff>
    </xdr:from>
    <xdr:to>
      <xdr:col>31</xdr:col>
      <xdr:colOff>85725</xdr:colOff>
      <xdr:row>41</xdr:row>
      <xdr:rowOff>159385</xdr:rowOff>
    </xdr:to>
    <xdr:sp macro="" textlink="">
      <xdr:nvSpPr>
        <xdr:cNvPr id="357" name="円/楕円 356"/>
        <xdr:cNvSpPr/>
      </xdr:nvSpPr>
      <xdr:spPr>
        <a:xfrm>
          <a:off x="21272500" y="708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10177</xdr:rowOff>
    </xdr:from>
    <xdr:ext cx="469744" cy="259045"/>
    <xdr:sp macro="" textlink="">
      <xdr:nvSpPr>
        <xdr:cNvPr id="358" name="n_1aveValue【認定こども園・幼稚園・保育所】&#10;一人当たり面積"/>
        <xdr:cNvSpPr txBox="1"/>
      </xdr:nvSpPr>
      <xdr:spPr>
        <a:xfrm>
          <a:off x="210757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150512</xdr:rowOff>
    </xdr:from>
    <xdr:ext cx="469744" cy="259045"/>
    <xdr:sp macro="" textlink="">
      <xdr:nvSpPr>
        <xdr:cNvPr id="359" name="n_1mainValue【認定こども園・幼稚園・保育所】&#10;一人当たり面積"/>
        <xdr:cNvSpPr txBox="1"/>
      </xdr:nvSpPr>
      <xdr:spPr>
        <a:xfrm>
          <a:off x="21075727" y="71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0" name="正方形/長方形 3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1" name="正方形/長方形 3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2" name="正方形/長方形 3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3" name="正方形/長方形 3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4" name="正方形/長方形 3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5" name="正方形/長方形 3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6" name="正方形/長方形 3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7" name="正方形/長方形 36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8" name="テキスト ボックス 36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9" name="直線コネクタ 36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0" name="テキスト ボックス 36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1" name="直線コネクタ 37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2" name="テキスト ボックス 37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3" name="直線コネクタ 37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4" name="テキスト ボックス 37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5" name="直線コネクタ 37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6" name="テキスト ボックス 37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7" name="直線コネクタ 37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8" name="テキスト ボックス 37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9" name="直線コネクタ 37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0" name="テキスト ボックス 37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1" name="直線コネクタ 3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2" name="テキスト ボックス 38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167640</xdr:rowOff>
    </xdr:from>
    <xdr:to>
      <xdr:col>23</xdr:col>
      <xdr:colOff>516889</xdr:colOff>
      <xdr:row>63</xdr:row>
      <xdr:rowOff>64770</xdr:rowOff>
    </xdr:to>
    <xdr:cxnSp macro="">
      <xdr:nvCxnSpPr>
        <xdr:cNvPr id="384" name="直線コネクタ 383"/>
        <xdr:cNvCxnSpPr/>
      </xdr:nvCxnSpPr>
      <xdr:spPr>
        <a:xfrm flipV="1">
          <a:off x="16318864" y="959739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68597</xdr:rowOff>
    </xdr:from>
    <xdr:ext cx="405111" cy="259045"/>
    <xdr:sp macro="" textlink="">
      <xdr:nvSpPr>
        <xdr:cNvPr id="385" name="【学校施設】&#10;有形固定資産減価償却率最小値テキスト"/>
        <xdr:cNvSpPr txBox="1"/>
      </xdr:nvSpPr>
      <xdr:spPr>
        <a:xfrm>
          <a:off x="164084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a:t>
          </a:r>
          <a:endParaRPr kumimoji="1" lang="ja-JP" altLang="en-US" sz="1000" b="1">
            <a:latin typeface="ＭＳ Ｐゴシック"/>
          </a:endParaRPr>
        </a:p>
      </xdr:txBody>
    </xdr:sp>
    <xdr:clientData/>
  </xdr:oneCellAnchor>
  <xdr:twoCellAnchor>
    <xdr:from>
      <xdr:col>23</xdr:col>
      <xdr:colOff>428625</xdr:colOff>
      <xdr:row>63</xdr:row>
      <xdr:rowOff>64770</xdr:rowOff>
    </xdr:from>
    <xdr:to>
      <xdr:col>23</xdr:col>
      <xdr:colOff>606425</xdr:colOff>
      <xdr:row>63</xdr:row>
      <xdr:rowOff>64770</xdr:rowOff>
    </xdr:to>
    <xdr:cxnSp macro="">
      <xdr:nvCxnSpPr>
        <xdr:cNvPr id="386" name="直線コネクタ 385"/>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114317</xdr:rowOff>
    </xdr:from>
    <xdr:ext cx="405111" cy="259045"/>
    <xdr:sp macro="" textlink="">
      <xdr:nvSpPr>
        <xdr:cNvPr id="387" name="【学校施設】&#10;有形固定資産減価償却率最大値テキスト"/>
        <xdr:cNvSpPr txBox="1"/>
      </xdr:nvSpPr>
      <xdr:spPr>
        <a:xfrm>
          <a:off x="164084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a:t>
          </a:r>
          <a:endParaRPr kumimoji="1" lang="ja-JP" altLang="en-US" sz="1000" b="1">
            <a:latin typeface="ＭＳ Ｐゴシック"/>
          </a:endParaRPr>
        </a:p>
      </xdr:txBody>
    </xdr:sp>
    <xdr:clientData/>
  </xdr:oneCellAnchor>
  <xdr:twoCellAnchor>
    <xdr:from>
      <xdr:col>23</xdr:col>
      <xdr:colOff>428625</xdr:colOff>
      <xdr:row>55</xdr:row>
      <xdr:rowOff>167640</xdr:rowOff>
    </xdr:from>
    <xdr:to>
      <xdr:col>23</xdr:col>
      <xdr:colOff>606425</xdr:colOff>
      <xdr:row>55</xdr:row>
      <xdr:rowOff>167640</xdr:rowOff>
    </xdr:to>
    <xdr:cxnSp macro="">
      <xdr:nvCxnSpPr>
        <xdr:cNvPr id="388" name="直線コネクタ 387"/>
        <xdr:cNvCxnSpPr/>
      </xdr:nvCxnSpPr>
      <xdr:spPr>
        <a:xfrm>
          <a:off x="16230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87647</xdr:rowOff>
    </xdr:from>
    <xdr:ext cx="405111" cy="259045"/>
    <xdr:sp macro="" textlink="">
      <xdr:nvSpPr>
        <xdr:cNvPr id="389" name="【学校施設】&#10;有形固定資産減価償却率平均値テキスト"/>
        <xdr:cNvSpPr txBox="1"/>
      </xdr:nvSpPr>
      <xdr:spPr>
        <a:xfrm>
          <a:off x="164084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109220</xdr:rowOff>
    </xdr:from>
    <xdr:to>
      <xdr:col>23</xdr:col>
      <xdr:colOff>568325</xdr:colOff>
      <xdr:row>60</xdr:row>
      <xdr:rowOff>39370</xdr:rowOff>
    </xdr:to>
    <xdr:sp macro="" textlink="">
      <xdr:nvSpPr>
        <xdr:cNvPr id="390" name="フローチャート : 判断 389"/>
        <xdr:cNvSpPr/>
      </xdr:nvSpPr>
      <xdr:spPr>
        <a:xfrm>
          <a:off x="16268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86360</xdr:rowOff>
    </xdr:from>
    <xdr:to>
      <xdr:col>22</xdr:col>
      <xdr:colOff>415925</xdr:colOff>
      <xdr:row>60</xdr:row>
      <xdr:rowOff>16510</xdr:rowOff>
    </xdr:to>
    <xdr:sp macro="" textlink="">
      <xdr:nvSpPr>
        <xdr:cNvPr id="391" name="フローチャート : 判断 390"/>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2" name="テキスト ボックス 39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3" name="テキスト ボックス 39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4" name="テキスト ボックス 39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5" name="テキスト ボックス 39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6" name="テキスト ボックス 39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67310</xdr:rowOff>
    </xdr:from>
    <xdr:to>
      <xdr:col>22</xdr:col>
      <xdr:colOff>415925</xdr:colOff>
      <xdr:row>55</xdr:row>
      <xdr:rowOff>168910</xdr:rowOff>
    </xdr:to>
    <xdr:sp macro="" textlink="">
      <xdr:nvSpPr>
        <xdr:cNvPr id="397" name="円/楕円 396"/>
        <xdr:cNvSpPr/>
      </xdr:nvSpPr>
      <xdr:spPr>
        <a:xfrm>
          <a:off x="15430500" y="949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7637</xdr:rowOff>
    </xdr:from>
    <xdr:ext cx="405111" cy="259045"/>
    <xdr:sp macro="" textlink="">
      <xdr:nvSpPr>
        <xdr:cNvPr id="398" name="n_1aveValue【学校施設】&#10;有形固定資産減価償却率"/>
        <xdr:cNvSpPr txBox="1"/>
      </xdr:nvSpPr>
      <xdr:spPr>
        <a:xfrm>
          <a:off x="15266043"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13987</xdr:rowOff>
    </xdr:from>
    <xdr:ext cx="405111" cy="259045"/>
    <xdr:sp macro="" textlink="">
      <xdr:nvSpPr>
        <xdr:cNvPr id="399" name="n_1mainValue【学校施設】&#10;有形固定資産減価償却率"/>
        <xdr:cNvSpPr txBox="1"/>
      </xdr:nvSpPr>
      <xdr:spPr>
        <a:xfrm>
          <a:off x="15266043" y="927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0" name="正方形/長方形 3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1" name="正方形/長方形 4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2" name="正方形/長方形 4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3" name="正方形/長方形 4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4" name="正方形/長方形 4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5" name="正方形/長方形 4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6" name="正方形/長方形 4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7" name="正方形/長方形 40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8" name="テキスト ボックス 40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9" name="直線コネクタ 40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0" name="テキスト ボックス 40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11" name="直線コネクタ 41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2" name="テキスト ボックス 41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3" name="直線コネクタ 41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4" name="テキスト ボックス 41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5" name="直線コネクタ 41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6" name="テキスト ボックス 41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7" name="直線コネクタ 41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8" name="テキスト ボックス 41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9" name="直線コネクタ 41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20" name="テキスト ボックス 41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1" name="直線コネクタ 42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2" name="テキスト ボックス 42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54</xdr:row>
      <xdr:rowOff>156210</xdr:rowOff>
    </xdr:from>
    <xdr:to>
      <xdr:col>32</xdr:col>
      <xdr:colOff>186689</xdr:colOff>
      <xdr:row>64</xdr:row>
      <xdr:rowOff>19050</xdr:rowOff>
    </xdr:to>
    <xdr:cxnSp macro="">
      <xdr:nvCxnSpPr>
        <xdr:cNvPr id="424" name="直線コネクタ 423"/>
        <xdr:cNvCxnSpPr/>
      </xdr:nvCxnSpPr>
      <xdr:spPr>
        <a:xfrm flipV="1">
          <a:off x="22160864" y="941451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22877</xdr:rowOff>
    </xdr:from>
    <xdr:ext cx="469744" cy="259045"/>
    <xdr:sp macro="" textlink="">
      <xdr:nvSpPr>
        <xdr:cNvPr id="425" name="【学校施設】&#10;一人当たり面積最小値テキスト"/>
        <xdr:cNvSpPr txBox="1"/>
      </xdr:nvSpPr>
      <xdr:spPr>
        <a:xfrm>
          <a:off x="22250400"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a:t>
          </a:r>
          <a:endParaRPr kumimoji="1" lang="ja-JP" altLang="en-US" sz="1000" b="1">
            <a:latin typeface="ＭＳ Ｐゴシック"/>
          </a:endParaRPr>
        </a:p>
      </xdr:txBody>
    </xdr:sp>
    <xdr:clientData/>
  </xdr:oneCellAnchor>
  <xdr:twoCellAnchor>
    <xdr:from>
      <xdr:col>32</xdr:col>
      <xdr:colOff>98425</xdr:colOff>
      <xdr:row>64</xdr:row>
      <xdr:rowOff>19050</xdr:rowOff>
    </xdr:from>
    <xdr:to>
      <xdr:col>32</xdr:col>
      <xdr:colOff>276225</xdr:colOff>
      <xdr:row>64</xdr:row>
      <xdr:rowOff>19050</xdr:rowOff>
    </xdr:to>
    <xdr:cxnSp macro="">
      <xdr:nvCxnSpPr>
        <xdr:cNvPr id="426" name="直線コネクタ 425"/>
        <xdr:cNvCxnSpPr/>
      </xdr:nvCxnSpPr>
      <xdr:spPr>
        <a:xfrm>
          <a:off x="22072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102887</xdr:rowOff>
    </xdr:from>
    <xdr:ext cx="469744" cy="259045"/>
    <xdr:sp macro="" textlink="">
      <xdr:nvSpPr>
        <xdr:cNvPr id="427" name="【学校施設】&#10;一人当たり面積最大値テキスト"/>
        <xdr:cNvSpPr txBox="1"/>
      </xdr:nvSpPr>
      <xdr:spPr>
        <a:xfrm>
          <a:off x="22250400" y="918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a:t>
          </a:r>
          <a:endParaRPr kumimoji="1" lang="ja-JP" altLang="en-US" sz="1000" b="1">
            <a:latin typeface="ＭＳ Ｐゴシック"/>
          </a:endParaRPr>
        </a:p>
      </xdr:txBody>
    </xdr:sp>
    <xdr:clientData/>
  </xdr:oneCellAnchor>
  <xdr:twoCellAnchor>
    <xdr:from>
      <xdr:col>32</xdr:col>
      <xdr:colOff>98425</xdr:colOff>
      <xdr:row>54</xdr:row>
      <xdr:rowOff>156210</xdr:rowOff>
    </xdr:from>
    <xdr:to>
      <xdr:col>32</xdr:col>
      <xdr:colOff>276225</xdr:colOff>
      <xdr:row>54</xdr:row>
      <xdr:rowOff>156210</xdr:rowOff>
    </xdr:to>
    <xdr:cxnSp macro="">
      <xdr:nvCxnSpPr>
        <xdr:cNvPr id="428" name="直線コネクタ 427"/>
        <xdr:cNvCxnSpPr/>
      </xdr:nvCxnSpPr>
      <xdr:spPr>
        <a:xfrm>
          <a:off x="22072600" y="941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45737</xdr:rowOff>
    </xdr:from>
    <xdr:ext cx="469744" cy="259045"/>
    <xdr:sp macro="" textlink="">
      <xdr:nvSpPr>
        <xdr:cNvPr id="429" name="【学校施設】&#10;一人当たり面積平均値テキスト"/>
        <xdr:cNvSpPr txBox="1"/>
      </xdr:nvSpPr>
      <xdr:spPr>
        <a:xfrm>
          <a:off x="22250400" y="10161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67310</xdr:rowOff>
    </xdr:from>
    <xdr:to>
      <xdr:col>32</xdr:col>
      <xdr:colOff>238125</xdr:colOff>
      <xdr:row>59</xdr:row>
      <xdr:rowOff>168910</xdr:rowOff>
    </xdr:to>
    <xdr:sp macro="" textlink="">
      <xdr:nvSpPr>
        <xdr:cNvPr id="430" name="フローチャート : 判断 429"/>
        <xdr:cNvSpPr/>
      </xdr:nvSpPr>
      <xdr:spPr>
        <a:xfrm>
          <a:off x="22110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17780</xdr:rowOff>
    </xdr:from>
    <xdr:to>
      <xdr:col>31</xdr:col>
      <xdr:colOff>85725</xdr:colOff>
      <xdr:row>59</xdr:row>
      <xdr:rowOff>119380</xdr:rowOff>
    </xdr:to>
    <xdr:sp macro="" textlink="">
      <xdr:nvSpPr>
        <xdr:cNvPr id="431" name="フローチャート : 判断 430"/>
        <xdr:cNvSpPr/>
      </xdr:nvSpPr>
      <xdr:spPr>
        <a:xfrm>
          <a:off x="2127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2" name="テキスト ボックス 4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3" name="テキスト ボックス 4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4" name="テキスト ボックス 4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5" name="テキスト ボックス 4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6" name="テキスト ボックス 4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109220</xdr:rowOff>
    </xdr:from>
    <xdr:to>
      <xdr:col>31</xdr:col>
      <xdr:colOff>85725</xdr:colOff>
      <xdr:row>61</xdr:row>
      <xdr:rowOff>39370</xdr:rowOff>
    </xdr:to>
    <xdr:sp macro="" textlink="">
      <xdr:nvSpPr>
        <xdr:cNvPr id="437" name="円/楕円 436"/>
        <xdr:cNvSpPr/>
      </xdr:nvSpPr>
      <xdr:spPr>
        <a:xfrm>
          <a:off x="21272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135907</xdr:rowOff>
    </xdr:from>
    <xdr:ext cx="469744" cy="259045"/>
    <xdr:sp macro="" textlink="">
      <xdr:nvSpPr>
        <xdr:cNvPr id="438" name="n_1aveValue【学校施設】&#10;一人当たり面積"/>
        <xdr:cNvSpPr txBox="1"/>
      </xdr:nvSpPr>
      <xdr:spPr>
        <a:xfrm>
          <a:off x="21075727" y="990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1.454</a:t>
          </a:r>
          <a:endParaRPr kumimoji="1" lang="ja-JP" altLang="en-US" sz="1000" b="1">
            <a:solidFill>
              <a:srgbClr val="000080"/>
            </a:solidFill>
            <a:latin typeface="ＭＳ Ｐゴシック"/>
          </a:endParaRPr>
        </a:p>
      </xdr:txBody>
    </xdr:sp>
    <xdr:clientData/>
  </xdr:oneCellAnchor>
  <xdr:oneCellAnchor>
    <xdr:from>
      <xdr:col>30</xdr:col>
      <xdr:colOff>473152</xdr:colOff>
      <xdr:row>61</xdr:row>
      <xdr:rowOff>30497</xdr:rowOff>
    </xdr:from>
    <xdr:ext cx="469744" cy="259045"/>
    <xdr:sp macro="" textlink="">
      <xdr:nvSpPr>
        <xdr:cNvPr id="439" name="n_1mainValue【学校施設】&#10;一人当たり面積"/>
        <xdr:cNvSpPr txBox="1"/>
      </xdr:nvSpPr>
      <xdr:spPr>
        <a:xfrm>
          <a:off x="21075727" y="1048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0" name="正方形/長方形 4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1" name="正方形/長方形 4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2" name="正方形/長方形 4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3" name="正方形/長方形 4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4" name="正方形/長方形 4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5" name="正方形/長方形 4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6" name="正方形/長方形 4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7" name="正方形/長方形 44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8" name="テキスト ボックス 44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9" name="直線コネクタ 44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50" name="直線コネクタ 44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51" name="テキスト ボックス 45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52" name="直線コネクタ 45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3" name="テキスト ボックス 45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4" name="直線コネクタ 45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5" name="テキスト ボックス 45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56" name="直線コネクタ 45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57" name="テキスト ボックス 45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58" name="直線コネクタ 45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59" name="テキスト ボックス 45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60" name="直線コネクタ 45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61" name="テキスト ボックス 46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2" name="直線コネクタ 46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3" name="テキスト ボックス 46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111579</xdr:rowOff>
    </xdr:from>
    <xdr:to>
      <xdr:col>23</xdr:col>
      <xdr:colOff>516889</xdr:colOff>
      <xdr:row>86</xdr:row>
      <xdr:rowOff>93618</xdr:rowOff>
    </xdr:to>
    <xdr:cxnSp macro="">
      <xdr:nvCxnSpPr>
        <xdr:cNvPr id="465" name="直線コネクタ 464"/>
        <xdr:cNvCxnSpPr/>
      </xdr:nvCxnSpPr>
      <xdr:spPr>
        <a:xfrm flipV="1">
          <a:off x="16318864" y="13484679"/>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97445</xdr:rowOff>
    </xdr:from>
    <xdr:ext cx="340478" cy="259045"/>
    <xdr:sp macro="" textlink="">
      <xdr:nvSpPr>
        <xdr:cNvPr id="466" name="【児童館】&#10;有形固定資産減価償却率最小値テキスト"/>
        <xdr:cNvSpPr txBox="1"/>
      </xdr:nvSpPr>
      <xdr:spPr>
        <a:xfrm>
          <a:off x="164084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23</xdr:col>
      <xdr:colOff>428625</xdr:colOff>
      <xdr:row>86</xdr:row>
      <xdr:rowOff>93618</xdr:rowOff>
    </xdr:from>
    <xdr:to>
      <xdr:col>23</xdr:col>
      <xdr:colOff>606425</xdr:colOff>
      <xdr:row>86</xdr:row>
      <xdr:rowOff>93618</xdr:rowOff>
    </xdr:to>
    <xdr:cxnSp macro="">
      <xdr:nvCxnSpPr>
        <xdr:cNvPr id="467" name="直線コネクタ 466"/>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58256</xdr:rowOff>
    </xdr:from>
    <xdr:ext cx="405111" cy="259045"/>
    <xdr:sp macro="" textlink="">
      <xdr:nvSpPr>
        <xdr:cNvPr id="468" name="【児童館】&#10;有形固定資産減価償却率最大値テキスト"/>
        <xdr:cNvSpPr txBox="1"/>
      </xdr:nvSpPr>
      <xdr:spPr>
        <a:xfrm>
          <a:off x="164084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78</xdr:row>
      <xdr:rowOff>111579</xdr:rowOff>
    </xdr:from>
    <xdr:to>
      <xdr:col>23</xdr:col>
      <xdr:colOff>606425</xdr:colOff>
      <xdr:row>78</xdr:row>
      <xdr:rowOff>111579</xdr:rowOff>
    </xdr:to>
    <xdr:cxnSp macro="">
      <xdr:nvCxnSpPr>
        <xdr:cNvPr id="469" name="直線コネクタ 468"/>
        <xdr:cNvCxnSpPr/>
      </xdr:nvCxnSpPr>
      <xdr:spPr>
        <a:xfrm>
          <a:off x="16230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50635</xdr:rowOff>
    </xdr:from>
    <xdr:ext cx="405111" cy="259045"/>
    <xdr:sp macro="" textlink="">
      <xdr:nvSpPr>
        <xdr:cNvPr id="470" name="【児童館】&#10;有形固定資産減価償却率平均値テキスト"/>
        <xdr:cNvSpPr txBox="1"/>
      </xdr:nvSpPr>
      <xdr:spPr>
        <a:xfrm>
          <a:off x="16408400" y="142809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72208</xdr:rowOff>
    </xdr:from>
    <xdr:to>
      <xdr:col>23</xdr:col>
      <xdr:colOff>568325</xdr:colOff>
      <xdr:row>84</xdr:row>
      <xdr:rowOff>2358</xdr:rowOff>
    </xdr:to>
    <xdr:sp macro="" textlink="">
      <xdr:nvSpPr>
        <xdr:cNvPr id="471" name="フローチャート : 判断 470"/>
        <xdr:cNvSpPr/>
      </xdr:nvSpPr>
      <xdr:spPr>
        <a:xfrm>
          <a:off x="162687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165281</xdr:rowOff>
    </xdr:from>
    <xdr:to>
      <xdr:col>22</xdr:col>
      <xdr:colOff>415925</xdr:colOff>
      <xdr:row>83</xdr:row>
      <xdr:rowOff>95431</xdr:rowOff>
    </xdr:to>
    <xdr:sp macro="" textlink="">
      <xdr:nvSpPr>
        <xdr:cNvPr id="472" name="フローチャート : 判断 471"/>
        <xdr:cNvSpPr/>
      </xdr:nvSpPr>
      <xdr:spPr>
        <a:xfrm>
          <a:off x="15430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3" name="テキスト ボックス 47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4" name="テキスト ボックス 47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5" name="テキスト ボックス 47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6" name="テキスト ボックス 47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7" name="テキスト ボックス 47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36286</xdr:rowOff>
    </xdr:from>
    <xdr:to>
      <xdr:col>22</xdr:col>
      <xdr:colOff>415925</xdr:colOff>
      <xdr:row>81</xdr:row>
      <xdr:rowOff>137886</xdr:rowOff>
    </xdr:to>
    <xdr:sp macro="" textlink="">
      <xdr:nvSpPr>
        <xdr:cNvPr id="478" name="円/楕円 477"/>
        <xdr:cNvSpPr/>
      </xdr:nvSpPr>
      <xdr:spPr>
        <a:xfrm>
          <a:off x="15430500" y="1392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86558</xdr:rowOff>
    </xdr:from>
    <xdr:ext cx="405111" cy="259045"/>
    <xdr:sp macro="" textlink="">
      <xdr:nvSpPr>
        <xdr:cNvPr id="479" name="n_1aveValue【児童館】&#10;有形固定資産減価償却率"/>
        <xdr:cNvSpPr txBox="1"/>
      </xdr:nvSpPr>
      <xdr:spPr>
        <a:xfrm>
          <a:off x="15266043" y="1431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a:t>
          </a:r>
          <a:endParaRPr kumimoji="1" lang="ja-JP" altLang="en-US" sz="1000" b="1">
            <a:solidFill>
              <a:srgbClr val="000080"/>
            </a:solidFill>
            <a:latin typeface="ＭＳ Ｐゴシック"/>
          </a:endParaRPr>
        </a:p>
      </xdr:txBody>
    </xdr:sp>
    <xdr:clientData/>
  </xdr:oneCellAnchor>
  <xdr:oneCellAnchor>
    <xdr:from>
      <xdr:col>22</xdr:col>
      <xdr:colOff>149868</xdr:colOff>
      <xdr:row>79</xdr:row>
      <xdr:rowOff>154413</xdr:rowOff>
    </xdr:from>
    <xdr:ext cx="405111" cy="259045"/>
    <xdr:sp macro="" textlink="">
      <xdr:nvSpPr>
        <xdr:cNvPr id="480" name="n_1mainValue【児童館】&#10;有形固定資産減価償却率"/>
        <xdr:cNvSpPr txBox="1"/>
      </xdr:nvSpPr>
      <xdr:spPr>
        <a:xfrm>
          <a:off x="15266043" y="1369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1" name="正方形/長方形 4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2" name="正方形/長方形 4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3" name="正方形/長方形 4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4" name="正方形/長方形 4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5" name="正方形/長方形 4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6" name="正方形/長方形 4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7" name="正方形/長方形 4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8" name="正方形/長方形 4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9" name="テキスト ボックス 4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0" name="直線コネクタ 4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91" name="直線コネクタ 4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2" name="テキスト ボックス 4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3" name="直線コネクタ 4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4" name="テキスト ボックス 4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5" name="直線コネクタ 4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6" name="テキスト ボックス 4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97" name="直線コネクタ 4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98" name="テキスト ボックス 4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99" name="直線コネクタ 4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00" name="テキスト ボックス 4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1" name="直線コネクタ 5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2" name="テキスト ボックス 5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0</xdr:rowOff>
    </xdr:from>
    <xdr:to>
      <xdr:col>32</xdr:col>
      <xdr:colOff>186689</xdr:colOff>
      <xdr:row>86</xdr:row>
      <xdr:rowOff>57150</xdr:rowOff>
    </xdr:to>
    <xdr:cxnSp macro="">
      <xdr:nvCxnSpPr>
        <xdr:cNvPr id="504" name="直線コネクタ 503"/>
        <xdr:cNvCxnSpPr/>
      </xdr:nvCxnSpPr>
      <xdr:spPr>
        <a:xfrm flipV="1">
          <a:off x="22160864" y="135445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60977</xdr:rowOff>
    </xdr:from>
    <xdr:ext cx="469744" cy="259045"/>
    <xdr:sp macro="" textlink="">
      <xdr:nvSpPr>
        <xdr:cNvPr id="505" name="【児童館】&#10;一人当たり面積最小値テキスト"/>
        <xdr:cNvSpPr txBox="1"/>
      </xdr:nvSpPr>
      <xdr:spPr>
        <a:xfrm>
          <a:off x="222504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86</xdr:row>
      <xdr:rowOff>57150</xdr:rowOff>
    </xdr:from>
    <xdr:to>
      <xdr:col>32</xdr:col>
      <xdr:colOff>276225</xdr:colOff>
      <xdr:row>86</xdr:row>
      <xdr:rowOff>57150</xdr:rowOff>
    </xdr:to>
    <xdr:cxnSp macro="">
      <xdr:nvCxnSpPr>
        <xdr:cNvPr id="506" name="直線コネクタ 505"/>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118127</xdr:rowOff>
    </xdr:from>
    <xdr:ext cx="469744" cy="259045"/>
    <xdr:sp macro="" textlink="">
      <xdr:nvSpPr>
        <xdr:cNvPr id="507" name="【児童館】&#10;一人当たり面積最大値テキスト"/>
        <xdr:cNvSpPr txBox="1"/>
      </xdr:nvSpPr>
      <xdr:spPr>
        <a:xfrm>
          <a:off x="22250400" y="133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32</xdr:col>
      <xdr:colOff>98425</xdr:colOff>
      <xdr:row>79</xdr:row>
      <xdr:rowOff>0</xdr:rowOff>
    </xdr:from>
    <xdr:to>
      <xdr:col>32</xdr:col>
      <xdr:colOff>276225</xdr:colOff>
      <xdr:row>79</xdr:row>
      <xdr:rowOff>0</xdr:rowOff>
    </xdr:to>
    <xdr:cxnSp macro="">
      <xdr:nvCxnSpPr>
        <xdr:cNvPr id="508" name="直線コネクタ 507"/>
        <xdr:cNvCxnSpPr/>
      </xdr:nvCxnSpPr>
      <xdr:spPr>
        <a:xfrm>
          <a:off x="22072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60977</xdr:rowOff>
    </xdr:from>
    <xdr:ext cx="469744" cy="259045"/>
    <xdr:sp macro="" textlink="">
      <xdr:nvSpPr>
        <xdr:cNvPr id="509" name="【児童館】&#10;一人当たり面積平均値テキスト"/>
        <xdr:cNvSpPr txBox="1"/>
      </xdr:nvSpPr>
      <xdr:spPr>
        <a:xfrm>
          <a:off x="222504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82550</xdr:rowOff>
    </xdr:from>
    <xdr:to>
      <xdr:col>32</xdr:col>
      <xdr:colOff>238125</xdr:colOff>
      <xdr:row>84</xdr:row>
      <xdr:rowOff>12700</xdr:rowOff>
    </xdr:to>
    <xdr:sp macro="" textlink="">
      <xdr:nvSpPr>
        <xdr:cNvPr id="510" name="フローチャート : 判断 509"/>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82550</xdr:rowOff>
    </xdr:from>
    <xdr:to>
      <xdr:col>31</xdr:col>
      <xdr:colOff>85725</xdr:colOff>
      <xdr:row>83</xdr:row>
      <xdr:rowOff>12700</xdr:rowOff>
    </xdr:to>
    <xdr:sp macro="" textlink="">
      <xdr:nvSpPr>
        <xdr:cNvPr id="511" name="フローチャート : 判断 510"/>
        <xdr:cNvSpPr/>
      </xdr:nvSpPr>
      <xdr:spPr>
        <a:xfrm>
          <a:off x="21272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2" name="テキスト ボックス 5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3" name="テキスト ボックス 5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4" name="テキスト ボックス 5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5" name="テキスト ボックス 5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6" name="テキスト ボックス 5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82550</xdr:rowOff>
    </xdr:from>
    <xdr:to>
      <xdr:col>31</xdr:col>
      <xdr:colOff>85725</xdr:colOff>
      <xdr:row>85</xdr:row>
      <xdr:rowOff>12700</xdr:rowOff>
    </xdr:to>
    <xdr:sp macro="" textlink="">
      <xdr:nvSpPr>
        <xdr:cNvPr id="517" name="円/楕円 516"/>
        <xdr:cNvSpPr/>
      </xdr:nvSpPr>
      <xdr:spPr>
        <a:xfrm>
          <a:off x="21272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29227</xdr:rowOff>
    </xdr:from>
    <xdr:ext cx="469744" cy="259045"/>
    <xdr:sp macro="" textlink="">
      <xdr:nvSpPr>
        <xdr:cNvPr id="518" name="n_1aveValue【児童館】&#10;一人当たり面積"/>
        <xdr:cNvSpPr txBox="1"/>
      </xdr:nvSpPr>
      <xdr:spPr>
        <a:xfrm>
          <a:off x="210757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3827</xdr:rowOff>
    </xdr:from>
    <xdr:ext cx="469744" cy="259045"/>
    <xdr:sp macro="" textlink="">
      <xdr:nvSpPr>
        <xdr:cNvPr id="519" name="n_1mainValue【児童館】&#10;一人当たり面積"/>
        <xdr:cNvSpPr txBox="1"/>
      </xdr:nvSpPr>
      <xdr:spPr>
        <a:xfrm>
          <a:off x="210757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0" name="正方形/長方形 5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1" name="正方形/長方形 5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2" name="正方形/長方形 5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3" name="正方形/長方形 5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4" name="正方形/長方形 5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5" name="正方形/長方形 5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6" name="正方形/長方形 5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7" name="正方形/長方形 5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8" name="テキスト ボックス 5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9" name="直線コネクタ 5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0" name="テキスト ボックス 52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31" name="直線コネクタ 53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32" name="テキスト ボックス 531"/>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33" name="直線コネクタ 53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34" name="テキスト ボックス 53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35" name="直線コネクタ 53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36" name="テキスト ボックス 53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37" name="直線コネクタ 53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38" name="テキスト ボックス 53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39" name="直線コネクタ 53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40" name="テキスト ボックス 53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41" name="直線コネクタ 54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42" name="テキスト ボックス 541"/>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3" name="直線コネクタ 54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4" name="テキスト ボックス 54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108857</xdr:rowOff>
    </xdr:from>
    <xdr:to>
      <xdr:col>23</xdr:col>
      <xdr:colOff>516889</xdr:colOff>
      <xdr:row>108</xdr:row>
      <xdr:rowOff>43543</xdr:rowOff>
    </xdr:to>
    <xdr:cxnSp macro="">
      <xdr:nvCxnSpPr>
        <xdr:cNvPr id="546" name="直線コネクタ 545"/>
        <xdr:cNvCxnSpPr/>
      </xdr:nvCxnSpPr>
      <xdr:spPr>
        <a:xfrm flipV="1">
          <a:off x="16318864" y="172538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47370</xdr:rowOff>
    </xdr:from>
    <xdr:ext cx="405111" cy="259045"/>
    <xdr:sp macro="" textlink="">
      <xdr:nvSpPr>
        <xdr:cNvPr id="547" name="【公民館】&#10;有形固定資産減価償却率最小値テキスト"/>
        <xdr:cNvSpPr txBox="1"/>
      </xdr:nvSpPr>
      <xdr:spPr>
        <a:xfrm>
          <a:off x="164084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23</xdr:col>
      <xdr:colOff>428625</xdr:colOff>
      <xdr:row>108</xdr:row>
      <xdr:rowOff>43543</xdr:rowOff>
    </xdr:from>
    <xdr:to>
      <xdr:col>23</xdr:col>
      <xdr:colOff>606425</xdr:colOff>
      <xdr:row>108</xdr:row>
      <xdr:rowOff>43543</xdr:rowOff>
    </xdr:to>
    <xdr:cxnSp macro="">
      <xdr:nvCxnSpPr>
        <xdr:cNvPr id="548" name="直線コネクタ 547"/>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55534</xdr:rowOff>
    </xdr:from>
    <xdr:ext cx="405111" cy="259045"/>
    <xdr:sp macro="" textlink="">
      <xdr:nvSpPr>
        <xdr:cNvPr id="549" name="【公民館】&#10;有形固定資産減価償却率最大値テキスト"/>
        <xdr:cNvSpPr txBox="1"/>
      </xdr:nvSpPr>
      <xdr:spPr>
        <a:xfrm>
          <a:off x="164084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428625</xdr:colOff>
      <xdr:row>100</xdr:row>
      <xdr:rowOff>108857</xdr:rowOff>
    </xdr:from>
    <xdr:to>
      <xdr:col>23</xdr:col>
      <xdr:colOff>606425</xdr:colOff>
      <xdr:row>100</xdr:row>
      <xdr:rowOff>108857</xdr:rowOff>
    </xdr:to>
    <xdr:cxnSp macro="">
      <xdr:nvCxnSpPr>
        <xdr:cNvPr id="550" name="直線コネクタ 549"/>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108329</xdr:rowOff>
    </xdr:from>
    <xdr:ext cx="405111" cy="259045"/>
    <xdr:sp macro="" textlink="">
      <xdr:nvSpPr>
        <xdr:cNvPr id="551" name="【公民館】&#10;有形固定資産減価償却率平均値テキスト"/>
        <xdr:cNvSpPr txBox="1"/>
      </xdr:nvSpPr>
      <xdr:spPr>
        <a:xfrm>
          <a:off x="16408400" y="179391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129902</xdr:rowOff>
    </xdr:from>
    <xdr:to>
      <xdr:col>23</xdr:col>
      <xdr:colOff>568325</xdr:colOff>
      <xdr:row>105</xdr:row>
      <xdr:rowOff>60052</xdr:rowOff>
    </xdr:to>
    <xdr:sp macro="" textlink="">
      <xdr:nvSpPr>
        <xdr:cNvPr id="552" name="フローチャート : 判断 551"/>
        <xdr:cNvSpPr/>
      </xdr:nvSpPr>
      <xdr:spPr>
        <a:xfrm>
          <a:off x="162687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23768</xdr:rowOff>
    </xdr:from>
    <xdr:to>
      <xdr:col>22</xdr:col>
      <xdr:colOff>415925</xdr:colOff>
      <xdr:row>105</xdr:row>
      <xdr:rowOff>125368</xdr:rowOff>
    </xdr:to>
    <xdr:sp macro="" textlink="">
      <xdr:nvSpPr>
        <xdr:cNvPr id="553" name="フローチャート : 判断 552"/>
        <xdr:cNvSpPr/>
      </xdr:nvSpPr>
      <xdr:spPr>
        <a:xfrm>
          <a:off x="15430500" y="1802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4" name="テキスト ボックス 5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5" name="テキスト ボックス 5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6" name="テキスト ボックス 5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7" name="テキスト ボックス 5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8" name="テキスト ボックス 5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107</xdr:row>
      <xdr:rowOff>62956</xdr:rowOff>
    </xdr:from>
    <xdr:to>
      <xdr:col>22</xdr:col>
      <xdr:colOff>415925</xdr:colOff>
      <xdr:row>107</xdr:row>
      <xdr:rowOff>164556</xdr:rowOff>
    </xdr:to>
    <xdr:sp macro="" textlink="">
      <xdr:nvSpPr>
        <xdr:cNvPr id="559" name="円/楕円 558"/>
        <xdr:cNvSpPr/>
      </xdr:nvSpPr>
      <xdr:spPr>
        <a:xfrm>
          <a:off x="15430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141895</xdr:rowOff>
    </xdr:from>
    <xdr:ext cx="405111" cy="259045"/>
    <xdr:sp macro="" textlink="">
      <xdr:nvSpPr>
        <xdr:cNvPr id="560" name="n_1aveValue【公民館】&#10;有形固定資産減価償却率"/>
        <xdr:cNvSpPr txBox="1"/>
      </xdr:nvSpPr>
      <xdr:spPr>
        <a:xfrm>
          <a:off x="15266043" y="17801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oneCellAnchor>
    <xdr:from>
      <xdr:col>22</xdr:col>
      <xdr:colOff>149868</xdr:colOff>
      <xdr:row>107</xdr:row>
      <xdr:rowOff>155683</xdr:rowOff>
    </xdr:from>
    <xdr:ext cx="405111" cy="259045"/>
    <xdr:sp macro="" textlink="">
      <xdr:nvSpPr>
        <xdr:cNvPr id="561" name="n_1mainValue【公民館】&#10;有形固定資産減価償却率"/>
        <xdr:cNvSpPr txBox="1"/>
      </xdr:nvSpPr>
      <xdr:spPr>
        <a:xfrm>
          <a:off x="15266043" y="1850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2" name="正方形/長方形 56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3" name="正方形/長方形 56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4" name="正方形/長方形 56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5" name="正方形/長方形 56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6" name="正方形/長方形 56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7" name="正方形/長方形 56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8" name="正方形/長方形 56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9" name="正方形/長方形 56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0" name="テキスト ボックス 56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1" name="直線コネクタ 57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72" name="直線コネクタ 57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3" name="テキスト ボックス 57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74" name="直線コネクタ 57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5" name="テキスト ボックス 57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6" name="直線コネクタ 57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7" name="テキスト ボックス 57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8" name="直線コネクタ 57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79" name="テキスト ボックス 57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0" name="直線コネクタ 57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1" name="テキスト ボックス 58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2" name="直線コネクタ 58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3" name="テキスト ボックス 58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87630</xdr:rowOff>
    </xdr:from>
    <xdr:to>
      <xdr:col>32</xdr:col>
      <xdr:colOff>186689</xdr:colOff>
      <xdr:row>108</xdr:row>
      <xdr:rowOff>99061</xdr:rowOff>
    </xdr:to>
    <xdr:cxnSp macro="">
      <xdr:nvCxnSpPr>
        <xdr:cNvPr id="585" name="直線コネクタ 584"/>
        <xdr:cNvCxnSpPr/>
      </xdr:nvCxnSpPr>
      <xdr:spPr>
        <a:xfrm flipV="1">
          <a:off x="22160864" y="174040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102888</xdr:rowOff>
    </xdr:from>
    <xdr:ext cx="469744" cy="259045"/>
    <xdr:sp macro="" textlink="">
      <xdr:nvSpPr>
        <xdr:cNvPr id="586" name="【公民館】&#10;一人当たり面積最小値テキスト"/>
        <xdr:cNvSpPr txBox="1"/>
      </xdr:nvSpPr>
      <xdr:spPr>
        <a:xfrm>
          <a:off x="222504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108</xdr:row>
      <xdr:rowOff>99061</xdr:rowOff>
    </xdr:from>
    <xdr:to>
      <xdr:col>32</xdr:col>
      <xdr:colOff>276225</xdr:colOff>
      <xdr:row>108</xdr:row>
      <xdr:rowOff>99061</xdr:rowOff>
    </xdr:to>
    <xdr:cxnSp macro="">
      <xdr:nvCxnSpPr>
        <xdr:cNvPr id="587" name="直線コネクタ 586"/>
        <xdr:cNvCxnSpPr/>
      </xdr:nvCxnSpPr>
      <xdr:spPr>
        <a:xfrm>
          <a:off x="22072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34307</xdr:rowOff>
    </xdr:from>
    <xdr:ext cx="469744" cy="259045"/>
    <xdr:sp macro="" textlink="">
      <xdr:nvSpPr>
        <xdr:cNvPr id="588" name="【公民館】&#10;一人当たり面積最大値テキスト"/>
        <xdr:cNvSpPr txBox="1"/>
      </xdr:nvSpPr>
      <xdr:spPr>
        <a:xfrm>
          <a:off x="222504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0.332</a:t>
          </a:r>
          <a:endParaRPr kumimoji="1" lang="ja-JP" altLang="en-US" sz="1000" b="1">
            <a:latin typeface="ＭＳ Ｐゴシック"/>
          </a:endParaRPr>
        </a:p>
      </xdr:txBody>
    </xdr:sp>
    <xdr:clientData/>
  </xdr:oneCellAnchor>
  <xdr:twoCellAnchor>
    <xdr:from>
      <xdr:col>32</xdr:col>
      <xdr:colOff>98425</xdr:colOff>
      <xdr:row>101</xdr:row>
      <xdr:rowOff>87630</xdr:rowOff>
    </xdr:from>
    <xdr:to>
      <xdr:col>32</xdr:col>
      <xdr:colOff>276225</xdr:colOff>
      <xdr:row>101</xdr:row>
      <xdr:rowOff>87630</xdr:rowOff>
    </xdr:to>
    <xdr:cxnSp macro="">
      <xdr:nvCxnSpPr>
        <xdr:cNvPr id="589" name="直線コネクタ 588"/>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160038</xdr:rowOff>
    </xdr:from>
    <xdr:ext cx="469744" cy="259045"/>
    <xdr:sp macro="" textlink="">
      <xdr:nvSpPr>
        <xdr:cNvPr id="590" name="【公民館】&#10;一人当たり面積平均値テキスト"/>
        <xdr:cNvSpPr txBox="1"/>
      </xdr:nvSpPr>
      <xdr:spPr>
        <a:xfrm>
          <a:off x="22250400" y="1799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10161</xdr:rowOff>
    </xdr:from>
    <xdr:to>
      <xdr:col>32</xdr:col>
      <xdr:colOff>238125</xdr:colOff>
      <xdr:row>105</xdr:row>
      <xdr:rowOff>111761</xdr:rowOff>
    </xdr:to>
    <xdr:sp macro="" textlink="">
      <xdr:nvSpPr>
        <xdr:cNvPr id="591" name="フローチャート : 判断 590"/>
        <xdr:cNvSpPr/>
      </xdr:nvSpPr>
      <xdr:spPr>
        <a:xfrm>
          <a:off x="22110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6350</xdr:rowOff>
    </xdr:from>
    <xdr:to>
      <xdr:col>31</xdr:col>
      <xdr:colOff>85725</xdr:colOff>
      <xdr:row>105</xdr:row>
      <xdr:rowOff>107950</xdr:rowOff>
    </xdr:to>
    <xdr:sp macro="" textlink="">
      <xdr:nvSpPr>
        <xdr:cNvPr id="592" name="フローチャート : 判断 591"/>
        <xdr:cNvSpPr/>
      </xdr:nvSpPr>
      <xdr:spPr>
        <a:xfrm>
          <a:off x="21272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3" name="テキスト ボックス 59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4" name="テキスト ボックス 59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5" name="テキスト ボックス 59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6" name="テキスト ボックス 59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7" name="テキスト ボックス 59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158750</xdr:rowOff>
    </xdr:from>
    <xdr:to>
      <xdr:col>31</xdr:col>
      <xdr:colOff>85725</xdr:colOff>
      <xdr:row>106</xdr:row>
      <xdr:rowOff>88900</xdr:rowOff>
    </xdr:to>
    <xdr:sp macro="" textlink="">
      <xdr:nvSpPr>
        <xdr:cNvPr id="598" name="円/楕円 597"/>
        <xdr:cNvSpPr/>
      </xdr:nvSpPr>
      <xdr:spPr>
        <a:xfrm>
          <a:off x="21272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124477</xdr:rowOff>
    </xdr:from>
    <xdr:ext cx="469744" cy="259045"/>
    <xdr:sp macro="" textlink="">
      <xdr:nvSpPr>
        <xdr:cNvPr id="599" name="n_1aveValue【公民館】&#10;一人当たり面積"/>
        <xdr:cNvSpPr txBox="1"/>
      </xdr:nvSpPr>
      <xdr:spPr>
        <a:xfrm>
          <a:off x="210757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80027</xdr:rowOff>
    </xdr:from>
    <xdr:ext cx="469744" cy="259045"/>
    <xdr:sp macro="" textlink="">
      <xdr:nvSpPr>
        <xdr:cNvPr id="600" name="n_1mainValue【公民館】&#10;一人当たり面積"/>
        <xdr:cNvSpPr txBox="1"/>
      </xdr:nvSpPr>
      <xdr:spPr>
        <a:xfrm>
          <a:off x="210757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1" name="正方形/長方形 60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2" name="正方形/長方形 60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3" name="テキスト ボックス 60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類似団体と比較して特に有形固定資産減価償却率が高くなっている施設は、学校施設、児童館であり、特に低くなっている施設は、道路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公民館である。</a:t>
          </a:r>
          <a:endParaRPr lang="ja-JP" altLang="ja-JP" sz="1400">
            <a:effectLst/>
          </a:endParaRPr>
        </a:p>
        <a:p>
          <a:r>
            <a:rPr kumimoji="1" lang="ja-JP" altLang="ja-JP" sz="1100">
              <a:solidFill>
                <a:schemeClr val="dk1"/>
              </a:solidFill>
              <a:effectLst/>
              <a:latin typeface="+mn-lt"/>
              <a:ea typeface="+mn-ea"/>
              <a:cs typeface="+mn-cs"/>
            </a:rPr>
            <a:t>　学校施設については、</a:t>
          </a:r>
          <a:r>
            <a:rPr lang="ja-JP" altLang="ja-JP" sz="1100" b="0" i="0" baseline="0">
              <a:solidFill>
                <a:schemeClr val="dk1"/>
              </a:solidFill>
              <a:effectLst/>
              <a:latin typeface="+mn-lt"/>
              <a:ea typeface="+mn-ea"/>
              <a:cs typeface="+mn-cs"/>
            </a:rPr>
            <a:t>昭和</a:t>
          </a:r>
          <a:r>
            <a:rPr lang="en-US" altLang="ja-JP" sz="1100" b="0" i="0" baseline="0">
              <a:solidFill>
                <a:schemeClr val="dk1"/>
              </a:solidFill>
              <a:effectLst/>
              <a:latin typeface="+mn-lt"/>
              <a:ea typeface="+mn-ea"/>
              <a:cs typeface="+mn-cs"/>
            </a:rPr>
            <a:t>40</a:t>
          </a:r>
          <a:r>
            <a:rPr lang="ja-JP" altLang="ja-JP" sz="1100" b="0" i="0" baseline="0">
              <a:solidFill>
                <a:schemeClr val="dk1"/>
              </a:solidFill>
              <a:effectLst/>
              <a:latin typeface="+mn-lt"/>
              <a:ea typeface="+mn-ea"/>
              <a:cs typeface="+mn-cs"/>
            </a:rPr>
            <a:t>年代から</a:t>
          </a:r>
          <a:r>
            <a:rPr lang="en-US" altLang="ja-JP" sz="1100" b="0" i="0" baseline="0">
              <a:solidFill>
                <a:schemeClr val="dk1"/>
              </a:solidFill>
              <a:effectLst/>
              <a:latin typeface="+mn-lt"/>
              <a:ea typeface="+mn-ea"/>
              <a:cs typeface="+mn-cs"/>
            </a:rPr>
            <a:t>50</a:t>
          </a:r>
          <a:r>
            <a:rPr lang="ja-JP" altLang="ja-JP" sz="1100" b="0" i="0" baseline="0">
              <a:solidFill>
                <a:schemeClr val="dk1"/>
              </a:solidFill>
              <a:effectLst/>
              <a:latin typeface="+mn-lt"/>
              <a:ea typeface="+mn-ea"/>
              <a:cs typeface="+mn-cs"/>
            </a:rPr>
            <a:t>年代に建てられた建物が多いため、有形固定資産減価償却率が高くなっている。現在、町立学校再編計画に基づき、学校の再編を進めているところであり、人口動態に注視しながら学校の適正な配置に努めていく。また、小中学校として存続する施設については、計画的な修繕・改修、予防保全を行うことで長寿命化を図り、建物を長期的に活用していく。 </a:t>
          </a:r>
          <a:endParaRPr lang="ja-JP" altLang="ja-JP" sz="1400">
            <a:effectLst/>
          </a:endParaRPr>
        </a:p>
        <a:p>
          <a:r>
            <a:rPr lang="ja-JP" altLang="ja-JP" sz="1100" b="0" i="0" baseline="0">
              <a:solidFill>
                <a:schemeClr val="dk1"/>
              </a:solidFill>
              <a:effectLst/>
              <a:latin typeface="+mn-lt"/>
              <a:ea typeface="+mn-ea"/>
              <a:cs typeface="+mn-cs"/>
            </a:rPr>
            <a:t>　児童館については、昭和</a:t>
          </a:r>
          <a:r>
            <a:rPr lang="en-US" altLang="ja-JP" sz="1100" b="0" i="0" baseline="0">
              <a:solidFill>
                <a:schemeClr val="dk1"/>
              </a:solidFill>
              <a:effectLst/>
              <a:latin typeface="+mn-lt"/>
              <a:ea typeface="+mn-ea"/>
              <a:cs typeface="+mn-cs"/>
            </a:rPr>
            <a:t>40</a:t>
          </a:r>
          <a:r>
            <a:rPr lang="ja-JP" altLang="ja-JP" sz="1100" b="0" i="0" baseline="0">
              <a:solidFill>
                <a:schemeClr val="dk1"/>
              </a:solidFill>
              <a:effectLst/>
              <a:latin typeface="+mn-lt"/>
              <a:ea typeface="+mn-ea"/>
              <a:cs typeface="+mn-cs"/>
            </a:rPr>
            <a:t>年代と平成元年～</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年に建てられた建物のため、有形固定資産減価償却率が高くなっている。今後は、個別施設計画に基づき、必要な面積を検証し、他の既存公共施設での事業実施が可能かどうかについて検討していく。</a:t>
          </a:r>
          <a:endParaRPr lang="ja-JP" altLang="ja-JP" sz="1400">
            <a:effectLst/>
          </a:endParaRPr>
        </a:p>
        <a:p>
          <a:r>
            <a:rPr lang="ja-JP" altLang="ja-JP" sz="1100" b="0" i="0" baseline="0">
              <a:solidFill>
                <a:schemeClr val="dk1"/>
              </a:solidFill>
              <a:effectLst/>
              <a:latin typeface="+mn-lt"/>
              <a:ea typeface="+mn-ea"/>
              <a:cs typeface="+mn-cs"/>
            </a:rPr>
            <a:t>　道路については</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近年、阿見吉原土地区画整理事業地内の町道整備を行ったため、一人当たりの面積が増加するとともに、有形固定資産減価償却率が低くなっている。今後新設する道路は、都市計画道路については引き続き都市計画マスタープランに基づき計画的な整備を進めるとともに、現況に即した都市計画道路の見直しも進めていく。</a:t>
          </a:r>
          <a:endParaRPr lang="ja-JP" altLang="ja-JP" sz="1400">
            <a:effectLst/>
          </a:endParaRPr>
        </a:p>
        <a:p>
          <a:r>
            <a:rPr lang="ja-JP" altLang="ja-JP" sz="1100" b="0" i="0" baseline="0">
              <a:solidFill>
                <a:schemeClr val="dk1"/>
              </a:solidFill>
              <a:effectLst/>
              <a:latin typeface="+mn-lt"/>
              <a:ea typeface="+mn-ea"/>
              <a:cs typeface="+mn-cs"/>
            </a:rPr>
            <a:t>　公民館については、平成元年～</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年に建てられた建物が多いため、有形固定資産減価償却率が低くなっている。今後は、個別施設計画を策定していく中で、各施設の稼働状況から公民館の適正な規模を検証し利用者の声を把握した上で、統廃合も含めて将来の方向性を検討していく。</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茨城県阿見町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47,489
46,743
71.40
16,956,344
16,015,102
729,460
9,358,455
13,751,569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23622</xdr:rowOff>
    </xdr:from>
    <xdr:to>
      <xdr:col>6</xdr:col>
      <xdr:colOff>510540</xdr:colOff>
      <xdr:row>41</xdr:row>
      <xdr:rowOff>149352</xdr:rowOff>
    </xdr:to>
    <xdr:cxnSp macro="">
      <xdr:nvCxnSpPr>
        <xdr:cNvPr id="55" name="直線コネクタ 54"/>
        <xdr:cNvCxnSpPr/>
      </xdr:nvCxnSpPr>
      <xdr:spPr>
        <a:xfrm flipV="1">
          <a:off x="4634865" y="585292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153179</xdr:rowOff>
    </xdr:from>
    <xdr:ext cx="405111" cy="259045"/>
    <xdr:sp macro="" textlink="">
      <xdr:nvSpPr>
        <xdr:cNvPr id="56" name="【図書館】&#10;有形固定資産減価償却率最小値テキスト"/>
        <xdr:cNvSpPr txBox="1"/>
      </xdr:nvSpPr>
      <xdr:spPr>
        <a:xfrm>
          <a:off x="4724400" y="7182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422275</xdr:colOff>
      <xdr:row>41</xdr:row>
      <xdr:rowOff>149352</xdr:rowOff>
    </xdr:from>
    <xdr:to>
      <xdr:col>6</xdr:col>
      <xdr:colOff>600075</xdr:colOff>
      <xdr:row>41</xdr:row>
      <xdr:rowOff>149352</xdr:rowOff>
    </xdr:to>
    <xdr:cxnSp macro="">
      <xdr:nvCxnSpPr>
        <xdr:cNvPr id="57" name="直線コネクタ 56"/>
        <xdr:cNvCxnSpPr/>
      </xdr:nvCxnSpPr>
      <xdr:spPr>
        <a:xfrm>
          <a:off x="4546600" y="717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141749</xdr:rowOff>
    </xdr:from>
    <xdr:ext cx="405111" cy="259045"/>
    <xdr:sp macro="" textlink="">
      <xdr:nvSpPr>
        <xdr:cNvPr id="58" name="【図書館】&#10;有形固定資産減価償却率最大値テキスト"/>
        <xdr:cNvSpPr txBox="1"/>
      </xdr:nvSpPr>
      <xdr:spPr>
        <a:xfrm>
          <a:off x="4724400" y="562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34</xdr:row>
      <xdr:rowOff>23622</xdr:rowOff>
    </xdr:from>
    <xdr:to>
      <xdr:col>6</xdr:col>
      <xdr:colOff>600075</xdr:colOff>
      <xdr:row>34</xdr:row>
      <xdr:rowOff>23622</xdr:rowOff>
    </xdr:to>
    <xdr:cxnSp macro="">
      <xdr:nvCxnSpPr>
        <xdr:cNvPr id="59" name="直線コネクタ 58"/>
        <xdr:cNvCxnSpPr/>
      </xdr:nvCxnSpPr>
      <xdr:spPr>
        <a:xfrm>
          <a:off x="4546600" y="585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111269</xdr:rowOff>
    </xdr:from>
    <xdr:ext cx="405111" cy="259045"/>
    <xdr:sp macro="" textlink="">
      <xdr:nvSpPr>
        <xdr:cNvPr id="60" name="【図書館】&#10;有形固定資産減価償却率平均値テキスト"/>
        <xdr:cNvSpPr txBox="1"/>
      </xdr:nvSpPr>
      <xdr:spPr>
        <a:xfrm>
          <a:off x="4724400" y="66263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132842</xdr:rowOff>
    </xdr:from>
    <xdr:to>
      <xdr:col>6</xdr:col>
      <xdr:colOff>561975</xdr:colOff>
      <xdr:row>39</xdr:row>
      <xdr:rowOff>62992</xdr:rowOff>
    </xdr:to>
    <xdr:sp macro="" textlink="">
      <xdr:nvSpPr>
        <xdr:cNvPr id="61" name="フローチャート : 判断 60"/>
        <xdr:cNvSpPr/>
      </xdr:nvSpPr>
      <xdr:spPr>
        <a:xfrm>
          <a:off x="45847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119126</xdr:rowOff>
    </xdr:from>
    <xdr:to>
      <xdr:col>5</xdr:col>
      <xdr:colOff>409575</xdr:colOff>
      <xdr:row>39</xdr:row>
      <xdr:rowOff>49276</xdr:rowOff>
    </xdr:to>
    <xdr:sp macro="" textlink="">
      <xdr:nvSpPr>
        <xdr:cNvPr id="62" name="フローチャート : 判断 61"/>
        <xdr:cNvSpPr/>
      </xdr:nvSpPr>
      <xdr:spPr>
        <a:xfrm>
          <a:off x="3746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40403</xdr:rowOff>
    </xdr:from>
    <xdr:ext cx="405111" cy="259045"/>
    <xdr:sp macro="" textlink="">
      <xdr:nvSpPr>
        <xdr:cNvPr id="63" name="n_1aveValue【図書館】&#10;有形固定資産減価償却率"/>
        <xdr:cNvSpPr txBox="1"/>
      </xdr:nvSpPr>
      <xdr:spPr>
        <a:xfrm>
          <a:off x="3582043" y="672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162560</xdr:rowOff>
    </xdr:from>
    <xdr:to>
      <xdr:col>5</xdr:col>
      <xdr:colOff>409575</xdr:colOff>
      <xdr:row>37</xdr:row>
      <xdr:rowOff>92710</xdr:rowOff>
    </xdr:to>
    <xdr:sp macro="" textlink="">
      <xdr:nvSpPr>
        <xdr:cNvPr id="69" name="円/楕円 68"/>
        <xdr:cNvSpPr/>
      </xdr:nvSpPr>
      <xdr:spPr>
        <a:xfrm>
          <a:off x="3746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109237</xdr:rowOff>
    </xdr:from>
    <xdr:ext cx="405111" cy="259045"/>
    <xdr:sp macro="" textlink="">
      <xdr:nvSpPr>
        <xdr:cNvPr id="70" name="n_1mainValue【図書館】&#10;有形固定資産減価償却率"/>
        <xdr:cNvSpPr txBox="1"/>
      </xdr:nvSpPr>
      <xdr:spPr>
        <a:xfrm>
          <a:off x="3582043"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127000</xdr:rowOff>
    </xdr:from>
    <xdr:to>
      <xdr:col>15</xdr:col>
      <xdr:colOff>180340</xdr:colOff>
      <xdr:row>42</xdr:row>
      <xdr:rowOff>127000</xdr:rowOff>
    </xdr:to>
    <xdr:cxnSp macro="">
      <xdr:nvCxnSpPr>
        <xdr:cNvPr id="95" name="直線コネクタ 94"/>
        <xdr:cNvCxnSpPr/>
      </xdr:nvCxnSpPr>
      <xdr:spPr>
        <a:xfrm flipV="1">
          <a:off x="10476865" y="5956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130827</xdr:rowOff>
    </xdr:from>
    <xdr:ext cx="469744" cy="259045"/>
    <xdr:sp macro="" textlink="">
      <xdr:nvSpPr>
        <xdr:cNvPr id="96" name="【図書館】&#10;一人当たり面積最小値テキスト"/>
        <xdr:cNvSpPr txBox="1"/>
      </xdr:nvSpPr>
      <xdr:spPr>
        <a:xfrm>
          <a:off x="10566400" y="733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42</xdr:row>
      <xdr:rowOff>127000</xdr:rowOff>
    </xdr:from>
    <xdr:to>
      <xdr:col>15</xdr:col>
      <xdr:colOff>269875</xdr:colOff>
      <xdr:row>42</xdr:row>
      <xdr:rowOff>127000</xdr:rowOff>
    </xdr:to>
    <xdr:cxnSp macro="">
      <xdr:nvCxnSpPr>
        <xdr:cNvPr id="97" name="直線コネクタ 96"/>
        <xdr:cNvCxnSpPr/>
      </xdr:nvCxnSpPr>
      <xdr:spPr>
        <a:xfrm>
          <a:off x="10388600" y="732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73677</xdr:rowOff>
    </xdr:from>
    <xdr:ext cx="469744" cy="259045"/>
    <xdr:sp macro="" textlink="">
      <xdr:nvSpPr>
        <xdr:cNvPr id="98" name="【図書館】&#10;一人当たり面積最大値テキスト"/>
        <xdr:cNvSpPr txBox="1"/>
      </xdr:nvSpPr>
      <xdr:spPr>
        <a:xfrm>
          <a:off x="10566400" y="573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0.131</a:t>
          </a:r>
          <a:endParaRPr kumimoji="1" lang="ja-JP" altLang="en-US" sz="1000" b="1">
            <a:latin typeface="ＭＳ Ｐゴシック"/>
          </a:endParaRPr>
        </a:p>
      </xdr:txBody>
    </xdr:sp>
    <xdr:clientData/>
  </xdr:oneCellAnchor>
  <xdr:twoCellAnchor>
    <xdr:from>
      <xdr:col>15</xdr:col>
      <xdr:colOff>92075</xdr:colOff>
      <xdr:row>34</xdr:row>
      <xdr:rowOff>127000</xdr:rowOff>
    </xdr:from>
    <xdr:to>
      <xdr:col>15</xdr:col>
      <xdr:colOff>269875</xdr:colOff>
      <xdr:row>34</xdr:row>
      <xdr:rowOff>127000</xdr:rowOff>
    </xdr:to>
    <xdr:cxnSp macro="">
      <xdr:nvCxnSpPr>
        <xdr:cNvPr id="99" name="直線コネクタ 98"/>
        <xdr:cNvCxnSpPr/>
      </xdr:nvCxnSpPr>
      <xdr:spPr>
        <a:xfrm>
          <a:off x="103886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29227</xdr:rowOff>
    </xdr:from>
    <xdr:ext cx="469744" cy="259045"/>
    <xdr:sp macro="" textlink="">
      <xdr:nvSpPr>
        <xdr:cNvPr id="100" name="【図書館】&#10;一人当たり面積平均値テキスト"/>
        <xdr:cNvSpPr txBox="1"/>
      </xdr:nvSpPr>
      <xdr:spPr>
        <a:xfrm>
          <a:off x="10566400" y="688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0.052</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50800</xdr:rowOff>
    </xdr:from>
    <xdr:to>
      <xdr:col>15</xdr:col>
      <xdr:colOff>231775</xdr:colOff>
      <xdr:row>40</xdr:row>
      <xdr:rowOff>152400</xdr:rowOff>
    </xdr:to>
    <xdr:sp macro="" textlink="">
      <xdr:nvSpPr>
        <xdr:cNvPr id="101" name="フローチャート : 判断 100"/>
        <xdr:cNvSpPr/>
      </xdr:nvSpPr>
      <xdr:spPr>
        <a:xfrm>
          <a:off x="10426700" y="690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25400</xdr:rowOff>
    </xdr:from>
    <xdr:to>
      <xdr:col>14</xdr:col>
      <xdr:colOff>79375</xdr:colOff>
      <xdr:row>40</xdr:row>
      <xdr:rowOff>127000</xdr:rowOff>
    </xdr:to>
    <xdr:sp macro="" textlink="">
      <xdr:nvSpPr>
        <xdr:cNvPr id="102" name="フローチャート : 判断 101"/>
        <xdr:cNvSpPr/>
      </xdr:nvSpPr>
      <xdr:spPr>
        <a:xfrm>
          <a:off x="9588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143527</xdr:rowOff>
    </xdr:from>
    <xdr:ext cx="469744" cy="259045"/>
    <xdr:sp macro="" textlink="">
      <xdr:nvSpPr>
        <xdr:cNvPr id="103" name="n_1aveValue【図書館】&#10;一人当たり面積"/>
        <xdr:cNvSpPr txBox="1"/>
      </xdr:nvSpPr>
      <xdr:spPr>
        <a:xfrm>
          <a:off x="93917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107950</xdr:rowOff>
    </xdr:from>
    <xdr:to>
      <xdr:col>14</xdr:col>
      <xdr:colOff>79375</xdr:colOff>
      <xdr:row>42</xdr:row>
      <xdr:rowOff>38100</xdr:rowOff>
    </xdr:to>
    <xdr:sp macro="" textlink="">
      <xdr:nvSpPr>
        <xdr:cNvPr id="109" name="円/楕円 108"/>
        <xdr:cNvSpPr/>
      </xdr:nvSpPr>
      <xdr:spPr>
        <a:xfrm>
          <a:off x="9588500" y="713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42</xdr:row>
      <xdr:rowOff>29227</xdr:rowOff>
    </xdr:from>
    <xdr:ext cx="469744" cy="259045"/>
    <xdr:sp macro="" textlink="">
      <xdr:nvSpPr>
        <xdr:cNvPr id="110" name="n_1mainValue【図書館】&#10;一人当たり面積"/>
        <xdr:cNvSpPr txBox="1"/>
      </xdr:nvSpPr>
      <xdr:spPr>
        <a:xfrm>
          <a:off x="9391727" y="723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2" name="直線コネクタ 12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3" name="テキスト ボックス 12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4" name="直線コネクタ 12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5" name="テキスト ボックス 12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6" name="直線コネクタ 12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7" name="テキスト ボックス 12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8" name="直線コネクタ 12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29" name="テキスト ボックス 128"/>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1" name="テキスト ボックス 13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102870</xdr:rowOff>
    </xdr:from>
    <xdr:to>
      <xdr:col>6</xdr:col>
      <xdr:colOff>510540</xdr:colOff>
      <xdr:row>63</xdr:row>
      <xdr:rowOff>157734</xdr:rowOff>
    </xdr:to>
    <xdr:cxnSp macro="">
      <xdr:nvCxnSpPr>
        <xdr:cNvPr id="133" name="直線コネクタ 132"/>
        <xdr:cNvCxnSpPr/>
      </xdr:nvCxnSpPr>
      <xdr:spPr>
        <a:xfrm flipV="1">
          <a:off x="4634865" y="9875520"/>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161561</xdr:rowOff>
    </xdr:from>
    <xdr:ext cx="405111" cy="259045"/>
    <xdr:sp macro="" textlink="">
      <xdr:nvSpPr>
        <xdr:cNvPr id="134" name="【体育館・プール】&#10;有形固定資産減価償却率最小値テキスト"/>
        <xdr:cNvSpPr txBox="1"/>
      </xdr:nvSpPr>
      <xdr:spPr>
        <a:xfrm>
          <a:off x="4724400" y="1096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6</xdr:col>
      <xdr:colOff>422275</xdr:colOff>
      <xdr:row>63</xdr:row>
      <xdr:rowOff>157734</xdr:rowOff>
    </xdr:from>
    <xdr:to>
      <xdr:col>6</xdr:col>
      <xdr:colOff>600075</xdr:colOff>
      <xdr:row>63</xdr:row>
      <xdr:rowOff>157734</xdr:rowOff>
    </xdr:to>
    <xdr:cxnSp macro="">
      <xdr:nvCxnSpPr>
        <xdr:cNvPr id="135" name="直線コネクタ 134"/>
        <xdr:cNvCxnSpPr/>
      </xdr:nvCxnSpPr>
      <xdr:spPr>
        <a:xfrm>
          <a:off x="4546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56</xdr:row>
      <xdr:rowOff>49547</xdr:rowOff>
    </xdr:from>
    <xdr:ext cx="405111" cy="259045"/>
    <xdr:sp macro="" textlink="">
      <xdr:nvSpPr>
        <xdr:cNvPr id="136" name="【体育館・プール】&#10;有形固定資産減価償却率最大値テキスト"/>
        <xdr:cNvSpPr txBox="1"/>
      </xdr:nvSpPr>
      <xdr:spPr>
        <a:xfrm>
          <a:off x="4724400" y="965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57</xdr:row>
      <xdr:rowOff>102870</xdr:rowOff>
    </xdr:from>
    <xdr:to>
      <xdr:col>6</xdr:col>
      <xdr:colOff>600075</xdr:colOff>
      <xdr:row>57</xdr:row>
      <xdr:rowOff>102870</xdr:rowOff>
    </xdr:to>
    <xdr:cxnSp macro="">
      <xdr:nvCxnSpPr>
        <xdr:cNvPr id="137" name="直線コネクタ 136"/>
        <xdr:cNvCxnSpPr/>
      </xdr:nvCxnSpPr>
      <xdr:spPr>
        <a:xfrm>
          <a:off x="4546600" y="987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137939</xdr:rowOff>
    </xdr:from>
    <xdr:ext cx="405111" cy="259045"/>
    <xdr:sp macro="" textlink="">
      <xdr:nvSpPr>
        <xdr:cNvPr id="138" name="【体育館・プール】&#10;有形固定資産減価償却率平均値テキスト"/>
        <xdr:cNvSpPr txBox="1"/>
      </xdr:nvSpPr>
      <xdr:spPr>
        <a:xfrm>
          <a:off x="4724400" y="104249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159512</xdr:rowOff>
    </xdr:from>
    <xdr:to>
      <xdr:col>6</xdr:col>
      <xdr:colOff>561975</xdr:colOff>
      <xdr:row>61</xdr:row>
      <xdr:rowOff>89662</xdr:rowOff>
    </xdr:to>
    <xdr:sp macro="" textlink="">
      <xdr:nvSpPr>
        <xdr:cNvPr id="139" name="フローチャート : 判断 138"/>
        <xdr:cNvSpPr/>
      </xdr:nvSpPr>
      <xdr:spPr>
        <a:xfrm>
          <a:off x="45847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52070</xdr:rowOff>
    </xdr:from>
    <xdr:to>
      <xdr:col>5</xdr:col>
      <xdr:colOff>409575</xdr:colOff>
      <xdr:row>61</xdr:row>
      <xdr:rowOff>153670</xdr:rowOff>
    </xdr:to>
    <xdr:sp macro="" textlink="">
      <xdr:nvSpPr>
        <xdr:cNvPr id="140" name="フローチャート : 判断 139"/>
        <xdr:cNvSpPr/>
      </xdr:nvSpPr>
      <xdr:spPr>
        <a:xfrm>
          <a:off x="3746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144797</xdr:rowOff>
    </xdr:from>
    <xdr:ext cx="405111" cy="259045"/>
    <xdr:sp macro="" textlink="">
      <xdr:nvSpPr>
        <xdr:cNvPr id="141" name="n_1aveValue【体育館・プール】&#10;有形固定資産減価償却率"/>
        <xdr:cNvSpPr txBox="1"/>
      </xdr:nvSpPr>
      <xdr:spPr>
        <a:xfrm>
          <a:off x="3582043"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129794</xdr:rowOff>
    </xdr:from>
    <xdr:to>
      <xdr:col>5</xdr:col>
      <xdr:colOff>409575</xdr:colOff>
      <xdr:row>56</xdr:row>
      <xdr:rowOff>59944</xdr:rowOff>
    </xdr:to>
    <xdr:sp macro="" textlink="">
      <xdr:nvSpPr>
        <xdr:cNvPr id="147" name="円/楕円 146"/>
        <xdr:cNvSpPr/>
      </xdr:nvSpPr>
      <xdr:spPr>
        <a:xfrm>
          <a:off x="3746500" y="955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54</xdr:row>
      <xdr:rowOff>76471</xdr:rowOff>
    </xdr:from>
    <xdr:ext cx="405111" cy="259045"/>
    <xdr:sp macro="" textlink="">
      <xdr:nvSpPr>
        <xdr:cNvPr id="148" name="n_1mainValue【体育館・プール】&#10;有形固定資産減価償却率"/>
        <xdr:cNvSpPr txBox="1"/>
      </xdr:nvSpPr>
      <xdr:spPr>
        <a:xfrm>
          <a:off x="3582043" y="9334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9" name="正方形/長方形 14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6" name="正方形/長方形 15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9" name="直線コネクタ 15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0" name="テキスト ボックス 15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1" name="直線コネクタ 16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2" name="テキスト ボックス 16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3" name="直線コネクタ 16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4" name="テキスト ボックス 16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5" name="直線コネクタ 16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6" name="テキスト ボックス 16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7" name="直線コネクタ 16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68" name="テキスト ボックス 16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9" name="直線コネクタ 16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0" name="テキスト ボックス 16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3810</xdr:rowOff>
    </xdr:from>
    <xdr:to>
      <xdr:col>15</xdr:col>
      <xdr:colOff>180340</xdr:colOff>
      <xdr:row>63</xdr:row>
      <xdr:rowOff>0</xdr:rowOff>
    </xdr:to>
    <xdr:cxnSp macro="">
      <xdr:nvCxnSpPr>
        <xdr:cNvPr id="172" name="直線コネクタ 171"/>
        <xdr:cNvCxnSpPr/>
      </xdr:nvCxnSpPr>
      <xdr:spPr>
        <a:xfrm flipV="1">
          <a:off x="10476865" y="9776460"/>
          <a:ext cx="0" cy="102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3827</xdr:rowOff>
    </xdr:from>
    <xdr:ext cx="469744" cy="259045"/>
    <xdr:sp macro="" textlink="">
      <xdr:nvSpPr>
        <xdr:cNvPr id="173" name="【体育館・プール】&#10;一人当たり面積最小値テキスト"/>
        <xdr:cNvSpPr txBox="1"/>
      </xdr:nvSpPr>
      <xdr:spPr>
        <a:xfrm>
          <a:off x="105664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63</xdr:row>
      <xdr:rowOff>0</xdr:rowOff>
    </xdr:from>
    <xdr:to>
      <xdr:col>15</xdr:col>
      <xdr:colOff>269875</xdr:colOff>
      <xdr:row>63</xdr:row>
      <xdr:rowOff>0</xdr:rowOff>
    </xdr:to>
    <xdr:cxnSp macro="">
      <xdr:nvCxnSpPr>
        <xdr:cNvPr id="174" name="直線コネクタ 173"/>
        <xdr:cNvCxnSpPr/>
      </xdr:nvCxnSpPr>
      <xdr:spPr>
        <a:xfrm>
          <a:off x="10388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121937</xdr:rowOff>
    </xdr:from>
    <xdr:ext cx="469744" cy="259045"/>
    <xdr:sp macro="" textlink="">
      <xdr:nvSpPr>
        <xdr:cNvPr id="175" name="【体育館・プール】&#10;一人当たり面積最大値テキスト"/>
        <xdr:cNvSpPr txBox="1"/>
      </xdr:nvSpPr>
      <xdr:spPr>
        <a:xfrm>
          <a:off x="1056640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0.334</a:t>
          </a:r>
          <a:endParaRPr kumimoji="1" lang="ja-JP" altLang="en-US" sz="1000" b="1">
            <a:latin typeface="ＭＳ Ｐゴシック"/>
          </a:endParaRPr>
        </a:p>
      </xdr:txBody>
    </xdr:sp>
    <xdr:clientData/>
  </xdr:oneCellAnchor>
  <xdr:twoCellAnchor>
    <xdr:from>
      <xdr:col>15</xdr:col>
      <xdr:colOff>92075</xdr:colOff>
      <xdr:row>57</xdr:row>
      <xdr:rowOff>3810</xdr:rowOff>
    </xdr:from>
    <xdr:to>
      <xdr:col>15</xdr:col>
      <xdr:colOff>269875</xdr:colOff>
      <xdr:row>57</xdr:row>
      <xdr:rowOff>3810</xdr:rowOff>
    </xdr:to>
    <xdr:cxnSp macro="">
      <xdr:nvCxnSpPr>
        <xdr:cNvPr id="176" name="直線コネクタ 175"/>
        <xdr:cNvCxnSpPr/>
      </xdr:nvCxnSpPr>
      <xdr:spPr>
        <a:xfrm>
          <a:off x="10388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60977</xdr:rowOff>
    </xdr:from>
    <xdr:ext cx="469744" cy="259045"/>
    <xdr:sp macro="" textlink="">
      <xdr:nvSpPr>
        <xdr:cNvPr id="177" name="【体育館・プール】&#10;一人当たり面積平均値テキスト"/>
        <xdr:cNvSpPr txBox="1"/>
      </xdr:nvSpPr>
      <xdr:spPr>
        <a:xfrm>
          <a:off x="10566400" y="1034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0.165</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82550</xdr:rowOff>
    </xdr:from>
    <xdr:to>
      <xdr:col>15</xdr:col>
      <xdr:colOff>231775</xdr:colOff>
      <xdr:row>61</xdr:row>
      <xdr:rowOff>12700</xdr:rowOff>
    </xdr:to>
    <xdr:sp macro="" textlink="">
      <xdr:nvSpPr>
        <xdr:cNvPr id="178" name="フローチャート : 判断 177"/>
        <xdr:cNvSpPr/>
      </xdr:nvSpPr>
      <xdr:spPr>
        <a:xfrm>
          <a:off x="104267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101600</xdr:rowOff>
    </xdr:from>
    <xdr:to>
      <xdr:col>14</xdr:col>
      <xdr:colOff>79375</xdr:colOff>
      <xdr:row>61</xdr:row>
      <xdr:rowOff>31750</xdr:rowOff>
    </xdr:to>
    <xdr:sp macro="" textlink="">
      <xdr:nvSpPr>
        <xdr:cNvPr id="179" name="フローチャート : 判断 178"/>
        <xdr:cNvSpPr/>
      </xdr:nvSpPr>
      <xdr:spPr>
        <a:xfrm>
          <a:off x="9588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48277</xdr:rowOff>
    </xdr:from>
    <xdr:ext cx="469744" cy="259045"/>
    <xdr:sp macro="" textlink="">
      <xdr:nvSpPr>
        <xdr:cNvPr id="180" name="n_1aveValue【体育館・プール】&#10;一人当たり面積"/>
        <xdr:cNvSpPr txBox="1"/>
      </xdr:nvSpPr>
      <xdr:spPr>
        <a:xfrm>
          <a:off x="93917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90170</xdr:rowOff>
    </xdr:from>
    <xdr:to>
      <xdr:col>14</xdr:col>
      <xdr:colOff>79375</xdr:colOff>
      <xdr:row>63</xdr:row>
      <xdr:rowOff>20320</xdr:rowOff>
    </xdr:to>
    <xdr:sp macro="" textlink="">
      <xdr:nvSpPr>
        <xdr:cNvPr id="186" name="円/楕円 185"/>
        <xdr:cNvSpPr/>
      </xdr:nvSpPr>
      <xdr:spPr>
        <a:xfrm>
          <a:off x="9588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11447</xdr:rowOff>
    </xdr:from>
    <xdr:ext cx="469744" cy="259045"/>
    <xdr:sp macro="" textlink="">
      <xdr:nvSpPr>
        <xdr:cNvPr id="187" name="n_1mainValue【体育館・プール】&#10;一人当たり面積"/>
        <xdr:cNvSpPr txBox="1"/>
      </xdr:nvSpPr>
      <xdr:spPr>
        <a:xfrm>
          <a:off x="93917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8" name="正方形/長方形 18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9" name="正方形/長方形 18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0" name="正方形/長方形 18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1" name="正方形/長方形 19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2" name="正方形/長方形 19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3" name="正方形/長方形 19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4" name="正方形/長方形 19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5" name="正方形/長方形 19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6" name="テキスト ボックス 19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7" name="直線コネクタ 19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8" name="テキスト ボックス 19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9" name="直線コネクタ 19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0" name="テキスト ボックス 19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1" name="直線コネクタ 20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2" name="テキスト ボックス 20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3" name="直線コネクタ 20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4" name="テキスト ボックス 20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5" name="直線コネクタ 20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6" name="テキスト ボックス 205"/>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7" name="直線コネクタ 20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8" name="テキスト ボックス 20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145542</xdr:rowOff>
    </xdr:from>
    <xdr:to>
      <xdr:col>6</xdr:col>
      <xdr:colOff>510540</xdr:colOff>
      <xdr:row>86</xdr:row>
      <xdr:rowOff>15239</xdr:rowOff>
    </xdr:to>
    <xdr:cxnSp macro="">
      <xdr:nvCxnSpPr>
        <xdr:cNvPr id="210" name="直線コネクタ 209"/>
        <xdr:cNvCxnSpPr/>
      </xdr:nvCxnSpPr>
      <xdr:spPr>
        <a:xfrm flipV="1">
          <a:off x="4634865" y="13518642"/>
          <a:ext cx="0" cy="1241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19066</xdr:rowOff>
    </xdr:from>
    <xdr:ext cx="405111" cy="259045"/>
    <xdr:sp macro="" textlink="">
      <xdr:nvSpPr>
        <xdr:cNvPr id="211" name="【福祉施設】&#10;有形固定資産減価償却率最小値テキスト"/>
        <xdr:cNvSpPr txBox="1"/>
      </xdr:nvSpPr>
      <xdr:spPr>
        <a:xfrm>
          <a:off x="4724400" y="1476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a:t>
          </a:r>
          <a:endParaRPr kumimoji="1" lang="ja-JP" altLang="en-US" sz="1000" b="1">
            <a:latin typeface="ＭＳ Ｐゴシック"/>
          </a:endParaRPr>
        </a:p>
      </xdr:txBody>
    </xdr:sp>
    <xdr:clientData/>
  </xdr:oneCellAnchor>
  <xdr:twoCellAnchor>
    <xdr:from>
      <xdr:col>6</xdr:col>
      <xdr:colOff>422275</xdr:colOff>
      <xdr:row>86</xdr:row>
      <xdr:rowOff>15239</xdr:rowOff>
    </xdr:from>
    <xdr:to>
      <xdr:col>6</xdr:col>
      <xdr:colOff>600075</xdr:colOff>
      <xdr:row>86</xdr:row>
      <xdr:rowOff>15239</xdr:rowOff>
    </xdr:to>
    <xdr:cxnSp macro="">
      <xdr:nvCxnSpPr>
        <xdr:cNvPr id="212" name="直線コネクタ 211"/>
        <xdr:cNvCxnSpPr/>
      </xdr:nvCxnSpPr>
      <xdr:spPr>
        <a:xfrm>
          <a:off x="4546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92219</xdr:rowOff>
    </xdr:from>
    <xdr:ext cx="405111" cy="259045"/>
    <xdr:sp macro="" textlink="">
      <xdr:nvSpPr>
        <xdr:cNvPr id="213" name="【福祉施設】&#10;有形固定資産減価償却率最大値テキスト"/>
        <xdr:cNvSpPr txBox="1"/>
      </xdr:nvSpPr>
      <xdr:spPr>
        <a:xfrm>
          <a:off x="4724400" y="13293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95.3</a:t>
          </a:r>
          <a:endParaRPr kumimoji="1" lang="ja-JP" altLang="en-US" sz="1000" b="1">
            <a:latin typeface="ＭＳ Ｐゴシック"/>
          </a:endParaRPr>
        </a:p>
      </xdr:txBody>
    </xdr:sp>
    <xdr:clientData/>
  </xdr:oneCellAnchor>
  <xdr:twoCellAnchor>
    <xdr:from>
      <xdr:col>6</xdr:col>
      <xdr:colOff>422275</xdr:colOff>
      <xdr:row>78</xdr:row>
      <xdr:rowOff>145542</xdr:rowOff>
    </xdr:from>
    <xdr:to>
      <xdr:col>6</xdr:col>
      <xdr:colOff>600075</xdr:colOff>
      <xdr:row>78</xdr:row>
      <xdr:rowOff>145542</xdr:rowOff>
    </xdr:to>
    <xdr:cxnSp macro="">
      <xdr:nvCxnSpPr>
        <xdr:cNvPr id="214" name="直線コネクタ 213"/>
        <xdr:cNvCxnSpPr/>
      </xdr:nvCxnSpPr>
      <xdr:spPr>
        <a:xfrm>
          <a:off x="4546600" y="1351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73169</xdr:rowOff>
    </xdr:from>
    <xdr:ext cx="405111" cy="259045"/>
    <xdr:sp macro="" textlink="">
      <xdr:nvSpPr>
        <xdr:cNvPr id="215" name="【福祉施設】&#10;有形固定資産減価償却率平均値テキスト"/>
        <xdr:cNvSpPr txBox="1"/>
      </xdr:nvSpPr>
      <xdr:spPr>
        <a:xfrm>
          <a:off x="4724400" y="144749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94742</xdr:rowOff>
    </xdr:from>
    <xdr:to>
      <xdr:col>6</xdr:col>
      <xdr:colOff>561975</xdr:colOff>
      <xdr:row>85</xdr:row>
      <xdr:rowOff>24892</xdr:rowOff>
    </xdr:to>
    <xdr:sp macro="" textlink="">
      <xdr:nvSpPr>
        <xdr:cNvPr id="216" name="フローチャート : 判断 215"/>
        <xdr:cNvSpPr/>
      </xdr:nvSpPr>
      <xdr:spPr>
        <a:xfrm>
          <a:off x="45847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42163</xdr:rowOff>
    </xdr:from>
    <xdr:to>
      <xdr:col>5</xdr:col>
      <xdr:colOff>409575</xdr:colOff>
      <xdr:row>84</xdr:row>
      <xdr:rowOff>143763</xdr:rowOff>
    </xdr:to>
    <xdr:sp macro="" textlink="">
      <xdr:nvSpPr>
        <xdr:cNvPr id="217" name="フローチャート : 判断 216"/>
        <xdr:cNvSpPr/>
      </xdr:nvSpPr>
      <xdr:spPr>
        <a:xfrm>
          <a:off x="3746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134890</xdr:rowOff>
    </xdr:from>
    <xdr:ext cx="405111" cy="259045"/>
    <xdr:sp macro="" textlink="">
      <xdr:nvSpPr>
        <xdr:cNvPr id="218" name="n_1aveValue【福祉施設】&#10;有形固定資産減価償却率"/>
        <xdr:cNvSpPr txBox="1"/>
      </xdr:nvSpPr>
      <xdr:spPr>
        <a:xfrm>
          <a:off x="3582043" y="14536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19" name="テキスト ボックス 21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0" name="テキスト ボックス 21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1" name="テキスト ボックス 22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2" name="テキスト ボックス 22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3" name="テキスト ボックス 22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170180</xdr:rowOff>
    </xdr:from>
    <xdr:to>
      <xdr:col>5</xdr:col>
      <xdr:colOff>409575</xdr:colOff>
      <xdr:row>83</xdr:row>
      <xdr:rowOff>100330</xdr:rowOff>
    </xdr:to>
    <xdr:sp macro="" textlink="">
      <xdr:nvSpPr>
        <xdr:cNvPr id="224" name="円/楕円 223"/>
        <xdr:cNvSpPr/>
      </xdr:nvSpPr>
      <xdr:spPr>
        <a:xfrm>
          <a:off x="3746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116857</xdr:rowOff>
    </xdr:from>
    <xdr:ext cx="405111" cy="259045"/>
    <xdr:sp macro="" textlink="">
      <xdr:nvSpPr>
        <xdr:cNvPr id="225" name="n_1mainValue【福祉施設】&#10;有形固定資産減価償却率"/>
        <xdr:cNvSpPr txBox="1"/>
      </xdr:nvSpPr>
      <xdr:spPr>
        <a:xfrm>
          <a:off x="3582043"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6" name="正方形/長方形 2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7" name="正方形/長方形 2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8" name="正方形/長方形 2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9" name="正方形/長方形 2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0" name="正方形/長方形 2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1" name="正方形/長方形 2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2" name="正方形/長方形 2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3" name="正方形/長方形 2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4" name="テキスト ボックス 2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5" name="直線コネクタ 2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85</xdr:row>
      <xdr:rowOff>95250</xdr:rowOff>
    </xdr:from>
    <xdr:to>
      <xdr:col>16</xdr:col>
      <xdr:colOff>307975</xdr:colOff>
      <xdr:row>85</xdr:row>
      <xdr:rowOff>95250</xdr:rowOff>
    </xdr:to>
    <xdr:cxnSp macro="">
      <xdr:nvCxnSpPr>
        <xdr:cNvPr id="236" name="直線コネクタ 235"/>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37" name="テキスト ボックス 236"/>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8" name="直線コネクタ 2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9" name="テキスト ボックス 2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40" name="直線コネクタ 239"/>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41" name="テキスト ボックス 240"/>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2" name="直線コネクタ 2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3" name="テキスト ボックス 2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20955</xdr:rowOff>
    </xdr:from>
    <xdr:to>
      <xdr:col>15</xdr:col>
      <xdr:colOff>180340</xdr:colOff>
      <xdr:row>85</xdr:row>
      <xdr:rowOff>89536</xdr:rowOff>
    </xdr:to>
    <xdr:cxnSp macro="">
      <xdr:nvCxnSpPr>
        <xdr:cNvPr id="245" name="直線コネクタ 244"/>
        <xdr:cNvCxnSpPr/>
      </xdr:nvCxnSpPr>
      <xdr:spPr>
        <a:xfrm flipV="1">
          <a:off x="10476865" y="13394055"/>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93363</xdr:rowOff>
    </xdr:from>
    <xdr:ext cx="469744" cy="259045"/>
    <xdr:sp macro="" textlink="">
      <xdr:nvSpPr>
        <xdr:cNvPr id="246" name="【福祉施設】&#10;一人当たり面積最小値テキスト"/>
        <xdr:cNvSpPr txBox="1"/>
      </xdr:nvSpPr>
      <xdr:spPr>
        <a:xfrm>
          <a:off x="105664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15</xdr:col>
      <xdr:colOff>92075</xdr:colOff>
      <xdr:row>85</xdr:row>
      <xdr:rowOff>89536</xdr:rowOff>
    </xdr:from>
    <xdr:to>
      <xdr:col>15</xdr:col>
      <xdr:colOff>269875</xdr:colOff>
      <xdr:row>85</xdr:row>
      <xdr:rowOff>89536</xdr:rowOff>
    </xdr:to>
    <xdr:cxnSp macro="">
      <xdr:nvCxnSpPr>
        <xdr:cNvPr id="247" name="直線コネクタ 246"/>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139082</xdr:rowOff>
    </xdr:from>
    <xdr:ext cx="469744" cy="259045"/>
    <xdr:sp macro="" textlink="">
      <xdr:nvSpPr>
        <xdr:cNvPr id="248" name="【福祉施設】&#10;一人当たり面積最大値テキスト"/>
        <xdr:cNvSpPr txBox="1"/>
      </xdr:nvSpPr>
      <xdr:spPr>
        <a:xfrm>
          <a:off x="10566400" y="1316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0.223</a:t>
          </a:r>
          <a:endParaRPr kumimoji="1" lang="ja-JP" altLang="en-US" sz="1000" b="1">
            <a:latin typeface="ＭＳ Ｐゴシック"/>
          </a:endParaRPr>
        </a:p>
      </xdr:txBody>
    </xdr:sp>
    <xdr:clientData/>
  </xdr:oneCellAnchor>
  <xdr:twoCellAnchor>
    <xdr:from>
      <xdr:col>15</xdr:col>
      <xdr:colOff>92075</xdr:colOff>
      <xdr:row>78</xdr:row>
      <xdr:rowOff>20955</xdr:rowOff>
    </xdr:from>
    <xdr:to>
      <xdr:col>15</xdr:col>
      <xdr:colOff>269875</xdr:colOff>
      <xdr:row>78</xdr:row>
      <xdr:rowOff>20955</xdr:rowOff>
    </xdr:to>
    <xdr:cxnSp macro="">
      <xdr:nvCxnSpPr>
        <xdr:cNvPr id="249" name="直線コネクタ 248"/>
        <xdr:cNvCxnSpPr/>
      </xdr:nvCxnSpPr>
      <xdr:spPr>
        <a:xfrm>
          <a:off x="10388600" y="1339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91457</xdr:rowOff>
    </xdr:from>
    <xdr:ext cx="469744" cy="259045"/>
    <xdr:sp macro="" textlink="">
      <xdr:nvSpPr>
        <xdr:cNvPr id="250" name="【福祉施設】&#10;一人当たり面積平均値テキスト"/>
        <xdr:cNvSpPr txBox="1"/>
      </xdr:nvSpPr>
      <xdr:spPr>
        <a:xfrm>
          <a:off x="10566400" y="14150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113030</xdr:rowOff>
    </xdr:from>
    <xdr:to>
      <xdr:col>15</xdr:col>
      <xdr:colOff>231775</xdr:colOff>
      <xdr:row>83</xdr:row>
      <xdr:rowOff>43180</xdr:rowOff>
    </xdr:to>
    <xdr:sp macro="" textlink="">
      <xdr:nvSpPr>
        <xdr:cNvPr id="251" name="フローチャート : 判断 250"/>
        <xdr:cNvSpPr/>
      </xdr:nvSpPr>
      <xdr:spPr>
        <a:xfrm>
          <a:off x="10426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95886</xdr:rowOff>
    </xdr:from>
    <xdr:to>
      <xdr:col>14</xdr:col>
      <xdr:colOff>79375</xdr:colOff>
      <xdr:row>83</xdr:row>
      <xdr:rowOff>26036</xdr:rowOff>
    </xdr:to>
    <xdr:sp macro="" textlink="">
      <xdr:nvSpPr>
        <xdr:cNvPr id="252" name="フローチャート : 判断 251"/>
        <xdr:cNvSpPr/>
      </xdr:nvSpPr>
      <xdr:spPr>
        <a:xfrm>
          <a:off x="958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42563</xdr:rowOff>
    </xdr:from>
    <xdr:ext cx="469744" cy="259045"/>
    <xdr:sp macro="" textlink="">
      <xdr:nvSpPr>
        <xdr:cNvPr id="253" name="n_1aveValue【福祉施設】&#10;一人当たり面積"/>
        <xdr:cNvSpPr txBox="1"/>
      </xdr:nvSpPr>
      <xdr:spPr>
        <a:xfrm>
          <a:off x="9391727" y="1393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4" name="テキスト ボックス 2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5" name="テキスト ボックス 2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6" name="テキスト ボックス 2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7" name="テキスト ボックス 2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8" name="テキスト ボックス 2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78739</xdr:rowOff>
    </xdr:from>
    <xdr:to>
      <xdr:col>14</xdr:col>
      <xdr:colOff>79375</xdr:colOff>
      <xdr:row>85</xdr:row>
      <xdr:rowOff>8889</xdr:rowOff>
    </xdr:to>
    <xdr:sp macro="" textlink="">
      <xdr:nvSpPr>
        <xdr:cNvPr id="259" name="円/楕円 258"/>
        <xdr:cNvSpPr/>
      </xdr:nvSpPr>
      <xdr:spPr>
        <a:xfrm>
          <a:off x="9588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16</xdr:rowOff>
    </xdr:from>
    <xdr:ext cx="469744" cy="259045"/>
    <xdr:sp macro="" textlink="">
      <xdr:nvSpPr>
        <xdr:cNvPr id="260" name="n_1mainValue【福祉施設】&#10;一人当たり面積"/>
        <xdr:cNvSpPr txBox="1"/>
      </xdr:nvSpPr>
      <xdr:spPr>
        <a:xfrm>
          <a:off x="93917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1" name="正方形/長方形 2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2" name="正方形/長方形 2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3" name="正方形/長方形 2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4" name="正方形/長方形 2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5" name="正方形/長方形 2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6" name="正方形/長方形 2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7" name="正方形/長方形 2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8" name="正方形/長方形 26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9" name="テキスト ボックス 26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0" name="直線コネクタ 26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1" name="テキスト ボックス 27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2" name="直線コネクタ 27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3" name="テキスト ボックス 27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4" name="直線コネクタ 27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75" name="テキスト ボックス 27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76" name="直線コネクタ 27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77" name="テキスト ボックス 27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78" name="直線コネクタ 27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79" name="テキスト ボックス 27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0" name="直線コネクタ 27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81" name="テキスト ボックス 28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2" name="直線コネクタ 28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3" name="テキスト ボックス 28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9525</xdr:rowOff>
    </xdr:from>
    <xdr:to>
      <xdr:col>6</xdr:col>
      <xdr:colOff>510540</xdr:colOff>
      <xdr:row>108</xdr:row>
      <xdr:rowOff>137161</xdr:rowOff>
    </xdr:to>
    <xdr:cxnSp macro="">
      <xdr:nvCxnSpPr>
        <xdr:cNvPr id="285" name="直線コネクタ 284"/>
        <xdr:cNvCxnSpPr/>
      </xdr:nvCxnSpPr>
      <xdr:spPr>
        <a:xfrm flipV="1">
          <a:off x="4634865" y="17154525"/>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140988</xdr:rowOff>
    </xdr:from>
    <xdr:ext cx="405111" cy="259045"/>
    <xdr:sp macro="" textlink="">
      <xdr:nvSpPr>
        <xdr:cNvPr id="286" name="【市民会館】&#10;有形固定資産減価償却率最小値テキスト"/>
        <xdr:cNvSpPr txBox="1"/>
      </xdr:nvSpPr>
      <xdr:spPr>
        <a:xfrm>
          <a:off x="4724400" y="1865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6</xdr:col>
      <xdr:colOff>422275</xdr:colOff>
      <xdr:row>108</xdr:row>
      <xdr:rowOff>137161</xdr:rowOff>
    </xdr:from>
    <xdr:to>
      <xdr:col>6</xdr:col>
      <xdr:colOff>600075</xdr:colOff>
      <xdr:row>108</xdr:row>
      <xdr:rowOff>137161</xdr:rowOff>
    </xdr:to>
    <xdr:cxnSp macro="">
      <xdr:nvCxnSpPr>
        <xdr:cNvPr id="287" name="直線コネクタ 286"/>
        <xdr:cNvCxnSpPr/>
      </xdr:nvCxnSpPr>
      <xdr:spPr>
        <a:xfrm>
          <a:off x="4546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127652</xdr:rowOff>
    </xdr:from>
    <xdr:ext cx="405111" cy="259045"/>
    <xdr:sp macro="" textlink="">
      <xdr:nvSpPr>
        <xdr:cNvPr id="288" name="【市民会館】&#10;有形固定資産減価償却率最大値テキスト"/>
        <xdr:cNvSpPr txBox="1"/>
      </xdr:nvSpPr>
      <xdr:spPr>
        <a:xfrm>
          <a:off x="4724400" y="1692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100</xdr:row>
      <xdr:rowOff>9525</xdr:rowOff>
    </xdr:from>
    <xdr:to>
      <xdr:col>6</xdr:col>
      <xdr:colOff>600075</xdr:colOff>
      <xdr:row>100</xdr:row>
      <xdr:rowOff>9525</xdr:rowOff>
    </xdr:to>
    <xdr:cxnSp macro="">
      <xdr:nvCxnSpPr>
        <xdr:cNvPr id="289" name="直線コネクタ 288"/>
        <xdr:cNvCxnSpPr/>
      </xdr:nvCxnSpPr>
      <xdr:spPr>
        <a:xfrm>
          <a:off x="4546600" y="1715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129557</xdr:rowOff>
    </xdr:from>
    <xdr:ext cx="405111" cy="259045"/>
    <xdr:sp macro="" textlink="">
      <xdr:nvSpPr>
        <xdr:cNvPr id="290" name="【市民会館】&#10;有形固定資産減価償却率平均値テキスト"/>
        <xdr:cNvSpPr txBox="1"/>
      </xdr:nvSpPr>
      <xdr:spPr>
        <a:xfrm>
          <a:off x="4724400" y="1778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151130</xdr:rowOff>
    </xdr:from>
    <xdr:to>
      <xdr:col>6</xdr:col>
      <xdr:colOff>561975</xdr:colOff>
      <xdr:row>104</xdr:row>
      <xdr:rowOff>81280</xdr:rowOff>
    </xdr:to>
    <xdr:sp macro="" textlink="">
      <xdr:nvSpPr>
        <xdr:cNvPr id="291" name="フローチャート : 判断 290"/>
        <xdr:cNvSpPr/>
      </xdr:nvSpPr>
      <xdr:spPr>
        <a:xfrm>
          <a:off x="4584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13970</xdr:rowOff>
    </xdr:from>
    <xdr:to>
      <xdr:col>5</xdr:col>
      <xdr:colOff>409575</xdr:colOff>
      <xdr:row>105</xdr:row>
      <xdr:rowOff>115570</xdr:rowOff>
    </xdr:to>
    <xdr:sp macro="" textlink="">
      <xdr:nvSpPr>
        <xdr:cNvPr id="292" name="フローチャート : 判断 291"/>
        <xdr:cNvSpPr/>
      </xdr:nvSpPr>
      <xdr:spPr>
        <a:xfrm>
          <a:off x="3746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132097</xdr:rowOff>
    </xdr:from>
    <xdr:ext cx="405111" cy="259045"/>
    <xdr:sp macro="" textlink="">
      <xdr:nvSpPr>
        <xdr:cNvPr id="293" name="n_1aveValue【市民会館】&#10;有形固定資産減価償却率"/>
        <xdr:cNvSpPr txBox="1"/>
      </xdr:nvSpPr>
      <xdr:spPr>
        <a:xfrm>
          <a:off x="3582043"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94" name="テキスト ボックス 29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5" name="テキスト ボックス 29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6" name="テキスト ボックス 29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7" name="テキスト ボックス 29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8" name="テキスト ボックス 29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107</xdr:row>
      <xdr:rowOff>139700</xdr:rowOff>
    </xdr:from>
    <xdr:to>
      <xdr:col>5</xdr:col>
      <xdr:colOff>409575</xdr:colOff>
      <xdr:row>108</xdr:row>
      <xdr:rowOff>69850</xdr:rowOff>
    </xdr:to>
    <xdr:sp macro="" textlink="">
      <xdr:nvSpPr>
        <xdr:cNvPr id="299" name="円/楕円 298"/>
        <xdr:cNvSpPr/>
      </xdr:nvSpPr>
      <xdr:spPr>
        <a:xfrm>
          <a:off x="3746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108</xdr:row>
      <xdr:rowOff>60977</xdr:rowOff>
    </xdr:from>
    <xdr:ext cx="405111" cy="259045"/>
    <xdr:sp macro="" textlink="">
      <xdr:nvSpPr>
        <xdr:cNvPr id="300" name="n_1mainValue【市民会館】&#10;有形固定資産減価償却率"/>
        <xdr:cNvSpPr txBox="1"/>
      </xdr:nvSpPr>
      <xdr:spPr>
        <a:xfrm>
          <a:off x="3582043" y="185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1" name="正方形/長方形 30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2" name="正方形/長方形 30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3" name="正方形/長方形 30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4" name="正方形/長方形 30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5" name="正方形/長方形 30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6" name="正方形/長方形 30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7" name="正方形/長方形 30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8" name="正方形/長方形 30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9" name="テキスト ボックス 30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0" name="直線コネクタ 30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11" name="直線コネクタ 31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12" name="テキスト ボックス 31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13" name="直線コネクタ 31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14" name="テキスト ボックス 31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15" name="直線コネクタ 31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16" name="テキスト ボックス 31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17" name="直線コネクタ 31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18" name="テキスト ボックス 31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9" name="直線コネクタ 31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0" name="テキスト ボックス 31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119635</xdr:rowOff>
    </xdr:from>
    <xdr:to>
      <xdr:col>15</xdr:col>
      <xdr:colOff>180340</xdr:colOff>
      <xdr:row>106</xdr:row>
      <xdr:rowOff>12192</xdr:rowOff>
    </xdr:to>
    <xdr:cxnSp macro="">
      <xdr:nvCxnSpPr>
        <xdr:cNvPr id="322" name="直線コネクタ 321"/>
        <xdr:cNvCxnSpPr/>
      </xdr:nvCxnSpPr>
      <xdr:spPr>
        <a:xfrm flipV="1">
          <a:off x="10476865" y="17093185"/>
          <a:ext cx="0" cy="1092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16019</xdr:rowOff>
    </xdr:from>
    <xdr:ext cx="469744" cy="259045"/>
    <xdr:sp macro="" textlink="">
      <xdr:nvSpPr>
        <xdr:cNvPr id="323" name="【市民会館】&#10;一人当たり面積最小値テキスト"/>
        <xdr:cNvSpPr txBox="1"/>
      </xdr:nvSpPr>
      <xdr:spPr>
        <a:xfrm>
          <a:off x="10566400" y="1818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0.089</a:t>
          </a:r>
          <a:endParaRPr kumimoji="1" lang="ja-JP" altLang="en-US" sz="1000" b="1">
            <a:latin typeface="ＭＳ Ｐゴシック"/>
          </a:endParaRPr>
        </a:p>
      </xdr:txBody>
    </xdr:sp>
    <xdr:clientData/>
  </xdr:oneCellAnchor>
  <xdr:twoCellAnchor>
    <xdr:from>
      <xdr:col>15</xdr:col>
      <xdr:colOff>92075</xdr:colOff>
      <xdr:row>106</xdr:row>
      <xdr:rowOff>12192</xdr:rowOff>
    </xdr:from>
    <xdr:to>
      <xdr:col>15</xdr:col>
      <xdr:colOff>269875</xdr:colOff>
      <xdr:row>106</xdr:row>
      <xdr:rowOff>12192</xdr:rowOff>
    </xdr:to>
    <xdr:cxnSp macro="">
      <xdr:nvCxnSpPr>
        <xdr:cNvPr id="324" name="直線コネクタ 323"/>
        <xdr:cNvCxnSpPr/>
      </xdr:nvCxnSpPr>
      <xdr:spPr>
        <a:xfrm>
          <a:off x="10388600" y="1818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66312</xdr:rowOff>
    </xdr:from>
    <xdr:ext cx="469744" cy="259045"/>
    <xdr:sp macro="" textlink="">
      <xdr:nvSpPr>
        <xdr:cNvPr id="325" name="【市民会館】&#10;一人当たり面積最大値テキスト"/>
        <xdr:cNvSpPr txBox="1"/>
      </xdr:nvSpPr>
      <xdr:spPr>
        <a:xfrm>
          <a:off x="10566400" y="1686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0.328</a:t>
          </a:r>
          <a:endParaRPr kumimoji="1" lang="ja-JP" altLang="en-US" sz="1000" b="1">
            <a:latin typeface="ＭＳ Ｐゴシック"/>
          </a:endParaRPr>
        </a:p>
      </xdr:txBody>
    </xdr:sp>
    <xdr:clientData/>
  </xdr:oneCellAnchor>
  <xdr:twoCellAnchor>
    <xdr:from>
      <xdr:col>15</xdr:col>
      <xdr:colOff>92075</xdr:colOff>
      <xdr:row>99</xdr:row>
      <xdr:rowOff>119635</xdr:rowOff>
    </xdr:from>
    <xdr:to>
      <xdr:col>15</xdr:col>
      <xdr:colOff>269875</xdr:colOff>
      <xdr:row>99</xdr:row>
      <xdr:rowOff>119635</xdr:rowOff>
    </xdr:to>
    <xdr:cxnSp macro="">
      <xdr:nvCxnSpPr>
        <xdr:cNvPr id="326" name="直線コネクタ 325"/>
        <xdr:cNvCxnSpPr/>
      </xdr:nvCxnSpPr>
      <xdr:spPr>
        <a:xfrm>
          <a:off x="10388600" y="1709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26688</xdr:rowOff>
    </xdr:from>
    <xdr:ext cx="469744" cy="259045"/>
    <xdr:sp macro="" textlink="">
      <xdr:nvSpPr>
        <xdr:cNvPr id="327" name="【市民会館】&#10;一人当たり面積平均値テキスト"/>
        <xdr:cNvSpPr txBox="1"/>
      </xdr:nvSpPr>
      <xdr:spPr>
        <a:xfrm>
          <a:off x="10566400" y="17857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48261</xdr:rowOff>
    </xdr:from>
    <xdr:to>
      <xdr:col>15</xdr:col>
      <xdr:colOff>231775</xdr:colOff>
      <xdr:row>104</xdr:row>
      <xdr:rowOff>149861</xdr:rowOff>
    </xdr:to>
    <xdr:sp macro="" textlink="">
      <xdr:nvSpPr>
        <xdr:cNvPr id="328" name="フローチャート : 判断 327"/>
        <xdr:cNvSpPr/>
      </xdr:nvSpPr>
      <xdr:spPr>
        <a:xfrm>
          <a:off x="10426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48261</xdr:rowOff>
    </xdr:from>
    <xdr:to>
      <xdr:col>14</xdr:col>
      <xdr:colOff>79375</xdr:colOff>
      <xdr:row>104</xdr:row>
      <xdr:rowOff>149861</xdr:rowOff>
    </xdr:to>
    <xdr:sp macro="" textlink="">
      <xdr:nvSpPr>
        <xdr:cNvPr id="329" name="フローチャート : 判断 328"/>
        <xdr:cNvSpPr/>
      </xdr:nvSpPr>
      <xdr:spPr>
        <a:xfrm>
          <a:off x="9588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102</xdr:row>
      <xdr:rowOff>166388</xdr:rowOff>
    </xdr:from>
    <xdr:ext cx="469744" cy="259045"/>
    <xdr:sp macro="" textlink="">
      <xdr:nvSpPr>
        <xdr:cNvPr id="330" name="n_1aveValue【市民会館】&#10;一人当たり面積"/>
        <xdr:cNvSpPr txBox="1"/>
      </xdr:nvSpPr>
      <xdr:spPr>
        <a:xfrm>
          <a:off x="93917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31" name="テキスト ボックス 33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2" name="テキスト ボックス 33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3" name="テキスト ボックス 33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4" name="テキスト ボックス 33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5" name="テキスト ボックス 33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107696</xdr:rowOff>
    </xdr:from>
    <xdr:to>
      <xdr:col>14</xdr:col>
      <xdr:colOff>79375</xdr:colOff>
      <xdr:row>107</xdr:row>
      <xdr:rowOff>37846</xdr:rowOff>
    </xdr:to>
    <xdr:sp macro="" textlink="">
      <xdr:nvSpPr>
        <xdr:cNvPr id="336" name="円/楕円 335"/>
        <xdr:cNvSpPr/>
      </xdr:nvSpPr>
      <xdr:spPr>
        <a:xfrm>
          <a:off x="9588500" y="1828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28973</xdr:rowOff>
    </xdr:from>
    <xdr:ext cx="469744" cy="259045"/>
    <xdr:sp macro="" textlink="">
      <xdr:nvSpPr>
        <xdr:cNvPr id="337" name="n_1mainValue【市民会館】&#10;一人当たり面積"/>
        <xdr:cNvSpPr txBox="1"/>
      </xdr:nvSpPr>
      <xdr:spPr>
        <a:xfrm>
          <a:off x="9391727" y="1837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38" name="正方形/長方形 33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9" name="正方形/長方形 33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0" name="正方形/長方形 33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1" name="正方形/長方形 34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2" name="正方形/長方形 34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3" name="正方形/長方形 34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4" name="正方形/長方形 34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5" name="正方形/長方形 34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6" name="テキスト ボックス 34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7" name="直線コネクタ 34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48" name="テキスト ボックス 347"/>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49" name="直線コネクタ 34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50" name="テキスト ボックス 349"/>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51" name="直線コネクタ 35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52" name="テキスト ボックス 35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53" name="直線コネクタ 35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54" name="テキスト ボックス 35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55" name="直線コネクタ 35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56" name="テキスト ボックス 35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57" name="直線コネクタ 35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58" name="テキスト ボックス 35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59" name="直線コネクタ 35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60" name="テキスト ボックス 359"/>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1" name="直線コネクタ 36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62" name="テキスト ボックス 36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130084</xdr:rowOff>
    </xdr:from>
    <xdr:to>
      <xdr:col>23</xdr:col>
      <xdr:colOff>516889</xdr:colOff>
      <xdr:row>42</xdr:row>
      <xdr:rowOff>30480</xdr:rowOff>
    </xdr:to>
    <xdr:cxnSp macro="">
      <xdr:nvCxnSpPr>
        <xdr:cNvPr id="364" name="直線コネクタ 363"/>
        <xdr:cNvCxnSpPr/>
      </xdr:nvCxnSpPr>
      <xdr:spPr>
        <a:xfrm flipV="1">
          <a:off x="16318864" y="5787934"/>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34307</xdr:rowOff>
    </xdr:from>
    <xdr:ext cx="405111" cy="259045"/>
    <xdr:sp macro="" textlink="">
      <xdr:nvSpPr>
        <xdr:cNvPr id="365" name="【一般廃棄物処理施設】&#10;有形固定資産減価償却率最小値テキスト"/>
        <xdr:cNvSpPr txBox="1"/>
      </xdr:nvSpPr>
      <xdr:spPr>
        <a:xfrm>
          <a:off x="164084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a:t>
          </a:r>
          <a:endParaRPr kumimoji="1" lang="ja-JP" altLang="en-US" sz="1000" b="1">
            <a:latin typeface="ＭＳ Ｐゴシック"/>
          </a:endParaRPr>
        </a:p>
      </xdr:txBody>
    </xdr:sp>
    <xdr:clientData/>
  </xdr:oneCellAnchor>
  <xdr:twoCellAnchor>
    <xdr:from>
      <xdr:col>23</xdr:col>
      <xdr:colOff>428625</xdr:colOff>
      <xdr:row>42</xdr:row>
      <xdr:rowOff>30480</xdr:rowOff>
    </xdr:from>
    <xdr:to>
      <xdr:col>23</xdr:col>
      <xdr:colOff>606425</xdr:colOff>
      <xdr:row>42</xdr:row>
      <xdr:rowOff>30480</xdr:rowOff>
    </xdr:to>
    <xdr:cxnSp macro="">
      <xdr:nvCxnSpPr>
        <xdr:cNvPr id="366" name="直線コネクタ 365"/>
        <xdr:cNvCxnSpPr/>
      </xdr:nvCxnSpPr>
      <xdr:spPr>
        <a:xfrm>
          <a:off x="16230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76761</xdr:rowOff>
    </xdr:from>
    <xdr:ext cx="405111" cy="259045"/>
    <xdr:sp macro="" textlink="">
      <xdr:nvSpPr>
        <xdr:cNvPr id="367" name="【一般廃棄物処理施設】&#10;有形固定資産減価償却率最大値テキスト"/>
        <xdr:cNvSpPr txBox="1"/>
      </xdr:nvSpPr>
      <xdr:spPr>
        <a:xfrm>
          <a:off x="164084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23</xdr:col>
      <xdr:colOff>428625</xdr:colOff>
      <xdr:row>33</xdr:row>
      <xdr:rowOff>130084</xdr:rowOff>
    </xdr:from>
    <xdr:to>
      <xdr:col>23</xdr:col>
      <xdr:colOff>606425</xdr:colOff>
      <xdr:row>33</xdr:row>
      <xdr:rowOff>130084</xdr:rowOff>
    </xdr:to>
    <xdr:cxnSp macro="">
      <xdr:nvCxnSpPr>
        <xdr:cNvPr id="368" name="直線コネクタ 367"/>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129557</xdr:rowOff>
    </xdr:from>
    <xdr:ext cx="405111" cy="259045"/>
    <xdr:sp macro="" textlink="">
      <xdr:nvSpPr>
        <xdr:cNvPr id="369" name="【一般廃棄物処理施設】&#10;有形固定資産減価償却率平均値テキスト"/>
        <xdr:cNvSpPr txBox="1"/>
      </xdr:nvSpPr>
      <xdr:spPr>
        <a:xfrm>
          <a:off x="16408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151130</xdr:rowOff>
    </xdr:from>
    <xdr:to>
      <xdr:col>23</xdr:col>
      <xdr:colOff>568325</xdr:colOff>
      <xdr:row>38</xdr:row>
      <xdr:rowOff>81280</xdr:rowOff>
    </xdr:to>
    <xdr:sp macro="" textlink="">
      <xdr:nvSpPr>
        <xdr:cNvPr id="370" name="フローチャート : 判断 369"/>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17236</xdr:rowOff>
    </xdr:from>
    <xdr:to>
      <xdr:col>22</xdr:col>
      <xdr:colOff>415925</xdr:colOff>
      <xdr:row>37</xdr:row>
      <xdr:rowOff>118836</xdr:rowOff>
    </xdr:to>
    <xdr:sp macro="" textlink="">
      <xdr:nvSpPr>
        <xdr:cNvPr id="371" name="フローチャート : 判断 370"/>
        <xdr:cNvSpPr/>
      </xdr:nvSpPr>
      <xdr:spPr>
        <a:xfrm>
          <a:off x="15430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135363</xdr:rowOff>
    </xdr:from>
    <xdr:ext cx="405111" cy="259045"/>
    <xdr:sp macro="" textlink="">
      <xdr:nvSpPr>
        <xdr:cNvPr id="372" name="n_1aveValue【一般廃棄物処理施設】&#10;有形固定資産減価償却率"/>
        <xdr:cNvSpPr txBox="1"/>
      </xdr:nvSpPr>
      <xdr:spPr>
        <a:xfrm>
          <a:off x="15266043"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73" name="テキスト ボックス 37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4" name="テキスト ボックス 37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5" name="テキスト ボックス 37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6" name="テキスト ボックス 37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7" name="テキスト ボックス 37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51526</xdr:rowOff>
    </xdr:from>
    <xdr:to>
      <xdr:col>22</xdr:col>
      <xdr:colOff>415925</xdr:colOff>
      <xdr:row>38</xdr:row>
      <xdr:rowOff>153126</xdr:rowOff>
    </xdr:to>
    <xdr:sp macro="" textlink="">
      <xdr:nvSpPr>
        <xdr:cNvPr id="378" name="円/楕円 377"/>
        <xdr:cNvSpPr/>
      </xdr:nvSpPr>
      <xdr:spPr>
        <a:xfrm>
          <a:off x="15430500" y="656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144253</xdr:rowOff>
    </xdr:from>
    <xdr:ext cx="405111" cy="259045"/>
    <xdr:sp macro="" textlink="">
      <xdr:nvSpPr>
        <xdr:cNvPr id="379" name="n_1mainValue【一般廃棄物処理施設】&#10;有形固定資産減価償却率"/>
        <xdr:cNvSpPr txBox="1"/>
      </xdr:nvSpPr>
      <xdr:spPr>
        <a:xfrm>
          <a:off x="15266043"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0" name="正方形/長方形 37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1" name="正方形/長方形 38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2" name="正方形/長方形 38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3" name="正方形/長方形 38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4" name="正方形/長方形 38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5" name="正方形/長方形 38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6" name="正方形/長方形 38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70,507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7" name="正方形/長方形 38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8" name="テキスト ボックス 38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9" name="直線コネクタ 38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43</xdr:row>
      <xdr:rowOff>105427</xdr:rowOff>
    </xdr:from>
    <xdr:ext cx="531299" cy="259045"/>
    <xdr:sp macro="" textlink="">
      <xdr:nvSpPr>
        <xdr:cNvPr id="390" name="テキスト ボックス 389"/>
        <xdr:cNvSpPr txBox="1"/>
      </xdr:nvSpPr>
      <xdr:spPr>
        <a:xfrm>
          <a:off x="17756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391" name="直線コネクタ 39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121755</xdr:rowOff>
    </xdr:from>
    <xdr:ext cx="531299" cy="259045"/>
    <xdr:sp macro="" textlink="">
      <xdr:nvSpPr>
        <xdr:cNvPr id="392" name="テキスト ボックス 391"/>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93" name="直線コネクタ 39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394" name="テキスト ボックス 393"/>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95" name="直線コネクタ 39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396" name="テキスト ボックス 395"/>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97" name="直線コネクタ 39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170741</xdr:rowOff>
    </xdr:from>
    <xdr:ext cx="595419" cy="259045"/>
    <xdr:sp macro="" textlink="">
      <xdr:nvSpPr>
        <xdr:cNvPr id="398" name="テキスト ボックス 397"/>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99" name="直線コネクタ 39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15620</xdr:rowOff>
    </xdr:from>
    <xdr:ext cx="595419" cy="259045"/>
    <xdr:sp macro="" textlink="">
      <xdr:nvSpPr>
        <xdr:cNvPr id="400" name="テキスト ボックス 399"/>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01" name="直線コネクタ 40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31949</xdr:rowOff>
    </xdr:from>
    <xdr:ext cx="595419" cy="259045"/>
    <xdr:sp macro="" textlink="">
      <xdr:nvSpPr>
        <xdr:cNvPr id="402" name="テキスト ボックス 401"/>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3" name="直線コネクタ 40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04" name="テキスト ボックス 40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39</xdr:row>
      <xdr:rowOff>17254</xdr:rowOff>
    </xdr:from>
    <xdr:to>
      <xdr:col>32</xdr:col>
      <xdr:colOff>186689</xdr:colOff>
      <xdr:row>42</xdr:row>
      <xdr:rowOff>159345</xdr:rowOff>
    </xdr:to>
    <xdr:cxnSp macro="">
      <xdr:nvCxnSpPr>
        <xdr:cNvPr id="406" name="直線コネクタ 405"/>
        <xdr:cNvCxnSpPr/>
      </xdr:nvCxnSpPr>
      <xdr:spPr>
        <a:xfrm flipV="1">
          <a:off x="22160864" y="6703804"/>
          <a:ext cx="0" cy="65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163172</xdr:rowOff>
    </xdr:from>
    <xdr:ext cx="534377" cy="259045"/>
    <xdr:sp macro="" textlink="">
      <xdr:nvSpPr>
        <xdr:cNvPr id="407" name="【一般廃棄物処理施設】&#10;一人当たり有形固定資産（償却資産）額最小値テキスト"/>
        <xdr:cNvSpPr txBox="1"/>
      </xdr:nvSpPr>
      <xdr:spPr>
        <a:xfrm>
          <a:off x="22250400" y="736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35,908</a:t>
          </a:r>
          <a:endParaRPr kumimoji="1" lang="ja-JP" altLang="en-US" sz="1000" b="1">
            <a:latin typeface="ＭＳ Ｐゴシック"/>
          </a:endParaRPr>
        </a:p>
      </xdr:txBody>
    </xdr:sp>
    <xdr:clientData/>
  </xdr:oneCellAnchor>
  <xdr:twoCellAnchor>
    <xdr:from>
      <xdr:col>32</xdr:col>
      <xdr:colOff>98425</xdr:colOff>
      <xdr:row>42</xdr:row>
      <xdr:rowOff>159345</xdr:rowOff>
    </xdr:from>
    <xdr:to>
      <xdr:col>32</xdr:col>
      <xdr:colOff>276225</xdr:colOff>
      <xdr:row>42</xdr:row>
      <xdr:rowOff>159345</xdr:rowOff>
    </xdr:to>
    <xdr:cxnSp macro="">
      <xdr:nvCxnSpPr>
        <xdr:cNvPr id="408" name="直線コネクタ 407"/>
        <xdr:cNvCxnSpPr/>
      </xdr:nvCxnSpPr>
      <xdr:spPr>
        <a:xfrm>
          <a:off x="22072600" y="736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135381</xdr:rowOff>
    </xdr:from>
    <xdr:ext cx="534377" cy="259045"/>
    <xdr:sp macro="" textlink="">
      <xdr:nvSpPr>
        <xdr:cNvPr id="409" name="【一般廃棄物処理施設】&#10;一人当たり有形固定資産（償却資産）額最大値テキスト"/>
        <xdr:cNvSpPr txBox="1"/>
      </xdr:nvSpPr>
      <xdr:spPr>
        <a:xfrm>
          <a:off x="22250400" y="64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76,110</a:t>
          </a:r>
          <a:endParaRPr kumimoji="1" lang="ja-JP" altLang="en-US" sz="1000" b="1">
            <a:latin typeface="ＭＳ Ｐゴシック"/>
          </a:endParaRPr>
        </a:p>
      </xdr:txBody>
    </xdr:sp>
    <xdr:clientData/>
  </xdr:oneCellAnchor>
  <xdr:twoCellAnchor>
    <xdr:from>
      <xdr:col>32</xdr:col>
      <xdr:colOff>98425</xdr:colOff>
      <xdr:row>39</xdr:row>
      <xdr:rowOff>17254</xdr:rowOff>
    </xdr:from>
    <xdr:to>
      <xdr:col>32</xdr:col>
      <xdr:colOff>276225</xdr:colOff>
      <xdr:row>39</xdr:row>
      <xdr:rowOff>17254</xdr:rowOff>
    </xdr:to>
    <xdr:cxnSp macro="">
      <xdr:nvCxnSpPr>
        <xdr:cNvPr id="410" name="直線コネクタ 409"/>
        <xdr:cNvCxnSpPr/>
      </xdr:nvCxnSpPr>
      <xdr:spPr>
        <a:xfrm>
          <a:off x="22072600" y="6703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160532</xdr:rowOff>
    </xdr:from>
    <xdr:ext cx="534377" cy="259045"/>
    <xdr:sp macro="" textlink="">
      <xdr:nvSpPr>
        <xdr:cNvPr id="411" name="【一般廃棄物処理施設】&#10;一人当たり有形固定資産（償却資産）額平均値テキスト"/>
        <xdr:cNvSpPr txBox="1"/>
      </xdr:nvSpPr>
      <xdr:spPr>
        <a:xfrm>
          <a:off x="22250400" y="6847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62,903</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10655</xdr:rowOff>
    </xdr:from>
    <xdr:to>
      <xdr:col>32</xdr:col>
      <xdr:colOff>238125</xdr:colOff>
      <xdr:row>40</xdr:row>
      <xdr:rowOff>112255</xdr:rowOff>
    </xdr:to>
    <xdr:sp macro="" textlink="">
      <xdr:nvSpPr>
        <xdr:cNvPr id="412" name="フローチャート : 判断 411"/>
        <xdr:cNvSpPr/>
      </xdr:nvSpPr>
      <xdr:spPr>
        <a:xfrm>
          <a:off x="22110700" y="686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159376</xdr:rowOff>
    </xdr:from>
    <xdr:to>
      <xdr:col>31</xdr:col>
      <xdr:colOff>85725</xdr:colOff>
      <xdr:row>40</xdr:row>
      <xdr:rowOff>89526</xdr:rowOff>
    </xdr:to>
    <xdr:sp macro="" textlink="">
      <xdr:nvSpPr>
        <xdr:cNvPr id="413" name="フローチャート : 判断 412"/>
        <xdr:cNvSpPr/>
      </xdr:nvSpPr>
      <xdr:spPr>
        <a:xfrm>
          <a:off x="21272500" y="684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40</xdr:row>
      <xdr:rowOff>80653</xdr:rowOff>
    </xdr:from>
    <xdr:ext cx="534377" cy="259045"/>
    <xdr:sp macro="" textlink="">
      <xdr:nvSpPr>
        <xdr:cNvPr id="414" name="n_1aveValue【一般廃棄物処理施設】&#10;一人当たり有形固定資産（償却資産）額"/>
        <xdr:cNvSpPr txBox="1"/>
      </xdr:nvSpPr>
      <xdr:spPr>
        <a:xfrm>
          <a:off x="21043411" y="693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64,295</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15" name="テキスト ボックス 4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6" name="テキスト ボックス 4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7" name="テキスト ボックス 4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8" name="テキスト ボックス 4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9" name="テキスト ボックス 4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33</xdr:row>
      <xdr:rowOff>116938</xdr:rowOff>
    </xdr:from>
    <xdr:to>
      <xdr:col>31</xdr:col>
      <xdr:colOff>85725</xdr:colOff>
      <xdr:row>34</xdr:row>
      <xdr:rowOff>47088</xdr:rowOff>
    </xdr:to>
    <xdr:sp macro="" textlink="">
      <xdr:nvSpPr>
        <xdr:cNvPr id="420" name="円/楕円 419"/>
        <xdr:cNvSpPr/>
      </xdr:nvSpPr>
      <xdr:spPr>
        <a:xfrm>
          <a:off x="21272500" y="577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32</xdr:row>
      <xdr:rowOff>63615</xdr:rowOff>
    </xdr:from>
    <xdr:ext cx="599010" cy="259045"/>
    <xdr:sp macro="" textlink="">
      <xdr:nvSpPr>
        <xdr:cNvPr id="421" name="n_1mainValue【一般廃棄物処理施設】&#10;一人当たり有形固定資産（償却資産）額"/>
        <xdr:cNvSpPr txBox="1"/>
      </xdr:nvSpPr>
      <xdr:spPr>
        <a:xfrm>
          <a:off x="21011094" y="5550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129,894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2" name="正方形/長方形 42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3" name="正方形/長方形 42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4" name="正方形/長方形 42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5" name="正方形/長方形 42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6" name="正方形/長方形 42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7" name="正方形/長方形 42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8" name="正方形/長方形 42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9" name="正方形/長方形 42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0" name="テキスト ボックス 42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1" name="直線コネクタ 43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32" name="テキスト ボックス 43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33" name="直線コネクタ 43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34" name="テキスト ボックス 43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35" name="直線コネクタ 43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36" name="テキスト ボックス 43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37" name="直線コネクタ 43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38" name="テキスト ボックス 43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39" name="直線コネクタ 43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40" name="テキスト ボックス 43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41" name="直線コネクタ 44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442" name="テキスト ボックス 44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3" name="直線コネクタ 44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44" name="テキスト ボックス 44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66675</xdr:rowOff>
    </xdr:from>
    <xdr:to>
      <xdr:col>23</xdr:col>
      <xdr:colOff>516889</xdr:colOff>
      <xdr:row>64</xdr:row>
      <xdr:rowOff>89535</xdr:rowOff>
    </xdr:to>
    <xdr:cxnSp macro="">
      <xdr:nvCxnSpPr>
        <xdr:cNvPr id="446" name="直線コネクタ 445"/>
        <xdr:cNvCxnSpPr/>
      </xdr:nvCxnSpPr>
      <xdr:spPr>
        <a:xfrm flipV="1">
          <a:off x="16318864" y="9667875"/>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93362</xdr:rowOff>
    </xdr:from>
    <xdr:ext cx="405111" cy="259045"/>
    <xdr:sp macro="" textlink="">
      <xdr:nvSpPr>
        <xdr:cNvPr id="447" name="【保健センター・保健所】&#10;有形固定資産減価償却率最小値テキスト"/>
        <xdr:cNvSpPr txBox="1"/>
      </xdr:nvSpPr>
      <xdr:spPr>
        <a:xfrm>
          <a:off x="164084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428625</xdr:colOff>
      <xdr:row>64</xdr:row>
      <xdr:rowOff>89535</xdr:rowOff>
    </xdr:from>
    <xdr:to>
      <xdr:col>23</xdr:col>
      <xdr:colOff>606425</xdr:colOff>
      <xdr:row>64</xdr:row>
      <xdr:rowOff>89535</xdr:rowOff>
    </xdr:to>
    <xdr:cxnSp macro="">
      <xdr:nvCxnSpPr>
        <xdr:cNvPr id="448" name="直線コネクタ 447"/>
        <xdr:cNvCxnSpPr/>
      </xdr:nvCxnSpPr>
      <xdr:spPr>
        <a:xfrm>
          <a:off x="16230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13352</xdr:rowOff>
    </xdr:from>
    <xdr:ext cx="405111" cy="259045"/>
    <xdr:sp macro="" textlink="">
      <xdr:nvSpPr>
        <xdr:cNvPr id="449" name="【保健センター・保健所】&#10;有形固定資産減価償却率最大値テキスト"/>
        <xdr:cNvSpPr txBox="1"/>
      </xdr:nvSpPr>
      <xdr:spPr>
        <a:xfrm>
          <a:off x="164084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428625</xdr:colOff>
      <xdr:row>56</xdr:row>
      <xdr:rowOff>66675</xdr:rowOff>
    </xdr:from>
    <xdr:to>
      <xdr:col>23</xdr:col>
      <xdr:colOff>606425</xdr:colOff>
      <xdr:row>56</xdr:row>
      <xdr:rowOff>66675</xdr:rowOff>
    </xdr:to>
    <xdr:cxnSp macro="">
      <xdr:nvCxnSpPr>
        <xdr:cNvPr id="450" name="直線コネクタ 449"/>
        <xdr:cNvCxnSpPr/>
      </xdr:nvCxnSpPr>
      <xdr:spPr>
        <a:xfrm>
          <a:off x="16230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1922</xdr:rowOff>
    </xdr:from>
    <xdr:ext cx="405111" cy="259045"/>
    <xdr:sp macro="" textlink="">
      <xdr:nvSpPr>
        <xdr:cNvPr id="451" name="【保健センター・保健所】&#10;有形固定資産減価償却率平均値テキスト"/>
        <xdr:cNvSpPr txBox="1"/>
      </xdr:nvSpPr>
      <xdr:spPr>
        <a:xfrm>
          <a:off x="16408400" y="10460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23495</xdr:rowOff>
    </xdr:from>
    <xdr:to>
      <xdr:col>23</xdr:col>
      <xdr:colOff>568325</xdr:colOff>
      <xdr:row>61</xdr:row>
      <xdr:rowOff>125095</xdr:rowOff>
    </xdr:to>
    <xdr:sp macro="" textlink="">
      <xdr:nvSpPr>
        <xdr:cNvPr id="452" name="フローチャート : 判断 451"/>
        <xdr:cNvSpPr/>
      </xdr:nvSpPr>
      <xdr:spPr>
        <a:xfrm>
          <a:off x="16268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153035</xdr:rowOff>
    </xdr:from>
    <xdr:to>
      <xdr:col>22</xdr:col>
      <xdr:colOff>415925</xdr:colOff>
      <xdr:row>62</xdr:row>
      <xdr:rowOff>83185</xdr:rowOff>
    </xdr:to>
    <xdr:sp macro="" textlink="">
      <xdr:nvSpPr>
        <xdr:cNvPr id="453" name="フローチャート : 判断 452"/>
        <xdr:cNvSpPr/>
      </xdr:nvSpPr>
      <xdr:spPr>
        <a:xfrm>
          <a:off x="15430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74312</xdr:rowOff>
    </xdr:from>
    <xdr:ext cx="405111" cy="259045"/>
    <xdr:sp macro="" textlink="">
      <xdr:nvSpPr>
        <xdr:cNvPr id="454" name="n_1aveValue【保健センター・保健所】&#10;有形固定資産減価償却率"/>
        <xdr:cNvSpPr txBox="1"/>
      </xdr:nvSpPr>
      <xdr:spPr>
        <a:xfrm>
          <a:off x="15266043"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55" name="テキスト ボックス 45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6" name="テキスト ボックス 45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7" name="テキスト ボックス 45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8" name="テキスト ボックス 45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9" name="テキスト ボックス 45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111125</xdr:rowOff>
    </xdr:from>
    <xdr:to>
      <xdr:col>22</xdr:col>
      <xdr:colOff>415925</xdr:colOff>
      <xdr:row>62</xdr:row>
      <xdr:rowOff>41275</xdr:rowOff>
    </xdr:to>
    <xdr:sp macro="" textlink="">
      <xdr:nvSpPr>
        <xdr:cNvPr id="460" name="円/楕円 459"/>
        <xdr:cNvSpPr/>
      </xdr:nvSpPr>
      <xdr:spPr>
        <a:xfrm>
          <a:off x="154305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57802</xdr:rowOff>
    </xdr:from>
    <xdr:ext cx="405111" cy="259045"/>
    <xdr:sp macro="" textlink="">
      <xdr:nvSpPr>
        <xdr:cNvPr id="461" name="n_1mainValue【保健センター・保健所】&#10;有形固定資産減価償却率"/>
        <xdr:cNvSpPr txBox="1"/>
      </xdr:nvSpPr>
      <xdr:spPr>
        <a:xfrm>
          <a:off x="15266043" y="10344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2" name="正方形/長方形 4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3" name="正方形/長方形 4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4" name="正方形/長方形 4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5" name="正方形/長方形 4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6" name="正方形/長方形 4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7" name="正方形/長方形 4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8" name="正方形/長方形 4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9" name="正方形/長方形 4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0" name="テキスト ボックス 4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1" name="直線コネクタ 4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72" name="直線コネクタ 47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73" name="テキスト ボックス 47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74" name="直線コネクタ 47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75" name="テキスト ボックス 47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76" name="直線コネクタ 47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77" name="テキスト ボックス 47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78" name="直線コネクタ 47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79" name="テキスト ボックス 47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0" name="直線コネクタ 4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1" name="テキスト ボックス 4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52578</xdr:rowOff>
    </xdr:from>
    <xdr:to>
      <xdr:col>32</xdr:col>
      <xdr:colOff>186689</xdr:colOff>
      <xdr:row>63</xdr:row>
      <xdr:rowOff>89154</xdr:rowOff>
    </xdr:to>
    <xdr:cxnSp macro="">
      <xdr:nvCxnSpPr>
        <xdr:cNvPr id="483" name="直線コネクタ 482"/>
        <xdr:cNvCxnSpPr/>
      </xdr:nvCxnSpPr>
      <xdr:spPr>
        <a:xfrm flipV="1">
          <a:off x="22160864" y="9825228"/>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92981</xdr:rowOff>
    </xdr:from>
    <xdr:ext cx="469744" cy="259045"/>
    <xdr:sp macro="" textlink="">
      <xdr:nvSpPr>
        <xdr:cNvPr id="484" name="【保健センター・保健所】&#10;一人当たり面積最小値テキスト"/>
        <xdr:cNvSpPr txBox="1"/>
      </xdr:nvSpPr>
      <xdr:spPr>
        <a:xfrm>
          <a:off x="22250400" y="108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32</xdr:col>
      <xdr:colOff>98425</xdr:colOff>
      <xdr:row>63</xdr:row>
      <xdr:rowOff>89154</xdr:rowOff>
    </xdr:from>
    <xdr:to>
      <xdr:col>32</xdr:col>
      <xdr:colOff>276225</xdr:colOff>
      <xdr:row>63</xdr:row>
      <xdr:rowOff>89154</xdr:rowOff>
    </xdr:to>
    <xdr:cxnSp macro="">
      <xdr:nvCxnSpPr>
        <xdr:cNvPr id="485" name="直線コネクタ 484"/>
        <xdr:cNvCxnSpPr/>
      </xdr:nvCxnSpPr>
      <xdr:spPr>
        <a:xfrm>
          <a:off x="22072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170705</xdr:rowOff>
    </xdr:from>
    <xdr:ext cx="469744" cy="259045"/>
    <xdr:sp macro="" textlink="">
      <xdr:nvSpPr>
        <xdr:cNvPr id="486" name="【保健センター・保健所】&#10;一人当たり面積最大値テキスト"/>
        <xdr:cNvSpPr txBox="1"/>
      </xdr:nvSpPr>
      <xdr:spPr>
        <a:xfrm>
          <a:off x="22250400" y="96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0.251</a:t>
          </a:r>
          <a:endParaRPr kumimoji="1" lang="ja-JP" altLang="en-US" sz="1000" b="1">
            <a:latin typeface="ＭＳ Ｐゴシック"/>
          </a:endParaRPr>
        </a:p>
      </xdr:txBody>
    </xdr:sp>
    <xdr:clientData/>
  </xdr:oneCellAnchor>
  <xdr:twoCellAnchor>
    <xdr:from>
      <xdr:col>32</xdr:col>
      <xdr:colOff>98425</xdr:colOff>
      <xdr:row>57</xdr:row>
      <xdr:rowOff>52578</xdr:rowOff>
    </xdr:from>
    <xdr:to>
      <xdr:col>32</xdr:col>
      <xdr:colOff>276225</xdr:colOff>
      <xdr:row>57</xdr:row>
      <xdr:rowOff>52578</xdr:rowOff>
    </xdr:to>
    <xdr:cxnSp macro="">
      <xdr:nvCxnSpPr>
        <xdr:cNvPr id="487" name="直線コネクタ 486"/>
        <xdr:cNvCxnSpPr/>
      </xdr:nvCxnSpPr>
      <xdr:spPr>
        <a:xfrm>
          <a:off x="22072600" y="982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149369</xdr:rowOff>
    </xdr:from>
    <xdr:ext cx="469744" cy="259045"/>
    <xdr:sp macro="" textlink="">
      <xdr:nvSpPr>
        <xdr:cNvPr id="488" name="【保健センター・保健所】&#10;一人当たり面積平均値テキスト"/>
        <xdr:cNvSpPr txBox="1"/>
      </xdr:nvSpPr>
      <xdr:spPr>
        <a:xfrm>
          <a:off x="22250400" y="1060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170942</xdr:rowOff>
    </xdr:from>
    <xdr:to>
      <xdr:col>32</xdr:col>
      <xdr:colOff>238125</xdr:colOff>
      <xdr:row>62</xdr:row>
      <xdr:rowOff>101092</xdr:rowOff>
    </xdr:to>
    <xdr:sp macro="" textlink="">
      <xdr:nvSpPr>
        <xdr:cNvPr id="489" name="フローチャート : 判断 488"/>
        <xdr:cNvSpPr/>
      </xdr:nvSpPr>
      <xdr:spPr>
        <a:xfrm>
          <a:off x="221107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134366</xdr:rowOff>
    </xdr:from>
    <xdr:to>
      <xdr:col>31</xdr:col>
      <xdr:colOff>85725</xdr:colOff>
      <xdr:row>62</xdr:row>
      <xdr:rowOff>64516</xdr:rowOff>
    </xdr:to>
    <xdr:sp macro="" textlink="">
      <xdr:nvSpPr>
        <xdr:cNvPr id="490" name="フローチャート : 判断 489"/>
        <xdr:cNvSpPr/>
      </xdr:nvSpPr>
      <xdr:spPr>
        <a:xfrm>
          <a:off x="21272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55643</xdr:rowOff>
    </xdr:from>
    <xdr:ext cx="469744" cy="259045"/>
    <xdr:sp macro="" textlink="">
      <xdr:nvSpPr>
        <xdr:cNvPr id="491" name="n_1aveValue【保健センター・保健所】&#10;一人当たり面積"/>
        <xdr:cNvSpPr txBox="1"/>
      </xdr:nvSpPr>
      <xdr:spPr>
        <a:xfrm>
          <a:off x="21075727"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92" name="テキスト ボックス 49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3" name="テキスト ボックス 49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4" name="テキスト ボックス 49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5" name="テキスト ボックス 49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6" name="テキスト ボックス 49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59</xdr:row>
      <xdr:rowOff>161798</xdr:rowOff>
    </xdr:from>
    <xdr:to>
      <xdr:col>31</xdr:col>
      <xdr:colOff>85725</xdr:colOff>
      <xdr:row>60</xdr:row>
      <xdr:rowOff>91948</xdr:rowOff>
    </xdr:to>
    <xdr:sp macro="" textlink="">
      <xdr:nvSpPr>
        <xdr:cNvPr id="497" name="円/楕円 496"/>
        <xdr:cNvSpPr/>
      </xdr:nvSpPr>
      <xdr:spPr>
        <a:xfrm>
          <a:off x="21272500" y="102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108475</xdr:rowOff>
    </xdr:from>
    <xdr:ext cx="469744" cy="259045"/>
    <xdr:sp macro="" textlink="">
      <xdr:nvSpPr>
        <xdr:cNvPr id="498" name="n_1mainValue【保健センター・保健所】&#10;一人当たり面積"/>
        <xdr:cNvSpPr txBox="1"/>
      </xdr:nvSpPr>
      <xdr:spPr>
        <a:xfrm>
          <a:off x="21075727" y="1005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99" name="正方形/長方形 4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0" name="正方形/長方形 4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1" name="正方形/長方形 5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2" name="正方形/長方形 5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3" name="正方形/長方形 5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4" name="正方形/長方形 5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5" name="正方形/長方形 5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6" name="正方形/長方形 50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07" name="テキスト ボックス 50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08" name="直線コネクタ 50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509" name="直線コネクタ 50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510" name="テキスト ボックス 50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11" name="直線コネクタ 51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12" name="テキスト ボックス 51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13" name="直線コネクタ 51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14" name="テキスト ボックス 51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15" name="直線コネクタ 51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16" name="テキスト ボックス 51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17" name="直線コネクタ 51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18" name="テキスト ボックス 51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19" name="直線コネクタ 51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520" name="テキスト ボックス 51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1" name="直線コネクタ 52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22" name="テキスト ボックス 52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70757</xdr:rowOff>
    </xdr:from>
    <xdr:to>
      <xdr:col>23</xdr:col>
      <xdr:colOff>516889</xdr:colOff>
      <xdr:row>85</xdr:row>
      <xdr:rowOff>100149</xdr:rowOff>
    </xdr:to>
    <xdr:cxnSp macro="">
      <xdr:nvCxnSpPr>
        <xdr:cNvPr id="524" name="直線コネクタ 523"/>
        <xdr:cNvCxnSpPr/>
      </xdr:nvCxnSpPr>
      <xdr:spPr>
        <a:xfrm flipV="1">
          <a:off x="16318864" y="13443857"/>
          <a:ext cx="0" cy="1229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103976</xdr:rowOff>
    </xdr:from>
    <xdr:ext cx="405111" cy="259045"/>
    <xdr:sp macro="" textlink="">
      <xdr:nvSpPr>
        <xdr:cNvPr id="525" name="【消防施設】&#10;有形固定資産減価償却率最小値テキスト"/>
        <xdr:cNvSpPr txBox="1"/>
      </xdr:nvSpPr>
      <xdr:spPr>
        <a:xfrm>
          <a:off x="164084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23</xdr:col>
      <xdr:colOff>428625</xdr:colOff>
      <xdr:row>85</xdr:row>
      <xdr:rowOff>100149</xdr:rowOff>
    </xdr:from>
    <xdr:to>
      <xdr:col>23</xdr:col>
      <xdr:colOff>606425</xdr:colOff>
      <xdr:row>85</xdr:row>
      <xdr:rowOff>100149</xdr:rowOff>
    </xdr:to>
    <xdr:cxnSp macro="">
      <xdr:nvCxnSpPr>
        <xdr:cNvPr id="526" name="直線コネクタ 525"/>
        <xdr:cNvCxnSpPr/>
      </xdr:nvCxnSpPr>
      <xdr:spPr>
        <a:xfrm>
          <a:off x="16230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17434</xdr:rowOff>
    </xdr:from>
    <xdr:ext cx="405111" cy="259045"/>
    <xdr:sp macro="" textlink="">
      <xdr:nvSpPr>
        <xdr:cNvPr id="527" name="【消防施設】&#10;有形固定資産減価償却率最大値テキスト"/>
        <xdr:cNvSpPr txBox="1"/>
      </xdr:nvSpPr>
      <xdr:spPr>
        <a:xfrm>
          <a:off x="164084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428625</xdr:colOff>
      <xdr:row>78</xdr:row>
      <xdr:rowOff>70757</xdr:rowOff>
    </xdr:from>
    <xdr:to>
      <xdr:col>23</xdr:col>
      <xdr:colOff>606425</xdr:colOff>
      <xdr:row>78</xdr:row>
      <xdr:rowOff>70757</xdr:rowOff>
    </xdr:to>
    <xdr:cxnSp macro="">
      <xdr:nvCxnSpPr>
        <xdr:cNvPr id="528" name="直線コネクタ 527"/>
        <xdr:cNvCxnSpPr/>
      </xdr:nvCxnSpPr>
      <xdr:spPr>
        <a:xfrm>
          <a:off x="16230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40839</xdr:rowOff>
    </xdr:from>
    <xdr:ext cx="405111" cy="259045"/>
    <xdr:sp macro="" textlink="">
      <xdr:nvSpPr>
        <xdr:cNvPr id="529" name="【消防施設】&#10;有形固定資産減価償却率平均値テキスト"/>
        <xdr:cNvSpPr txBox="1"/>
      </xdr:nvSpPr>
      <xdr:spPr>
        <a:xfrm>
          <a:off x="16408400" y="14271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62412</xdr:rowOff>
    </xdr:from>
    <xdr:to>
      <xdr:col>23</xdr:col>
      <xdr:colOff>568325</xdr:colOff>
      <xdr:row>83</xdr:row>
      <xdr:rowOff>164012</xdr:rowOff>
    </xdr:to>
    <xdr:sp macro="" textlink="">
      <xdr:nvSpPr>
        <xdr:cNvPr id="530" name="フローチャート : 判断 529"/>
        <xdr:cNvSpPr/>
      </xdr:nvSpPr>
      <xdr:spPr>
        <a:xfrm>
          <a:off x="162687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31387</xdr:rowOff>
    </xdr:from>
    <xdr:to>
      <xdr:col>22</xdr:col>
      <xdr:colOff>415925</xdr:colOff>
      <xdr:row>82</xdr:row>
      <xdr:rowOff>132987</xdr:rowOff>
    </xdr:to>
    <xdr:sp macro="" textlink="">
      <xdr:nvSpPr>
        <xdr:cNvPr id="531" name="フローチャート : 判断 530"/>
        <xdr:cNvSpPr/>
      </xdr:nvSpPr>
      <xdr:spPr>
        <a:xfrm>
          <a:off x="15430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149514</xdr:rowOff>
    </xdr:from>
    <xdr:ext cx="405111" cy="259045"/>
    <xdr:sp macro="" textlink="">
      <xdr:nvSpPr>
        <xdr:cNvPr id="532" name="n_1aveValue【消防施設】&#10;有形固定資産減価償却率"/>
        <xdr:cNvSpPr txBox="1"/>
      </xdr:nvSpPr>
      <xdr:spPr>
        <a:xfrm>
          <a:off x="15266043"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33" name="テキスト ボックス 53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34" name="テキスト ボックス 53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35" name="テキスト ボックス 53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36" name="テキスト ボックス 53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37" name="テキスト ボックス 53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144055</xdr:rowOff>
    </xdr:from>
    <xdr:to>
      <xdr:col>22</xdr:col>
      <xdr:colOff>415925</xdr:colOff>
      <xdr:row>83</xdr:row>
      <xdr:rowOff>74205</xdr:rowOff>
    </xdr:to>
    <xdr:sp macro="" textlink="">
      <xdr:nvSpPr>
        <xdr:cNvPr id="538" name="円/楕円 537"/>
        <xdr:cNvSpPr/>
      </xdr:nvSpPr>
      <xdr:spPr>
        <a:xfrm>
          <a:off x="15430500" y="1420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65332</xdr:rowOff>
    </xdr:from>
    <xdr:ext cx="405111" cy="259045"/>
    <xdr:sp macro="" textlink="">
      <xdr:nvSpPr>
        <xdr:cNvPr id="539" name="n_1mainValue【消防施設】&#10;有形固定資産減価償却率"/>
        <xdr:cNvSpPr txBox="1"/>
      </xdr:nvSpPr>
      <xdr:spPr>
        <a:xfrm>
          <a:off x="15266043"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0" name="正方形/長方形 5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1" name="正方形/長方形 5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2" name="正方形/長方形 5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3" name="正方形/長方形 5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4" name="正方形/長方形 5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45" name="正方形/長方形 5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6" name="正方形/長方形 5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7" name="正方形/長方形 54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48" name="テキスト ボックス 54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49" name="直線コネクタ 54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50" name="直線コネクタ 54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51" name="テキスト ボックス 55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52" name="直線コネクタ 55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53" name="テキスト ボックス 55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54" name="直線コネクタ 55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55" name="テキスト ボックス 55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56" name="直線コネクタ 55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57" name="テキスト ボックス 55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58" name="直線コネクタ 55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59" name="テキスト ボックス 55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60" name="直線コネクタ 55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1" name="テキスト ボックス 56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95250</xdr:rowOff>
    </xdr:from>
    <xdr:to>
      <xdr:col>32</xdr:col>
      <xdr:colOff>186689</xdr:colOff>
      <xdr:row>85</xdr:row>
      <xdr:rowOff>133350</xdr:rowOff>
    </xdr:to>
    <xdr:cxnSp macro="">
      <xdr:nvCxnSpPr>
        <xdr:cNvPr id="563" name="直線コネクタ 562"/>
        <xdr:cNvCxnSpPr/>
      </xdr:nvCxnSpPr>
      <xdr:spPr>
        <a:xfrm flipV="1">
          <a:off x="22160864" y="13296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137177</xdr:rowOff>
    </xdr:from>
    <xdr:ext cx="469744" cy="259045"/>
    <xdr:sp macro="" textlink="">
      <xdr:nvSpPr>
        <xdr:cNvPr id="564" name="【消防施設】&#10;一人当たり面積最小値テキスト"/>
        <xdr:cNvSpPr txBox="1"/>
      </xdr:nvSpPr>
      <xdr:spPr>
        <a:xfrm>
          <a:off x="222504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85</xdr:row>
      <xdr:rowOff>133350</xdr:rowOff>
    </xdr:from>
    <xdr:to>
      <xdr:col>32</xdr:col>
      <xdr:colOff>276225</xdr:colOff>
      <xdr:row>85</xdr:row>
      <xdr:rowOff>133350</xdr:rowOff>
    </xdr:to>
    <xdr:cxnSp macro="">
      <xdr:nvCxnSpPr>
        <xdr:cNvPr id="565" name="直線コネクタ 564"/>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41927</xdr:rowOff>
    </xdr:from>
    <xdr:ext cx="469744" cy="259045"/>
    <xdr:sp macro="" textlink="">
      <xdr:nvSpPr>
        <xdr:cNvPr id="566" name="【消防施設】&#10;一人当たり面積最大値テキスト"/>
        <xdr:cNvSpPr txBox="1"/>
      </xdr:nvSpPr>
      <xdr:spPr>
        <a:xfrm>
          <a:off x="222504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0.123</a:t>
          </a:r>
          <a:endParaRPr kumimoji="1" lang="ja-JP" altLang="en-US" sz="1000" b="1">
            <a:latin typeface="ＭＳ Ｐゴシック"/>
          </a:endParaRPr>
        </a:p>
      </xdr:txBody>
    </xdr:sp>
    <xdr:clientData/>
  </xdr:oneCellAnchor>
  <xdr:twoCellAnchor>
    <xdr:from>
      <xdr:col>32</xdr:col>
      <xdr:colOff>98425</xdr:colOff>
      <xdr:row>77</xdr:row>
      <xdr:rowOff>95250</xdr:rowOff>
    </xdr:from>
    <xdr:to>
      <xdr:col>32</xdr:col>
      <xdr:colOff>276225</xdr:colOff>
      <xdr:row>77</xdr:row>
      <xdr:rowOff>95250</xdr:rowOff>
    </xdr:to>
    <xdr:cxnSp macro="">
      <xdr:nvCxnSpPr>
        <xdr:cNvPr id="567" name="直線コネクタ 566"/>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118127</xdr:rowOff>
    </xdr:from>
    <xdr:ext cx="469744" cy="259045"/>
    <xdr:sp macro="" textlink="">
      <xdr:nvSpPr>
        <xdr:cNvPr id="568" name="【消防施設】&#10;一人当たり面積平均値テキスト"/>
        <xdr:cNvSpPr txBox="1"/>
      </xdr:nvSpPr>
      <xdr:spPr>
        <a:xfrm>
          <a:off x="222504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569" name="フローチャート : 判断 568"/>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69850</xdr:rowOff>
    </xdr:from>
    <xdr:to>
      <xdr:col>31</xdr:col>
      <xdr:colOff>85725</xdr:colOff>
      <xdr:row>82</xdr:row>
      <xdr:rowOff>0</xdr:rowOff>
    </xdr:to>
    <xdr:sp macro="" textlink="">
      <xdr:nvSpPr>
        <xdr:cNvPr id="570" name="フローチャート : 判断 569"/>
        <xdr:cNvSpPr/>
      </xdr:nvSpPr>
      <xdr:spPr>
        <a:xfrm>
          <a:off x="212725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162577</xdr:rowOff>
    </xdr:from>
    <xdr:ext cx="469744" cy="259045"/>
    <xdr:sp macro="" textlink="">
      <xdr:nvSpPr>
        <xdr:cNvPr id="571" name="n_1aveValue【消防施設】&#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72" name="テキスト ボックス 57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3" name="テキスト ボックス 57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4" name="テキスト ボックス 57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75" name="テキスト ボックス 57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76" name="テキスト ボックス 57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81</xdr:row>
      <xdr:rowOff>6350</xdr:rowOff>
    </xdr:from>
    <xdr:to>
      <xdr:col>31</xdr:col>
      <xdr:colOff>85725</xdr:colOff>
      <xdr:row>81</xdr:row>
      <xdr:rowOff>107950</xdr:rowOff>
    </xdr:to>
    <xdr:sp macro="" textlink="">
      <xdr:nvSpPr>
        <xdr:cNvPr id="577" name="円/楕円 576"/>
        <xdr:cNvSpPr/>
      </xdr:nvSpPr>
      <xdr:spPr>
        <a:xfrm>
          <a:off x="21272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124477</xdr:rowOff>
    </xdr:from>
    <xdr:ext cx="469744" cy="259045"/>
    <xdr:sp macro="" textlink="">
      <xdr:nvSpPr>
        <xdr:cNvPr id="578" name="n_1mainValue【消防施設】&#10;一人当たり面積"/>
        <xdr:cNvSpPr txBox="1"/>
      </xdr:nvSpPr>
      <xdr:spPr>
        <a:xfrm>
          <a:off x="210757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79" name="正方形/長方形 57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80" name="正方形/長方形 57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1" name="正方形/長方形 58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2" name="正方形/長方形 58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3" name="正方形/長方形 58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84" name="正方形/長方形 58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85" name="正方形/長方形 58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86" name="正方形/長方形 58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87" name="テキスト ボックス 58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88" name="直線コネクタ 58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89" name="直線コネクタ 58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90" name="テキスト ボックス 58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91" name="直線コネクタ 59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92" name="テキスト ボックス 59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93" name="直線コネクタ 59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94" name="テキスト ボックス 59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95" name="直線コネクタ 59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96" name="テキスト ボックス 59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97" name="直線コネクタ 59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98" name="テキスト ボックス 59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99" name="直線コネクタ 59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600" name="テキスト ボックス 59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1" name="直線コネクタ 60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02" name="テキスト ボックス 60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0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100693</xdr:rowOff>
    </xdr:from>
    <xdr:to>
      <xdr:col>23</xdr:col>
      <xdr:colOff>516889</xdr:colOff>
      <xdr:row>109</xdr:row>
      <xdr:rowOff>35379</xdr:rowOff>
    </xdr:to>
    <xdr:cxnSp macro="">
      <xdr:nvCxnSpPr>
        <xdr:cNvPr id="604" name="直線コネクタ 603"/>
        <xdr:cNvCxnSpPr/>
      </xdr:nvCxnSpPr>
      <xdr:spPr>
        <a:xfrm flipV="1">
          <a:off x="16318864" y="1724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39206</xdr:rowOff>
    </xdr:from>
    <xdr:ext cx="340478" cy="259045"/>
    <xdr:sp macro="" textlink="">
      <xdr:nvSpPr>
        <xdr:cNvPr id="605" name="【庁舎】&#10;有形固定資産減価償却率最小値テキスト"/>
        <xdr:cNvSpPr txBox="1"/>
      </xdr:nvSpPr>
      <xdr:spPr>
        <a:xfrm>
          <a:off x="164084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428625</xdr:colOff>
      <xdr:row>109</xdr:row>
      <xdr:rowOff>35379</xdr:rowOff>
    </xdr:from>
    <xdr:to>
      <xdr:col>23</xdr:col>
      <xdr:colOff>606425</xdr:colOff>
      <xdr:row>109</xdr:row>
      <xdr:rowOff>35379</xdr:rowOff>
    </xdr:to>
    <xdr:cxnSp macro="">
      <xdr:nvCxnSpPr>
        <xdr:cNvPr id="606" name="直線コネクタ 60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47370</xdr:rowOff>
    </xdr:from>
    <xdr:ext cx="405111" cy="259045"/>
    <xdr:sp macro="" textlink="">
      <xdr:nvSpPr>
        <xdr:cNvPr id="607" name="【庁舎】&#10;有形固定資産減価償却率最大値テキスト"/>
        <xdr:cNvSpPr txBox="1"/>
      </xdr:nvSpPr>
      <xdr:spPr>
        <a:xfrm>
          <a:off x="16408400" y="1702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428625</xdr:colOff>
      <xdr:row>100</xdr:row>
      <xdr:rowOff>100693</xdr:rowOff>
    </xdr:from>
    <xdr:to>
      <xdr:col>23</xdr:col>
      <xdr:colOff>606425</xdr:colOff>
      <xdr:row>100</xdr:row>
      <xdr:rowOff>100693</xdr:rowOff>
    </xdr:to>
    <xdr:cxnSp macro="">
      <xdr:nvCxnSpPr>
        <xdr:cNvPr id="608" name="直線コネクタ 607"/>
        <xdr:cNvCxnSpPr/>
      </xdr:nvCxnSpPr>
      <xdr:spPr>
        <a:xfrm>
          <a:off x="16230600" y="1724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10358</xdr:rowOff>
    </xdr:from>
    <xdr:ext cx="405111" cy="259045"/>
    <xdr:sp macro="" textlink="">
      <xdr:nvSpPr>
        <xdr:cNvPr id="609" name="【庁舎】&#10;有形固定資産減価償却率平均値テキスト"/>
        <xdr:cNvSpPr txBox="1"/>
      </xdr:nvSpPr>
      <xdr:spPr>
        <a:xfrm>
          <a:off x="16408400" y="1766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31931</xdr:rowOff>
    </xdr:from>
    <xdr:to>
      <xdr:col>23</xdr:col>
      <xdr:colOff>568325</xdr:colOff>
      <xdr:row>103</xdr:row>
      <xdr:rowOff>133531</xdr:rowOff>
    </xdr:to>
    <xdr:sp macro="" textlink="">
      <xdr:nvSpPr>
        <xdr:cNvPr id="610" name="フローチャート : 判断 609"/>
        <xdr:cNvSpPr/>
      </xdr:nvSpPr>
      <xdr:spPr>
        <a:xfrm>
          <a:off x="162687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20501</xdr:rowOff>
    </xdr:from>
    <xdr:to>
      <xdr:col>22</xdr:col>
      <xdr:colOff>415925</xdr:colOff>
      <xdr:row>104</xdr:row>
      <xdr:rowOff>122101</xdr:rowOff>
    </xdr:to>
    <xdr:sp macro="" textlink="">
      <xdr:nvSpPr>
        <xdr:cNvPr id="611" name="フローチャート : 判断 610"/>
        <xdr:cNvSpPr/>
      </xdr:nvSpPr>
      <xdr:spPr>
        <a:xfrm>
          <a:off x="15430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113228</xdr:rowOff>
    </xdr:from>
    <xdr:ext cx="405111" cy="259045"/>
    <xdr:sp macro="" textlink="">
      <xdr:nvSpPr>
        <xdr:cNvPr id="612" name="n_1aveValue【庁舎】&#10;有形固定資産減価償却率"/>
        <xdr:cNvSpPr txBox="1"/>
      </xdr:nvSpPr>
      <xdr:spPr>
        <a:xfrm>
          <a:off x="15266043"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13" name="テキスト ボックス 61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14" name="テキスト ボックス 61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15" name="テキスト ボックス 61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16" name="テキスト ボックス 61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17" name="テキスト ボックス 61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142966</xdr:rowOff>
    </xdr:from>
    <xdr:to>
      <xdr:col>22</xdr:col>
      <xdr:colOff>415925</xdr:colOff>
      <xdr:row>103</xdr:row>
      <xdr:rowOff>73116</xdr:rowOff>
    </xdr:to>
    <xdr:sp macro="" textlink="">
      <xdr:nvSpPr>
        <xdr:cNvPr id="618" name="円/楕円 617"/>
        <xdr:cNvSpPr/>
      </xdr:nvSpPr>
      <xdr:spPr>
        <a:xfrm>
          <a:off x="15430500" y="1763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89643</xdr:rowOff>
    </xdr:from>
    <xdr:ext cx="405111" cy="259045"/>
    <xdr:sp macro="" textlink="">
      <xdr:nvSpPr>
        <xdr:cNvPr id="619" name="n_1mainValue【庁舎】&#10;有形固定資産減価償却率"/>
        <xdr:cNvSpPr txBox="1"/>
      </xdr:nvSpPr>
      <xdr:spPr>
        <a:xfrm>
          <a:off x="15266043" y="1740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0" name="正方形/長方形 61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1" name="正方形/長方形 62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22" name="正方形/長方形 62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23" name="正方形/長方形 62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4" name="正方形/長方形 62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25" name="正方形/長方形 62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26" name="正方形/長方形 62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27" name="正方形/長方形 62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28" name="テキスト ボックス 62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29" name="直線コネクタ 62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630" name="直線コネクタ 62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31" name="テキスト ボックス 63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32" name="直線コネクタ 63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33" name="テキスト ボックス 63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34" name="直線コネクタ 63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35" name="テキスト ボックス 63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36" name="直線コネクタ 63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37" name="テキスト ボックス 63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38" name="直線コネクタ 63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39" name="テキスト ボックス 63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4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147065</xdr:rowOff>
    </xdr:from>
    <xdr:to>
      <xdr:col>32</xdr:col>
      <xdr:colOff>186689</xdr:colOff>
      <xdr:row>106</xdr:row>
      <xdr:rowOff>85344</xdr:rowOff>
    </xdr:to>
    <xdr:cxnSp macro="">
      <xdr:nvCxnSpPr>
        <xdr:cNvPr id="641" name="直線コネクタ 640"/>
        <xdr:cNvCxnSpPr/>
      </xdr:nvCxnSpPr>
      <xdr:spPr>
        <a:xfrm flipV="1">
          <a:off x="22160864" y="17120615"/>
          <a:ext cx="0" cy="113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89171</xdr:rowOff>
    </xdr:from>
    <xdr:ext cx="469744" cy="259045"/>
    <xdr:sp macro="" textlink="">
      <xdr:nvSpPr>
        <xdr:cNvPr id="642" name="【庁舎】&#10;一人当たり面積最小値テキスト"/>
        <xdr:cNvSpPr txBox="1"/>
      </xdr:nvSpPr>
      <xdr:spPr>
        <a:xfrm>
          <a:off x="22250400" y="1826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106</xdr:row>
      <xdr:rowOff>85344</xdr:rowOff>
    </xdr:from>
    <xdr:to>
      <xdr:col>32</xdr:col>
      <xdr:colOff>276225</xdr:colOff>
      <xdr:row>106</xdr:row>
      <xdr:rowOff>85344</xdr:rowOff>
    </xdr:to>
    <xdr:cxnSp macro="">
      <xdr:nvCxnSpPr>
        <xdr:cNvPr id="643" name="直線コネクタ 642"/>
        <xdr:cNvCxnSpPr/>
      </xdr:nvCxnSpPr>
      <xdr:spPr>
        <a:xfrm>
          <a:off x="22072600" y="182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93742</xdr:rowOff>
    </xdr:from>
    <xdr:ext cx="469744" cy="259045"/>
    <xdr:sp macro="" textlink="">
      <xdr:nvSpPr>
        <xdr:cNvPr id="644" name="【庁舎】&#10;一人当たり面積最大値テキスト"/>
        <xdr:cNvSpPr txBox="1"/>
      </xdr:nvSpPr>
      <xdr:spPr>
        <a:xfrm>
          <a:off x="222504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0.322</a:t>
          </a:r>
          <a:endParaRPr kumimoji="1" lang="ja-JP" altLang="en-US" sz="1000" b="1">
            <a:latin typeface="ＭＳ Ｐゴシック"/>
          </a:endParaRPr>
        </a:p>
      </xdr:txBody>
    </xdr:sp>
    <xdr:clientData/>
  </xdr:oneCellAnchor>
  <xdr:twoCellAnchor>
    <xdr:from>
      <xdr:col>32</xdr:col>
      <xdr:colOff>98425</xdr:colOff>
      <xdr:row>99</xdr:row>
      <xdr:rowOff>147065</xdr:rowOff>
    </xdr:from>
    <xdr:to>
      <xdr:col>32</xdr:col>
      <xdr:colOff>276225</xdr:colOff>
      <xdr:row>99</xdr:row>
      <xdr:rowOff>147065</xdr:rowOff>
    </xdr:to>
    <xdr:cxnSp macro="">
      <xdr:nvCxnSpPr>
        <xdr:cNvPr id="645" name="直線コネクタ 644"/>
        <xdr:cNvCxnSpPr/>
      </xdr:nvCxnSpPr>
      <xdr:spPr>
        <a:xfrm>
          <a:off x="22072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15257</xdr:rowOff>
    </xdr:from>
    <xdr:ext cx="469744" cy="259045"/>
    <xdr:sp macro="" textlink="">
      <xdr:nvSpPr>
        <xdr:cNvPr id="646" name="【庁舎】&#10;一人当たり面積平均値テキスト"/>
        <xdr:cNvSpPr txBox="1"/>
      </xdr:nvSpPr>
      <xdr:spPr>
        <a:xfrm>
          <a:off x="22250400" y="17674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36830</xdr:rowOff>
    </xdr:from>
    <xdr:to>
      <xdr:col>32</xdr:col>
      <xdr:colOff>238125</xdr:colOff>
      <xdr:row>103</xdr:row>
      <xdr:rowOff>138430</xdr:rowOff>
    </xdr:to>
    <xdr:sp macro="" textlink="">
      <xdr:nvSpPr>
        <xdr:cNvPr id="647" name="フローチャート : 判断 646"/>
        <xdr:cNvSpPr/>
      </xdr:nvSpPr>
      <xdr:spPr>
        <a:xfrm>
          <a:off x="22110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153415</xdr:rowOff>
    </xdr:from>
    <xdr:to>
      <xdr:col>31</xdr:col>
      <xdr:colOff>85725</xdr:colOff>
      <xdr:row>103</xdr:row>
      <xdr:rowOff>83565</xdr:rowOff>
    </xdr:to>
    <xdr:sp macro="" textlink="">
      <xdr:nvSpPr>
        <xdr:cNvPr id="648" name="フローチャート : 判断 647"/>
        <xdr:cNvSpPr/>
      </xdr:nvSpPr>
      <xdr:spPr>
        <a:xfrm>
          <a:off x="21272500" y="176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100092</xdr:rowOff>
    </xdr:from>
    <xdr:ext cx="469744" cy="259045"/>
    <xdr:sp macro="" textlink="">
      <xdr:nvSpPr>
        <xdr:cNvPr id="649" name="n_1aveValue【庁舎】&#10;一人当たり面積"/>
        <xdr:cNvSpPr txBox="1"/>
      </xdr:nvSpPr>
      <xdr:spPr>
        <a:xfrm>
          <a:off x="21075727" y="1741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50" name="テキスト ボックス 64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51" name="テキスト ボックス 65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52" name="テキスト ボックス 65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53" name="テキスト ボックス 65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54" name="テキスト ボックス 65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103</xdr:row>
      <xdr:rowOff>128270</xdr:rowOff>
    </xdr:from>
    <xdr:to>
      <xdr:col>31</xdr:col>
      <xdr:colOff>85725</xdr:colOff>
      <xdr:row>104</xdr:row>
      <xdr:rowOff>58420</xdr:rowOff>
    </xdr:to>
    <xdr:sp macro="" textlink="">
      <xdr:nvSpPr>
        <xdr:cNvPr id="655" name="円/楕円 654"/>
        <xdr:cNvSpPr/>
      </xdr:nvSpPr>
      <xdr:spPr>
        <a:xfrm>
          <a:off x="21272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49547</xdr:rowOff>
    </xdr:from>
    <xdr:ext cx="469744" cy="259045"/>
    <xdr:sp macro="" textlink="">
      <xdr:nvSpPr>
        <xdr:cNvPr id="656" name="n_1mainValue【庁舎】&#10;一人当たり面積"/>
        <xdr:cNvSpPr txBox="1"/>
      </xdr:nvSpPr>
      <xdr:spPr>
        <a:xfrm>
          <a:off x="21075727" y="1788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57" name="正方形/長方形 6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58" name="正方形/長方形 6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59" name="テキスト ボックス 6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類似団体と比較して特に有形固定資産減価償却率が高くなっている施設は、体育館・プール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図書館であり、特に低くなっている施設は、市民会館である。</a:t>
          </a:r>
          <a:endParaRPr lang="ja-JP" altLang="ja-JP" sz="1400">
            <a:effectLst/>
          </a:endParaRPr>
        </a:p>
        <a:p>
          <a:r>
            <a:rPr kumimoji="1" lang="ja-JP" altLang="ja-JP" sz="1100">
              <a:solidFill>
                <a:schemeClr val="dk1"/>
              </a:solidFill>
              <a:effectLst/>
              <a:latin typeface="+mn-lt"/>
              <a:ea typeface="+mn-ea"/>
              <a:cs typeface="+mn-cs"/>
            </a:rPr>
            <a:t>　体育館・プールについては、町民体育館が平成</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年代に建てられた建物のため、有形固定資産減価償却率が高くなっている。今後</a:t>
          </a:r>
          <a:r>
            <a:rPr lang="ja-JP" altLang="ja-JP" sz="1100" b="0" i="0" baseline="0">
              <a:solidFill>
                <a:schemeClr val="dk1"/>
              </a:solidFill>
              <a:effectLst/>
              <a:latin typeface="+mn-lt"/>
              <a:ea typeface="+mn-ea"/>
              <a:cs typeface="+mn-cs"/>
            </a:rPr>
            <a:t>は、個別施設計画を策定するにあたって、町の社会体育施策の将来の方向性と合わせて今後の方向性を検討していく。　庁舎については</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昭和</a:t>
          </a:r>
          <a:r>
            <a:rPr lang="en-US" altLang="ja-JP" sz="1100" b="0" i="0" baseline="0">
              <a:solidFill>
                <a:schemeClr val="dk1"/>
              </a:solidFill>
              <a:effectLst/>
              <a:latin typeface="+mn-lt"/>
              <a:ea typeface="+mn-ea"/>
              <a:cs typeface="+mn-cs"/>
            </a:rPr>
            <a:t>40</a:t>
          </a:r>
          <a:r>
            <a:rPr lang="ja-JP" altLang="ja-JP" sz="1100" b="0" i="0" baseline="0">
              <a:solidFill>
                <a:schemeClr val="dk1"/>
              </a:solidFill>
              <a:effectLst/>
              <a:latin typeface="+mn-lt"/>
              <a:ea typeface="+mn-ea"/>
              <a:cs typeface="+mn-cs"/>
            </a:rPr>
            <a:t>年代と昭和</a:t>
          </a:r>
          <a:r>
            <a:rPr lang="en-US" altLang="ja-JP" sz="1100" b="0" i="0" baseline="0">
              <a:solidFill>
                <a:schemeClr val="dk1"/>
              </a:solidFill>
              <a:effectLst/>
              <a:latin typeface="+mn-lt"/>
              <a:ea typeface="+mn-ea"/>
              <a:cs typeface="+mn-cs"/>
            </a:rPr>
            <a:t>50</a:t>
          </a:r>
          <a:r>
            <a:rPr lang="ja-JP" altLang="ja-JP" sz="1100" b="0" i="0" baseline="0">
              <a:solidFill>
                <a:schemeClr val="dk1"/>
              </a:solidFill>
              <a:effectLst/>
              <a:latin typeface="+mn-lt"/>
              <a:ea typeface="+mn-ea"/>
              <a:cs typeface="+mn-cs"/>
            </a:rPr>
            <a:t>年代に建てられた建物のため、</a:t>
          </a:r>
          <a:r>
            <a:rPr kumimoji="1" lang="ja-JP" altLang="ja-JP" sz="1100">
              <a:solidFill>
                <a:schemeClr val="dk1"/>
              </a:solidFill>
              <a:effectLst/>
              <a:latin typeface="+mn-lt"/>
              <a:ea typeface="+mn-ea"/>
              <a:cs typeface="+mn-cs"/>
            </a:rPr>
            <a:t>有形固定資産減価償却率が高くなっている。今後は、個別施設計画に基づき、</a:t>
          </a:r>
          <a:r>
            <a:rPr lang="ja-JP" altLang="ja-JP" sz="1100" b="0" i="0" baseline="0">
              <a:solidFill>
                <a:schemeClr val="dk1"/>
              </a:solidFill>
              <a:effectLst/>
              <a:latin typeface="+mn-lt"/>
              <a:ea typeface="+mn-ea"/>
              <a:cs typeface="+mn-cs"/>
            </a:rPr>
            <a:t>計画的な修繕・改修、予防保全を行うことで長寿命化を図り、建物を長期的に活用していく。図書館については</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 昭和</a:t>
          </a:r>
          <a:r>
            <a:rPr lang="en-US" altLang="ja-JP" sz="1100" b="0" i="0" baseline="0">
              <a:solidFill>
                <a:schemeClr val="dk1"/>
              </a:solidFill>
              <a:effectLst/>
              <a:latin typeface="+mn-lt"/>
              <a:ea typeface="+mn-ea"/>
              <a:cs typeface="+mn-cs"/>
            </a:rPr>
            <a:t>60</a:t>
          </a:r>
          <a:r>
            <a:rPr lang="ja-JP" altLang="ja-JP" sz="1100" b="0" i="0" baseline="0">
              <a:solidFill>
                <a:schemeClr val="dk1"/>
              </a:solidFill>
              <a:effectLst/>
              <a:latin typeface="+mn-lt"/>
              <a:ea typeface="+mn-ea"/>
              <a:cs typeface="+mn-cs"/>
            </a:rPr>
            <a:t>年代に建てられた建物のため、</a:t>
          </a:r>
          <a:r>
            <a:rPr kumimoji="1" lang="ja-JP" altLang="ja-JP" sz="1100">
              <a:solidFill>
                <a:schemeClr val="dk1"/>
              </a:solidFill>
              <a:effectLst/>
              <a:latin typeface="+mn-lt"/>
              <a:ea typeface="+mn-ea"/>
              <a:cs typeface="+mn-cs"/>
            </a:rPr>
            <a:t>有形固定資産減価償却率が高くなっている。今後は、個別施設計画に基づき、庁舎と同様に</a:t>
          </a:r>
          <a:r>
            <a:rPr lang="ja-JP" altLang="ja-JP" sz="1100" b="0" i="0" baseline="0">
              <a:solidFill>
                <a:schemeClr val="dk1"/>
              </a:solidFill>
              <a:effectLst/>
              <a:latin typeface="+mn-lt"/>
              <a:ea typeface="+mn-ea"/>
              <a:cs typeface="+mn-cs"/>
            </a:rPr>
            <a:t>長寿命化を図り、建物を長期的に活用していく。市民会館については、平成</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年代に建てられた建物が多いため、有形固定資産減価償却率が低くなっている。今後は、個別施設計画を策定するにあたって、各施設の稼働状況からふれあいセンターの適正な規模を検証し利用者の声を把握した上で、統廃合も含めて将来の方向性を検討していく。</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また、一般廃棄物処理施設については、有形固定資産減価償却率は類似団体を下回っているが，１人当たり有形固定資産（償却資産）額は類似団体を大きく上回っている。これは、町単独でごみ処理施設を所有していることによるものである。今後は、維持管理に係る費用が高額になることが予測されることから、</a:t>
          </a:r>
          <a:r>
            <a:rPr lang="en-US" altLang="ja-JP" sz="1100" b="0" i="0" baseline="0">
              <a:solidFill>
                <a:schemeClr val="dk1"/>
              </a:solidFill>
              <a:effectLst/>
              <a:latin typeface="+mn-lt"/>
              <a:ea typeface="+mn-ea"/>
              <a:cs typeface="+mn-cs"/>
            </a:rPr>
            <a:t>PFI/PPP</a:t>
          </a:r>
          <a:r>
            <a:rPr lang="ja-JP" altLang="ja-JP" sz="1100" b="0" i="0" baseline="0">
              <a:solidFill>
                <a:schemeClr val="dk1"/>
              </a:solidFill>
              <a:effectLst/>
              <a:latin typeface="+mn-lt"/>
              <a:ea typeface="+mn-ea"/>
              <a:cs typeface="+mn-cs"/>
            </a:rPr>
            <a:t>や広域連携も視野に入れて検討していく。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16956344</v>
      </c>
      <c r="BO4" s="411"/>
      <c r="BP4" s="411"/>
      <c r="BQ4" s="411"/>
      <c r="BR4" s="411"/>
      <c r="BS4" s="411"/>
      <c r="BT4" s="411"/>
      <c r="BU4" s="412"/>
      <c r="BV4" s="410">
        <v>15862755</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7.8</v>
      </c>
      <c r="CU4" s="588"/>
      <c r="CV4" s="588"/>
      <c r="CW4" s="588"/>
      <c r="CX4" s="588"/>
      <c r="CY4" s="588"/>
      <c r="CZ4" s="588"/>
      <c r="DA4" s="589"/>
      <c r="DB4" s="587">
        <v>7.2</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16015102</v>
      </c>
      <c r="BO5" s="416"/>
      <c r="BP5" s="416"/>
      <c r="BQ5" s="416"/>
      <c r="BR5" s="416"/>
      <c r="BS5" s="416"/>
      <c r="BT5" s="416"/>
      <c r="BU5" s="417"/>
      <c r="BV5" s="415">
        <v>15007469</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91.4</v>
      </c>
      <c r="CU5" s="386"/>
      <c r="CV5" s="386"/>
      <c r="CW5" s="386"/>
      <c r="CX5" s="386"/>
      <c r="CY5" s="386"/>
      <c r="CZ5" s="386"/>
      <c r="DA5" s="387"/>
      <c r="DB5" s="385">
        <v>91.8</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941242</v>
      </c>
      <c r="BO6" s="416"/>
      <c r="BP6" s="416"/>
      <c r="BQ6" s="416"/>
      <c r="BR6" s="416"/>
      <c r="BS6" s="416"/>
      <c r="BT6" s="416"/>
      <c r="BU6" s="417"/>
      <c r="BV6" s="415">
        <v>855286</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97.2</v>
      </c>
      <c r="CU6" s="562"/>
      <c r="CV6" s="562"/>
      <c r="CW6" s="562"/>
      <c r="CX6" s="562"/>
      <c r="CY6" s="562"/>
      <c r="CZ6" s="562"/>
      <c r="DA6" s="563"/>
      <c r="DB6" s="561">
        <v>98</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211782</v>
      </c>
      <c r="BO7" s="416"/>
      <c r="BP7" s="416"/>
      <c r="BQ7" s="416"/>
      <c r="BR7" s="416"/>
      <c r="BS7" s="416"/>
      <c r="BT7" s="416"/>
      <c r="BU7" s="417"/>
      <c r="BV7" s="415">
        <v>173642</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9358455</v>
      </c>
      <c r="CU7" s="416"/>
      <c r="CV7" s="416"/>
      <c r="CW7" s="416"/>
      <c r="CX7" s="416"/>
      <c r="CY7" s="416"/>
      <c r="CZ7" s="416"/>
      <c r="DA7" s="417"/>
      <c r="DB7" s="415">
        <v>9421924</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729460</v>
      </c>
      <c r="BO8" s="416"/>
      <c r="BP8" s="416"/>
      <c r="BQ8" s="416"/>
      <c r="BR8" s="416"/>
      <c r="BS8" s="416"/>
      <c r="BT8" s="416"/>
      <c r="BU8" s="417"/>
      <c r="BV8" s="415">
        <v>681644</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0.9</v>
      </c>
      <c r="CU8" s="525"/>
      <c r="CV8" s="525"/>
      <c r="CW8" s="525"/>
      <c r="CX8" s="525"/>
      <c r="CY8" s="525"/>
      <c r="CZ8" s="525"/>
      <c r="DA8" s="526"/>
      <c r="DB8" s="524">
        <v>0.9</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47535</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47816</v>
      </c>
      <c r="BO9" s="416"/>
      <c r="BP9" s="416"/>
      <c r="BQ9" s="416"/>
      <c r="BR9" s="416"/>
      <c r="BS9" s="416"/>
      <c r="BT9" s="416"/>
      <c r="BU9" s="417"/>
      <c r="BV9" s="415">
        <v>200170</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11.9</v>
      </c>
      <c r="CU9" s="386"/>
      <c r="CV9" s="386"/>
      <c r="CW9" s="386"/>
      <c r="CX9" s="386"/>
      <c r="CY9" s="386"/>
      <c r="CZ9" s="386"/>
      <c r="DA9" s="387"/>
      <c r="DB9" s="385">
        <v>11.2</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47940</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47</v>
      </c>
      <c r="BO10" s="416"/>
      <c r="BP10" s="416"/>
      <c r="BQ10" s="416"/>
      <c r="BR10" s="416"/>
      <c r="BS10" s="416"/>
      <c r="BT10" s="416"/>
      <c r="BU10" s="417"/>
      <c r="BV10" s="415">
        <v>60</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78</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c r="A12" s="140"/>
      <c r="B12" s="527" t="s">
        <v>113</v>
      </c>
      <c r="C12" s="528"/>
      <c r="D12" s="528"/>
      <c r="E12" s="528"/>
      <c r="F12" s="528"/>
      <c r="G12" s="528"/>
      <c r="H12" s="528"/>
      <c r="I12" s="528"/>
      <c r="J12" s="528"/>
      <c r="K12" s="529"/>
      <c r="L12" s="536" t="s">
        <v>114</v>
      </c>
      <c r="M12" s="537"/>
      <c r="N12" s="537"/>
      <c r="O12" s="537"/>
      <c r="P12" s="537"/>
      <c r="Q12" s="538"/>
      <c r="R12" s="539">
        <v>47489</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v>455147</v>
      </c>
      <c r="BO12" s="416"/>
      <c r="BP12" s="416"/>
      <c r="BQ12" s="416"/>
      <c r="BR12" s="416"/>
      <c r="BS12" s="416"/>
      <c r="BT12" s="416"/>
      <c r="BU12" s="417"/>
      <c r="BV12" s="415">
        <v>548560</v>
      </c>
      <c r="BW12" s="416"/>
      <c r="BX12" s="416"/>
      <c r="BY12" s="416"/>
      <c r="BZ12" s="416"/>
      <c r="CA12" s="416"/>
      <c r="CB12" s="416"/>
      <c r="CC12" s="417"/>
      <c r="CD12" s="424" t="s">
        <v>120</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122</v>
      </c>
      <c r="N13" s="514"/>
      <c r="O13" s="514"/>
      <c r="P13" s="514"/>
      <c r="Q13" s="515"/>
      <c r="R13" s="516">
        <v>46743</v>
      </c>
      <c r="S13" s="517"/>
      <c r="T13" s="517"/>
      <c r="U13" s="517"/>
      <c r="V13" s="518"/>
      <c r="W13" s="504" t="s">
        <v>123</v>
      </c>
      <c r="X13" s="428"/>
      <c r="Y13" s="428"/>
      <c r="Z13" s="428"/>
      <c r="AA13" s="428"/>
      <c r="AB13" s="429"/>
      <c r="AC13" s="391">
        <v>883</v>
      </c>
      <c r="AD13" s="392"/>
      <c r="AE13" s="392"/>
      <c r="AF13" s="392"/>
      <c r="AG13" s="393"/>
      <c r="AH13" s="391">
        <v>890</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-407284</v>
      </c>
      <c r="BO13" s="416"/>
      <c r="BP13" s="416"/>
      <c r="BQ13" s="416"/>
      <c r="BR13" s="416"/>
      <c r="BS13" s="416"/>
      <c r="BT13" s="416"/>
      <c r="BU13" s="417"/>
      <c r="BV13" s="415">
        <v>-348330</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4.7</v>
      </c>
      <c r="CU13" s="386"/>
      <c r="CV13" s="386"/>
      <c r="CW13" s="386"/>
      <c r="CX13" s="386"/>
      <c r="CY13" s="386"/>
      <c r="CZ13" s="386"/>
      <c r="DA13" s="387"/>
      <c r="DB13" s="385">
        <v>5</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128</v>
      </c>
      <c r="M14" s="545"/>
      <c r="N14" s="545"/>
      <c r="O14" s="545"/>
      <c r="P14" s="545"/>
      <c r="Q14" s="546"/>
      <c r="R14" s="516">
        <v>47515</v>
      </c>
      <c r="S14" s="517"/>
      <c r="T14" s="517"/>
      <c r="U14" s="517"/>
      <c r="V14" s="518"/>
      <c r="W14" s="519"/>
      <c r="X14" s="431"/>
      <c r="Y14" s="431"/>
      <c r="Z14" s="431"/>
      <c r="AA14" s="431"/>
      <c r="AB14" s="432"/>
      <c r="AC14" s="509">
        <v>3.9</v>
      </c>
      <c r="AD14" s="510"/>
      <c r="AE14" s="510"/>
      <c r="AF14" s="510"/>
      <c r="AG14" s="511"/>
      <c r="AH14" s="509">
        <v>3.9</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t="s">
        <v>121</v>
      </c>
      <c r="CU14" s="488"/>
      <c r="CV14" s="488"/>
      <c r="CW14" s="488"/>
      <c r="CX14" s="488"/>
      <c r="CY14" s="488"/>
      <c r="CZ14" s="488"/>
      <c r="DA14" s="489"/>
      <c r="DB14" s="520" t="s">
        <v>121</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122</v>
      </c>
      <c r="N15" s="514"/>
      <c r="O15" s="514"/>
      <c r="P15" s="514"/>
      <c r="Q15" s="515"/>
      <c r="R15" s="516">
        <v>46784</v>
      </c>
      <c r="S15" s="517"/>
      <c r="T15" s="517"/>
      <c r="U15" s="517"/>
      <c r="V15" s="518"/>
      <c r="W15" s="504" t="s">
        <v>130</v>
      </c>
      <c r="X15" s="428"/>
      <c r="Y15" s="428"/>
      <c r="Z15" s="428"/>
      <c r="AA15" s="428"/>
      <c r="AB15" s="429"/>
      <c r="AC15" s="391">
        <v>6114</v>
      </c>
      <c r="AD15" s="392"/>
      <c r="AE15" s="392"/>
      <c r="AF15" s="392"/>
      <c r="AG15" s="393"/>
      <c r="AH15" s="391">
        <v>6007</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6372705</v>
      </c>
      <c r="BO15" s="411"/>
      <c r="BP15" s="411"/>
      <c r="BQ15" s="411"/>
      <c r="BR15" s="411"/>
      <c r="BS15" s="411"/>
      <c r="BT15" s="411"/>
      <c r="BU15" s="412"/>
      <c r="BV15" s="410">
        <v>6363409</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27.2</v>
      </c>
      <c r="AD16" s="510"/>
      <c r="AE16" s="510"/>
      <c r="AF16" s="510"/>
      <c r="AG16" s="511"/>
      <c r="AH16" s="509">
        <v>26.3</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7017590</v>
      </c>
      <c r="BO16" s="416"/>
      <c r="BP16" s="416"/>
      <c r="BQ16" s="416"/>
      <c r="BR16" s="416"/>
      <c r="BS16" s="416"/>
      <c r="BT16" s="416"/>
      <c r="BU16" s="417"/>
      <c r="BV16" s="415">
        <v>7040576</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136</v>
      </c>
      <c r="N17" s="499"/>
      <c r="O17" s="499"/>
      <c r="P17" s="499"/>
      <c r="Q17" s="500"/>
      <c r="R17" s="501" t="s">
        <v>134</v>
      </c>
      <c r="S17" s="502"/>
      <c r="T17" s="502"/>
      <c r="U17" s="502"/>
      <c r="V17" s="503"/>
      <c r="W17" s="504" t="s">
        <v>137</v>
      </c>
      <c r="X17" s="428"/>
      <c r="Y17" s="428"/>
      <c r="Z17" s="428"/>
      <c r="AA17" s="428"/>
      <c r="AB17" s="429"/>
      <c r="AC17" s="391">
        <v>15474</v>
      </c>
      <c r="AD17" s="392"/>
      <c r="AE17" s="392"/>
      <c r="AF17" s="392"/>
      <c r="AG17" s="393"/>
      <c r="AH17" s="391">
        <v>15967</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8155172</v>
      </c>
      <c r="BO17" s="416"/>
      <c r="BP17" s="416"/>
      <c r="BQ17" s="416"/>
      <c r="BR17" s="416"/>
      <c r="BS17" s="416"/>
      <c r="BT17" s="416"/>
      <c r="BU17" s="417"/>
      <c r="BV17" s="415">
        <v>8131623</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139</v>
      </c>
      <c r="C18" s="478"/>
      <c r="D18" s="478"/>
      <c r="E18" s="479"/>
      <c r="F18" s="479"/>
      <c r="G18" s="479"/>
      <c r="H18" s="479"/>
      <c r="I18" s="479"/>
      <c r="J18" s="479"/>
      <c r="K18" s="479"/>
      <c r="L18" s="480">
        <v>71.400000000000006</v>
      </c>
      <c r="M18" s="480"/>
      <c r="N18" s="480"/>
      <c r="O18" s="480"/>
      <c r="P18" s="480"/>
      <c r="Q18" s="480"/>
      <c r="R18" s="481"/>
      <c r="S18" s="481"/>
      <c r="T18" s="481"/>
      <c r="U18" s="481"/>
      <c r="V18" s="482"/>
      <c r="W18" s="496"/>
      <c r="X18" s="497"/>
      <c r="Y18" s="497"/>
      <c r="Z18" s="497"/>
      <c r="AA18" s="497"/>
      <c r="AB18" s="505"/>
      <c r="AC18" s="379">
        <v>68.900000000000006</v>
      </c>
      <c r="AD18" s="380"/>
      <c r="AE18" s="380"/>
      <c r="AF18" s="380"/>
      <c r="AG18" s="483"/>
      <c r="AH18" s="379">
        <v>69.8</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8694155</v>
      </c>
      <c r="BO18" s="416"/>
      <c r="BP18" s="416"/>
      <c r="BQ18" s="416"/>
      <c r="BR18" s="416"/>
      <c r="BS18" s="416"/>
      <c r="BT18" s="416"/>
      <c r="BU18" s="417"/>
      <c r="BV18" s="415">
        <v>8794980</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141</v>
      </c>
      <c r="C19" s="478"/>
      <c r="D19" s="478"/>
      <c r="E19" s="479"/>
      <c r="F19" s="479"/>
      <c r="G19" s="479"/>
      <c r="H19" s="479"/>
      <c r="I19" s="479"/>
      <c r="J19" s="479"/>
      <c r="K19" s="479"/>
      <c r="L19" s="485">
        <v>666</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11488710</v>
      </c>
      <c r="BO19" s="416"/>
      <c r="BP19" s="416"/>
      <c r="BQ19" s="416"/>
      <c r="BR19" s="416"/>
      <c r="BS19" s="416"/>
      <c r="BT19" s="416"/>
      <c r="BU19" s="417"/>
      <c r="BV19" s="415">
        <v>11536267</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143</v>
      </c>
      <c r="C20" s="478"/>
      <c r="D20" s="478"/>
      <c r="E20" s="479"/>
      <c r="F20" s="479"/>
      <c r="G20" s="479"/>
      <c r="H20" s="479"/>
      <c r="I20" s="479"/>
      <c r="J20" s="479"/>
      <c r="K20" s="479"/>
      <c r="L20" s="485">
        <v>18801</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13751569</v>
      </c>
      <c r="BO23" s="416"/>
      <c r="BP23" s="416"/>
      <c r="BQ23" s="416"/>
      <c r="BR23" s="416"/>
      <c r="BS23" s="416"/>
      <c r="BT23" s="416"/>
      <c r="BU23" s="417"/>
      <c r="BV23" s="415">
        <v>13121820</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152</v>
      </c>
      <c r="F24" s="389"/>
      <c r="G24" s="389"/>
      <c r="H24" s="389"/>
      <c r="I24" s="389"/>
      <c r="J24" s="389"/>
      <c r="K24" s="390"/>
      <c r="L24" s="391">
        <v>1</v>
      </c>
      <c r="M24" s="392"/>
      <c r="N24" s="392"/>
      <c r="O24" s="392"/>
      <c r="P24" s="393"/>
      <c r="Q24" s="391">
        <v>7220</v>
      </c>
      <c r="R24" s="392"/>
      <c r="S24" s="392"/>
      <c r="T24" s="392"/>
      <c r="U24" s="392"/>
      <c r="V24" s="393"/>
      <c r="W24" s="457"/>
      <c r="X24" s="448"/>
      <c r="Y24" s="449"/>
      <c r="Z24" s="388" t="s">
        <v>153</v>
      </c>
      <c r="AA24" s="389"/>
      <c r="AB24" s="389"/>
      <c r="AC24" s="389"/>
      <c r="AD24" s="389"/>
      <c r="AE24" s="389"/>
      <c r="AF24" s="389"/>
      <c r="AG24" s="390"/>
      <c r="AH24" s="391">
        <v>274</v>
      </c>
      <c r="AI24" s="392"/>
      <c r="AJ24" s="392"/>
      <c r="AK24" s="392"/>
      <c r="AL24" s="393"/>
      <c r="AM24" s="391">
        <v>854880</v>
      </c>
      <c r="AN24" s="392"/>
      <c r="AO24" s="392"/>
      <c r="AP24" s="392"/>
      <c r="AQ24" s="392"/>
      <c r="AR24" s="393"/>
      <c r="AS24" s="391">
        <v>3120</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11107524</v>
      </c>
      <c r="BO24" s="416"/>
      <c r="BP24" s="416"/>
      <c r="BQ24" s="416"/>
      <c r="BR24" s="416"/>
      <c r="BS24" s="416"/>
      <c r="BT24" s="416"/>
      <c r="BU24" s="417"/>
      <c r="BV24" s="415">
        <v>10621730</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155</v>
      </c>
      <c r="F25" s="389"/>
      <c r="G25" s="389"/>
      <c r="H25" s="389"/>
      <c r="I25" s="389"/>
      <c r="J25" s="389"/>
      <c r="K25" s="390"/>
      <c r="L25" s="391">
        <v>1</v>
      </c>
      <c r="M25" s="392"/>
      <c r="N25" s="392"/>
      <c r="O25" s="392"/>
      <c r="P25" s="393"/>
      <c r="Q25" s="391">
        <v>5850</v>
      </c>
      <c r="R25" s="392"/>
      <c r="S25" s="392"/>
      <c r="T25" s="392"/>
      <c r="U25" s="392"/>
      <c r="V25" s="393"/>
      <c r="W25" s="457"/>
      <c r="X25" s="448"/>
      <c r="Y25" s="449"/>
      <c r="Z25" s="388" t="s">
        <v>156</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v>1977366</v>
      </c>
      <c r="BO25" s="411"/>
      <c r="BP25" s="411"/>
      <c r="BQ25" s="411"/>
      <c r="BR25" s="411"/>
      <c r="BS25" s="411"/>
      <c r="BT25" s="411"/>
      <c r="BU25" s="412"/>
      <c r="BV25" s="410">
        <v>164119</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158</v>
      </c>
      <c r="F26" s="389"/>
      <c r="G26" s="389"/>
      <c r="H26" s="389"/>
      <c r="I26" s="389"/>
      <c r="J26" s="389"/>
      <c r="K26" s="390"/>
      <c r="L26" s="391">
        <v>1</v>
      </c>
      <c r="M26" s="392"/>
      <c r="N26" s="392"/>
      <c r="O26" s="392"/>
      <c r="P26" s="393"/>
      <c r="Q26" s="391">
        <v>5310</v>
      </c>
      <c r="R26" s="392"/>
      <c r="S26" s="392"/>
      <c r="T26" s="392"/>
      <c r="U26" s="392"/>
      <c r="V26" s="393"/>
      <c r="W26" s="457"/>
      <c r="X26" s="448"/>
      <c r="Y26" s="449"/>
      <c r="Z26" s="388" t="s">
        <v>159</v>
      </c>
      <c r="AA26" s="470"/>
      <c r="AB26" s="470"/>
      <c r="AC26" s="470"/>
      <c r="AD26" s="470"/>
      <c r="AE26" s="470"/>
      <c r="AF26" s="470"/>
      <c r="AG26" s="471"/>
      <c r="AH26" s="391">
        <v>11</v>
      </c>
      <c r="AI26" s="392"/>
      <c r="AJ26" s="392"/>
      <c r="AK26" s="392"/>
      <c r="AL26" s="393"/>
      <c r="AM26" s="391">
        <v>35794</v>
      </c>
      <c r="AN26" s="392"/>
      <c r="AO26" s="392"/>
      <c r="AP26" s="392"/>
      <c r="AQ26" s="392"/>
      <c r="AR26" s="393"/>
      <c r="AS26" s="391">
        <v>3254</v>
      </c>
      <c r="AT26" s="392"/>
      <c r="AU26" s="392"/>
      <c r="AV26" s="392"/>
      <c r="AW26" s="392"/>
      <c r="AX26" s="394"/>
      <c r="AY26" s="424" t="s">
        <v>160</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161</v>
      </c>
      <c r="F27" s="389"/>
      <c r="G27" s="389"/>
      <c r="H27" s="389"/>
      <c r="I27" s="389"/>
      <c r="J27" s="389"/>
      <c r="K27" s="390"/>
      <c r="L27" s="391">
        <v>1</v>
      </c>
      <c r="M27" s="392"/>
      <c r="N27" s="392"/>
      <c r="O27" s="392"/>
      <c r="P27" s="393"/>
      <c r="Q27" s="391">
        <v>3690</v>
      </c>
      <c r="R27" s="392"/>
      <c r="S27" s="392"/>
      <c r="T27" s="392"/>
      <c r="U27" s="392"/>
      <c r="V27" s="393"/>
      <c r="W27" s="457"/>
      <c r="X27" s="448"/>
      <c r="Y27" s="449"/>
      <c r="Z27" s="388" t="s">
        <v>162</v>
      </c>
      <c r="AA27" s="389"/>
      <c r="AB27" s="389"/>
      <c r="AC27" s="389"/>
      <c r="AD27" s="389"/>
      <c r="AE27" s="389"/>
      <c r="AF27" s="389"/>
      <c r="AG27" s="390"/>
      <c r="AH27" s="391" t="s">
        <v>121</v>
      </c>
      <c r="AI27" s="392"/>
      <c r="AJ27" s="392"/>
      <c r="AK27" s="392"/>
      <c r="AL27" s="393"/>
      <c r="AM27" s="391" t="s">
        <v>121</v>
      </c>
      <c r="AN27" s="392"/>
      <c r="AO27" s="392"/>
      <c r="AP27" s="392"/>
      <c r="AQ27" s="392"/>
      <c r="AR27" s="393"/>
      <c r="AS27" s="391" t="s">
        <v>121</v>
      </c>
      <c r="AT27" s="392"/>
      <c r="AU27" s="392"/>
      <c r="AV27" s="392"/>
      <c r="AW27" s="392"/>
      <c r="AX27" s="394"/>
      <c r="AY27" s="421" t="s">
        <v>163</v>
      </c>
      <c r="AZ27" s="422"/>
      <c r="BA27" s="422"/>
      <c r="BB27" s="422"/>
      <c r="BC27" s="422"/>
      <c r="BD27" s="422"/>
      <c r="BE27" s="422"/>
      <c r="BF27" s="422"/>
      <c r="BG27" s="422"/>
      <c r="BH27" s="422"/>
      <c r="BI27" s="422"/>
      <c r="BJ27" s="422"/>
      <c r="BK27" s="422"/>
      <c r="BL27" s="422"/>
      <c r="BM27" s="423"/>
      <c r="BN27" s="418">
        <v>116751</v>
      </c>
      <c r="BO27" s="419"/>
      <c r="BP27" s="419"/>
      <c r="BQ27" s="419"/>
      <c r="BR27" s="419"/>
      <c r="BS27" s="419"/>
      <c r="BT27" s="419"/>
      <c r="BU27" s="420"/>
      <c r="BV27" s="418">
        <v>116751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164</v>
      </c>
      <c r="F28" s="389"/>
      <c r="G28" s="389"/>
      <c r="H28" s="389"/>
      <c r="I28" s="389"/>
      <c r="J28" s="389"/>
      <c r="K28" s="390"/>
      <c r="L28" s="391">
        <v>1</v>
      </c>
      <c r="M28" s="392"/>
      <c r="N28" s="392"/>
      <c r="O28" s="392"/>
      <c r="P28" s="393"/>
      <c r="Q28" s="391">
        <v>3300</v>
      </c>
      <c r="R28" s="392"/>
      <c r="S28" s="392"/>
      <c r="T28" s="392"/>
      <c r="U28" s="392"/>
      <c r="V28" s="393"/>
      <c r="W28" s="457"/>
      <c r="X28" s="448"/>
      <c r="Y28" s="449"/>
      <c r="Z28" s="388" t="s">
        <v>165</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166</v>
      </c>
      <c r="AZ28" s="399"/>
      <c r="BA28" s="399"/>
      <c r="BB28" s="400"/>
      <c r="BC28" s="407" t="s">
        <v>167</v>
      </c>
      <c r="BD28" s="408"/>
      <c r="BE28" s="408"/>
      <c r="BF28" s="408"/>
      <c r="BG28" s="408"/>
      <c r="BH28" s="408"/>
      <c r="BI28" s="408"/>
      <c r="BJ28" s="408"/>
      <c r="BK28" s="408"/>
      <c r="BL28" s="408"/>
      <c r="BM28" s="409"/>
      <c r="BN28" s="410">
        <v>2716500</v>
      </c>
      <c r="BO28" s="411"/>
      <c r="BP28" s="411"/>
      <c r="BQ28" s="411"/>
      <c r="BR28" s="411"/>
      <c r="BS28" s="411"/>
      <c r="BT28" s="411"/>
      <c r="BU28" s="412"/>
      <c r="BV28" s="410">
        <v>3171600</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168</v>
      </c>
      <c r="F29" s="389"/>
      <c r="G29" s="389"/>
      <c r="H29" s="389"/>
      <c r="I29" s="389"/>
      <c r="J29" s="389"/>
      <c r="K29" s="390"/>
      <c r="L29" s="391">
        <v>16</v>
      </c>
      <c r="M29" s="392"/>
      <c r="N29" s="392"/>
      <c r="O29" s="392"/>
      <c r="P29" s="393"/>
      <c r="Q29" s="391">
        <v>3130</v>
      </c>
      <c r="R29" s="392"/>
      <c r="S29" s="392"/>
      <c r="T29" s="392"/>
      <c r="U29" s="392"/>
      <c r="V29" s="393"/>
      <c r="W29" s="458"/>
      <c r="X29" s="459"/>
      <c r="Y29" s="460"/>
      <c r="Z29" s="388" t="s">
        <v>169</v>
      </c>
      <c r="AA29" s="389"/>
      <c r="AB29" s="389"/>
      <c r="AC29" s="389"/>
      <c r="AD29" s="389"/>
      <c r="AE29" s="389"/>
      <c r="AF29" s="389"/>
      <c r="AG29" s="390"/>
      <c r="AH29" s="391">
        <v>274</v>
      </c>
      <c r="AI29" s="392"/>
      <c r="AJ29" s="392"/>
      <c r="AK29" s="392"/>
      <c r="AL29" s="393"/>
      <c r="AM29" s="391">
        <v>854880</v>
      </c>
      <c r="AN29" s="392"/>
      <c r="AO29" s="392"/>
      <c r="AP29" s="392"/>
      <c r="AQ29" s="392"/>
      <c r="AR29" s="393"/>
      <c r="AS29" s="391">
        <v>3120</v>
      </c>
      <c r="AT29" s="392"/>
      <c r="AU29" s="392"/>
      <c r="AV29" s="392"/>
      <c r="AW29" s="392"/>
      <c r="AX29" s="394"/>
      <c r="AY29" s="401"/>
      <c r="AZ29" s="402"/>
      <c r="BA29" s="402"/>
      <c r="BB29" s="403"/>
      <c r="BC29" s="395" t="s">
        <v>170</v>
      </c>
      <c r="BD29" s="396"/>
      <c r="BE29" s="396"/>
      <c r="BF29" s="396"/>
      <c r="BG29" s="396"/>
      <c r="BH29" s="396"/>
      <c r="BI29" s="396"/>
      <c r="BJ29" s="396"/>
      <c r="BK29" s="396"/>
      <c r="BL29" s="396"/>
      <c r="BM29" s="397"/>
      <c r="BN29" s="415">
        <v>373100</v>
      </c>
      <c r="BO29" s="416"/>
      <c r="BP29" s="416"/>
      <c r="BQ29" s="416"/>
      <c r="BR29" s="416"/>
      <c r="BS29" s="416"/>
      <c r="BT29" s="416"/>
      <c r="BU29" s="417"/>
      <c r="BV29" s="415">
        <v>373100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171</v>
      </c>
      <c r="X30" s="468"/>
      <c r="Y30" s="468"/>
      <c r="Z30" s="468"/>
      <c r="AA30" s="468"/>
      <c r="AB30" s="468"/>
      <c r="AC30" s="468"/>
      <c r="AD30" s="468"/>
      <c r="AE30" s="468"/>
      <c r="AF30" s="468"/>
      <c r="AG30" s="469"/>
      <c r="AH30" s="379">
        <v>97.9</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172</v>
      </c>
      <c r="BD30" s="383"/>
      <c r="BE30" s="383"/>
      <c r="BF30" s="383"/>
      <c r="BG30" s="383"/>
      <c r="BH30" s="383"/>
      <c r="BI30" s="383"/>
      <c r="BJ30" s="383"/>
      <c r="BK30" s="383"/>
      <c r="BL30" s="383"/>
      <c r="BM30" s="384"/>
      <c r="BN30" s="418">
        <v>2069844</v>
      </c>
      <c r="BO30" s="419"/>
      <c r="BP30" s="419"/>
      <c r="BQ30" s="419"/>
      <c r="BR30" s="419"/>
      <c r="BS30" s="419"/>
      <c r="BT30" s="419"/>
      <c r="BU30" s="420"/>
      <c r="BV30" s="418">
        <v>2266514</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179</v>
      </c>
      <c r="D33" s="378"/>
      <c r="E33" s="377" t="s">
        <v>180</v>
      </c>
      <c r="F33" s="377"/>
      <c r="G33" s="377"/>
      <c r="H33" s="377"/>
      <c r="I33" s="377"/>
      <c r="J33" s="377"/>
      <c r="K33" s="377"/>
      <c r="L33" s="377"/>
      <c r="M33" s="377"/>
      <c r="N33" s="377"/>
      <c r="O33" s="377"/>
      <c r="P33" s="377"/>
      <c r="Q33" s="377"/>
      <c r="R33" s="377"/>
      <c r="S33" s="377"/>
      <c r="T33" s="169"/>
      <c r="U33" s="378" t="s">
        <v>179</v>
      </c>
      <c r="V33" s="378"/>
      <c r="W33" s="377" t="s">
        <v>180</v>
      </c>
      <c r="X33" s="377"/>
      <c r="Y33" s="377"/>
      <c r="Z33" s="377"/>
      <c r="AA33" s="377"/>
      <c r="AB33" s="377"/>
      <c r="AC33" s="377"/>
      <c r="AD33" s="377"/>
      <c r="AE33" s="377"/>
      <c r="AF33" s="377"/>
      <c r="AG33" s="377"/>
      <c r="AH33" s="377"/>
      <c r="AI33" s="377"/>
      <c r="AJ33" s="377"/>
      <c r="AK33" s="377"/>
      <c r="AL33" s="169"/>
      <c r="AM33" s="378" t="s">
        <v>179</v>
      </c>
      <c r="AN33" s="378"/>
      <c r="AO33" s="377" t="s">
        <v>180</v>
      </c>
      <c r="AP33" s="377"/>
      <c r="AQ33" s="377"/>
      <c r="AR33" s="377"/>
      <c r="AS33" s="377"/>
      <c r="AT33" s="377"/>
      <c r="AU33" s="377"/>
      <c r="AV33" s="377"/>
      <c r="AW33" s="377"/>
      <c r="AX33" s="377"/>
      <c r="AY33" s="377"/>
      <c r="AZ33" s="377"/>
      <c r="BA33" s="377"/>
      <c r="BB33" s="377"/>
      <c r="BC33" s="377"/>
      <c r="BD33" s="170"/>
      <c r="BE33" s="377" t="s">
        <v>181</v>
      </c>
      <c r="BF33" s="377"/>
      <c r="BG33" s="377" t="s">
        <v>182</v>
      </c>
      <c r="BH33" s="377"/>
      <c r="BI33" s="377"/>
      <c r="BJ33" s="377"/>
      <c r="BK33" s="377"/>
      <c r="BL33" s="377"/>
      <c r="BM33" s="377"/>
      <c r="BN33" s="377"/>
      <c r="BO33" s="377"/>
      <c r="BP33" s="377"/>
      <c r="BQ33" s="377"/>
      <c r="BR33" s="377"/>
      <c r="BS33" s="377"/>
      <c r="BT33" s="377"/>
      <c r="BU33" s="377"/>
      <c r="BV33" s="170"/>
      <c r="BW33" s="378" t="s">
        <v>181</v>
      </c>
      <c r="BX33" s="378"/>
      <c r="BY33" s="377" t="s">
        <v>183</v>
      </c>
      <c r="BZ33" s="377"/>
      <c r="CA33" s="377"/>
      <c r="CB33" s="377"/>
      <c r="CC33" s="377"/>
      <c r="CD33" s="377"/>
      <c r="CE33" s="377"/>
      <c r="CF33" s="377"/>
      <c r="CG33" s="377"/>
      <c r="CH33" s="377"/>
      <c r="CI33" s="377"/>
      <c r="CJ33" s="377"/>
      <c r="CK33" s="377"/>
      <c r="CL33" s="377"/>
      <c r="CM33" s="377"/>
      <c r="CN33" s="169"/>
      <c r="CO33" s="378" t="s">
        <v>179</v>
      </c>
      <c r="CP33" s="378"/>
      <c r="CQ33" s="377" t="s">
        <v>184</v>
      </c>
      <c r="CR33" s="377"/>
      <c r="CS33" s="377"/>
      <c r="CT33" s="377"/>
      <c r="CU33" s="377"/>
      <c r="CV33" s="377"/>
      <c r="CW33" s="377"/>
      <c r="CX33" s="377"/>
      <c r="CY33" s="377"/>
      <c r="CZ33" s="377"/>
      <c r="DA33" s="377"/>
      <c r="DB33" s="377"/>
      <c r="DC33" s="377"/>
      <c r="DD33" s="377"/>
      <c r="DE33" s="377"/>
      <c r="DF33" s="169"/>
      <c r="DG33" s="377" t="s">
        <v>185</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IF('各会計、関係団体の財政状況及び健全化判断比率'!B32="","",'各会計、関係団体の財政状況及び健全化判断比率'!B32)</f>
        <v>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9</v>
      </c>
      <c r="BX34" s="375"/>
      <c r="BY34" s="374" t="str">
        <f>IF('各会計、関係団体の財政状況及び健全化判断比率'!B68="","",'各会計、関係団体の財政状況及び健全化判断比率'!B68)</f>
        <v>茨城県市町村総合事務組合（一般会計）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19</v>
      </c>
      <c r="CP34" s="375"/>
      <c r="CQ34" s="374" t="str">
        <f>IF('各会計、関係団体の財政状況及び健全化判断比率'!BS7="","",'各会計、関係団体の財政状況及び健全化判断比率'!BS7)</f>
        <v>阿見町土地開発公社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7</v>
      </c>
      <c r="BF35" s="375"/>
      <c r="BG35" s="374" t="str">
        <f>IF('各会計、関係団体の財政状況及び健全化判断比率'!B33="","",'各会計、関係団体の財政状況及び健全化判断比率'!B33)</f>
        <v>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10</v>
      </c>
      <c r="BX35" s="375"/>
      <c r="BY35" s="374" t="str">
        <f>IF('各会計、関係団体の財政状況及び健全化判断比率'!B69="","",'各会計、関係団体の財政状況及び健全化判断比率'!B69)</f>
        <v>茨城県市町村総合事務組合（県民交通災害共済事業特別会計）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8</v>
      </c>
      <c r="BF36" s="375"/>
      <c r="BG36" s="374" t="str">
        <f>IF('各会計、関係団体の財政状況及び健全化判断比率'!B34="","",'各会計、関係団体の財政状況及び健全化判断比率'!B34)</f>
        <v>土地区画整理事業特別会計</v>
      </c>
      <c r="BH36" s="374"/>
      <c r="BI36" s="374"/>
      <c r="BJ36" s="374"/>
      <c r="BK36" s="374"/>
      <c r="BL36" s="374"/>
      <c r="BM36" s="374"/>
      <c r="BN36" s="374"/>
      <c r="BO36" s="374"/>
      <c r="BP36" s="374"/>
      <c r="BQ36" s="374"/>
      <c r="BR36" s="374"/>
      <c r="BS36" s="374"/>
      <c r="BT36" s="374"/>
      <c r="BU36" s="374"/>
      <c r="BV36" s="167"/>
      <c r="BW36" s="375">
        <f t="shared" si="2"/>
        <v>11</v>
      </c>
      <c r="BX36" s="375"/>
      <c r="BY36" s="374" t="str">
        <f>IF('各会計、関係団体の財政状況及び健全化判断比率'!B70="","",'各会計、関係団体の財政状況及び健全化判断比率'!B70)</f>
        <v>茨城租税債権管理機構</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12</v>
      </c>
      <c r="BX37" s="375"/>
      <c r="BY37" s="374" t="str">
        <f>IF('各会計、関係団体の財政状況及び健全化判断比率'!B71="","",'各会計、関係団体の財政状況及び健全化判断比率'!B71)</f>
        <v>茨城県後期高齢者医療広域連合（一般会計）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13</v>
      </c>
      <c r="BX38" s="375"/>
      <c r="BY38" s="374" t="str">
        <f>IF('各会計、関係団体の財政状況及び健全化判断比率'!B72="","",'各会計、関係団体の財政状況及び健全化判断比率'!B72)</f>
        <v>茨城県後期高齢者医療広域連合（後期高齢医療特別会計）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14</v>
      </c>
      <c r="BX39" s="375"/>
      <c r="BY39" s="374" t="str">
        <f>IF('各会計、関係団体の財政状況及び健全化判断比率'!B73="","",'各会計、関係団体の財政状況及び健全化判断比率'!B73)</f>
        <v>龍ケ崎地方衛生組合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15</v>
      </c>
      <c r="BX40" s="375"/>
      <c r="BY40" s="374" t="str">
        <f>IF('各会計、関係団体の財政状況及び健全化判断比率'!B74="","",'各会計、関係団体の財政状況及び健全化判断比率'!B74)</f>
        <v>稲敷地方広域市町村圏事務組合（一般会計）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16</v>
      </c>
      <c r="BX41" s="375"/>
      <c r="BY41" s="374" t="str">
        <f>IF('各会計、関係団体の財政状況及び健全化判断比率'!B75="","",'各会計、関係団体の財政状況及び健全化判断比率'!B75)</f>
        <v>稲敷地方広域市町村圏事務組合
（養護老人ホーム松風園特別会計）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17</v>
      </c>
      <c r="BX42" s="375"/>
      <c r="BY42" s="374" t="str">
        <f>IF('各会計、関係団体の財政状況及び健全化判断比率'!B76="","",'各会計、関係団体の財政状況及び健全化判断比率'!B76)</f>
        <v>稲敷地方広域市町村圏事務組合
（水防事業特別会計）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18</v>
      </c>
      <c r="BX43" s="375"/>
      <c r="BY43" s="374" t="str">
        <f>IF('各会計、関係団体の財政状況及び健全化判断比率'!B77="","",'各会計、関係団体の財政状況及び健全化判断比率'!B77)</f>
        <v>牛久市・阿見町斎場組合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194</v>
      </c>
      <c r="DI1" s="734"/>
      <c r="DJ1" s="734"/>
      <c r="DK1" s="734"/>
      <c r="DL1" s="734"/>
      <c r="DM1" s="734"/>
      <c r="DN1" s="735"/>
      <c r="DP1" s="733" t="s">
        <v>195</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197</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198</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199</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200</v>
      </c>
      <c r="S4" s="681"/>
      <c r="T4" s="681"/>
      <c r="U4" s="681"/>
      <c r="V4" s="681"/>
      <c r="W4" s="681"/>
      <c r="X4" s="681"/>
      <c r="Y4" s="682"/>
      <c r="Z4" s="680" t="s">
        <v>201</v>
      </c>
      <c r="AA4" s="681"/>
      <c r="AB4" s="681"/>
      <c r="AC4" s="682"/>
      <c r="AD4" s="680" t="s">
        <v>202</v>
      </c>
      <c r="AE4" s="681"/>
      <c r="AF4" s="681"/>
      <c r="AG4" s="681"/>
      <c r="AH4" s="681"/>
      <c r="AI4" s="681"/>
      <c r="AJ4" s="681"/>
      <c r="AK4" s="682"/>
      <c r="AL4" s="680" t="s">
        <v>201</v>
      </c>
      <c r="AM4" s="681"/>
      <c r="AN4" s="681"/>
      <c r="AO4" s="682"/>
      <c r="AP4" s="736" t="s">
        <v>203</v>
      </c>
      <c r="AQ4" s="736"/>
      <c r="AR4" s="736"/>
      <c r="AS4" s="736"/>
      <c r="AT4" s="736"/>
      <c r="AU4" s="736"/>
      <c r="AV4" s="736"/>
      <c r="AW4" s="736"/>
      <c r="AX4" s="736"/>
      <c r="AY4" s="736"/>
      <c r="AZ4" s="736"/>
      <c r="BA4" s="736"/>
      <c r="BB4" s="736"/>
      <c r="BC4" s="736"/>
      <c r="BD4" s="736"/>
      <c r="BE4" s="736"/>
      <c r="BF4" s="736"/>
      <c r="BG4" s="736" t="s">
        <v>204</v>
      </c>
      <c r="BH4" s="736"/>
      <c r="BI4" s="736"/>
      <c r="BJ4" s="736"/>
      <c r="BK4" s="736"/>
      <c r="BL4" s="736"/>
      <c r="BM4" s="736"/>
      <c r="BN4" s="736"/>
      <c r="BO4" s="736" t="s">
        <v>201</v>
      </c>
      <c r="BP4" s="736"/>
      <c r="BQ4" s="736"/>
      <c r="BR4" s="736"/>
      <c r="BS4" s="736" t="s">
        <v>205</v>
      </c>
      <c r="BT4" s="736"/>
      <c r="BU4" s="736"/>
      <c r="BV4" s="736"/>
      <c r="BW4" s="736"/>
      <c r="BX4" s="736"/>
      <c r="BY4" s="736"/>
      <c r="BZ4" s="736"/>
      <c r="CA4" s="736"/>
      <c r="CB4" s="736"/>
      <c r="CD4" s="725" t="s">
        <v>206</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207</v>
      </c>
      <c r="C5" s="708"/>
      <c r="D5" s="708"/>
      <c r="E5" s="708"/>
      <c r="F5" s="708"/>
      <c r="G5" s="708"/>
      <c r="H5" s="708"/>
      <c r="I5" s="708"/>
      <c r="J5" s="708"/>
      <c r="K5" s="708"/>
      <c r="L5" s="708"/>
      <c r="M5" s="708"/>
      <c r="N5" s="708"/>
      <c r="O5" s="708"/>
      <c r="P5" s="708"/>
      <c r="Q5" s="709"/>
      <c r="R5" s="670">
        <v>7598045</v>
      </c>
      <c r="S5" s="671"/>
      <c r="T5" s="671"/>
      <c r="U5" s="671"/>
      <c r="V5" s="671"/>
      <c r="W5" s="671"/>
      <c r="X5" s="671"/>
      <c r="Y5" s="718"/>
      <c r="Z5" s="731">
        <v>44.8</v>
      </c>
      <c r="AA5" s="731"/>
      <c r="AB5" s="731"/>
      <c r="AC5" s="731"/>
      <c r="AD5" s="732">
        <v>7162299</v>
      </c>
      <c r="AE5" s="732"/>
      <c r="AF5" s="732"/>
      <c r="AG5" s="732"/>
      <c r="AH5" s="732"/>
      <c r="AI5" s="732"/>
      <c r="AJ5" s="732"/>
      <c r="AK5" s="732"/>
      <c r="AL5" s="719">
        <v>80.099999999999994</v>
      </c>
      <c r="AM5" s="688"/>
      <c r="AN5" s="688"/>
      <c r="AO5" s="720"/>
      <c r="AP5" s="707" t="s">
        <v>208</v>
      </c>
      <c r="AQ5" s="708"/>
      <c r="AR5" s="708"/>
      <c r="AS5" s="708"/>
      <c r="AT5" s="708"/>
      <c r="AU5" s="708"/>
      <c r="AV5" s="708"/>
      <c r="AW5" s="708"/>
      <c r="AX5" s="708"/>
      <c r="AY5" s="708"/>
      <c r="AZ5" s="708"/>
      <c r="BA5" s="708"/>
      <c r="BB5" s="708"/>
      <c r="BC5" s="708"/>
      <c r="BD5" s="708"/>
      <c r="BE5" s="708"/>
      <c r="BF5" s="709"/>
      <c r="BG5" s="620">
        <v>7162299</v>
      </c>
      <c r="BH5" s="621"/>
      <c r="BI5" s="621"/>
      <c r="BJ5" s="621"/>
      <c r="BK5" s="621"/>
      <c r="BL5" s="621"/>
      <c r="BM5" s="621"/>
      <c r="BN5" s="622"/>
      <c r="BO5" s="673">
        <v>94.3</v>
      </c>
      <c r="BP5" s="673"/>
      <c r="BQ5" s="673"/>
      <c r="BR5" s="673"/>
      <c r="BS5" s="674" t="s">
        <v>209</v>
      </c>
      <c r="BT5" s="674"/>
      <c r="BU5" s="674"/>
      <c r="BV5" s="674"/>
      <c r="BW5" s="674"/>
      <c r="BX5" s="674"/>
      <c r="BY5" s="674"/>
      <c r="BZ5" s="674"/>
      <c r="CA5" s="674"/>
      <c r="CB5" s="710"/>
      <c r="CD5" s="725" t="s">
        <v>203</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201</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c r="B6" s="617" t="s">
        <v>213</v>
      </c>
      <c r="C6" s="618"/>
      <c r="D6" s="618"/>
      <c r="E6" s="618"/>
      <c r="F6" s="618"/>
      <c r="G6" s="618"/>
      <c r="H6" s="618"/>
      <c r="I6" s="618"/>
      <c r="J6" s="618"/>
      <c r="K6" s="618"/>
      <c r="L6" s="618"/>
      <c r="M6" s="618"/>
      <c r="N6" s="618"/>
      <c r="O6" s="618"/>
      <c r="P6" s="618"/>
      <c r="Q6" s="619"/>
      <c r="R6" s="620">
        <v>182789</v>
      </c>
      <c r="S6" s="621"/>
      <c r="T6" s="621"/>
      <c r="U6" s="621"/>
      <c r="V6" s="621"/>
      <c r="W6" s="621"/>
      <c r="X6" s="621"/>
      <c r="Y6" s="622"/>
      <c r="Z6" s="673">
        <v>1.1000000000000001</v>
      </c>
      <c r="AA6" s="673"/>
      <c r="AB6" s="673"/>
      <c r="AC6" s="673"/>
      <c r="AD6" s="674">
        <v>182789</v>
      </c>
      <c r="AE6" s="674"/>
      <c r="AF6" s="674"/>
      <c r="AG6" s="674"/>
      <c r="AH6" s="674"/>
      <c r="AI6" s="674"/>
      <c r="AJ6" s="674"/>
      <c r="AK6" s="674"/>
      <c r="AL6" s="643">
        <v>2</v>
      </c>
      <c r="AM6" s="675"/>
      <c r="AN6" s="675"/>
      <c r="AO6" s="676"/>
      <c r="AP6" s="617" t="s">
        <v>214</v>
      </c>
      <c r="AQ6" s="618"/>
      <c r="AR6" s="618"/>
      <c r="AS6" s="618"/>
      <c r="AT6" s="618"/>
      <c r="AU6" s="618"/>
      <c r="AV6" s="618"/>
      <c r="AW6" s="618"/>
      <c r="AX6" s="618"/>
      <c r="AY6" s="618"/>
      <c r="AZ6" s="618"/>
      <c r="BA6" s="618"/>
      <c r="BB6" s="618"/>
      <c r="BC6" s="618"/>
      <c r="BD6" s="618"/>
      <c r="BE6" s="618"/>
      <c r="BF6" s="619"/>
      <c r="BG6" s="620">
        <v>7162299</v>
      </c>
      <c r="BH6" s="621"/>
      <c r="BI6" s="621"/>
      <c r="BJ6" s="621"/>
      <c r="BK6" s="621"/>
      <c r="BL6" s="621"/>
      <c r="BM6" s="621"/>
      <c r="BN6" s="622"/>
      <c r="BO6" s="673">
        <v>94.3</v>
      </c>
      <c r="BP6" s="673"/>
      <c r="BQ6" s="673"/>
      <c r="BR6" s="673"/>
      <c r="BS6" s="674" t="s">
        <v>209</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141213</v>
      </c>
      <c r="CS6" s="621"/>
      <c r="CT6" s="621"/>
      <c r="CU6" s="621"/>
      <c r="CV6" s="621"/>
      <c r="CW6" s="621"/>
      <c r="CX6" s="621"/>
      <c r="CY6" s="622"/>
      <c r="CZ6" s="673">
        <v>0.9</v>
      </c>
      <c r="DA6" s="673"/>
      <c r="DB6" s="673"/>
      <c r="DC6" s="673"/>
      <c r="DD6" s="626" t="s">
        <v>209</v>
      </c>
      <c r="DE6" s="621"/>
      <c r="DF6" s="621"/>
      <c r="DG6" s="621"/>
      <c r="DH6" s="621"/>
      <c r="DI6" s="621"/>
      <c r="DJ6" s="621"/>
      <c r="DK6" s="621"/>
      <c r="DL6" s="621"/>
      <c r="DM6" s="621"/>
      <c r="DN6" s="621"/>
      <c r="DO6" s="621"/>
      <c r="DP6" s="622"/>
      <c r="DQ6" s="626">
        <v>141213</v>
      </c>
      <c r="DR6" s="621"/>
      <c r="DS6" s="621"/>
      <c r="DT6" s="621"/>
      <c r="DU6" s="621"/>
      <c r="DV6" s="621"/>
      <c r="DW6" s="621"/>
      <c r="DX6" s="621"/>
      <c r="DY6" s="621"/>
      <c r="DZ6" s="621"/>
      <c r="EA6" s="621"/>
      <c r="EB6" s="621"/>
      <c r="EC6" s="656"/>
    </row>
    <row r="7" spans="2:143" ht="11.25" customHeight="1">
      <c r="B7" s="617" t="s">
        <v>216</v>
      </c>
      <c r="C7" s="618"/>
      <c r="D7" s="618"/>
      <c r="E7" s="618"/>
      <c r="F7" s="618"/>
      <c r="G7" s="618"/>
      <c r="H7" s="618"/>
      <c r="I7" s="618"/>
      <c r="J7" s="618"/>
      <c r="K7" s="618"/>
      <c r="L7" s="618"/>
      <c r="M7" s="618"/>
      <c r="N7" s="618"/>
      <c r="O7" s="618"/>
      <c r="P7" s="618"/>
      <c r="Q7" s="619"/>
      <c r="R7" s="620">
        <v>5111</v>
      </c>
      <c r="S7" s="621"/>
      <c r="T7" s="621"/>
      <c r="U7" s="621"/>
      <c r="V7" s="621"/>
      <c r="W7" s="621"/>
      <c r="X7" s="621"/>
      <c r="Y7" s="622"/>
      <c r="Z7" s="673">
        <v>0</v>
      </c>
      <c r="AA7" s="673"/>
      <c r="AB7" s="673"/>
      <c r="AC7" s="673"/>
      <c r="AD7" s="674">
        <v>5111</v>
      </c>
      <c r="AE7" s="674"/>
      <c r="AF7" s="674"/>
      <c r="AG7" s="674"/>
      <c r="AH7" s="674"/>
      <c r="AI7" s="674"/>
      <c r="AJ7" s="674"/>
      <c r="AK7" s="674"/>
      <c r="AL7" s="643">
        <v>0.1</v>
      </c>
      <c r="AM7" s="675"/>
      <c r="AN7" s="675"/>
      <c r="AO7" s="676"/>
      <c r="AP7" s="617" t="s">
        <v>217</v>
      </c>
      <c r="AQ7" s="618"/>
      <c r="AR7" s="618"/>
      <c r="AS7" s="618"/>
      <c r="AT7" s="618"/>
      <c r="AU7" s="618"/>
      <c r="AV7" s="618"/>
      <c r="AW7" s="618"/>
      <c r="AX7" s="618"/>
      <c r="AY7" s="618"/>
      <c r="AZ7" s="618"/>
      <c r="BA7" s="618"/>
      <c r="BB7" s="618"/>
      <c r="BC7" s="618"/>
      <c r="BD7" s="618"/>
      <c r="BE7" s="618"/>
      <c r="BF7" s="619"/>
      <c r="BG7" s="620">
        <v>3151743</v>
      </c>
      <c r="BH7" s="621"/>
      <c r="BI7" s="621"/>
      <c r="BJ7" s="621"/>
      <c r="BK7" s="621"/>
      <c r="BL7" s="621"/>
      <c r="BM7" s="621"/>
      <c r="BN7" s="622"/>
      <c r="BO7" s="673">
        <v>41.5</v>
      </c>
      <c r="BP7" s="673"/>
      <c r="BQ7" s="673"/>
      <c r="BR7" s="673"/>
      <c r="BS7" s="674" t="s">
        <v>209</v>
      </c>
      <c r="BT7" s="674"/>
      <c r="BU7" s="674"/>
      <c r="BV7" s="674"/>
      <c r="BW7" s="674"/>
      <c r="BX7" s="674"/>
      <c r="BY7" s="674"/>
      <c r="BZ7" s="674"/>
      <c r="CA7" s="674"/>
      <c r="CB7" s="710"/>
      <c r="CD7" s="657" t="s">
        <v>218</v>
      </c>
      <c r="CE7" s="654"/>
      <c r="CF7" s="654"/>
      <c r="CG7" s="654"/>
      <c r="CH7" s="654"/>
      <c r="CI7" s="654"/>
      <c r="CJ7" s="654"/>
      <c r="CK7" s="654"/>
      <c r="CL7" s="654"/>
      <c r="CM7" s="654"/>
      <c r="CN7" s="654"/>
      <c r="CO7" s="654"/>
      <c r="CP7" s="654"/>
      <c r="CQ7" s="655"/>
      <c r="CR7" s="620">
        <v>1594417</v>
      </c>
      <c r="CS7" s="621"/>
      <c r="CT7" s="621"/>
      <c r="CU7" s="621"/>
      <c r="CV7" s="621"/>
      <c r="CW7" s="621"/>
      <c r="CX7" s="621"/>
      <c r="CY7" s="622"/>
      <c r="CZ7" s="673">
        <v>10</v>
      </c>
      <c r="DA7" s="673"/>
      <c r="DB7" s="673"/>
      <c r="DC7" s="673"/>
      <c r="DD7" s="626">
        <v>110332</v>
      </c>
      <c r="DE7" s="621"/>
      <c r="DF7" s="621"/>
      <c r="DG7" s="621"/>
      <c r="DH7" s="621"/>
      <c r="DI7" s="621"/>
      <c r="DJ7" s="621"/>
      <c r="DK7" s="621"/>
      <c r="DL7" s="621"/>
      <c r="DM7" s="621"/>
      <c r="DN7" s="621"/>
      <c r="DO7" s="621"/>
      <c r="DP7" s="622"/>
      <c r="DQ7" s="626">
        <v>1445349</v>
      </c>
      <c r="DR7" s="621"/>
      <c r="DS7" s="621"/>
      <c r="DT7" s="621"/>
      <c r="DU7" s="621"/>
      <c r="DV7" s="621"/>
      <c r="DW7" s="621"/>
      <c r="DX7" s="621"/>
      <c r="DY7" s="621"/>
      <c r="DZ7" s="621"/>
      <c r="EA7" s="621"/>
      <c r="EB7" s="621"/>
      <c r="EC7" s="656"/>
    </row>
    <row r="8" spans="2:143" ht="11.25" customHeight="1">
      <c r="B8" s="617" t="s">
        <v>219</v>
      </c>
      <c r="C8" s="618"/>
      <c r="D8" s="618"/>
      <c r="E8" s="618"/>
      <c r="F8" s="618"/>
      <c r="G8" s="618"/>
      <c r="H8" s="618"/>
      <c r="I8" s="618"/>
      <c r="J8" s="618"/>
      <c r="K8" s="618"/>
      <c r="L8" s="618"/>
      <c r="M8" s="618"/>
      <c r="N8" s="618"/>
      <c r="O8" s="618"/>
      <c r="P8" s="618"/>
      <c r="Q8" s="619"/>
      <c r="R8" s="620">
        <v>20132</v>
      </c>
      <c r="S8" s="621"/>
      <c r="T8" s="621"/>
      <c r="U8" s="621"/>
      <c r="V8" s="621"/>
      <c r="W8" s="621"/>
      <c r="X8" s="621"/>
      <c r="Y8" s="622"/>
      <c r="Z8" s="673">
        <v>0.1</v>
      </c>
      <c r="AA8" s="673"/>
      <c r="AB8" s="673"/>
      <c r="AC8" s="673"/>
      <c r="AD8" s="674">
        <v>20132</v>
      </c>
      <c r="AE8" s="674"/>
      <c r="AF8" s="674"/>
      <c r="AG8" s="674"/>
      <c r="AH8" s="674"/>
      <c r="AI8" s="674"/>
      <c r="AJ8" s="674"/>
      <c r="AK8" s="674"/>
      <c r="AL8" s="643">
        <v>0.2</v>
      </c>
      <c r="AM8" s="675"/>
      <c r="AN8" s="675"/>
      <c r="AO8" s="676"/>
      <c r="AP8" s="617" t="s">
        <v>220</v>
      </c>
      <c r="AQ8" s="618"/>
      <c r="AR8" s="618"/>
      <c r="AS8" s="618"/>
      <c r="AT8" s="618"/>
      <c r="AU8" s="618"/>
      <c r="AV8" s="618"/>
      <c r="AW8" s="618"/>
      <c r="AX8" s="618"/>
      <c r="AY8" s="618"/>
      <c r="AZ8" s="618"/>
      <c r="BA8" s="618"/>
      <c r="BB8" s="618"/>
      <c r="BC8" s="618"/>
      <c r="BD8" s="618"/>
      <c r="BE8" s="618"/>
      <c r="BF8" s="619"/>
      <c r="BG8" s="620">
        <v>82478</v>
      </c>
      <c r="BH8" s="621"/>
      <c r="BI8" s="621"/>
      <c r="BJ8" s="621"/>
      <c r="BK8" s="621"/>
      <c r="BL8" s="621"/>
      <c r="BM8" s="621"/>
      <c r="BN8" s="622"/>
      <c r="BO8" s="673">
        <v>1.1000000000000001</v>
      </c>
      <c r="BP8" s="673"/>
      <c r="BQ8" s="673"/>
      <c r="BR8" s="673"/>
      <c r="BS8" s="626" t="s">
        <v>111</v>
      </c>
      <c r="BT8" s="621"/>
      <c r="BU8" s="621"/>
      <c r="BV8" s="621"/>
      <c r="BW8" s="621"/>
      <c r="BX8" s="621"/>
      <c r="BY8" s="621"/>
      <c r="BZ8" s="621"/>
      <c r="CA8" s="621"/>
      <c r="CB8" s="656"/>
      <c r="CD8" s="657" t="s">
        <v>221</v>
      </c>
      <c r="CE8" s="654"/>
      <c r="CF8" s="654"/>
      <c r="CG8" s="654"/>
      <c r="CH8" s="654"/>
      <c r="CI8" s="654"/>
      <c r="CJ8" s="654"/>
      <c r="CK8" s="654"/>
      <c r="CL8" s="654"/>
      <c r="CM8" s="654"/>
      <c r="CN8" s="654"/>
      <c r="CO8" s="654"/>
      <c r="CP8" s="654"/>
      <c r="CQ8" s="655"/>
      <c r="CR8" s="620">
        <v>4948510</v>
      </c>
      <c r="CS8" s="621"/>
      <c r="CT8" s="621"/>
      <c r="CU8" s="621"/>
      <c r="CV8" s="621"/>
      <c r="CW8" s="621"/>
      <c r="CX8" s="621"/>
      <c r="CY8" s="622"/>
      <c r="CZ8" s="673">
        <v>30.9</v>
      </c>
      <c r="DA8" s="673"/>
      <c r="DB8" s="673"/>
      <c r="DC8" s="673"/>
      <c r="DD8" s="626">
        <v>81026</v>
      </c>
      <c r="DE8" s="621"/>
      <c r="DF8" s="621"/>
      <c r="DG8" s="621"/>
      <c r="DH8" s="621"/>
      <c r="DI8" s="621"/>
      <c r="DJ8" s="621"/>
      <c r="DK8" s="621"/>
      <c r="DL8" s="621"/>
      <c r="DM8" s="621"/>
      <c r="DN8" s="621"/>
      <c r="DO8" s="621"/>
      <c r="DP8" s="622"/>
      <c r="DQ8" s="626">
        <v>2595394</v>
      </c>
      <c r="DR8" s="621"/>
      <c r="DS8" s="621"/>
      <c r="DT8" s="621"/>
      <c r="DU8" s="621"/>
      <c r="DV8" s="621"/>
      <c r="DW8" s="621"/>
      <c r="DX8" s="621"/>
      <c r="DY8" s="621"/>
      <c r="DZ8" s="621"/>
      <c r="EA8" s="621"/>
      <c r="EB8" s="621"/>
      <c r="EC8" s="656"/>
    </row>
    <row r="9" spans="2:143" ht="11.25" customHeight="1">
      <c r="B9" s="617" t="s">
        <v>222</v>
      </c>
      <c r="C9" s="618"/>
      <c r="D9" s="618"/>
      <c r="E9" s="618"/>
      <c r="F9" s="618"/>
      <c r="G9" s="618"/>
      <c r="H9" s="618"/>
      <c r="I9" s="618"/>
      <c r="J9" s="618"/>
      <c r="K9" s="618"/>
      <c r="L9" s="618"/>
      <c r="M9" s="618"/>
      <c r="N9" s="618"/>
      <c r="O9" s="618"/>
      <c r="P9" s="618"/>
      <c r="Q9" s="619"/>
      <c r="R9" s="620">
        <v>11792</v>
      </c>
      <c r="S9" s="621"/>
      <c r="T9" s="621"/>
      <c r="U9" s="621"/>
      <c r="V9" s="621"/>
      <c r="W9" s="621"/>
      <c r="X9" s="621"/>
      <c r="Y9" s="622"/>
      <c r="Z9" s="673">
        <v>0.1</v>
      </c>
      <c r="AA9" s="673"/>
      <c r="AB9" s="673"/>
      <c r="AC9" s="673"/>
      <c r="AD9" s="674">
        <v>11792</v>
      </c>
      <c r="AE9" s="674"/>
      <c r="AF9" s="674"/>
      <c r="AG9" s="674"/>
      <c r="AH9" s="674"/>
      <c r="AI9" s="674"/>
      <c r="AJ9" s="674"/>
      <c r="AK9" s="674"/>
      <c r="AL9" s="643">
        <v>0.1</v>
      </c>
      <c r="AM9" s="675"/>
      <c r="AN9" s="675"/>
      <c r="AO9" s="676"/>
      <c r="AP9" s="617" t="s">
        <v>223</v>
      </c>
      <c r="AQ9" s="618"/>
      <c r="AR9" s="618"/>
      <c r="AS9" s="618"/>
      <c r="AT9" s="618"/>
      <c r="AU9" s="618"/>
      <c r="AV9" s="618"/>
      <c r="AW9" s="618"/>
      <c r="AX9" s="618"/>
      <c r="AY9" s="618"/>
      <c r="AZ9" s="618"/>
      <c r="BA9" s="618"/>
      <c r="BB9" s="618"/>
      <c r="BC9" s="618"/>
      <c r="BD9" s="618"/>
      <c r="BE9" s="618"/>
      <c r="BF9" s="619"/>
      <c r="BG9" s="620">
        <v>2386944</v>
      </c>
      <c r="BH9" s="621"/>
      <c r="BI9" s="621"/>
      <c r="BJ9" s="621"/>
      <c r="BK9" s="621"/>
      <c r="BL9" s="621"/>
      <c r="BM9" s="621"/>
      <c r="BN9" s="622"/>
      <c r="BO9" s="673">
        <v>31.4</v>
      </c>
      <c r="BP9" s="673"/>
      <c r="BQ9" s="673"/>
      <c r="BR9" s="673"/>
      <c r="BS9" s="626" t="s">
        <v>111</v>
      </c>
      <c r="BT9" s="621"/>
      <c r="BU9" s="621"/>
      <c r="BV9" s="621"/>
      <c r="BW9" s="621"/>
      <c r="BX9" s="621"/>
      <c r="BY9" s="621"/>
      <c r="BZ9" s="621"/>
      <c r="CA9" s="621"/>
      <c r="CB9" s="656"/>
      <c r="CD9" s="657" t="s">
        <v>224</v>
      </c>
      <c r="CE9" s="654"/>
      <c r="CF9" s="654"/>
      <c r="CG9" s="654"/>
      <c r="CH9" s="654"/>
      <c r="CI9" s="654"/>
      <c r="CJ9" s="654"/>
      <c r="CK9" s="654"/>
      <c r="CL9" s="654"/>
      <c r="CM9" s="654"/>
      <c r="CN9" s="654"/>
      <c r="CO9" s="654"/>
      <c r="CP9" s="654"/>
      <c r="CQ9" s="655"/>
      <c r="CR9" s="620">
        <v>1109204</v>
      </c>
      <c r="CS9" s="621"/>
      <c r="CT9" s="621"/>
      <c r="CU9" s="621"/>
      <c r="CV9" s="621"/>
      <c r="CW9" s="621"/>
      <c r="CX9" s="621"/>
      <c r="CY9" s="622"/>
      <c r="CZ9" s="673">
        <v>6.9</v>
      </c>
      <c r="DA9" s="673"/>
      <c r="DB9" s="673"/>
      <c r="DC9" s="673"/>
      <c r="DD9" s="626">
        <v>161827</v>
      </c>
      <c r="DE9" s="621"/>
      <c r="DF9" s="621"/>
      <c r="DG9" s="621"/>
      <c r="DH9" s="621"/>
      <c r="DI9" s="621"/>
      <c r="DJ9" s="621"/>
      <c r="DK9" s="621"/>
      <c r="DL9" s="621"/>
      <c r="DM9" s="621"/>
      <c r="DN9" s="621"/>
      <c r="DO9" s="621"/>
      <c r="DP9" s="622"/>
      <c r="DQ9" s="626">
        <v>835704</v>
      </c>
      <c r="DR9" s="621"/>
      <c r="DS9" s="621"/>
      <c r="DT9" s="621"/>
      <c r="DU9" s="621"/>
      <c r="DV9" s="621"/>
      <c r="DW9" s="621"/>
      <c r="DX9" s="621"/>
      <c r="DY9" s="621"/>
      <c r="DZ9" s="621"/>
      <c r="EA9" s="621"/>
      <c r="EB9" s="621"/>
      <c r="EC9" s="656"/>
    </row>
    <row r="10" spans="2:143" ht="11.25" customHeight="1">
      <c r="B10" s="617" t="s">
        <v>225</v>
      </c>
      <c r="C10" s="618"/>
      <c r="D10" s="618"/>
      <c r="E10" s="618"/>
      <c r="F10" s="618"/>
      <c r="G10" s="618"/>
      <c r="H10" s="618"/>
      <c r="I10" s="618"/>
      <c r="J10" s="618"/>
      <c r="K10" s="618"/>
      <c r="L10" s="618"/>
      <c r="M10" s="618"/>
      <c r="N10" s="618"/>
      <c r="O10" s="618"/>
      <c r="P10" s="618"/>
      <c r="Q10" s="619"/>
      <c r="R10" s="620">
        <v>742155</v>
      </c>
      <c r="S10" s="621"/>
      <c r="T10" s="621"/>
      <c r="U10" s="621"/>
      <c r="V10" s="621"/>
      <c r="W10" s="621"/>
      <c r="X10" s="621"/>
      <c r="Y10" s="622"/>
      <c r="Z10" s="673">
        <v>4.4000000000000004</v>
      </c>
      <c r="AA10" s="673"/>
      <c r="AB10" s="673"/>
      <c r="AC10" s="673"/>
      <c r="AD10" s="674">
        <v>742155</v>
      </c>
      <c r="AE10" s="674"/>
      <c r="AF10" s="674"/>
      <c r="AG10" s="674"/>
      <c r="AH10" s="674"/>
      <c r="AI10" s="674"/>
      <c r="AJ10" s="674"/>
      <c r="AK10" s="674"/>
      <c r="AL10" s="643">
        <v>8.3000000000000007</v>
      </c>
      <c r="AM10" s="675"/>
      <c r="AN10" s="675"/>
      <c r="AO10" s="676"/>
      <c r="AP10" s="617" t="s">
        <v>226</v>
      </c>
      <c r="AQ10" s="618"/>
      <c r="AR10" s="618"/>
      <c r="AS10" s="618"/>
      <c r="AT10" s="618"/>
      <c r="AU10" s="618"/>
      <c r="AV10" s="618"/>
      <c r="AW10" s="618"/>
      <c r="AX10" s="618"/>
      <c r="AY10" s="618"/>
      <c r="AZ10" s="618"/>
      <c r="BA10" s="618"/>
      <c r="BB10" s="618"/>
      <c r="BC10" s="618"/>
      <c r="BD10" s="618"/>
      <c r="BE10" s="618"/>
      <c r="BF10" s="619"/>
      <c r="BG10" s="620">
        <v>159269</v>
      </c>
      <c r="BH10" s="621"/>
      <c r="BI10" s="621"/>
      <c r="BJ10" s="621"/>
      <c r="BK10" s="621"/>
      <c r="BL10" s="621"/>
      <c r="BM10" s="621"/>
      <c r="BN10" s="622"/>
      <c r="BO10" s="673">
        <v>2.1</v>
      </c>
      <c r="BP10" s="673"/>
      <c r="BQ10" s="673"/>
      <c r="BR10" s="673"/>
      <c r="BS10" s="626" t="s">
        <v>111</v>
      </c>
      <c r="BT10" s="621"/>
      <c r="BU10" s="621"/>
      <c r="BV10" s="621"/>
      <c r="BW10" s="621"/>
      <c r="BX10" s="621"/>
      <c r="BY10" s="621"/>
      <c r="BZ10" s="621"/>
      <c r="CA10" s="621"/>
      <c r="CB10" s="656"/>
      <c r="CD10" s="657" t="s">
        <v>227</v>
      </c>
      <c r="CE10" s="654"/>
      <c r="CF10" s="654"/>
      <c r="CG10" s="654"/>
      <c r="CH10" s="654"/>
      <c r="CI10" s="654"/>
      <c r="CJ10" s="654"/>
      <c r="CK10" s="654"/>
      <c r="CL10" s="654"/>
      <c r="CM10" s="654"/>
      <c r="CN10" s="654"/>
      <c r="CO10" s="654"/>
      <c r="CP10" s="654"/>
      <c r="CQ10" s="655"/>
      <c r="CR10" s="620" t="s">
        <v>111</v>
      </c>
      <c r="CS10" s="621"/>
      <c r="CT10" s="621"/>
      <c r="CU10" s="621"/>
      <c r="CV10" s="621"/>
      <c r="CW10" s="621"/>
      <c r="CX10" s="621"/>
      <c r="CY10" s="622"/>
      <c r="CZ10" s="673" t="s">
        <v>111</v>
      </c>
      <c r="DA10" s="673"/>
      <c r="DB10" s="673"/>
      <c r="DC10" s="673"/>
      <c r="DD10" s="626" t="s">
        <v>111</v>
      </c>
      <c r="DE10" s="621"/>
      <c r="DF10" s="621"/>
      <c r="DG10" s="621"/>
      <c r="DH10" s="621"/>
      <c r="DI10" s="621"/>
      <c r="DJ10" s="621"/>
      <c r="DK10" s="621"/>
      <c r="DL10" s="621"/>
      <c r="DM10" s="621"/>
      <c r="DN10" s="621"/>
      <c r="DO10" s="621"/>
      <c r="DP10" s="622"/>
      <c r="DQ10" s="626" t="s">
        <v>111</v>
      </c>
      <c r="DR10" s="621"/>
      <c r="DS10" s="621"/>
      <c r="DT10" s="621"/>
      <c r="DU10" s="621"/>
      <c r="DV10" s="621"/>
      <c r="DW10" s="621"/>
      <c r="DX10" s="621"/>
      <c r="DY10" s="621"/>
      <c r="DZ10" s="621"/>
      <c r="EA10" s="621"/>
      <c r="EB10" s="621"/>
      <c r="EC10" s="656"/>
    </row>
    <row r="11" spans="2:143" ht="11.25" customHeight="1">
      <c r="B11" s="617" t="s">
        <v>228</v>
      </c>
      <c r="C11" s="618"/>
      <c r="D11" s="618"/>
      <c r="E11" s="618"/>
      <c r="F11" s="618"/>
      <c r="G11" s="618"/>
      <c r="H11" s="618"/>
      <c r="I11" s="618"/>
      <c r="J11" s="618"/>
      <c r="K11" s="618"/>
      <c r="L11" s="618"/>
      <c r="M11" s="618"/>
      <c r="N11" s="618"/>
      <c r="O11" s="618"/>
      <c r="P11" s="618"/>
      <c r="Q11" s="619"/>
      <c r="R11" s="620">
        <v>48539</v>
      </c>
      <c r="S11" s="621"/>
      <c r="T11" s="621"/>
      <c r="U11" s="621"/>
      <c r="V11" s="621"/>
      <c r="W11" s="621"/>
      <c r="X11" s="621"/>
      <c r="Y11" s="622"/>
      <c r="Z11" s="673">
        <v>0.3</v>
      </c>
      <c r="AA11" s="673"/>
      <c r="AB11" s="673"/>
      <c r="AC11" s="673"/>
      <c r="AD11" s="674">
        <v>48539</v>
      </c>
      <c r="AE11" s="674"/>
      <c r="AF11" s="674"/>
      <c r="AG11" s="674"/>
      <c r="AH11" s="674"/>
      <c r="AI11" s="674"/>
      <c r="AJ11" s="674"/>
      <c r="AK11" s="674"/>
      <c r="AL11" s="643">
        <v>0.5</v>
      </c>
      <c r="AM11" s="675"/>
      <c r="AN11" s="675"/>
      <c r="AO11" s="676"/>
      <c r="AP11" s="617" t="s">
        <v>229</v>
      </c>
      <c r="AQ11" s="618"/>
      <c r="AR11" s="618"/>
      <c r="AS11" s="618"/>
      <c r="AT11" s="618"/>
      <c r="AU11" s="618"/>
      <c r="AV11" s="618"/>
      <c r="AW11" s="618"/>
      <c r="AX11" s="618"/>
      <c r="AY11" s="618"/>
      <c r="AZ11" s="618"/>
      <c r="BA11" s="618"/>
      <c r="BB11" s="618"/>
      <c r="BC11" s="618"/>
      <c r="BD11" s="618"/>
      <c r="BE11" s="618"/>
      <c r="BF11" s="619"/>
      <c r="BG11" s="620">
        <v>523052</v>
      </c>
      <c r="BH11" s="621"/>
      <c r="BI11" s="621"/>
      <c r="BJ11" s="621"/>
      <c r="BK11" s="621"/>
      <c r="BL11" s="621"/>
      <c r="BM11" s="621"/>
      <c r="BN11" s="622"/>
      <c r="BO11" s="673">
        <v>6.9</v>
      </c>
      <c r="BP11" s="673"/>
      <c r="BQ11" s="673"/>
      <c r="BR11" s="673"/>
      <c r="BS11" s="626" t="s">
        <v>111</v>
      </c>
      <c r="BT11" s="621"/>
      <c r="BU11" s="621"/>
      <c r="BV11" s="621"/>
      <c r="BW11" s="621"/>
      <c r="BX11" s="621"/>
      <c r="BY11" s="621"/>
      <c r="BZ11" s="621"/>
      <c r="CA11" s="621"/>
      <c r="CB11" s="656"/>
      <c r="CD11" s="657" t="s">
        <v>230</v>
      </c>
      <c r="CE11" s="654"/>
      <c r="CF11" s="654"/>
      <c r="CG11" s="654"/>
      <c r="CH11" s="654"/>
      <c r="CI11" s="654"/>
      <c r="CJ11" s="654"/>
      <c r="CK11" s="654"/>
      <c r="CL11" s="654"/>
      <c r="CM11" s="654"/>
      <c r="CN11" s="654"/>
      <c r="CO11" s="654"/>
      <c r="CP11" s="654"/>
      <c r="CQ11" s="655"/>
      <c r="CR11" s="620">
        <v>235917</v>
      </c>
      <c r="CS11" s="621"/>
      <c r="CT11" s="621"/>
      <c r="CU11" s="621"/>
      <c r="CV11" s="621"/>
      <c r="CW11" s="621"/>
      <c r="CX11" s="621"/>
      <c r="CY11" s="622"/>
      <c r="CZ11" s="673">
        <v>1.5</v>
      </c>
      <c r="DA11" s="673"/>
      <c r="DB11" s="673"/>
      <c r="DC11" s="673"/>
      <c r="DD11" s="626">
        <v>3146</v>
      </c>
      <c r="DE11" s="621"/>
      <c r="DF11" s="621"/>
      <c r="DG11" s="621"/>
      <c r="DH11" s="621"/>
      <c r="DI11" s="621"/>
      <c r="DJ11" s="621"/>
      <c r="DK11" s="621"/>
      <c r="DL11" s="621"/>
      <c r="DM11" s="621"/>
      <c r="DN11" s="621"/>
      <c r="DO11" s="621"/>
      <c r="DP11" s="622"/>
      <c r="DQ11" s="626">
        <v>183812</v>
      </c>
      <c r="DR11" s="621"/>
      <c r="DS11" s="621"/>
      <c r="DT11" s="621"/>
      <c r="DU11" s="621"/>
      <c r="DV11" s="621"/>
      <c r="DW11" s="621"/>
      <c r="DX11" s="621"/>
      <c r="DY11" s="621"/>
      <c r="DZ11" s="621"/>
      <c r="EA11" s="621"/>
      <c r="EB11" s="621"/>
      <c r="EC11" s="656"/>
    </row>
    <row r="12" spans="2:143" ht="11.25" customHeight="1">
      <c r="B12" s="617" t="s">
        <v>231</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232</v>
      </c>
      <c r="AQ12" s="618"/>
      <c r="AR12" s="618"/>
      <c r="AS12" s="618"/>
      <c r="AT12" s="618"/>
      <c r="AU12" s="618"/>
      <c r="AV12" s="618"/>
      <c r="AW12" s="618"/>
      <c r="AX12" s="618"/>
      <c r="AY12" s="618"/>
      <c r="AZ12" s="618"/>
      <c r="BA12" s="618"/>
      <c r="BB12" s="618"/>
      <c r="BC12" s="618"/>
      <c r="BD12" s="618"/>
      <c r="BE12" s="618"/>
      <c r="BF12" s="619"/>
      <c r="BG12" s="620">
        <v>3504133</v>
      </c>
      <c r="BH12" s="621"/>
      <c r="BI12" s="621"/>
      <c r="BJ12" s="621"/>
      <c r="BK12" s="621"/>
      <c r="BL12" s="621"/>
      <c r="BM12" s="621"/>
      <c r="BN12" s="622"/>
      <c r="BO12" s="673">
        <v>46.1</v>
      </c>
      <c r="BP12" s="673"/>
      <c r="BQ12" s="673"/>
      <c r="BR12" s="673"/>
      <c r="BS12" s="626" t="s">
        <v>111</v>
      </c>
      <c r="BT12" s="621"/>
      <c r="BU12" s="621"/>
      <c r="BV12" s="621"/>
      <c r="BW12" s="621"/>
      <c r="BX12" s="621"/>
      <c r="BY12" s="621"/>
      <c r="BZ12" s="621"/>
      <c r="CA12" s="621"/>
      <c r="CB12" s="656"/>
      <c r="CD12" s="657" t="s">
        <v>233</v>
      </c>
      <c r="CE12" s="654"/>
      <c r="CF12" s="654"/>
      <c r="CG12" s="654"/>
      <c r="CH12" s="654"/>
      <c r="CI12" s="654"/>
      <c r="CJ12" s="654"/>
      <c r="CK12" s="654"/>
      <c r="CL12" s="654"/>
      <c r="CM12" s="654"/>
      <c r="CN12" s="654"/>
      <c r="CO12" s="654"/>
      <c r="CP12" s="654"/>
      <c r="CQ12" s="655"/>
      <c r="CR12" s="620">
        <v>544378</v>
      </c>
      <c r="CS12" s="621"/>
      <c r="CT12" s="621"/>
      <c r="CU12" s="621"/>
      <c r="CV12" s="621"/>
      <c r="CW12" s="621"/>
      <c r="CX12" s="621"/>
      <c r="CY12" s="622"/>
      <c r="CZ12" s="673">
        <v>3.4</v>
      </c>
      <c r="DA12" s="673"/>
      <c r="DB12" s="673"/>
      <c r="DC12" s="673"/>
      <c r="DD12" s="626">
        <v>62616</v>
      </c>
      <c r="DE12" s="621"/>
      <c r="DF12" s="621"/>
      <c r="DG12" s="621"/>
      <c r="DH12" s="621"/>
      <c r="DI12" s="621"/>
      <c r="DJ12" s="621"/>
      <c r="DK12" s="621"/>
      <c r="DL12" s="621"/>
      <c r="DM12" s="621"/>
      <c r="DN12" s="621"/>
      <c r="DO12" s="621"/>
      <c r="DP12" s="622"/>
      <c r="DQ12" s="626">
        <v>520567</v>
      </c>
      <c r="DR12" s="621"/>
      <c r="DS12" s="621"/>
      <c r="DT12" s="621"/>
      <c r="DU12" s="621"/>
      <c r="DV12" s="621"/>
      <c r="DW12" s="621"/>
      <c r="DX12" s="621"/>
      <c r="DY12" s="621"/>
      <c r="DZ12" s="621"/>
      <c r="EA12" s="621"/>
      <c r="EB12" s="621"/>
      <c r="EC12" s="656"/>
    </row>
    <row r="13" spans="2:143" ht="11.25" customHeight="1">
      <c r="B13" s="617" t="s">
        <v>234</v>
      </c>
      <c r="C13" s="618"/>
      <c r="D13" s="618"/>
      <c r="E13" s="618"/>
      <c r="F13" s="618"/>
      <c r="G13" s="618"/>
      <c r="H13" s="618"/>
      <c r="I13" s="618"/>
      <c r="J13" s="618"/>
      <c r="K13" s="618"/>
      <c r="L13" s="618"/>
      <c r="M13" s="618"/>
      <c r="N13" s="618"/>
      <c r="O13" s="618"/>
      <c r="P13" s="618"/>
      <c r="Q13" s="619"/>
      <c r="R13" s="620">
        <v>34001</v>
      </c>
      <c r="S13" s="621"/>
      <c r="T13" s="621"/>
      <c r="U13" s="621"/>
      <c r="V13" s="621"/>
      <c r="W13" s="621"/>
      <c r="X13" s="621"/>
      <c r="Y13" s="622"/>
      <c r="Z13" s="673">
        <v>0.2</v>
      </c>
      <c r="AA13" s="673"/>
      <c r="AB13" s="673"/>
      <c r="AC13" s="673"/>
      <c r="AD13" s="674">
        <v>34001</v>
      </c>
      <c r="AE13" s="674"/>
      <c r="AF13" s="674"/>
      <c r="AG13" s="674"/>
      <c r="AH13" s="674"/>
      <c r="AI13" s="674"/>
      <c r="AJ13" s="674"/>
      <c r="AK13" s="674"/>
      <c r="AL13" s="643">
        <v>0.4</v>
      </c>
      <c r="AM13" s="675"/>
      <c r="AN13" s="675"/>
      <c r="AO13" s="676"/>
      <c r="AP13" s="617" t="s">
        <v>235</v>
      </c>
      <c r="AQ13" s="618"/>
      <c r="AR13" s="618"/>
      <c r="AS13" s="618"/>
      <c r="AT13" s="618"/>
      <c r="AU13" s="618"/>
      <c r="AV13" s="618"/>
      <c r="AW13" s="618"/>
      <c r="AX13" s="618"/>
      <c r="AY13" s="618"/>
      <c r="AZ13" s="618"/>
      <c r="BA13" s="618"/>
      <c r="BB13" s="618"/>
      <c r="BC13" s="618"/>
      <c r="BD13" s="618"/>
      <c r="BE13" s="618"/>
      <c r="BF13" s="619"/>
      <c r="BG13" s="620">
        <v>3468306</v>
      </c>
      <c r="BH13" s="621"/>
      <c r="BI13" s="621"/>
      <c r="BJ13" s="621"/>
      <c r="BK13" s="621"/>
      <c r="BL13" s="621"/>
      <c r="BM13" s="621"/>
      <c r="BN13" s="622"/>
      <c r="BO13" s="673">
        <v>45.6</v>
      </c>
      <c r="BP13" s="673"/>
      <c r="BQ13" s="673"/>
      <c r="BR13" s="673"/>
      <c r="BS13" s="626" t="s">
        <v>111</v>
      </c>
      <c r="BT13" s="621"/>
      <c r="BU13" s="621"/>
      <c r="BV13" s="621"/>
      <c r="BW13" s="621"/>
      <c r="BX13" s="621"/>
      <c r="BY13" s="621"/>
      <c r="BZ13" s="621"/>
      <c r="CA13" s="621"/>
      <c r="CB13" s="656"/>
      <c r="CD13" s="657" t="s">
        <v>236</v>
      </c>
      <c r="CE13" s="654"/>
      <c r="CF13" s="654"/>
      <c r="CG13" s="654"/>
      <c r="CH13" s="654"/>
      <c r="CI13" s="654"/>
      <c r="CJ13" s="654"/>
      <c r="CK13" s="654"/>
      <c r="CL13" s="654"/>
      <c r="CM13" s="654"/>
      <c r="CN13" s="654"/>
      <c r="CO13" s="654"/>
      <c r="CP13" s="654"/>
      <c r="CQ13" s="655"/>
      <c r="CR13" s="620">
        <v>2010009</v>
      </c>
      <c r="CS13" s="621"/>
      <c r="CT13" s="621"/>
      <c r="CU13" s="621"/>
      <c r="CV13" s="621"/>
      <c r="CW13" s="621"/>
      <c r="CX13" s="621"/>
      <c r="CY13" s="622"/>
      <c r="CZ13" s="673">
        <v>12.6</v>
      </c>
      <c r="DA13" s="673"/>
      <c r="DB13" s="673"/>
      <c r="DC13" s="673"/>
      <c r="DD13" s="626">
        <v>889924</v>
      </c>
      <c r="DE13" s="621"/>
      <c r="DF13" s="621"/>
      <c r="DG13" s="621"/>
      <c r="DH13" s="621"/>
      <c r="DI13" s="621"/>
      <c r="DJ13" s="621"/>
      <c r="DK13" s="621"/>
      <c r="DL13" s="621"/>
      <c r="DM13" s="621"/>
      <c r="DN13" s="621"/>
      <c r="DO13" s="621"/>
      <c r="DP13" s="622"/>
      <c r="DQ13" s="626">
        <v>1255136</v>
      </c>
      <c r="DR13" s="621"/>
      <c r="DS13" s="621"/>
      <c r="DT13" s="621"/>
      <c r="DU13" s="621"/>
      <c r="DV13" s="621"/>
      <c r="DW13" s="621"/>
      <c r="DX13" s="621"/>
      <c r="DY13" s="621"/>
      <c r="DZ13" s="621"/>
      <c r="EA13" s="621"/>
      <c r="EB13" s="621"/>
      <c r="EC13" s="656"/>
    </row>
    <row r="14" spans="2:143" ht="11.25" customHeight="1">
      <c r="B14" s="617" t="s">
        <v>237</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238</v>
      </c>
      <c r="AQ14" s="618"/>
      <c r="AR14" s="618"/>
      <c r="AS14" s="618"/>
      <c r="AT14" s="618"/>
      <c r="AU14" s="618"/>
      <c r="AV14" s="618"/>
      <c r="AW14" s="618"/>
      <c r="AX14" s="618"/>
      <c r="AY14" s="618"/>
      <c r="AZ14" s="618"/>
      <c r="BA14" s="618"/>
      <c r="BB14" s="618"/>
      <c r="BC14" s="618"/>
      <c r="BD14" s="618"/>
      <c r="BE14" s="618"/>
      <c r="BF14" s="619"/>
      <c r="BG14" s="620">
        <v>107101</v>
      </c>
      <c r="BH14" s="621"/>
      <c r="BI14" s="621"/>
      <c r="BJ14" s="621"/>
      <c r="BK14" s="621"/>
      <c r="BL14" s="621"/>
      <c r="BM14" s="621"/>
      <c r="BN14" s="622"/>
      <c r="BO14" s="673">
        <v>1.4</v>
      </c>
      <c r="BP14" s="673"/>
      <c r="BQ14" s="673"/>
      <c r="BR14" s="673"/>
      <c r="BS14" s="626" t="s">
        <v>111</v>
      </c>
      <c r="BT14" s="621"/>
      <c r="BU14" s="621"/>
      <c r="BV14" s="621"/>
      <c r="BW14" s="621"/>
      <c r="BX14" s="621"/>
      <c r="BY14" s="621"/>
      <c r="BZ14" s="621"/>
      <c r="CA14" s="621"/>
      <c r="CB14" s="656"/>
      <c r="CD14" s="657" t="s">
        <v>239</v>
      </c>
      <c r="CE14" s="654"/>
      <c r="CF14" s="654"/>
      <c r="CG14" s="654"/>
      <c r="CH14" s="654"/>
      <c r="CI14" s="654"/>
      <c r="CJ14" s="654"/>
      <c r="CK14" s="654"/>
      <c r="CL14" s="654"/>
      <c r="CM14" s="654"/>
      <c r="CN14" s="654"/>
      <c r="CO14" s="654"/>
      <c r="CP14" s="654"/>
      <c r="CQ14" s="655"/>
      <c r="CR14" s="620">
        <v>671926</v>
      </c>
      <c r="CS14" s="621"/>
      <c r="CT14" s="621"/>
      <c r="CU14" s="621"/>
      <c r="CV14" s="621"/>
      <c r="CW14" s="621"/>
      <c r="CX14" s="621"/>
      <c r="CY14" s="622"/>
      <c r="CZ14" s="673">
        <v>4.2</v>
      </c>
      <c r="DA14" s="673"/>
      <c r="DB14" s="673"/>
      <c r="DC14" s="673"/>
      <c r="DD14" s="626">
        <v>2000</v>
      </c>
      <c r="DE14" s="621"/>
      <c r="DF14" s="621"/>
      <c r="DG14" s="621"/>
      <c r="DH14" s="621"/>
      <c r="DI14" s="621"/>
      <c r="DJ14" s="621"/>
      <c r="DK14" s="621"/>
      <c r="DL14" s="621"/>
      <c r="DM14" s="621"/>
      <c r="DN14" s="621"/>
      <c r="DO14" s="621"/>
      <c r="DP14" s="622"/>
      <c r="DQ14" s="626">
        <v>665159</v>
      </c>
      <c r="DR14" s="621"/>
      <c r="DS14" s="621"/>
      <c r="DT14" s="621"/>
      <c r="DU14" s="621"/>
      <c r="DV14" s="621"/>
      <c r="DW14" s="621"/>
      <c r="DX14" s="621"/>
      <c r="DY14" s="621"/>
      <c r="DZ14" s="621"/>
      <c r="EA14" s="621"/>
      <c r="EB14" s="621"/>
      <c r="EC14" s="656"/>
    </row>
    <row r="15" spans="2:143" ht="11.25" customHeight="1">
      <c r="B15" s="617" t="s">
        <v>240</v>
      </c>
      <c r="C15" s="618"/>
      <c r="D15" s="618"/>
      <c r="E15" s="618"/>
      <c r="F15" s="618"/>
      <c r="G15" s="618"/>
      <c r="H15" s="618"/>
      <c r="I15" s="618"/>
      <c r="J15" s="618"/>
      <c r="K15" s="618"/>
      <c r="L15" s="618"/>
      <c r="M15" s="618"/>
      <c r="N15" s="618"/>
      <c r="O15" s="618"/>
      <c r="P15" s="618"/>
      <c r="Q15" s="619"/>
      <c r="R15" s="620">
        <v>32292</v>
      </c>
      <c r="S15" s="621"/>
      <c r="T15" s="621"/>
      <c r="U15" s="621"/>
      <c r="V15" s="621"/>
      <c r="W15" s="621"/>
      <c r="X15" s="621"/>
      <c r="Y15" s="622"/>
      <c r="Z15" s="673">
        <v>0.2</v>
      </c>
      <c r="AA15" s="673"/>
      <c r="AB15" s="673"/>
      <c r="AC15" s="673"/>
      <c r="AD15" s="674">
        <v>32292</v>
      </c>
      <c r="AE15" s="674"/>
      <c r="AF15" s="674"/>
      <c r="AG15" s="674"/>
      <c r="AH15" s="674"/>
      <c r="AI15" s="674"/>
      <c r="AJ15" s="674"/>
      <c r="AK15" s="674"/>
      <c r="AL15" s="643">
        <v>0.4</v>
      </c>
      <c r="AM15" s="675"/>
      <c r="AN15" s="675"/>
      <c r="AO15" s="676"/>
      <c r="AP15" s="617" t="s">
        <v>241</v>
      </c>
      <c r="AQ15" s="618"/>
      <c r="AR15" s="618"/>
      <c r="AS15" s="618"/>
      <c r="AT15" s="618"/>
      <c r="AU15" s="618"/>
      <c r="AV15" s="618"/>
      <c r="AW15" s="618"/>
      <c r="AX15" s="618"/>
      <c r="AY15" s="618"/>
      <c r="AZ15" s="618"/>
      <c r="BA15" s="618"/>
      <c r="BB15" s="618"/>
      <c r="BC15" s="618"/>
      <c r="BD15" s="618"/>
      <c r="BE15" s="618"/>
      <c r="BF15" s="619"/>
      <c r="BG15" s="620">
        <v>399322</v>
      </c>
      <c r="BH15" s="621"/>
      <c r="BI15" s="621"/>
      <c r="BJ15" s="621"/>
      <c r="BK15" s="621"/>
      <c r="BL15" s="621"/>
      <c r="BM15" s="621"/>
      <c r="BN15" s="622"/>
      <c r="BO15" s="673">
        <v>5.3</v>
      </c>
      <c r="BP15" s="673"/>
      <c r="BQ15" s="673"/>
      <c r="BR15" s="673"/>
      <c r="BS15" s="626" t="s">
        <v>111</v>
      </c>
      <c r="BT15" s="621"/>
      <c r="BU15" s="621"/>
      <c r="BV15" s="621"/>
      <c r="BW15" s="621"/>
      <c r="BX15" s="621"/>
      <c r="BY15" s="621"/>
      <c r="BZ15" s="621"/>
      <c r="CA15" s="621"/>
      <c r="CB15" s="656"/>
      <c r="CD15" s="657" t="s">
        <v>242</v>
      </c>
      <c r="CE15" s="654"/>
      <c r="CF15" s="654"/>
      <c r="CG15" s="654"/>
      <c r="CH15" s="654"/>
      <c r="CI15" s="654"/>
      <c r="CJ15" s="654"/>
      <c r="CK15" s="654"/>
      <c r="CL15" s="654"/>
      <c r="CM15" s="654"/>
      <c r="CN15" s="654"/>
      <c r="CO15" s="654"/>
      <c r="CP15" s="654"/>
      <c r="CQ15" s="655"/>
      <c r="CR15" s="620">
        <v>3380004</v>
      </c>
      <c r="CS15" s="621"/>
      <c r="CT15" s="621"/>
      <c r="CU15" s="621"/>
      <c r="CV15" s="621"/>
      <c r="CW15" s="621"/>
      <c r="CX15" s="621"/>
      <c r="CY15" s="622"/>
      <c r="CZ15" s="673">
        <v>21.1</v>
      </c>
      <c r="DA15" s="673"/>
      <c r="DB15" s="673"/>
      <c r="DC15" s="673"/>
      <c r="DD15" s="626">
        <v>1857327</v>
      </c>
      <c r="DE15" s="621"/>
      <c r="DF15" s="621"/>
      <c r="DG15" s="621"/>
      <c r="DH15" s="621"/>
      <c r="DI15" s="621"/>
      <c r="DJ15" s="621"/>
      <c r="DK15" s="621"/>
      <c r="DL15" s="621"/>
      <c r="DM15" s="621"/>
      <c r="DN15" s="621"/>
      <c r="DO15" s="621"/>
      <c r="DP15" s="622"/>
      <c r="DQ15" s="626">
        <v>1533368</v>
      </c>
      <c r="DR15" s="621"/>
      <c r="DS15" s="621"/>
      <c r="DT15" s="621"/>
      <c r="DU15" s="621"/>
      <c r="DV15" s="621"/>
      <c r="DW15" s="621"/>
      <c r="DX15" s="621"/>
      <c r="DY15" s="621"/>
      <c r="DZ15" s="621"/>
      <c r="EA15" s="621"/>
      <c r="EB15" s="621"/>
      <c r="EC15" s="656"/>
    </row>
    <row r="16" spans="2:143" ht="11.25" customHeight="1">
      <c r="B16" s="617" t="s">
        <v>243</v>
      </c>
      <c r="C16" s="618"/>
      <c r="D16" s="618"/>
      <c r="E16" s="618"/>
      <c r="F16" s="618"/>
      <c r="G16" s="618"/>
      <c r="H16" s="618"/>
      <c r="I16" s="618"/>
      <c r="J16" s="618"/>
      <c r="K16" s="618"/>
      <c r="L16" s="618"/>
      <c r="M16" s="618"/>
      <c r="N16" s="618"/>
      <c r="O16" s="618"/>
      <c r="P16" s="618"/>
      <c r="Q16" s="619"/>
      <c r="R16" s="620">
        <v>753331</v>
      </c>
      <c r="S16" s="621"/>
      <c r="T16" s="621"/>
      <c r="U16" s="621"/>
      <c r="V16" s="621"/>
      <c r="W16" s="621"/>
      <c r="X16" s="621"/>
      <c r="Y16" s="622"/>
      <c r="Z16" s="673">
        <v>4.4000000000000004</v>
      </c>
      <c r="AA16" s="673"/>
      <c r="AB16" s="673"/>
      <c r="AC16" s="673"/>
      <c r="AD16" s="674">
        <v>639112</v>
      </c>
      <c r="AE16" s="674"/>
      <c r="AF16" s="674"/>
      <c r="AG16" s="674"/>
      <c r="AH16" s="674"/>
      <c r="AI16" s="674"/>
      <c r="AJ16" s="674"/>
      <c r="AK16" s="674"/>
      <c r="AL16" s="643">
        <v>7.1</v>
      </c>
      <c r="AM16" s="675"/>
      <c r="AN16" s="675"/>
      <c r="AO16" s="676"/>
      <c r="AP16" s="617" t="s">
        <v>244</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245</v>
      </c>
      <c r="CE16" s="654"/>
      <c r="CF16" s="654"/>
      <c r="CG16" s="654"/>
      <c r="CH16" s="654"/>
      <c r="CI16" s="654"/>
      <c r="CJ16" s="654"/>
      <c r="CK16" s="654"/>
      <c r="CL16" s="654"/>
      <c r="CM16" s="654"/>
      <c r="CN16" s="654"/>
      <c r="CO16" s="654"/>
      <c r="CP16" s="654"/>
      <c r="CQ16" s="655"/>
      <c r="CR16" s="620" t="s">
        <v>111</v>
      </c>
      <c r="CS16" s="621"/>
      <c r="CT16" s="621"/>
      <c r="CU16" s="621"/>
      <c r="CV16" s="621"/>
      <c r="CW16" s="621"/>
      <c r="CX16" s="621"/>
      <c r="CY16" s="622"/>
      <c r="CZ16" s="673" t="s">
        <v>111</v>
      </c>
      <c r="DA16" s="673"/>
      <c r="DB16" s="673"/>
      <c r="DC16" s="673"/>
      <c r="DD16" s="626" t="s">
        <v>111</v>
      </c>
      <c r="DE16" s="621"/>
      <c r="DF16" s="621"/>
      <c r="DG16" s="621"/>
      <c r="DH16" s="621"/>
      <c r="DI16" s="621"/>
      <c r="DJ16" s="621"/>
      <c r="DK16" s="621"/>
      <c r="DL16" s="621"/>
      <c r="DM16" s="621"/>
      <c r="DN16" s="621"/>
      <c r="DO16" s="621"/>
      <c r="DP16" s="622"/>
      <c r="DQ16" s="626" t="s">
        <v>111</v>
      </c>
      <c r="DR16" s="621"/>
      <c r="DS16" s="621"/>
      <c r="DT16" s="621"/>
      <c r="DU16" s="621"/>
      <c r="DV16" s="621"/>
      <c r="DW16" s="621"/>
      <c r="DX16" s="621"/>
      <c r="DY16" s="621"/>
      <c r="DZ16" s="621"/>
      <c r="EA16" s="621"/>
      <c r="EB16" s="621"/>
      <c r="EC16" s="656"/>
    </row>
    <row r="17" spans="2:133" ht="11.25" customHeight="1">
      <c r="B17" s="617" t="s">
        <v>246</v>
      </c>
      <c r="C17" s="618"/>
      <c r="D17" s="618"/>
      <c r="E17" s="618"/>
      <c r="F17" s="618"/>
      <c r="G17" s="618"/>
      <c r="H17" s="618"/>
      <c r="I17" s="618"/>
      <c r="J17" s="618"/>
      <c r="K17" s="618"/>
      <c r="L17" s="618"/>
      <c r="M17" s="618"/>
      <c r="N17" s="618"/>
      <c r="O17" s="618"/>
      <c r="P17" s="618"/>
      <c r="Q17" s="619"/>
      <c r="R17" s="620">
        <v>639112</v>
      </c>
      <c r="S17" s="621"/>
      <c r="T17" s="621"/>
      <c r="U17" s="621"/>
      <c r="V17" s="621"/>
      <c r="W17" s="621"/>
      <c r="X17" s="621"/>
      <c r="Y17" s="622"/>
      <c r="Z17" s="673">
        <v>3.8</v>
      </c>
      <c r="AA17" s="673"/>
      <c r="AB17" s="673"/>
      <c r="AC17" s="673"/>
      <c r="AD17" s="674">
        <v>639112</v>
      </c>
      <c r="AE17" s="674"/>
      <c r="AF17" s="674"/>
      <c r="AG17" s="674"/>
      <c r="AH17" s="674"/>
      <c r="AI17" s="674"/>
      <c r="AJ17" s="674"/>
      <c r="AK17" s="674"/>
      <c r="AL17" s="643">
        <v>7.1</v>
      </c>
      <c r="AM17" s="675"/>
      <c r="AN17" s="675"/>
      <c r="AO17" s="676"/>
      <c r="AP17" s="617" t="s">
        <v>247</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248</v>
      </c>
      <c r="CE17" s="654"/>
      <c r="CF17" s="654"/>
      <c r="CG17" s="654"/>
      <c r="CH17" s="654"/>
      <c r="CI17" s="654"/>
      <c r="CJ17" s="654"/>
      <c r="CK17" s="654"/>
      <c r="CL17" s="654"/>
      <c r="CM17" s="654"/>
      <c r="CN17" s="654"/>
      <c r="CO17" s="654"/>
      <c r="CP17" s="654"/>
      <c r="CQ17" s="655"/>
      <c r="CR17" s="620">
        <v>1379524</v>
      </c>
      <c r="CS17" s="621"/>
      <c r="CT17" s="621"/>
      <c r="CU17" s="621"/>
      <c r="CV17" s="621"/>
      <c r="CW17" s="621"/>
      <c r="CX17" s="621"/>
      <c r="CY17" s="622"/>
      <c r="CZ17" s="673">
        <v>8.6</v>
      </c>
      <c r="DA17" s="673"/>
      <c r="DB17" s="673"/>
      <c r="DC17" s="673"/>
      <c r="DD17" s="626" t="s">
        <v>111</v>
      </c>
      <c r="DE17" s="621"/>
      <c r="DF17" s="621"/>
      <c r="DG17" s="621"/>
      <c r="DH17" s="621"/>
      <c r="DI17" s="621"/>
      <c r="DJ17" s="621"/>
      <c r="DK17" s="621"/>
      <c r="DL17" s="621"/>
      <c r="DM17" s="621"/>
      <c r="DN17" s="621"/>
      <c r="DO17" s="621"/>
      <c r="DP17" s="622"/>
      <c r="DQ17" s="626">
        <v>1371766</v>
      </c>
      <c r="DR17" s="621"/>
      <c r="DS17" s="621"/>
      <c r="DT17" s="621"/>
      <c r="DU17" s="621"/>
      <c r="DV17" s="621"/>
      <c r="DW17" s="621"/>
      <c r="DX17" s="621"/>
      <c r="DY17" s="621"/>
      <c r="DZ17" s="621"/>
      <c r="EA17" s="621"/>
      <c r="EB17" s="621"/>
      <c r="EC17" s="656"/>
    </row>
    <row r="18" spans="2:133" ht="11.25" customHeight="1">
      <c r="B18" s="617" t="s">
        <v>249</v>
      </c>
      <c r="C18" s="618"/>
      <c r="D18" s="618"/>
      <c r="E18" s="618"/>
      <c r="F18" s="618"/>
      <c r="G18" s="618"/>
      <c r="H18" s="618"/>
      <c r="I18" s="618"/>
      <c r="J18" s="618"/>
      <c r="K18" s="618"/>
      <c r="L18" s="618"/>
      <c r="M18" s="618"/>
      <c r="N18" s="618"/>
      <c r="O18" s="618"/>
      <c r="P18" s="618"/>
      <c r="Q18" s="619"/>
      <c r="R18" s="620">
        <v>111447</v>
      </c>
      <c r="S18" s="621"/>
      <c r="T18" s="621"/>
      <c r="U18" s="621"/>
      <c r="V18" s="621"/>
      <c r="W18" s="621"/>
      <c r="X18" s="621"/>
      <c r="Y18" s="622"/>
      <c r="Z18" s="673">
        <v>0.7</v>
      </c>
      <c r="AA18" s="673"/>
      <c r="AB18" s="673"/>
      <c r="AC18" s="673"/>
      <c r="AD18" s="674" t="s">
        <v>111</v>
      </c>
      <c r="AE18" s="674"/>
      <c r="AF18" s="674"/>
      <c r="AG18" s="674"/>
      <c r="AH18" s="674"/>
      <c r="AI18" s="674"/>
      <c r="AJ18" s="674"/>
      <c r="AK18" s="674"/>
      <c r="AL18" s="643" t="s">
        <v>111</v>
      </c>
      <c r="AM18" s="675"/>
      <c r="AN18" s="675"/>
      <c r="AO18" s="676"/>
      <c r="AP18" s="617" t="s">
        <v>250</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251</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c r="B19" s="617" t="s">
        <v>252</v>
      </c>
      <c r="C19" s="618"/>
      <c r="D19" s="618"/>
      <c r="E19" s="618"/>
      <c r="F19" s="618"/>
      <c r="G19" s="618"/>
      <c r="H19" s="618"/>
      <c r="I19" s="618"/>
      <c r="J19" s="618"/>
      <c r="K19" s="618"/>
      <c r="L19" s="618"/>
      <c r="M19" s="618"/>
      <c r="N19" s="618"/>
      <c r="O19" s="618"/>
      <c r="P19" s="618"/>
      <c r="Q19" s="619"/>
      <c r="R19" s="620">
        <v>2772</v>
      </c>
      <c r="S19" s="621"/>
      <c r="T19" s="621"/>
      <c r="U19" s="621"/>
      <c r="V19" s="621"/>
      <c r="W19" s="621"/>
      <c r="X19" s="621"/>
      <c r="Y19" s="622"/>
      <c r="Z19" s="673">
        <v>0</v>
      </c>
      <c r="AA19" s="673"/>
      <c r="AB19" s="673"/>
      <c r="AC19" s="673"/>
      <c r="AD19" s="674" t="s">
        <v>111</v>
      </c>
      <c r="AE19" s="674"/>
      <c r="AF19" s="674"/>
      <c r="AG19" s="674"/>
      <c r="AH19" s="674"/>
      <c r="AI19" s="674"/>
      <c r="AJ19" s="674"/>
      <c r="AK19" s="674"/>
      <c r="AL19" s="643" t="s">
        <v>111</v>
      </c>
      <c r="AM19" s="675"/>
      <c r="AN19" s="675"/>
      <c r="AO19" s="676"/>
      <c r="AP19" s="617" t="s">
        <v>253</v>
      </c>
      <c r="AQ19" s="618"/>
      <c r="AR19" s="618"/>
      <c r="AS19" s="618"/>
      <c r="AT19" s="618"/>
      <c r="AU19" s="618"/>
      <c r="AV19" s="618"/>
      <c r="AW19" s="618"/>
      <c r="AX19" s="618"/>
      <c r="AY19" s="618"/>
      <c r="AZ19" s="618"/>
      <c r="BA19" s="618"/>
      <c r="BB19" s="618"/>
      <c r="BC19" s="618"/>
      <c r="BD19" s="618"/>
      <c r="BE19" s="618"/>
      <c r="BF19" s="619"/>
      <c r="BG19" s="620">
        <v>435746</v>
      </c>
      <c r="BH19" s="621"/>
      <c r="BI19" s="621"/>
      <c r="BJ19" s="621"/>
      <c r="BK19" s="621"/>
      <c r="BL19" s="621"/>
      <c r="BM19" s="621"/>
      <c r="BN19" s="622"/>
      <c r="BO19" s="673">
        <v>5.7</v>
      </c>
      <c r="BP19" s="673"/>
      <c r="BQ19" s="673"/>
      <c r="BR19" s="673"/>
      <c r="BS19" s="626" t="s">
        <v>111</v>
      </c>
      <c r="BT19" s="621"/>
      <c r="BU19" s="621"/>
      <c r="BV19" s="621"/>
      <c r="BW19" s="621"/>
      <c r="BX19" s="621"/>
      <c r="BY19" s="621"/>
      <c r="BZ19" s="621"/>
      <c r="CA19" s="621"/>
      <c r="CB19" s="656"/>
      <c r="CD19" s="657" t="s">
        <v>254</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c r="B20" s="617" t="s">
        <v>255</v>
      </c>
      <c r="C20" s="618"/>
      <c r="D20" s="618"/>
      <c r="E20" s="618"/>
      <c r="F20" s="618"/>
      <c r="G20" s="618"/>
      <c r="H20" s="618"/>
      <c r="I20" s="618"/>
      <c r="J20" s="618"/>
      <c r="K20" s="618"/>
      <c r="L20" s="618"/>
      <c r="M20" s="618"/>
      <c r="N20" s="618"/>
      <c r="O20" s="618"/>
      <c r="P20" s="618"/>
      <c r="Q20" s="619"/>
      <c r="R20" s="620">
        <v>9428187</v>
      </c>
      <c r="S20" s="621"/>
      <c r="T20" s="621"/>
      <c r="U20" s="621"/>
      <c r="V20" s="621"/>
      <c r="W20" s="621"/>
      <c r="X20" s="621"/>
      <c r="Y20" s="622"/>
      <c r="Z20" s="673">
        <v>55.6</v>
      </c>
      <c r="AA20" s="673"/>
      <c r="AB20" s="673"/>
      <c r="AC20" s="673"/>
      <c r="AD20" s="674">
        <v>8878222</v>
      </c>
      <c r="AE20" s="674"/>
      <c r="AF20" s="674"/>
      <c r="AG20" s="674"/>
      <c r="AH20" s="674"/>
      <c r="AI20" s="674"/>
      <c r="AJ20" s="674"/>
      <c r="AK20" s="674"/>
      <c r="AL20" s="643">
        <v>99.2</v>
      </c>
      <c r="AM20" s="675"/>
      <c r="AN20" s="675"/>
      <c r="AO20" s="676"/>
      <c r="AP20" s="617" t="s">
        <v>256</v>
      </c>
      <c r="AQ20" s="618"/>
      <c r="AR20" s="618"/>
      <c r="AS20" s="618"/>
      <c r="AT20" s="618"/>
      <c r="AU20" s="618"/>
      <c r="AV20" s="618"/>
      <c r="AW20" s="618"/>
      <c r="AX20" s="618"/>
      <c r="AY20" s="618"/>
      <c r="AZ20" s="618"/>
      <c r="BA20" s="618"/>
      <c r="BB20" s="618"/>
      <c r="BC20" s="618"/>
      <c r="BD20" s="618"/>
      <c r="BE20" s="618"/>
      <c r="BF20" s="619"/>
      <c r="BG20" s="620">
        <v>435746</v>
      </c>
      <c r="BH20" s="621"/>
      <c r="BI20" s="621"/>
      <c r="BJ20" s="621"/>
      <c r="BK20" s="621"/>
      <c r="BL20" s="621"/>
      <c r="BM20" s="621"/>
      <c r="BN20" s="622"/>
      <c r="BO20" s="673">
        <v>5.7</v>
      </c>
      <c r="BP20" s="673"/>
      <c r="BQ20" s="673"/>
      <c r="BR20" s="673"/>
      <c r="BS20" s="626" t="s">
        <v>111</v>
      </c>
      <c r="BT20" s="621"/>
      <c r="BU20" s="621"/>
      <c r="BV20" s="621"/>
      <c r="BW20" s="621"/>
      <c r="BX20" s="621"/>
      <c r="BY20" s="621"/>
      <c r="BZ20" s="621"/>
      <c r="CA20" s="621"/>
      <c r="CB20" s="656"/>
      <c r="CD20" s="657" t="s">
        <v>257</v>
      </c>
      <c r="CE20" s="654"/>
      <c r="CF20" s="654"/>
      <c r="CG20" s="654"/>
      <c r="CH20" s="654"/>
      <c r="CI20" s="654"/>
      <c r="CJ20" s="654"/>
      <c r="CK20" s="654"/>
      <c r="CL20" s="654"/>
      <c r="CM20" s="654"/>
      <c r="CN20" s="654"/>
      <c r="CO20" s="654"/>
      <c r="CP20" s="654"/>
      <c r="CQ20" s="655"/>
      <c r="CR20" s="620">
        <v>16015102</v>
      </c>
      <c r="CS20" s="621"/>
      <c r="CT20" s="621"/>
      <c r="CU20" s="621"/>
      <c r="CV20" s="621"/>
      <c r="CW20" s="621"/>
      <c r="CX20" s="621"/>
      <c r="CY20" s="622"/>
      <c r="CZ20" s="673">
        <v>100</v>
      </c>
      <c r="DA20" s="673"/>
      <c r="DB20" s="673"/>
      <c r="DC20" s="673"/>
      <c r="DD20" s="626">
        <v>3168198</v>
      </c>
      <c r="DE20" s="621"/>
      <c r="DF20" s="621"/>
      <c r="DG20" s="621"/>
      <c r="DH20" s="621"/>
      <c r="DI20" s="621"/>
      <c r="DJ20" s="621"/>
      <c r="DK20" s="621"/>
      <c r="DL20" s="621"/>
      <c r="DM20" s="621"/>
      <c r="DN20" s="621"/>
      <c r="DO20" s="621"/>
      <c r="DP20" s="622"/>
      <c r="DQ20" s="626">
        <v>10547468</v>
      </c>
      <c r="DR20" s="621"/>
      <c r="DS20" s="621"/>
      <c r="DT20" s="621"/>
      <c r="DU20" s="621"/>
      <c r="DV20" s="621"/>
      <c r="DW20" s="621"/>
      <c r="DX20" s="621"/>
      <c r="DY20" s="621"/>
      <c r="DZ20" s="621"/>
      <c r="EA20" s="621"/>
      <c r="EB20" s="621"/>
      <c r="EC20" s="656"/>
    </row>
    <row r="21" spans="2:133" ht="11.25" customHeight="1">
      <c r="B21" s="617" t="s">
        <v>258</v>
      </c>
      <c r="C21" s="618"/>
      <c r="D21" s="618"/>
      <c r="E21" s="618"/>
      <c r="F21" s="618"/>
      <c r="G21" s="618"/>
      <c r="H21" s="618"/>
      <c r="I21" s="618"/>
      <c r="J21" s="618"/>
      <c r="K21" s="618"/>
      <c r="L21" s="618"/>
      <c r="M21" s="618"/>
      <c r="N21" s="618"/>
      <c r="O21" s="618"/>
      <c r="P21" s="618"/>
      <c r="Q21" s="619"/>
      <c r="R21" s="620">
        <v>7822</v>
      </c>
      <c r="S21" s="621"/>
      <c r="T21" s="621"/>
      <c r="U21" s="621"/>
      <c r="V21" s="621"/>
      <c r="W21" s="621"/>
      <c r="X21" s="621"/>
      <c r="Y21" s="622"/>
      <c r="Z21" s="673">
        <v>0</v>
      </c>
      <c r="AA21" s="673"/>
      <c r="AB21" s="673"/>
      <c r="AC21" s="673"/>
      <c r="AD21" s="674">
        <v>7822</v>
      </c>
      <c r="AE21" s="674"/>
      <c r="AF21" s="674"/>
      <c r="AG21" s="674"/>
      <c r="AH21" s="674"/>
      <c r="AI21" s="674"/>
      <c r="AJ21" s="674"/>
      <c r="AK21" s="674"/>
      <c r="AL21" s="643">
        <v>0.1</v>
      </c>
      <c r="AM21" s="675"/>
      <c r="AN21" s="675"/>
      <c r="AO21" s="676"/>
      <c r="AP21" s="711" t="s">
        <v>259</v>
      </c>
      <c r="AQ21" s="721"/>
      <c r="AR21" s="721"/>
      <c r="AS21" s="721"/>
      <c r="AT21" s="721"/>
      <c r="AU21" s="721"/>
      <c r="AV21" s="721"/>
      <c r="AW21" s="721"/>
      <c r="AX21" s="721"/>
      <c r="AY21" s="721"/>
      <c r="AZ21" s="721"/>
      <c r="BA21" s="721"/>
      <c r="BB21" s="721"/>
      <c r="BC21" s="721"/>
      <c r="BD21" s="721"/>
      <c r="BE21" s="721"/>
      <c r="BF21" s="713"/>
      <c r="BG21" s="620" t="s">
        <v>111</v>
      </c>
      <c r="BH21" s="621"/>
      <c r="BI21" s="621"/>
      <c r="BJ21" s="621"/>
      <c r="BK21" s="621"/>
      <c r="BL21" s="621"/>
      <c r="BM21" s="621"/>
      <c r="BN21" s="622"/>
      <c r="BO21" s="673" t="s">
        <v>111</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260</v>
      </c>
      <c r="C22" s="618"/>
      <c r="D22" s="618"/>
      <c r="E22" s="618"/>
      <c r="F22" s="618"/>
      <c r="G22" s="618"/>
      <c r="H22" s="618"/>
      <c r="I22" s="618"/>
      <c r="J22" s="618"/>
      <c r="K22" s="618"/>
      <c r="L22" s="618"/>
      <c r="M22" s="618"/>
      <c r="N22" s="618"/>
      <c r="O22" s="618"/>
      <c r="P22" s="618"/>
      <c r="Q22" s="619"/>
      <c r="R22" s="620">
        <v>153959</v>
      </c>
      <c r="S22" s="621"/>
      <c r="T22" s="621"/>
      <c r="U22" s="621"/>
      <c r="V22" s="621"/>
      <c r="W22" s="621"/>
      <c r="X22" s="621"/>
      <c r="Y22" s="622"/>
      <c r="Z22" s="673">
        <v>0.9</v>
      </c>
      <c r="AA22" s="673"/>
      <c r="AB22" s="673"/>
      <c r="AC22" s="673"/>
      <c r="AD22" s="674" t="s">
        <v>111</v>
      </c>
      <c r="AE22" s="674"/>
      <c r="AF22" s="674"/>
      <c r="AG22" s="674"/>
      <c r="AH22" s="674"/>
      <c r="AI22" s="674"/>
      <c r="AJ22" s="674"/>
      <c r="AK22" s="674"/>
      <c r="AL22" s="643" t="s">
        <v>111</v>
      </c>
      <c r="AM22" s="675"/>
      <c r="AN22" s="675"/>
      <c r="AO22" s="676"/>
      <c r="AP22" s="711" t="s">
        <v>261</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262</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263</v>
      </c>
      <c r="C23" s="618"/>
      <c r="D23" s="618"/>
      <c r="E23" s="618"/>
      <c r="F23" s="618"/>
      <c r="G23" s="618"/>
      <c r="H23" s="618"/>
      <c r="I23" s="618"/>
      <c r="J23" s="618"/>
      <c r="K23" s="618"/>
      <c r="L23" s="618"/>
      <c r="M23" s="618"/>
      <c r="N23" s="618"/>
      <c r="O23" s="618"/>
      <c r="P23" s="618"/>
      <c r="Q23" s="619"/>
      <c r="R23" s="620">
        <v>189020</v>
      </c>
      <c r="S23" s="621"/>
      <c r="T23" s="621"/>
      <c r="U23" s="621"/>
      <c r="V23" s="621"/>
      <c r="W23" s="621"/>
      <c r="X23" s="621"/>
      <c r="Y23" s="622"/>
      <c r="Z23" s="673">
        <v>1.1000000000000001</v>
      </c>
      <c r="AA23" s="673"/>
      <c r="AB23" s="673"/>
      <c r="AC23" s="673"/>
      <c r="AD23" s="674">
        <v>24392</v>
      </c>
      <c r="AE23" s="674"/>
      <c r="AF23" s="674"/>
      <c r="AG23" s="674"/>
      <c r="AH23" s="674"/>
      <c r="AI23" s="674"/>
      <c r="AJ23" s="674"/>
      <c r="AK23" s="674"/>
      <c r="AL23" s="643">
        <v>0.3</v>
      </c>
      <c r="AM23" s="675"/>
      <c r="AN23" s="675"/>
      <c r="AO23" s="676"/>
      <c r="AP23" s="711" t="s">
        <v>264</v>
      </c>
      <c r="AQ23" s="721"/>
      <c r="AR23" s="721"/>
      <c r="AS23" s="721"/>
      <c r="AT23" s="721"/>
      <c r="AU23" s="721"/>
      <c r="AV23" s="721"/>
      <c r="AW23" s="721"/>
      <c r="AX23" s="721"/>
      <c r="AY23" s="721"/>
      <c r="AZ23" s="721"/>
      <c r="BA23" s="721"/>
      <c r="BB23" s="721"/>
      <c r="BC23" s="721"/>
      <c r="BD23" s="721"/>
      <c r="BE23" s="721"/>
      <c r="BF23" s="713"/>
      <c r="BG23" s="620">
        <v>435746</v>
      </c>
      <c r="BH23" s="621"/>
      <c r="BI23" s="621"/>
      <c r="BJ23" s="621"/>
      <c r="BK23" s="621"/>
      <c r="BL23" s="621"/>
      <c r="BM23" s="621"/>
      <c r="BN23" s="622"/>
      <c r="BO23" s="673">
        <v>5.7</v>
      </c>
      <c r="BP23" s="673"/>
      <c r="BQ23" s="673"/>
      <c r="BR23" s="673"/>
      <c r="BS23" s="626" t="s">
        <v>111</v>
      </c>
      <c r="BT23" s="621"/>
      <c r="BU23" s="621"/>
      <c r="BV23" s="621"/>
      <c r="BW23" s="621"/>
      <c r="BX23" s="621"/>
      <c r="BY23" s="621"/>
      <c r="BZ23" s="621"/>
      <c r="CA23" s="621"/>
      <c r="CB23" s="656"/>
      <c r="CD23" s="725" t="s">
        <v>203</v>
      </c>
      <c r="CE23" s="726"/>
      <c r="CF23" s="726"/>
      <c r="CG23" s="726"/>
      <c r="CH23" s="726"/>
      <c r="CI23" s="726"/>
      <c r="CJ23" s="726"/>
      <c r="CK23" s="726"/>
      <c r="CL23" s="726"/>
      <c r="CM23" s="726"/>
      <c r="CN23" s="726"/>
      <c r="CO23" s="726"/>
      <c r="CP23" s="726"/>
      <c r="CQ23" s="727"/>
      <c r="CR23" s="725" t="s">
        <v>265</v>
      </c>
      <c r="CS23" s="726"/>
      <c r="CT23" s="726"/>
      <c r="CU23" s="726"/>
      <c r="CV23" s="726"/>
      <c r="CW23" s="726"/>
      <c r="CX23" s="726"/>
      <c r="CY23" s="727"/>
      <c r="CZ23" s="725" t="s">
        <v>266</v>
      </c>
      <c r="DA23" s="726"/>
      <c r="DB23" s="726"/>
      <c r="DC23" s="727"/>
      <c r="DD23" s="725" t="s">
        <v>267</v>
      </c>
      <c r="DE23" s="726"/>
      <c r="DF23" s="726"/>
      <c r="DG23" s="726"/>
      <c r="DH23" s="726"/>
      <c r="DI23" s="726"/>
      <c r="DJ23" s="726"/>
      <c r="DK23" s="727"/>
      <c r="DL23" s="728" t="s">
        <v>268</v>
      </c>
      <c r="DM23" s="729"/>
      <c r="DN23" s="729"/>
      <c r="DO23" s="729"/>
      <c r="DP23" s="729"/>
      <c r="DQ23" s="729"/>
      <c r="DR23" s="729"/>
      <c r="DS23" s="729"/>
      <c r="DT23" s="729"/>
      <c r="DU23" s="729"/>
      <c r="DV23" s="730"/>
      <c r="DW23" s="725" t="s">
        <v>269</v>
      </c>
      <c r="DX23" s="726"/>
      <c r="DY23" s="726"/>
      <c r="DZ23" s="726"/>
      <c r="EA23" s="726"/>
      <c r="EB23" s="726"/>
      <c r="EC23" s="727"/>
    </row>
    <row r="24" spans="2:133" ht="11.25" customHeight="1">
      <c r="B24" s="617" t="s">
        <v>270</v>
      </c>
      <c r="C24" s="618"/>
      <c r="D24" s="618"/>
      <c r="E24" s="618"/>
      <c r="F24" s="618"/>
      <c r="G24" s="618"/>
      <c r="H24" s="618"/>
      <c r="I24" s="618"/>
      <c r="J24" s="618"/>
      <c r="K24" s="618"/>
      <c r="L24" s="618"/>
      <c r="M24" s="618"/>
      <c r="N24" s="618"/>
      <c r="O24" s="618"/>
      <c r="P24" s="618"/>
      <c r="Q24" s="619"/>
      <c r="R24" s="620">
        <v>132232</v>
      </c>
      <c r="S24" s="621"/>
      <c r="T24" s="621"/>
      <c r="U24" s="621"/>
      <c r="V24" s="621"/>
      <c r="W24" s="621"/>
      <c r="X24" s="621"/>
      <c r="Y24" s="622"/>
      <c r="Z24" s="673">
        <v>0.8</v>
      </c>
      <c r="AA24" s="673"/>
      <c r="AB24" s="673"/>
      <c r="AC24" s="673"/>
      <c r="AD24" s="674" t="s">
        <v>111</v>
      </c>
      <c r="AE24" s="674"/>
      <c r="AF24" s="674"/>
      <c r="AG24" s="674"/>
      <c r="AH24" s="674"/>
      <c r="AI24" s="674"/>
      <c r="AJ24" s="674"/>
      <c r="AK24" s="674"/>
      <c r="AL24" s="643" t="s">
        <v>111</v>
      </c>
      <c r="AM24" s="675"/>
      <c r="AN24" s="675"/>
      <c r="AO24" s="676"/>
      <c r="AP24" s="711" t="s">
        <v>271</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272</v>
      </c>
      <c r="CE24" s="678"/>
      <c r="CF24" s="678"/>
      <c r="CG24" s="678"/>
      <c r="CH24" s="678"/>
      <c r="CI24" s="678"/>
      <c r="CJ24" s="678"/>
      <c r="CK24" s="678"/>
      <c r="CL24" s="678"/>
      <c r="CM24" s="678"/>
      <c r="CN24" s="678"/>
      <c r="CO24" s="678"/>
      <c r="CP24" s="678"/>
      <c r="CQ24" s="679"/>
      <c r="CR24" s="670">
        <v>6418886</v>
      </c>
      <c r="CS24" s="671"/>
      <c r="CT24" s="671"/>
      <c r="CU24" s="671"/>
      <c r="CV24" s="671"/>
      <c r="CW24" s="671"/>
      <c r="CX24" s="671"/>
      <c r="CY24" s="718"/>
      <c r="CZ24" s="722">
        <v>40.1</v>
      </c>
      <c r="DA24" s="723"/>
      <c r="DB24" s="723"/>
      <c r="DC24" s="724"/>
      <c r="DD24" s="717">
        <v>4291217</v>
      </c>
      <c r="DE24" s="671"/>
      <c r="DF24" s="671"/>
      <c r="DG24" s="671"/>
      <c r="DH24" s="671"/>
      <c r="DI24" s="671"/>
      <c r="DJ24" s="671"/>
      <c r="DK24" s="718"/>
      <c r="DL24" s="717">
        <v>4289737</v>
      </c>
      <c r="DM24" s="671"/>
      <c r="DN24" s="671"/>
      <c r="DO24" s="671"/>
      <c r="DP24" s="671"/>
      <c r="DQ24" s="671"/>
      <c r="DR24" s="671"/>
      <c r="DS24" s="671"/>
      <c r="DT24" s="671"/>
      <c r="DU24" s="671"/>
      <c r="DV24" s="718"/>
      <c r="DW24" s="719">
        <v>45.1</v>
      </c>
      <c r="DX24" s="688"/>
      <c r="DY24" s="688"/>
      <c r="DZ24" s="688"/>
      <c r="EA24" s="688"/>
      <c r="EB24" s="688"/>
      <c r="EC24" s="720"/>
    </row>
    <row r="25" spans="2:133" ht="11.25" customHeight="1">
      <c r="B25" s="617" t="s">
        <v>273</v>
      </c>
      <c r="C25" s="618"/>
      <c r="D25" s="618"/>
      <c r="E25" s="618"/>
      <c r="F25" s="618"/>
      <c r="G25" s="618"/>
      <c r="H25" s="618"/>
      <c r="I25" s="618"/>
      <c r="J25" s="618"/>
      <c r="K25" s="618"/>
      <c r="L25" s="618"/>
      <c r="M25" s="618"/>
      <c r="N25" s="618"/>
      <c r="O25" s="618"/>
      <c r="P25" s="618"/>
      <c r="Q25" s="619"/>
      <c r="R25" s="620">
        <v>2004322</v>
      </c>
      <c r="S25" s="621"/>
      <c r="T25" s="621"/>
      <c r="U25" s="621"/>
      <c r="V25" s="621"/>
      <c r="W25" s="621"/>
      <c r="X25" s="621"/>
      <c r="Y25" s="622"/>
      <c r="Z25" s="673">
        <v>11.8</v>
      </c>
      <c r="AA25" s="673"/>
      <c r="AB25" s="673"/>
      <c r="AC25" s="673"/>
      <c r="AD25" s="674" t="s">
        <v>111</v>
      </c>
      <c r="AE25" s="674"/>
      <c r="AF25" s="674"/>
      <c r="AG25" s="674"/>
      <c r="AH25" s="674"/>
      <c r="AI25" s="674"/>
      <c r="AJ25" s="674"/>
      <c r="AK25" s="674"/>
      <c r="AL25" s="643" t="s">
        <v>111</v>
      </c>
      <c r="AM25" s="675"/>
      <c r="AN25" s="675"/>
      <c r="AO25" s="676"/>
      <c r="AP25" s="711" t="s">
        <v>274</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275</v>
      </c>
      <c r="CE25" s="654"/>
      <c r="CF25" s="654"/>
      <c r="CG25" s="654"/>
      <c r="CH25" s="654"/>
      <c r="CI25" s="654"/>
      <c r="CJ25" s="654"/>
      <c r="CK25" s="654"/>
      <c r="CL25" s="654"/>
      <c r="CM25" s="654"/>
      <c r="CN25" s="654"/>
      <c r="CO25" s="654"/>
      <c r="CP25" s="654"/>
      <c r="CQ25" s="655"/>
      <c r="CR25" s="620">
        <v>2267859</v>
      </c>
      <c r="CS25" s="639"/>
      <c r="CT25" s="639"/>
      <c r="CU25" s="639"/>
      <c r="CV25" s="639"/>
      <c r="CW25" s="639"/>
      <c r="CX25" s="639"/>
      <c r="CY25" s="640"/>
      <c r="CZ25" s="623">
        <v>14.2</v>
      </c>
      <c r="DA25" s="641"/>
      <c r="DB25" s="641"/>
      <c r="DC25" s="642"/>
      <c r="DD25" s="626">
        <v>2122682</v>
      </c>
      <c r="DE25" s="639"/>
      <c r="DF25" s="639"/>
      <c r="DG25" s="639"/>
      <c r="DH25" s="639"/>
      <c r="DI25" s="639"/>
      <c r="DJ25" s="639"/>
      <c r="DK25" s="640"/>
      <c r="DL25" s="626">
        <v>2121352</v>
      </c>
      <c r="DM25" s="639"/>
      <c r="DN25" s="639"/>
      <c r="DO25" s="639"/>
      <c r="DP25" s="639"/>
      <c r="DQ25" s="639"/>
      <c r="DR25" s="639"/>
      <c r="DS25" s="639"/>
      <c r="DT25" s="639"/>
      <c r="DU25" s="639"/>
      <c r="DV25" s="640"/>
      <c r="DW25" s="643">
        <v>22.3</v>
      </c>
      <c r="DX25" s="644"/>
      <c r="DY25" s="644"/>
      <c r="DZ25" s="644"/>
      <c r="EA25" s="644"/>
      <c r="EB25" s="644"/>
      <c r="EC25" s="645"/>
    </row>
    <row r="26" spans="2:133" ht="11.25" customHeight="1">
      <c r="B26" s="714" t="s">
        <v>276</v>
      </c>
      <c r="C26" s="715"/>
      <c r="D26" s="715"/>
      <c r="E26" s="715"/>
      <c r="F26" s="715"/>
      <c r="G26" s="715"/>
      <c r="H26" s="715"/>
      <c r="I26" s="715"/>
      <c r="J26" s="715"/>
      <c r="K26" s="715"/>
      <c r="L26" s="715"/>
      <c r="M26" s="715"/>
      <c r="N26" s="715"/>
      <c r="O26" s="715"/>
      <c r="P26" s="715"/>
      <c r="Q26" s="716"/>
      <c r="R26" s="620">
        <v>32780</v>
      </c>
      <c r="S26" s="621"/>
      <c r="T26" s="621"/>
      <c r="U26" s="621"/>
      <c r="V26" s="621"/>
      <c r="W26" s="621"/>
      <c r="X26" s="621"/>
      <c r="Y26" s="622"/>
      <c r="Z26" s="673">
        <v>0.2</v>
      </c>
      <c r="AA26" s="673"/>
      <c r="AB26" s="673"/>
      <c r="AC26" s="673"/>
      <c r="AD26" s="674">
        <v>32780</v>
      </c>
      <c r="AE26" s="674"/>
      <c r="AF26" s="674"/>
      <c r="AG26" s="674"/>
      <c r="AH26" s="674"/>
      <c r="AI26" s="674"/>
      <c r="AJ26" s="674"/>
      <c r="AK26" s="674"/>
      <c r="AL26" s="643">
        <v>0.4</v>
      </c>
      <c r="AM26" s="675"/>
      <c r="AN26" s="675"/>
      <c r="AO26" s="676"/>
      <c r="AP26" s="711" t="s">
        <v>277</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278</v>
      </c>
      <c r="CE26" s="654"/>
      <c r="CF26" s="654"/>
      <c r="CG26" s="654"/>
      <c r="CH26" s="654"/>
      <c r="CI26" s="654"/>
      <c r="CJ26" s="654"/>
      <c r="CK26" s="654"/>
      <c r="CL26" s="654"/>
      <c r="CM26" s="654"/>
      <c r="CN26" s="654"/>
      <c r="CO26" s="654"/>
      <c r="CP26" s="654"/>
      <c r="CQ26" s="655"/>
      <c r="CR26" s="620">
        <v>1468288</v>
      </c>
      <c r="CS26" s="621"/>
      <c r="CT26" s="621"/>
      <c r="CU26" s="621"/>
      <c r="CV26" s="621"/>
      <c r="CW26" s="621"/>
      <c r="CX26" s="621"/>
      <c r="CY26" s="622"/>
      <c r="CZ26" s="623">
        <v>9.1999999999999993</v>
      </c>
      <c r="DA26" s="641"/>
      <c r="DB26" s="641"/>
      <c r="DC26" s="642"/>
      <c r="DD26" s="626">
        <v>1346994</v>
      </c>
      <c r="DE26" s="621"/>
      <c r="DF26" s="621"/>
      <c r="DG26" s="621"/>
      <c r="DH26" s="621"/>
      <c r="DI26" s="621"/>
      <c r="DJ26" s="621"/>
      <c r="DK26" s="622"/>
      <c r="DL26" s="626" t="s">
        <v>209</v>
      </c>
      <c r="DM26" s="621"/>
      <c r="DN26" s="621"/>
      <c r="DO26" s="621"/>
      <c r="DP26" s="621"/>
      <c r="DQ26" s="621"/>
      <c r="DR26" s="621"/>
      <c r="DS26" s="621"/>
      <c r="DT26" s="621"/>
      <c r="DU26" s="621"/>
      <c r="DV26" s="622"/>
      <c r="DW26" s="643" t="s">
        <v>209</v>
      </c>
      <c r="DX26" s="644"/>
      <c r="DY26" s="644"/>
      <c r="DZ26" s="644"/>
      <c r="EA26" s="644"/>
      <c r="EB26" s="644"/>
      <c r="EC26" s="645"/>
    </row>
    <row r="27" spans="2:133" ht="11.25" customHeight="1">
      <c r="B27" s="617" t="s">
        <v>279</v>
      </c>
      <c r="C27" s="618"/>
      <c r="D27" s="618"/>
      <c r="E27" s="618"/>
      <c r="F27" s="618"/>
      <c r="G27" s="618"/>
      <c r="H27" s="618"/>
      <c r="I27" s="618"/>
      <c r="J27" s="618"/>
      <c r="K27" s="618"/>
      <c r="L27" s="618"/>
      <c r="M27" s="618"/>
      <c r="N27" s="618"/>
      <c r="O27" s="618"/>
      <c r="P27" s="618"/>
      <c r="Q27" s="619"/>
      <c r="R27" s="620">
        <v>966401</v>
      </c>
      <c r="S27" s="621"/>
      <c r="T27" s="621"/>
      <c r="U27" s="621"/>
      <c r="V27" s="621"/>
      <c r="W27" s="621"/>
      <c r="X27" s="621"/>
      <c r="Y27" s="622"/>
      <c r="Z27" s="673">
        <v>5.7</v>
      </c>
      <c r="AA27" s="673"/>
      <c r="AB27" s="673"/>
      <c r="AC27" s="673"/>
      <c r="AD27" s="674" t="s">
        <v>111</v>
      </c>
      <c r="AE27" s="674"/>
      <c r="AF27" s="674"/>
      <c r="AG27" s="674"/>
      <c r="AH27" s="674"/>
      <c r="AI27" s="674"/>
      <c r="AJ27" s="674"/>
      <c r="AK27" s="674"/>
      <c r="AL27" s="643" t="s">
        <v>111</v>
      </c>
      <c r="AM27" s="675"/>
      <c r="AN27" s="675"/>
      <c r="AO27" s="676"/>
      <c r="AP27" s="617" t="s">
        <v>280</v>
      </c>
      <c r="AQ27" s="618"/>
      <c r="AR27" s="618"/>
      <c r="AS27" s="618"/>
      <c r="AT27" s="618"/>
      <c r="AU27" s="618"/>
      <c r="AV27" s="618"/>
      <c r="AW27" s="618"/>
      <c r="AX27" s="618"/>
      <c r="AY27" s="618"/>
      <c r="AZ27" s="618"/>
      <c r="BA27" s="618"/>
      <c r="BB27" s="618"/>
      <c r="BC27" s="618"/>
      <c r="BD27" s="618"/>
      <c r="BE27" s="618"/>
      <c r="BF27" s="619"/>
      <c r="BG27" s="620">
        <v>7598045</v>
      </c>
      <c r="BH27" s="621"/>
      <c r="BI27" s="621"/>
      <c r="BJ27" s="621"/>
      <c r="BK27" s="621"/>
      <c r="BL27" s="621"/>
      <c r="BM27" s="621"/>
      <c r="BN27" s="622"/>
      <c r="BO27" s="673">
        <v>100</v>
      </c>
      <c r="BP27" s="673"/>
      <c r="BQ27" s="673"/>
      <c r="BR27" s="673"/>
      <c r="BS27" s="626" t="s">
        <v>111</v>
      </c>
      <c r="BT27" s="621"/>
      <c r="BU27" s="621"/>
      <c r="BV27" s="621"/>
      <c r="BW27" s="621"/>
      <c r="BX27" s="621"/>
      <c r="BY27" s="621"/>
      <c r="BZ27" s="621"/>
      <c r="CA27" s="621"/>
      <c r="CB27" s="656"/>
      <c r="CD27" s="657" t="s">
        <v>281</v>
      </c>
      <c r="CE27" s="654"/>
      <c r="CF27" s="654"/>
      <c r="CG27" s="654"/>
      <c r="CH27" s="654"/>
      <c r="CI27" s="654"/>
      <c r="CJ27" s="654"/>
      <c r="CK27" s="654"/>
      <c r="CL27" s="654"/>
      <c r="CM27" s="654"/>
      <c r="CN27" s="654"/>
      <c r="CO27" s="654"/>
      <c r="CP27" s="654"/>
      <c r="CQ27" s="655"/>
      <c r="CR27" s="620">
        <v>2771503</v>
      </c>
      <c r="CS27" s="639"/>
      <c r="CT27" s="639"/>
      <c r="CU27" s="639"/>
      <c r="CV27" s="639"/>
      <c r="CW27" s="639"/>
      <c r="CX27" s="639"/>
      <c r="CY27" s="640"/>
      <c r="CZ27" s="623">
        <v>17.3</v>
      </c>
      <c r="DA27" s="641"/>
      <c r="DB27" s="641"/>
      <c r="DC27" s="642"/>
      <c r="DD27" s="626">
        <v>796769</v>
      </c>
      <c r="DE27" s="639"/>
      <c r="DF27" s="639"/>
      <c r="DG27" s="639"/>
      <c r="DH27" s="639"/>
      <c r="DI27" s="639"/>
      <c r="DJ27" s="639"/>
      <c r="DK27" s="640"/>
      <c r="DL27" s="626">
        <v>796619</v>
      </c>
      <c r="DM27" s="639"/>
      <c r="DN27" s="639"/>
      <c r="DO27" s="639"/>
      <c r="DP27" s="639"/>
      <c r="DQ27" s="639"/>
      <c r="DR27" s="639"/>
      <c r="DS27" s="639"/>
      <c r="DT27" s="639"/>
      <c r="DU27" s="639"/>
      <c r="DV27" s="640"/>
      <c r="DW27" s="643">
        <v>8.4</v>
      </c>
      <c r="DX27" s="644"/>
      <c r="DY27" s="644"/>
      <c r="DZ27" s="644"/>
      <c r="EA27" s="644"/>
      <c r="EB27" s="644"/>
      <c r="EC27" s="645"/>
    </row>
    <row r="28" spans="2:133" ht="11.25" customHeight="1">
      <c r="B28" s="617" t="s">
        <v>282</v>
      </c>
      <c r="C28" s="618"/>
      <c r="D28" s="618"/>
      <c r="E28" s="618"/>
      <c r="F28" s="618"/>
      <c r="G28" s="618"/>
      <c r="H28" s="618"/>
      <c r="I28" s="618"/>
      <c r="J28" s="618"/>
      <c r="K28" s="618"/>
      <c r="L28" s="618"/>
      <c r="M28" s="618"/>
      <c r="N28" s="618"/>
      <c r="O28" s="618"/>
      <c r="P28" s="618"/>
      <c r="Q28" s="619"/>
      <c r="R28" s="620">
        <v>3758</v>
      </c>
      <c r="S28" s="621"/>
      <c r="T28" s="621"/>
      <c r="U28" s="621"/>
      <c r="V28" s="621"/>
      <c r="W28" s="621"/>
      <c r="X28" s="621"/>
      <c r="Y28" s="622"/>
      <c r="Z28" s="673">
        <v>0</v>
      </c>
      <c r="AA28" s="673"/>
      <c r="AB28" s="673"/>
      <c r="AC28" s="673"/>
      <c r="AD28" s="674">
        <v>2399</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283</v>
      </c>
      <c r="CE28" s="654"/>
      <c r="CF28" s="654"/>
      <c r="CG28" s="654"/>
      <c r="CH28" s="654"/>
      <c r="CI28" s="654"/>
      <c r="CJ28" s="654"/>
      <c r="CK28" s="654"/>
      <c r="CL28" s="654"/>
      <c r="CM28" s="654"/>
      <c r="CN28" s="654"/>
      <c r="CO28" s="654"/>
      <c r="CP28" s="654"/>
      <c r="CQ28" s="655"/>
      <c r="CR28" s="620">
        <v>1379524</v>
      </c>
      <c r="CS28" s="621"/>
      <c r="CT28" s="621"/>
      <c r="CU28" s="621"/>
      <c r="CV28" s="621"/>
      <c r="CW28" s="621"/>
      <c r="CX28" s="621"/>
      <c r="CY28" s="622"/>
      <c r="CZ28" s="623">
        <v>8.6</v>
      </c>
      <c r="DA28" s="641"/>
      <c r="DB28" s="641"/>
      <c r="DC28" s="642"/>
      <c r="DD28" s="626">
        <v>1371766</v>
      </c>
      <c r="DE28" s="621"/>
      <c r="DF28" s="621"/>
      <c r="DG28" s="621"/>
      <c r="DH28" s="621"/>
      <c r="DI28" s="621"/>
      <c r="DJ28" s="621"/>
      <c r="DK28" s="622"/>
      <c r="DL28" s="626">
        <v>1371766</v>
      </c>
      <c r="DM28" s="621"/>
      <c r="DN28" s="621"/>
      <c r="DO28" s="621"/>
      <c r="DP28" s="621"/>
      <c r="DQ28" s="621"/>
      <c r="DR28" s="621"/>
      <c r="DS28" s="621"/>
      <c r="DT28" s="621"/>
      <c r="DU28" s="621"/>
      <c r="DV28" s="622"/>
      <c r="DW28" s="643">
        <v>14.4</v>
      </c>
      <c r="DX28" s="644"/>
      <c r="DY28" s="644"/>
      <c r="DZ28" s="644"/>
      <c r="EA28" s="644"/>
      <c r="EB28" s="644"/>
      <c r="EC28" s="645"/>
    </row>
    <row r="29" spans="2:133" ht="11.25" customHeight="1">
      <c r="B29" s="617" t="s">
        <v>284</v>
      </c>
      <c r="C29" s="618"/>
      <c r="D29" s="618"/>
      <c r="E29" s="618"/>
      <c r="F29" s="618"/>
      <c r="G29" s="618"/>
      <c r="H29" s="618"/>
      <c r="I29" s="618"/>
      <c r="J29" s="618"/>
      <c r="K29" s="618"/>
      <c r="L29" s="618"/>
      <c r="M29" s="618"/>
      <c r="N29" s="618"/>
      <c r="O29" s="618"/>
      <c r="P29" s="618"/>
      <c r="Q29" s="619"/>
      <c r="R29" s="620">
        <v>2137</v>
      </c>
      <c r="S29" s="621"/>
      <c r="T29" s="621"/>
      <c r="U29" s="621"/>
      <c r="V29" s="621"/>
      <c r="W29" s="621"/>
      <c r="X29" s="621"/>
      <c r="Y29" s="622"/>
      <c r="Z29" s="673">
        <v>0</v>
      </c>
      <c r="AA29" s="673"/>
      <c r="AB29" s="673"/>
      <c r="AC29" s="673"/>
      <c r="AD29" s="674" t="s">
        <v>111</v>
      </c>
      <c r="AE29" s="674"/>
      <c r="AF29" s="674"/>
      <c r="AG29" s="674"/>
      <c r="AH29" s="674"/>
      <c r="AI29" s="674"/>
      <c r="AJ29" s="674"/>
      <c r="AK29" s="674"/>
      <c r="AL29" s="643" t="s">
        <v>111</v>
      </c>
      <c r="AM29" s="675"/>
      <c r="AN29" s="675"/>
      <c r="AO29" s="676"/>
      <c r="AP29" s="680" t="s">
        <v>203</v>
      </c>
      <c r="AQ29" s="681"/>
      <c r="AR29" s="681"/>
      <c r="AS29" s="681"/>
      <c r="AT29" s="681"/>
      <c r="AU29" s="681"/>
      <c r="AV29" s="681"/>
      <c r="AW29" s="681"/>
      <c r="AX29" s="681"/>
      <c r="AY29" s="681"/>
      <c r="AZ29" s="681"/>
      <c r="BA29" s="681"/>
      <c r="BB29" s="681"/>
      <c r="BC29" s="681"/>
      <c r="BD29" s="681"/>
      <c r="BE29" s="681"/>
      <c r="BF29" s="682"/>
      <c r="BG29" s="680" t="s">
        <v>285</v>
      </c>
      <c r="BH29" s="696"/>
      <c r="BI29" s="696"/>
      <c r="BJ29" s="696"/>
      <c r="BK29" s="696"/>
      <c r="BL29" s="696"/>
      <c r="BM29" s="696"/>
      <c r="BN29" s="696"/>
      <c r="BO29" s="696"/>
      <c r="BP29" s="696"/>
      <c r="BQ29" s="697"/>
      <c r="BR29" s="680" t="s">
        <v>286</v>
      </c>
      <c r="BS29" s="696"/>
      <c r="BT29" s="696"/>
      <c r="BU29" s="696"/>
      <c r="BV29" s="696"/>
      <c r="BW29" s="696"/>
      <c r="BX29" s="696"/>
      <c r="BY29" s="696"/>
      <c r="BZ29" s="696"/>
      <c r="CA29" s="696"/>
      <c r="CB29" s="697"/>
      <c r="CD29" s="690" t="s">
        <v>287</v>
      </c>
      <c r="CE29" s="691"/>
      <c r="CF29" s="657" t="s">
        <v>288</v>
      </c>
      <c r="CG29" s="654"/>
      <c r="CH29" s="654"/>
      <c r="CI29" s="654"/>
      <c r="CJ29" s="654"/>
      <c r="CK29" s="654"/>
      <c r="CL29" s="654"/>
      <c r="CM29" s="654"/>
      <c r="CN29" s="654"/>
      <c r="CO29" s="654"/>
      <c r="CP29" s="654"/>
      <c r="CQ29" s="655"/>
      <c r="CR29" s="620">
        <v>1379524</v>
      </c>
      <c r="CS29" s="639"/>
      <c r="CT29" s="639"/>
      <c r="CU29" s="639"/>
      <c r="CV29" s="639"/>
      <c r="CW29" s="639"/>
      <c r="CX29" s="639"/>
      <c r="CY29" s="640"/>
      <c r="CZ29" s="623">
        <v>8.6</v>
      </c>
      <c r="DA29" s="641"/>
      <c r="DB29" s="641"/>
      <c r="DC29" s="642"/>
      <c r="DD29" s="626">
        <v>1371766</v>
      </c>
      <c r="DE29" s="639"/>
      <c r="DF29" s="639"/>
      <c r="DG29" s="639"/>
      <c r="DH29" s="639"/>
      <c r="DI29" s="639"/>
      <c r="DJ29" s="639"/>
      <c r="DK29" s="640"/>
      <c r="DL29" s="626">
        <v>1371766</v>
      </c>
      <c r="DM29" s="639"/>
      <c r="DN29" s="639"/>
      <c r="DO29" s="639"/>
      <c r="DP29" s="639"/>
      <c r="DQ29" s="639"/>
      <c r="DR29" s="639"/>
      <c r="DS29" s="639"/>
      <c r="DT29" s="639"/>
      <c r="DU29" s="639"/>
      <c r="DV29" s="640"/>
      <c r="DW29" s="643">
        <v>14.4</v>
      </c>
      <c r="DX29" s="644"/>
      <c r="DY29" s="644"/>
      <c r="DZ29" s="644"/>
      <c r="EA29" s="644"/>
      <c r="EB29" s="644"/>
      <c r="EC29" s="645"/>
    </row>
    <row r="30" spans="2:133" ht="11.25" customHeight="1">
      <c r="B30" s="617" t="s">
        <v>289</v>
      </c>
      <c r="C30" s="618"/>
      <c r="D30" s="618"/>
      <c r="E30" s="618"/>
      <c r="F30" s="618"/>
      <c r="G30" s="618"/>
      <c r="H30" s="618"/>
      <c r="I30" s="618"/>
      <c r="J30" s="618"/>
      <c r="K30" s="618"/>
      <c r="L30" s="618"/>
      <c r="M30" s="618"/>
      <c r="N30" s="618"/>
      <c r="O30" s="618"/>
      <c r="P30" s="618"/>
      <c r="Q30" s="619"/>
      <c r="R30" s="620">
        <v>698367</v>
      </c>
      <c r="S30" s="621"/>
      <c r="T30" s="621"/>
      <c r="U30" s="621"/>
      <c r="V30" s="621"/>
      <c r="W30" s="621"/>
      <c r="X30" s="621"/>
      <c r="Y30" s="622"/>
      <c r="Z30" s="673">
        <v>4.0999999999999996</v>
      </c>
      <c r="AA30" s="673"/>
      <c r="AB30" s="673"/>
      <c r="AC30" s="673"/>
      <c r="AD30" s="674" t="s">
        <v>111</v>
      </c>
      <c r="AE30" s="674"/>
      <c r="AF30" s="674"/>
      <c r="AG30" s="674"/>
      <c r="AH30" s="674"/>
      <c r="AI30" s="674"/>
      <c r="AJ30" s="674"/>
      <c r="AK30" s="674"/>
      <c r="AL30" s="643" t="s">
        <v>111</v>
      </c>
      <c r="AM30" s="675"/>
      <c r="AN30" s="675"/>
      <c r="AO30" s="676"/>
      <c r="AP30" s="698" t="s">
        <v>290</v>
      </c>
      <c r="AQ30" s="699"/>
      <c r="AR30" s="699"/>
      <c r="AS30" s="699"/>
      <c r="AT30" s="704" t="s">
        <v>291</v>
      </c>
      <c r="AU30" s="184"/>
      <c r="AV30" s="184"/>
      <c r="AW30" s="184"/>
      <c r="AX30" s="707" t="s">
        <v>169</v>
      </c>
      <c r="AY30" s="708"/>
      <c r="AZ30" s="708"/>
      <c r="BA30" s="708"/>
      <c r="BB30" s="708"/>
      <c r="BC30" s="708"/>
      <c r="BD30" s="708"/>
      <c r="BE30" s="708"/>
      <c r="BF30" s="709"/>
      <c r="BG30" s="686">
        <v>98.7</v>
      </c>
      <c r="BH30" s="687"/>
      <c r="BI30" s="687"/>
      <c r="BJ30" s="687"/>
      <c r="BK30" s="687"/>
      <c r="BL30" s="687"/>
      <c r="BM30" s="688">
        <v>95.7</v>
      </c>
      <c r="BN30" s="687"/>
      <c r="BO30" s="687"/>
      <c r="BP30" s="687"/>
      <c r="BQ30" s="689"/>
      <c r="BR30" s="686">
        <v>98.8</v>
      </c>
      <c r="BS30" s="687"/>
      <c r="BT30" s="687"/>
      <c r="BU30" s="687"/>
      <c r="BV30" s="687"/>
      <c r="BW30" s="687"/>
      <c r="BX30" s="688">
        <v>95</v>
      </c>
      <c r="BY30" s="687"/>
      <c r="BZ30" s="687"/>
      <c r="CA30" s="687"/>
      <c r="CB30" s="689"/>
      <c r="CD30" s="692"/>
      <c r="CE30" s="693"/>
      <c r="CF30" s="657" t="s">
        <v>292</v>
      </c>
      <c r="CG30" s="654"/>
      <c r="CH30" s="654"/>
      <c r="CI30" s="654"/>
      <c r="CJ30" s="654"/>
      <c r="CK30" s="654"/>
      <c r="CL30" s="654"/>
      <c r="CM30" s="654"/>
      <c r="CN30" s="654"/>
      <c r="CO30" s="654"/>
      <c r="CP30" s="654"/>
      <c r="CQ30" s="655"/>
      <c r="CR30" s="620">
        <v>1277751</v>
      </c>
      <c r="CS30" s="621"/>
      <c r="CT30" s="621"/>
      <c r="CU30" s="621"/>
      <c r="CV30" s="621"/>
      <c r="CW30" s="621"/>
      <c r="CX30" s="621"/>
      <c r="CY30" s="622"/>
      <c r="CZ30" s="623">
        <v>8</v>
      </c>
      <c r="DA30" s="641"/>
      <c r="DB30" s="641"/>
      <c r="DC30" s="642"/>
      <c r="DD30" s="626">
        <v>1271269</v>
      </c>
      <c r="DE30" s="621"/>
      <c r="DF30" s="621"/>
      <c r="DG30" s="621"/>
      <c r="DH30" s="621"/>
      <c r="DI30" s="621"/>
      <c r="DJ30" s="621"/>
      <c r="DK30" s="622"/>
      <c r="DL30" s="626">
        <v>1271269</v>
      </c>
      <c r="DM30" s="621"/>
      <c r="DN30" s="621"/>
      <c r="DO30" s="621"/>
      <c r="DP30" s="621"/>
      <c r="DQ30" s="621"/>
      <c r="DR30" s="621"/>
      <c r="DS30" s="621"/>
      <c r="DT30" s="621"/>
      <c r="DU30" s="621"/>
      <c r="DV30" s="622"/>
      <c r="DW30" s="643">
        <v>13.4</v>
      </c>
      <c r="DX30" s="644"/>
      <c r="DY30" s="644"/>
      <c r="DZ30" s="644"/>
      <c r="EA30" s="644"/>
      <c r="EB30" s="644"/>
      <c r="EC30" s="645"/>
    </row>
    <row r="31" spans="2:133" ht="11.25" customHeight="1">
      <c r="B31" s="617" t="s">
        <v>293</v>
      </c>
      <c r="C31" s="618"/>
      <c r="D31" s="618"/>
      <c r="E31" s="618"/>
      <c r="F31" s="618"/>
      <c r="G31" s="618"/>
      <c r="H31" s="618"/>
      <c r="I31" s="618"/>
      <c r="J31" s="618"/>
      <c r="K31" s="618"/>
      <c r="L31" s="618"/>
      <c r="M31" s="618"/>
      <c r="N31" s="618"/>
      <c r="O31" s="618"/>
      <c r="P31" s="618"/>
      <c r="Q31" s="619"/>
      <c r="R31" s="620">
        <v>855286</v>
      </c>
      <c r="S31" s="621"/>
      <c r="T31" s="621"/>
      <c r="U31" s="621"/>
      <c r="V31" s="621"/>
      <c r="W31" s="621"/>
      <c r="X31" s="621"/>
      <c r="Y31" s="622"/>
      <c r="Z31" s="673">
        <v>5</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98.5</v>
      </c>
      <c r="BH31" s="639"/>
      <c r="BI31" s="639"/>
      <c r="BJ31" s="639"/>
      <c r="BK31" s="639"/>
      <c r="BL31" s="639"/>
      <c r="BM31" s="675">
        <v>94.8</v>
      </c>
      <c r="BN31" s="685"/>
      <c r="BO31" s="685"/>
      <c r="BP31" s="685"/>
      <c r="BQ31" s="649"/>
      <c r="BR31" s="684">
        <v>98.7</v>
      </c>
      <c r="BS31" s="639"/>
      <c r="BT31" s="639"/>
      <c r="BU31" s="639"/>
      <c r="BV31" s="639"/>
      <c r="BW31" s="639"/>
      <c r="BX31" s="675">
        <v>94.5</v>
      </c>
      <c r="BY31" s="685"/>
      <c r="BZ31" s="685"/>
      <c r="CA31" s="685"/>
      <c r="CB31" s="649"/>
      <c r="CD31" s="692"/>
      <c r="CE31" s="693"/>
      <c r="CF31" s="657" t="s">
        <v>296</v>
      </c>
      <c r="CG31" s="654"/>
      <c r="CH31" s="654"/>
      <c r="CI31" s="654"/>
      <c r="CJ31" s="654"/>
      <c r="CK31" s="654"/>
      <c r="CL31" s="654"/>
      <c r="CM31" s="654"/>
      <c r="CN31" s="654"/>
      <c r="CO31" s="654"/>
      <c r="CP31" s="654"/>
      <c r="CQ31" s="655"/>
      <c r="CR31" s="620">
        <v>101773</v>
      </c>
      <c r="CS31" s="639"/>
      <c r="CT31" s="639"/>
      <c r="CU31" s="639"/>
      <c r="CV31" s="639"/>
      <c r="CW31" s="639"/>
      <c r="CX31" s="639"/>
      <c r="CY31" s="640"/>
      <c r="CZ31" s="623">
        <v>0.6</v>
      </c>
      <c r="DA31" s="641"/>
      <c r="DB31" s="641"/>
      <c r="DC31" s="642"/>
      <c r="DD31" s="626">
        <v>100497</v>
      </c>
      <c r="DE31" s="639"/>
      <c r="DF31" s="639"/>
      <c r="DG31" s="639"/>
      <c r="DH31" s="639"/>
      <c r="DI31" s="639"/>
      <c r="DJ31" s="639"/>
      <c r="DK31" s="640"/>
      <c r="DL31" s="626">
        <v>100497</v>
      </c>
      <c r="DM31" s="639"/>
      <c r="DN31" s="639"/>
      <c r="DO31" s="639"/>
      <c r="DP31" s="639"/>
      <c r="DQ31" s="639"/>
      <c r="DR31" s="639"/>
      <c r="DS31" s="639"/>
      <c r="DT31" s="639"/>
      <c r="DU31" s="639"/>
      <c r="DV31" s="640"/>
      <c r="DW31" s="643">
        <v>1.1000000000000001</v>
      </c>
      <c r="DX31" s="644"/>
      <c r="DY31" s="644"/>
      <c r="DZ31" s="644"/>
      <c r="EA31" s="644"/>
      <c r="EB31" s="644"/>
      <c r="EC31" s="645"/>
    </row>
    <row r="32" spans="2:133" ht="11.25" customHeight="1">
      <c r="B32" s="617" t="s">
        <v>297</v>
      </c>
      <c r="C32" s="618"/>
      <c r="D32" s="618"/>
      <c r="E32" s="618"/>
      <c r="F32" s="618"/>
      <c r="G32" s="618"/>
      <c r="H32" s="618"/>
      <c r="I32" s="618"/>
      <c r="J32" s="618"/>
      <c r="K32" s="618"/>
      <c r="L32" s="618"/>
      <c r="M32" s="618"/>
      <c r="N32" s="618"/>
      <c r="O32" s="618"/>
      <c r="P32" s="618"/>
      <c r="Q32" s="619"/>
      <c r="R32" s="620">
        <v>574573</v>
      </c>
      <c r="S32" s="621"/>
      <c r="T32" s="621"/>
      <c r="U32" s="621"/>
      <c r="V32" s="621"/>
      <c r="W32" s="621"/>
      <c r="X32" s="621"/>
      <c r="Y32" s="622"/>
      <c r="Z32" s="673">
        <v>3.4</v>
      </c>
      <c r="AA32" s="673"/>
      <c r="AB32" s="673"/>
      <c r="AC32" s="673"/>
      <c r="AD32" s="674">
        <v>810</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98.8</v>
      </c>
      <c r="BH32" s="605"/>
      <c r="BI32" s="605"/>
      <c r="BJ32" s="605"/>
      <c r="BK32" s="605"/>
      <c r="BL32" s="605"/>
      <c r="BM32" s="668">
        <v>96.1</v>
      </c>
      <c r="BN32" s="605"/>
      <c r="BO32" s="605"/>
      <c r="BP32" s="605"/>
      <c r="BQ32" s="662"/>
      <c r="BR32" s="683">
        <v>98.8</v>
      </c>
      <c r="BS32" s="605"/>
      <c r="BT32" s="605"/>
      <c r="BU32" s="605"/>
      <c r="BV32" s="605"/>
      <c r="BW32" s="605"/>
      <c r="BX32" s="668">
        <v>95</v>
      </c>
      <c r="BY32" s="605"/>
      <c r="BZ32" s="605"/>
      <c r="CA32" s="605"/>
      <c r="CB32" s="662"/>
      <c r="CD32" s="694"/>
      <c r="CE32" s="695"/>
      <c r="CF32" s="657" t="s">
        <v>299</v>
      </c>
      <c r="CG32" s="654"/>
      <c r="CH32" s="654"/>
      <c r="CI32" s="654"/>
      <c r="CJ32" s="654"/>
      <c r="CK32" s="654"/>
      <c r="CL32" s="654"/>
      <c r="CM32" s="654"/>
      <c r="CN32" s="654"/>
      <c r="CO32" s="654"/>
      <c r="CP32" s="654"/>
      <c r="CQ32" s="655"/>
      <c r="CR32" s="620" t="s">
        <v>111</v>
      </c>
      <c r="CS32" s="621"/>
      <c r="CT32" s="621"/>
      <c r="CU32" s="621"/>
      <c r="CV32" s="621"/>
      <c r="CW32" s="621"/>
      <c r="CX32" s="621"/>
      <c r="CY32" s="622"/>
      <c r="CZ32" s="623" t="s">
        <v>111</v>
      </c>
      <c r="DA32" s="641"/>
      <c r="DB32" s="641"/>
      <c r="DC32" s="642"/>
      <c r="DD32" s="626" t="s">
        <v>111</v>
      </c>
      <c r="DE32" s="621"/>
      <c r="DF32" s="621"/>
      <c r="DG32" s="621"/>
      <c r="DH32" s="621"/>
      <c r="DI32" s="621"/>
      <c r="DJ32" s="621"/>
      <c r="DK32" s="622"/>
      <c r="DL32" s="626" t="s">
        <v>111</v>
      </c>
      <c r="DM32" s="621"/>
      <c r="DN32" s="621"/>
      <c r="DO32" s="621"/>
      <c r="DP32" s="621"/>
      <c r="DQ32" s="621"/>
      <c r="DR32" s="621"/>
      <c r="DS32" s="621"/>
      <c r="DT32" s="621"/>
      <c r="DU32" s="621"/>
      <c r="DV32" s="622"/>
      <c r="DW32" s="643" t="s">
        <v>111</v>
      </c>
      <c r="DX32" s="644"/>
      <c r="DY32" s="644"/>
      <c r="DZ32" s="644"/>
      <c r="EA32" s="644"/>
      <c r="EB32" s="644"/>
      <c r="EC32" s="645"/>
    </row>
    <row r="33" spans="2:133" ht="11.25" customHeight="1">
      <c r="B33" s="617" t="s">
        <v>300</v>
      </c>
      <c r="C33" s="618"/>
      <c r="D33" s="618"/>
      <c r="E33" s="618"/>
      <c r="F33" s="618"/>
      <c r="G33" s="618"/>
      <c r="H33" s="618"/>
      <c r="I33" s="618"/>
      <c r="J33" s="618"/>
      <c r="K33" s="618"/>
      <c r="L33" s="618"/>
      <c r="M33" s="618"/>
      <c r="N33" s="618"/>
      <c r="O33" s="618"/>
      <c r="P33" s="618"/>
      <c r="Q33" s="619"/>
      <c r="R33" s="620">
        <v>1907500</v>
      </c>
      <c r="S33" s="621"/>
      <c r="T33" s="621"/>
      <c r="U33" s="621"/>
      <c r="V33" s="621"/>
      <c r="W33" s="621"/>
      <c r="X33" s="621"/>
      <c r="Y33" s="622"/>
      <c r="Z33" s="673">
        <v>11.2</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6428018</v>
      </c>
      <c r="CS33" s="639"/>
      <c r="CT33" s="639"/>
      <c r="CU33" s="639"/>
      <c r="CV33" s="639"/>
      <c r="CW33" s="639"/>
      <c r="CX33" s="639"/>
      <c r="CY33" s="640"/>
      <c r="CZ33" s="623">
        <v>40.1</v>
      </c>
      <c r="DA33" s="641"/>
      <c r="DB33" s="641"/>
      <c r="DC33" s="642"/>
      <c r="DD33" s="626">
        <v>5350989</v>
      </c>
      <c r="DE33" s="639"/>
      <c r="DF33" s="639"/>
      <c r="DG33" s="639"/>
      <c r="DH33" s="639"/>
      <c r="DI33" s="639"/>
      <c r="DJ33" s="639"/>
      <c r="DK33" s="640"/>
      <c r="DL33" s="626">
        <v>4404418</v>
      </c>
      <c r="DM33" s="639"/>
      <c r="DN33" s="639"/>
      <c r="DO33" s="639"/>
      <c r="DP33" s="639"/>
      <c r="DQ33" s="639"/>
      <c r="DR33" s="639"/>
      <c r="DS33" s="639"/>
      <c r="DT33" s="639"/>
      <c r="DU33" s="639"/>
      <c r="DV33" s="640"/>
      <c r="DW33" s="643">
        <v>46.3</v>
      </c>
      <c r="DX33" s="644"/>
      <c r="DY33" s="644"/>
      <c r="DZ33" s="644"/>
      <c r="EA33" s="644"/>
      <c r="EB33" s="644"/>
      <c r="EC33" s="645"/>
    </row>
    <row r="34" spans="2:133" ht="11.25" customHeight="1">
      <c r="B34" s="617" t="s">
        <v>302</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2600540</v>
      </c>
      <c r="CS34" s="621"/>
      <c r="CT34" s="621"/>
      <c r="CU34" s="621"/>
      <c r="CV34" s="621"/>
      <c r="CW34" s="621"/>
      <c r="CX34" s="621"/>
      <c r="CY34" s="622"/>
      <c r="CZ34" s="623">
        <v>16.2</v>
      </c>
      <c r="DA34" s="641"/>
      <c r="DB34" s="641"/>
      <c r="DC34" s="642"/>
      <c r="DD34" s="626">
        <v>1891949</v>
      </c>
      <c r="DE34" s="621"/>
      <c r="DF34" s="621"/>
      <c r="DG34" s="621"/>
      <c r="DH34" s="621"/>
      <c r="DI34" s="621"/>
      <c r="DJ34" s="621"/>
      <c r="DK34" s="622"/>
      <c r="DL34" s="626">
        <v>1699523</v>
      </c>
      <c r="DM34" s="621"/>
      <c r="DN34" s="621"/>
      <c r="DO34" s="621"/>
      <c r="DP34" s="621"/>
      <c r="DQ34" s="621"/>
      <c r="DR34" s="621"/>
      <c r="DS34" s="621"/>
      <c r="DT34" s="621"/>
      <c r="DU34" s="621"/>
      <c r="DV34" s="622"/>
      <c r="DW34" s="643">
        <v>17.899999999999999</v>
      </c>
      <c r="DX34" s="644"/>
      <c r="DY34" s="644"/>
      <c r="DZ34" s="644"/>
      <c r="EA34" s="644"/>
      <c r="EB34" s="644"/>
      <c r="EC34" s="645"/>
    </row>
    <row r="35" spans="2:133" ht="11.25" customHeight="1">
      <c r="B35" s="617" t="s">
        <v>306</v>
      </c>
      <c r="C35" s="618"/>
      <c r="D35" s="618"/>
      <c r="E35" s="618"/>
      <c r="F35" s="618"/>
      <c r="G35" s="618"/>
      <c r="H35" s="618"/>
      <c r="I35" s="618"/>
      <c r="J35" s="618"/>
      <c r="K35" s="618"/>
      <c r="L35" s="618"/>
      <c r="M35" s="618"/>
      <c r="N35" s="618"/>
      <c r="O35" s="618"/>
      <c r="P35" s="618"/>
      <c r="Q35" s="619"/>
      <c r="R35" s="620">
        <v>564100</v>
      </c>
      <c r="S35" s="621"/>
      <c r="T35" s="621"/>
      <c r="U35" s="621"/>
      <c r="V35" s="621"/>
      <c r="W35" s="621"/>
      <c r="X35" s="621"/>
      <c r="Y35" s="622"/>
      <c r="Z35" s="673">
        <v>3.3</v>
      </c>
      <c r="AA35" s="673"/>
      <c r="AB35" s="673"/>
      <c r="AC35" s="673"/>
      <c r="AD35" s="674" t="s">
        <v>111</v>
      </c>
      <c r="AE35" s="674"/>
      <c r="AF35" s="674"/>
      <c r="AG35" s="674"/>
      <c r="AH35" s="674"/>
      <c r="AI35" s="674"/>
      <c r="AJ35" s="674"/>
      <c r="AK35" s="674"/>
      <c r="AL35" s="643" t="s">
        <v>111</v>
      </c>
      <c r="AM35" s="675"/>
      <c r="AN35" s="675"/>
      <c r="AO35" s="676"/>
      <c r="AP35" s="188"/>
      <c r="AQ35" s="677" t="s">
        <v>307</v>
      </c>
      <c r="AR35" s="678"/>
      <c r="AS35" s="678"/>
      <c r="AT35" s="678"/>
      <c r="AU35" s="678"/>
      <c r="AV35" s="678"/>
      <c r="AW35" s="678"/>
      <c r="AX35" s="678"/>
      <c r="AY35" s="679"/>
      <c r="AZ35" s="670">
        <v>1951932</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537326</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149038</v>
      </c>
      <c r="CS35" s="639"/>
      <c r="CT35" s="639"/>
      <c r="CU35" s="639"/>
      <c r="CV35" s="639"/>
      <c r="CW35" s="639"/>
      <c r="CX35" s="639"/>
      <c r="CY35" s="640"/>
      <c r="CZ35" s="623">
        <v>0.9</v>
      </c>
      <c r="DA35" s="641"/>
      <c r="DB35" s="641"/>
      <c r="DC35" s="642"/>
      <c r="DD35" s="626">
        <v>122077</v>
      </c>
      <c r="DE35" s="639"/>
      <c r="DF35" s="639"/>
      <c r="DG35" s="639"/>
      <c r="DH35" s="639"/>
      <c r="DI35" s="639"/>
      <c r="DJ35" s="639"/>
      <c r="DK35" s="640"/>
      <c r="DL35" s="626">
        <v>122077</v>
      </c>
      <c r="DM35" s="639"/>
      <c r="DN35" s="639"/>
      <c r="DO35" s="639"/>
      <c r="DP35" s="639"/>
      <c r="DQ35" s="639"/>
      <c r="DR35" s="639"/>
      <c r="DS35" s="639"/>
      <c r="DT35" s="639"/>
      <c r="DU35" s="639"/>
      <c r="DV35" s="640"/>
      <c r="DW35" s="643">
        <v>1.3</v>
      </c>
      <c r="DX35" s="644"/>
      <c r="DY35" s="644"/>
      <c r="DZ35" s="644"/>
      <c r="EA35" s="644"/>
      <c r="EB35" s="644"/>
      <c r="EC35" s="645"/>
    </row>
    <row r="36" spans="2:133" ht="11.25" customHeight="1">
      <c r="B36" s="601" t="s">
        <v>310</v>
      </c>
      <c r="C36" s="602"/>
      <c r="D36" s="602"/>
      <c r="E36" s="602"/>
      <c r="F36" s="602"/>
      <c r="G36" s="602"/>
      <c r="H36" s="602"/>
      <c r="I36" s="602"/>
      <c r="J36" s="602"/>
      <c r="K36" s="602"/>
      <c r="L36" s="602"/>
      <c r="M36" s="602"/>
      <c r="N36" s="602"/>
      <c r="O36" s="602"/>
      <c r="P36" s="602"/>
      <c r="Q36" s="603"/>
      <c r="R36" s="604">
        <v>16956344</v>
      </c>
      <c r="S36" s="661"/>
      <c r="T36" s="661"/>
      <c r="U36" s="661"/>
      <c r="V36" s="661"/>
      <c r="W36" s="661"/>
      <c r="X36" s="661"/>
      <c r="Y36" s="664"/>
      <c r="Z36" s="665">
        <v>100</v>
      </c>
      <c r="AA36" s="665"/>
      <c r="AB36" s="665"/>
      <c r="AC36" s="665"/>
      <c r="AD36" s="666">
        <v>8946425</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631526</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491427</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1672354</v>
      </c>
      <c r="CS36" s="621"/>
      <c r="CT36" s="621"/>
      <c r="CU36" s="621"/>
      <c r="CV36" s="621"/>
      <c r="CW36" s="621"/>
      <c r="CX36" s="621"/>
      <c r="CY36" s="622"/>
      <c r="CZ36" s="623">
        <v>10.4</v>
      </c>
      <c r="DA36" s="641"/>
      <c r="DB36" s="641"/>
      <c r="DC36" s="642"/>
      <c r="DD36" s="626">
        <v>1564088</v>
      </c>
      <c r="DE36" s="621"/>
      <c r="DF36" s="621"/>
      <c r="DG36" s="621"/>
      <c r="DH36" s="621"/>
      <c r="DI36" s="621"/>
      <c r="DJ36" s="621"/>
      <c r="DK36" s="622"/>
      <c r="DL36" s="626">
        <v>956133</v>
      </c>
      <c r="DM36" s="621"/>
      <c r="DN36" s="621"/>
      <c r="DO36" s="621"/>
      <c r="DP36" s="621"/>
      <c r="DQ36" s="621"/>
      <c r="DR36" s="621"/>
      <c r="DS36" s="621"/>
      <c r="DT36" s="621"/>
      <c r="DU36" s="621"/>
      <c r="DV36" s="622"/>
      <c r="DW36" s="643">
        <v>10.1</v>
      </c>
      <c r="DX36" s="644"/>
      <c r="DY36" s="644"/>
      <c r="DZ36" s="644"/>
      <c r="EA36" s="644"/>
      <c r="EB36" s="644"/>
      <c r="EC36" s="645"/>
    </row>
    <row r="37" spans="2:133" ht="11.25" customHeight="1">
      <c r="AQ37" s="646" t="s">
        <v>314</v>
      </c>
      <c r="AR37" s="647"/>
      <c r="AS37" s="647"/>
      <c r="AT37" s="647"/>
      <c r="AU37" s="647"/>
      <c r="AV37" s="647"/>
      <c r="AW37" s="647"/>
      <c r="AX37" s="647"/>
      <c r="AY37" s="648"/>
      <c r="AZ37" s="620">
        <v>7301</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7247</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745074</v>
      </c>
      <c r="CS37" s="639"/>
      <c r="CT37" s="639"/>
      <c r="CU37" s="639"/>
      <c r="CV37" s="639"/>
      <c r="CW37" s="639"/>
      <c r="CX37" s="639"/>
      <c r="CY37" s="640"/>
      <c r="CZ37" s="623">
        <v>4.7</v>
      </c>
      <c r="DA37" s="641"/>
      <c r="DB37" s="641"/>
      <c r="DC37" s="642"/>
      <c r="DD37" s="626">
        <v>745074</v>
      </c>
      <c r="DE37" s="639"/>
      <c r="DF37" s="639"/>
      <c r="DG37" s="639"/>
      <c r="DH37" s="639"/>
      <c r="DI37" s="639"/>
      <c r="DJ37" s="639"/>
      <c r="DK37" s="640"/>
      <c r="DL37" s="626">
        <v>678644</v>
      </c>
      <c r="DM37" s="639"/>
      <c r="DN37" s="639"/>
      <c r="DO37" s="639"/>
      <c r="DP37" s="639"/>
      <c r="DQ37" s="639"/>
      <c r="DR37" s="639"/>
      <c r="DS37" s="639"/>
      <c r="DT37" s="639"/>
      <c r="DU37" s="639"/>
      <c r="DV37" s="640"/>
      <c r="DW37" s="643">
        <v>7.1</v>
      </c>
      <c r="DX37" s="644"/>
      <c r="DY37" s="644"/>
      <c r="DZ37" s="644"/>
      <c r="EA37" s="644"/>
      <c r="EB37" s="644"/>
      <c r="EC37" s="645"/>
    </row>
    <row r="38" spans="2:133" ht="11.25" customHeight="1">
      <c r="AQ38" s="646" t="s">
        <v>317</v>
      </c>
      <c r="AR38" s="647"/>
      <c r="AS38" s="647"/>
      <c r="AT38" s="647"/>
      <c r="AU38" s="647"/>
      <c r="AV38" s="647"/>
      <c r="AW38" s="647"/>
      <c r="AX38" s="647"/>
      <c r="AY38" s="648"/>
      <c r="AZ38" s="620" t="s">
        <v>318</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12260</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1944631</v>
      </c>
      <c r="CS38" s="621"/>
      <c r="CT38" s="621"/>
      <c r="CU38" s="621"/>
      <c r="CV38" s="621"/>
      <c r="CW38" s="621"/>
      <c r="CX38" s="621"/>
      <c r="CY38" s="622"/>
      <c r="CZ38" s="623">
        <v>12.1</v>
      </c>
      <c r="DA38" s="641"/>
      <c r="DB38" s="641"/>
      <c r="DC38" s="642"/>
      <c r="DD38" s="626">
        <v>1725441</v>
      </c>
      <c r="DE38" s="621"/>
      <c r="DF38" s="621"/>
      <c r="DG38" s="621"/>
      <c r="DH38" s="621"/>
      <c r="DI38" s="621"/>
      <c r="DJ38" s="621"/>
      <c r="DK38" s="622"/>
      <c r="DL38" s="626">
        <v>1626685</v>
      </c>
      <c r="DM38" s="621"/>
      <c r="DN38" s="621"/>
      <c r="DO38" s="621"/>
      <c r="DP38" s="621"/>
      <c r="DQ38" s="621"/>
      <c r="DR38" s="621"/>
      <c r="DS38" s="621"/>
      <c r="DT38" s="621"/>
      <c r="DU38" s="621"/>
      <c r="DV38" s="622"/>
      <c r="DW38" s="643">
        <v>17.100000000000001</v>
      </c>
      <c r="DX38" s="644"/>
      <c r="DY38" s="644"/>
      <c r="DZ38" s="644"/>
      <c r="EA38" s="644"/>
      <c r="EB38" s="644"/>
      <c r="EC38" s="645"/>
    </row>
    <row r="39" spans="2:133" ht="11.25" customHeight="1">
      <c r="AQ39" s="646" t="s">
        <v>321</v>
      </c>
      <c r="AR39" s="647"/>
      <c r="AS39" s="647"/>
      <c r="AT39" s="647"/>
      <c r="AU39" s="647"/>
      <c r="AV39" s="647"/>
      <c r="AW39" s="647"/>
      <c r="AX39" s="647"/>
      <c r="AY39" s="648"/>
      <c r="AZ39" s="620" t="s">
        <v>318</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95</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46597</v>
      </c>
      <c r="CS39" s="639"/>
      <c r="CT39" s="639"/>
      <c r="CU39" s="639"/>
      <c r="CV39" s="639"/>
      <c r="CW39" s="639"/>
      <c r="CX39" s="639"/>
      <c r="CY39" s="640"/>
      <c r="CZ39" s="623">
        <v>0.3</v>
      </c>
      <c r="DA39" s="641"/>
      <c r="DB39" s="641"/>
      <c r="DC39" s="642"/>
      <c r="DD39" s="626">
        <v>46264</v>
      </c>
      <c r="DE39" s="639"/>
      <c r="DF39" s="639"/>
      <c r="DG39" s="639"/>
      <c r="DH39" s="639"/>
      <c r="DI39" s="639"/>
      <c r="DJ39" s="639"/>
      <c r="DK39" s="640"/>
      <c r="DL39" s="626" t="s">
        <v>318</v>
      </c>
      <c r="DM39" s="639"/>
      <c r="DN39" s="639"/>
      <c r="DO39" s="639"/>
      <c r="DP39" s="639"/>
      <c r="DQ39" s="639"/>
      <c r="DR39" s="639"/>
      <c r="DS39" s="639"/>
      <c r="DT39" s="639"/>
      <c r="DU39" s="639"/>
      <c r="DV39" s="640"/>
      <c r="DW39" s="643" t="s">
        <v>318</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428033</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97</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14858</v>
      </c>
      <c r="CS40" s="621"/>
      <c r="CT40" s="621"/>
      <c r="CU40" s="621"/>
      <c r="CV40" s="621"/>
      <c r="CW40" s="621"/>
      <c r="CX40" s="621"/>
      <c r="CY40" s="622"/>
      <c r="CZ40" s="623">
        <v>0.1</v>
      </c>
      <c r="DA40" s="641"/>
      <c r="DB40" s="641"/>
      <c r="DC40" s="642"/>
      <c r="DD40" s="626">
        <v>1170</v>
      </c>
      <c r="DE40" s="621"/>
      <c r="DF40" s="621"/>
      <c r="DG40" s="621"/>
      <c r="DH40" s="621"/>
      <c r="DI40" s="621"/>
      <c r="DJ40" s="621"/>
      <c r="DK40" s="622"/>
      <c r="DL40" s="626" t="s">
        <v>318</v>
      </c>
      <c r="DM40" s="621"/>
      <c r="DN40" s="621"/>
      <c r="DO40" s="621"/>
      <c r="DP40" s="621"/>
      <c r="DQ40" s="621"/>
      <c r="DR40" s="621"/>
      <c r="DS40" s="621"/>
      <c r="DT40" s="621"/>
      <c r="DU40" s="621"/>
      <c r="DV40" s="622"/>
      <c r="DW40" s="643" t="s">
        <v>318</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885072</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281</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3168198</v>
      </c>
      <c r="CS42" s="621"/>
      <c r="CT42" s="621"/>
      <c r="CU42" s="621"/>
      <c r="CV42" s="621"/>
      <c r="CW42" s="621"/>
      <c r="CX42" s="621"/>
      <c r="CY42" s="622"/>
      <c r="CZ42" s="623">
        <v>19.8</v>
      </c>
      <c r="DA42" s="624"/>
      <c r="DB42" s="624"/>
      <c r="DC42" s="625"/>
      <c r="DD42" s="626">
        <v>905262</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82882</v>
      </c>
      <c r="CS43" s="639"/>
      <c r="CT43" s="639"/>
      <c r="CU43" s="639"/>
      <c r="CV43" s="639"/>
      <c r="CW43" s="639"/>
      <c r="CX43" s="639"/>
      <c r="CY43" s="640"/>
      <c r="CZ43" s="623">
        <v>0.5</v>
      </c>
      <c r="DA43" s="641"/>
      <c r="DB43" s="641"/>
      <c r="DC43" s="642"/>
      <c r="DD43" s="626">
        <v>82882</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336</v>
      </c>
      <c r="CD44" s="633" t="s">
        <v>287</v>
      </c>
      <c r="CE44" s="634"/>
      <c r="CF44" s="617" t="s">
        <v>337</v>
      </c>
      <c r="CG44" s="618"/>
      <c r="CH44" s="618"/>
      <c r="CI44" s="618"/>
      <c r="CJ44" s="618"/>
      <c r="CK44" s="618"/>
      <c r="CL44" s="618"/>
      <c r="CM44" s="618"/>
      <c r="CN44" s="618"/>
      <c r="CO44" s="618"/>
      <c r="CP44" s="618"/>
      <c r="CQ44" s="619"/>
      <c r="CR44" s="620">
        <v>3168198</v>
      </c>
      <c r="CS44" s="621"/>
      <c r="CT44" s="621"/>
      <c r="CU44" s="621"/>
      <c r="CV44" s="621"/>
      <c r="CW44" s="621"/>
      <c r="CX44" s="621"/>
      <c r="CY44" s="622"/>
      <c r="CZ44" s="623">
        <v>19.8</v>
      </c>
      <c r="DA44" s="624"/>
      <c r="DB44" s="624"/>
      <c r="DC44" s="625"/>
      <c r="DD44" s="626">
        <v>905262</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338</v>
      </c>
      <c r="CG45" s="618"/>
      <c r="CH45" s="618"/>
      <c r="CI45" s="618"/>
      <c r="CJ45" s="618"/>
      <c r="CK45" s="618"/>
      <c r="CL45" s="618"/>
      <c r="CM45" s="618"/>
      <c r="CN45" s="618"/>
      <c r="CO45" s="618"/>
      <c r="CP45" s="618"/>
      <c r="CQ45" s="619"/>
      <c r="CR45" s="620">
        <v>1211624</v>
      </c>
      <c r="CS45" s="639"/>
      <c r="CT45" s="639"/>
      <c r="CU45" s="639"/>
      <c r="CV45" s="639"/>
      <c r="CW45" s="639"/>
      <c r="CX45" s="639"/>
      <c r="CY45" s="640"/>
      <c r="CZ45" s="623">
        <v>7.6</v>
      </c>
      <c r="DA45" s="641"/>
      <c r="DB45" s="641"/>
      <c r="DC45" s="642"/>
      <c r="DD45" s="626">
        <v>57748</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339</v>
      </c>
      <c r="CG46" s="618"/>
      <c r="CH46" s="618"/>
      <c r="CI46" s="618"/>
      <c r="CJ46" s="618"/>
      <c r="CK46" s="618"/>
      <c r="CL46" s="618"/>
      <c r="CM46" s="618"/>
      <c r="CN46" s="618"/>
      <c r="CO46" s="618"/>
      <c r="CP46" s="618"/>
      <c r="CQ46" s="619"/>
      <c r="CR46" s="620">
        <v>1921117</v>
      </c>
      <c r="CS46" s="621"/>
      <c r="CT46" s="621"/>
      <c r="CU46" s="621"/>
      <c r="CV46" s="621"/>
      <c r="CW46" s="621"/>
      <c r="CX46" s="621"/>
      <c r="CY46" s="622"/>
      <c r="CZ46" s="623">
        <v>12</v>
      </c>
      <c r="DA46" s="624"/>
      <c r="DB46" s="624"/>
      <c r="DC46" s="625"/>
      <c r="DD46" s="626">
        <v>844002</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340</v>
      </c>
      <c r="CG47" s="618"/>
      <c r="CH47" s="618"/>
      <c r="CI47" s="618"/>
      <c r="CJ47" s="618"/>
      <c r="CK47" s="618"/>
      <c r="CL47" s="618"/>
      <c r="CM47" s="618"/>
      <c r="CN47" s="618"/>
      <c r="CO47" s="618"/>
      <c r="CP47" s="618"/>
      <c r="CQ47" s="619"/>
      <c r="CR47" s="620" t="s">
        <v>111</v>
      </c>
      <c r="CS47" s="639"/>
      <c r="CT47" s="639"/>
      <c r="CU47" s="639"/>
      <c r="CV47" s="639"/>
      <c r="CW47" s="639"/>
      <c r="CX47" s="639"/>
      <c r="CY47" s="640"/>
      <c r="CZ47" s="623" t="s">
        <v>111</v>
      </c>
      <c r="DA47" s="641"/>
      <c r="DB47" s="641"/>
      <c r="DC47" s="642"/>
      <c r="DD47" s="626" t="s">
        <v>111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341</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342</v>
      </c>
      <c r="CE49" s="602"/>
      <c r="CF49" s="602"/>
      <c r="CG49" s="602"/>
      <c r="CH49" s="602"/>
      <c r="CI49" s="602"/>
      <c r="CJ49" s="602"/>
      <c r="CK49" s="602"/>
      <c r="CL49" s="602"/>
      <c r="CM49" s="602"/>
      <c r="CN49" s="602"/>
      <c r="CO49" s="602"/>
      <c r="CP49" s="602"/>
      <c r="CQ49" s="603"/>
      <c r="CR49" s="604">
        <v>16015102</v>
      </c>
      <c r="CS49" s="605"/>
      <c r="CT49" s="605"/>
      <c r="CU49" s="605"/>
      <c r="CV49" s="605"/>
      <c r="CW49" s="605"/>
      <c r="CX49" s="605"/>
      <c r="CY49" s="606"/>
      <c r="CZ49" s="607">
        <v>100</v>
      </c>
      <c r="DA49" s="608"/>
      <c r="DB49" s="608"/>
      <c r="DC49" s="609"/>
      <c r="DD49" s="610">
        <v>10547468</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365</v>
      </c>
      <c r="C7" s="1080"/>
      <c r="D7" s="1080"/>
      <c r="E7" s="1080"/>
      <c r="F7" s="1080"/>
      <c r="G7" s="1080"/>
      <c r="H7" s="1080"/>
      <c r="I7" s="1080"/>
      <c r="J7" s="1080"/>
      <c r="K7" s="1080"/>
      <c r="L7" s="1080"/>
      <c r="M7" s="1080"/>
      <c r="N7" s="1080"/>
      <c r="O7" s="1080"/>
      <c r="P7" s="1081"/>
      <c r="Q7" s="1133">
        <v>16969</v>
      </c>
      <c r="R7" s="1134"/>
      <c r="S7" s="1134"/>
      <c r="T7" s="1134"/>
      <c r="U7" s="1134"/>
      <c r="V7" s="1134">
        <v>16028</v>
      </c>
      <c r="W7" s="1134"/>
      <c r="X7" s="1134"/>
      <c r="Y7" s="1134"/>
      <c r="Z7" s="1134"/>
      <c r="AA7" s="1134">
        <v>941</v>
      </c>
      <c r="AB7" s="1134"/>
      <c r="AC7" s="1134"/>
      <c r="AD7" s="1134"/>
      <c r="AE7" s="1135"/>
      <c r="AF7" s="1136">
        <v>729</v>
      </c>
      <c r="AG7" s="1137"/>
      <c r="AH7" s="1137"/>
      <c r="AI7" s="1137"/>
      <c r="AJ7" s="1138"/>
      <c r="AK7" s="1120">
        <v>698</v>
      </c>
      <c r="AL7" s="1121"/>
      <c r="AM7" s="1121"/>
      <c r="AN7" s="1121"/>
      <c r="AO7" s="1121"/>
      <c r="AP7" s="1121">
        <v>13752</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548</v>
      </c>
      <c r="BT7" s="1125"/>
      <c r="BU7" s="1125"/>
      <c r="BV7" s="1125"/>
      <c r="BW7" s="1125"/>
      <c r="BX7" s="1125"/>
      <c r="BY7" s="1125"/>
      <c r="BZ7" s="1125"/>
      <c r="CA7" s="1125"/>
      <c r="CB7" s="1125"/>
      <c r="CC7" s="1125"/>
      <c r="CD7" s="1125"/>
      <c r="CE7" s="1125"/>
      <c r="CF7" s="1125"/>
      <c r="CG7" s="1126"/>
      <c r="CH7" s="1117">
        <v>4</v>
      </c>
      <c r="CI7" s="1118"/>
      <c r="CJ7" s="1118"/>
      <c r="CK7" s="1118"/>
      <c r="CL7" s="1119"/>
      <c r="CM7" s="1117">
        <v>109</v>
      </c>
      <c r="CN7" s="1118"/>
      <c r="CO7" s="1118"/>
      <c r="CP7" s="1118"/>
      <c r="CQ7" s="1119"/>
      <c r="CR7" s="1117">
        <v>5</v>
      </c>
      <c r="CS7" s="1118"/>
      <c r="CT7" s="1118"/>
      <c r="CU7" s="1118"/>
      <c r="CV7" s="1119"/>
      <c r="CW7" s="1117" t="s">
        <v>549</v>
      </c>
      <c r="CX7" s="1118"/>
      <c r="CY7" s="1118"/>
      <c r="CZ7" s="1118"/>
      <c r="DA7" s="1119"/>
      <c r="DB7" s="1117" t="s">
        <v>550</v>
      </c>
      <c r="DC7" s="1118"/>
      <c r="DD7" s="1118"/>
      <c r="DE7" s="1118"/>
      <c r="DF7" s="1119"/>
      <c r="DG7" s="1117" t="s">
        <v>551</v>
      </c>
      <c r="DH7" s="1118"/>
      <c r="DI7" s="1118"/>
      <c r="DJ7" s="1118"/>
      <c r="DK7" s="1119"/>
      <c r="DL7" s="1117" t="s">
        <v>551</v>
      </c>
      <c r="DM7" s="1118"/>
      <c r="DN7" s="1118"/>
      <c r="DO7" s="1118"/>
      <c r="DP7" s="1119"/>
      <c r="DQ7" s="1117" t="s">
        <v>551</v>
      </c>
      <c r="DR7" s="1118"/>
      <c r="DS7" s="1118"/>
      <c r="DT7" s="1118"/>
      <c r="DU7" s="1119"/>
      <c r="DV7" s="1144"/>
      <c r="DW7" s="1145"/>
      <c r="DX7" s="1145"/>
      <c r="DY7" s="1145"/>
      <c r="DZ7" s="1146"/>
      <c r="EA7" s="207"/>
    </row>
    <row r="8" spans="1:131" s="208" customFormat="1" ht="26.25" customHeight="1">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366</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367</v>
      </c>
      <c r="B23" s="973" t="s">
        <v>368</v>
      </c>
      <c r="C23" s="974"/>
      <c r="D23" s="974"/>
      <c r="E23" s="974"/>
      <c r="F23" s="974"/>
      <c r="G23" s="974"/>
      <c r="H23" s="974"/>
      <c r="I23" s="974"/>
      <c r="J23" s="974"/>
      <c r="K23" s="974"/>
      <c r="L23" s="974"/>
      <c r="M23" s="974"/>
      <c r="N23" s="974"/>
      <c r="O23" s="974"/>
      <c r="P23" s="975"/>
      <c r="Q23" s="1097">
        <v>16969</v>
      </c>
      <c r="R23" s="1098"/>
      <c r="S23" s="1098"/>
      <c r="T23" s="1098"/>
      <c r="U23" s="1098"/>
      <c r="V23" s="1098">
        <v>16028</v>
      </c>
      <c r="W23" s="1098"/>
      <c r="X23" s="1098"/>
      <c r="Y23" s="1098"/>
      <c r="Z23" s="1098"/>
      <c r="AA23" s="1098">
        <v>941</v>
      </c>
      <c r="AB23" s="1098"/>
      <c r="AC23" s="1098"/>
      <c r="AD23" s="1098"/>
      <c r="AE23" s="1099"/>
      <c r="AF23" s="1100">
        <v>729</v>
      </c>
      <c r="AG23" s="1098"/>
      <c r="AH23" s="1098"/>
      <c r="AI23" s="1098"/>
      <c r="AJ23" s="1101"/>
      <c r="AK23" s="1102"/>
      <c r="AL23" s="1103"/>
      <c r="AM23" s="1103"/>
      <c r="AN23" s="1103"/>
      <c r="AO23" s="1103"/>
      <c r="AP23" s="1098">
        <v>13752</v>
      </c>
      <c r="AQ23" s="1098"/>
      <c r="AR23" s="1098"/>
      <c r="AS23" s="1098"/>
      <c r="AT23" s="1098"/>
      <c r="AU23" s="1104"/>
      <c r="AV23" s="1104"/>
      <c r="AW23" s="1104"/>
      <c r="AX23" s="1104"/>
      <c r="AY23" s="1105"/>
      <c r="AZ23" s="1094" t="s">
        <v>111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369</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370</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348</v>
      </c>
      <c r="B26" s="1025"/>
      <c r="C26" s="1025"/>
      <c r="D26" s="1025"/>
      <c r="E26" s="1025"/>
      <c r="F26" s="1025"/>
      <c r="G26" s="1025"/>
      <c r="H26" s="1025"/>
      <c r="I26" s="1025"/>
      <c r="J26" s="1025"/>
      <c r="K26" s="1025"/>
      <c r="L26" s="1025"/>
      <c r="M26" s="1025"/>
      <c r="N26" s="1025"/>
      <c r="O26" s="1025"/>
      <c r="P26" s="1026"/>
      <c r="Q26" s="1030" t="s">
        <v>371</v>
      </c>
      <c r="R26" s="1031"/>
      <c r="S26" s="1031"/>
      <c r="T26" s="1031"/>
      <c r="U26" s="1032"/>
      <c r="V26" s="1030" t="s">
        <v>372</v>
      </c>
      <c r="W26" s="1031"/>
      <c r="X26" s="1031"/>
      <c r="Y26" s="1031"/>
      <c r="Z26" s="1032"/>
      <c r="AA26" s="1030" t="s">
        <v>373</v>
      </c>
      <c r="AB26" s="1031"/>
      <c r="AC26" s="1031"/>
      <c r="AD26" s="1031"/>
      <c r="AE26" s="1031"/>
      <c r="AF26" s="1088" t="s">
        <v>374</v>
      </c>
      <c r="AG26" s="1037"/>
      <c r="AH26" s="1037"/>
      <c r="AI26" s="1037"/>
      <c r="AJ26" s="1089"/>
      <c r="AK26" s="1031" t="s">
        <v>375</v>
      </c>
      <c r="AL26" s="1031"/>
      <c r="AM26" s="1031"/>
      <c r="AN26" s="1031"/>
      <c r="AO26" s="1032"/>
      <c r="AP26" s="1030" t="s">
        <v>376</v>
      </c>
      <c r="AQ26" s="1031"/>
      <c r="AR26" s="1031"/>
      <c r="AS26" s="1031"/>
      <c r="AT26" s="1032"/>
      <c r="AU26" s="1030" t="s">
        <v>377</v>
      </c>
      <c r="AV26" s="1031"/>
      <c r="AW26" s="1031"/>
      <c r="AX26" s="1031"/>
      <c r="AY26" s="1032"/>
      <c r="AZ26" s="1030" t="s">
        <v>378</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379</v>
      </c>
      <c r="C28" s="1080"/>
      <c r="D28" s="1080"/>
      <c r="E28" s="1080"/>
      <c r="F28" s="1080"/>
      <c r="G28" s="1080"/>
      <c r="H28" s="1080"/>
      <c r="I28" s="1080"/>
      <c r="J28" s="1080"/>
      <c r="K28" s="1080"/>
      <c r="L28" s="1080"/>
      <c r="M28" s="1080"/>
      <c r="N28" s="1080"/>
      <c r="O28" s="1080"/>
      <c r="P28" s="1081"/>
      <c r="Q28" s="1082">
        <v>6390</v>
      </c>
      <c r="R28" s="1083"/>
      <c r="S28" s="1083"/>
      <c r="T28" s="1083"/>
      <c r="U28" s="1083"/>
      <c r="V28" s="1083">
        <v>5853</v>
      </c>
      <c r="W28" s="1083"/>
      <c r="X28" s="1083"/>
      <c r="Y28" s="1083"/>
      <c r="Z28" s="1083"/>
      <c r="AA28" s="1083">
        <v>537</v>
      </c>
      <c r="AB28" s="1083"/>
      <c r="AC28" s="1083"/>
      <c r="AD28" s="1083"/>
      <c r="AE28" s="1084"/>
      <c r="AF28" s="1085">
        <v>537</v>
      </c>
      <c r="AG28" s="1083"/>
      <c r="AH28" s="1083"/>
      <c r="AI28" s="1083"/>
      <c r="AJ28" s="1086"/>
      <c r="AK28" s="1087">
        <v>428</v>
      </c>
      <c r="AL28" s="1075"/>
      <c r="AM28" s="1075"/>
      <c r="AN28" s="1075"/>
      <c r="AO28" s="1075"/>
      <c r="AP28" s="1075" t="s">
        <v>552</v>
      </c>
      <c r="AQ28" s="1075"/>
      <c r="AR28" s="1075"/>
      <c r="AS28" s="1075"/>
      <c r="AT28" s="1075"/>
      <c r="AU28" s="1075" t="s">
        <v>478</v>
      </c>
      <c r="AV28" s="1075"/>
      <c r="AW28" s="1075"/>
      <c r="AX28" s="1075"/>
      <c r="AY28" s="1075"/>
      <c r="AZ28" s="1076" t="s">
        <v>478</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380</v>
      </c>
      <c r="C29" s="1067"/>
      <c r="D29" s="1067"/>
      <c r="E29" s="1067"/>
      <c r="F29" s="1067"/>
      <c r="G29" s="1067"/>
      <c r="H29" s="1067"/>
      <c r="I29" s="1067"/>
      <c r="J29" s="1067"/>
      <c r="K29" s="1067"/>
      <c r="L29" s="1067"/>
      <c r="M29" s="1067"/>
      <c r="N29" s="1067"/>
      <c r="O29" s="1067"/>
      <c r="P29" s="1068"/>
      <c r="Q29" s="1072">
        <v>3075</v>
      </c>
      <c r="R29" s="1073"/>
      <c r="S29" s="1073"/>
      <c r="T29" s="1073"/>
      <c r="U29" s="1073"/>
      <c r="V29" s="1073">
        <v>2977</v>
      </c>
      <c r="W29" s="1073"/>
      <c r="X29" s="1073"/>
      <c r="Y29" s="1073"/>
      <c r="Z29" s="1073"/>
      <c r="AA29" s="1073">
        <v>99</v>
      </c>
      <c r="AB29" s="1073"/>
      <c r="AC29" s="1073"/>
      <c r="AD29" s="1073"/>
      <c r="AE29" s="1074"/>
      <c r="AF29" s="1048">
        <v>99</v>
      </c>
      <c r="AG29" s="1049"/>
      <c r="AH29" s="1049"/>
      <c r="AI29" s="1049"/>
      <c r="AJ29" s="1050"/>
      <c r="AK29" s="1009">
        <v>425</v>
      </c>
      <c r="AL29" s="1000"/>
      <c r="AM29" s="1000"/>
      <c r="AN29" s="1000"/>
      <c r="AO29" s="1000"/>
      <c r="AP29" s="1000">
        <v>5</v>
      </c>
      <c r="AQ29" s="1000"/>
      <c r="AR29" s="1000"/>
      <c r="AS29" s="1000"/>
      <c r="AT29" s="1000"/>
      <c r="AU29" s="1000" t="s">
        <v>478</v>
      </c>
      <c r="AV29" s="1000"/>
      <c r="AW29" s="1000"/>
      <c r="AX29" s="1000"/>
      <c r="AY29" s="1000"/>
      <c r="AZ29" s="1000" t="s">
        <v>536</v>
      </c>
      <c r="BA29" s="1000"/>
      <c r="BB29" s="1000"/>
      <c r="BC29" s="1000"/>
      <c r="BD29" s="1000"/>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381</v>
      </c>
      <c r="C30" s="1067"/>
      <c r="D30" s="1067"/>
      <c r="E30" s="1067"/>
      <c r="F30" s="1067"/>
      <c r="G30" s="1067"/>
      <c r="H30" s="1067"/>
      <c r="I30" s="1067"/>
      <c r="J30" s="1067"/>
      <c r="K30" s="1067"/>
      <c r="L30" s="1067"/>
      <c r="M30" s="1067"/>
      <c r="N30" s="1067"/>
      <c r="O30" s="1067"/>
      <c r="P30" s="1068"/>
      <c r="Q30" s="1072">
        <v>803</v>
      </c>
      <c r="R30" s="1073"/>
      <c r="S30" s="1073"/>
      <c r="T30" s="1073"/>
      <c r="U30" s="1073"/>
      <c r="V30" s="1073">
        <v>802</v>
      </c>
      <c r="W30" s="1073"/>
      <c r="X30" s="1073"/>
      <c r="Y30" s="1073"/>
      <c r="Z30" s="1073"/>
      <c r="AA30" s="1073">
        <v>1</v>
      </c>
      <c r="AB30" s="1073"/>
      <c r="AC30" s="1073"/>
      <c r="AD30" s="1073"/>
      <c r="AE30" s="1074"/>
      <c r="AF30" s="1048">
        <v>1</v>
      </c>
      <c r="AG30" s="1049"/>
      <c r="AH30" s="1049"/>
      <c r="AI30" s="1049"/>
      <c r="AJ30" s="1050"/>
      <c r="AK30" s="1009">
        <v>470</v>
      </c>
      <c r="AL30" s="1000"/>
      <c r="AM30" s="1000"/>
      <c r="AN30" s="1000"/>
      <c r="AO30" s="1000"/>
      <c r="AP30" s="1000" t="s">
        <v>551</v>
      </c>
      <c r="AQ30" s="1000"/>
      <c r="AR30" s="1000"/>
      <c r="AS30" s="1000"/>
      <c r="AT30" s="1000"/>
      <c r="AU30" s="1000" t="s">
        <v>478</v>
      </c>
      <c r="AV30" s="1000"/>
      <c r="AW30" s="1000"/>
      <c r="AX30" s="1000"/>
      <c r="AY30" s="1000"/>
      <c r="AZ30" s="1000" t="s">
        <v>536</v>
      </c>
      <c r="BA30" s="1000"/>
      <c r="BB30" s="1000"/>
      <c r="BC30" s="1000"/>
      <c r="BD30" s="1000"/>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382</v>
      </c>
      <c r="C31" s="1067"/>
      <c r="D31" s="1067"/>
      <c r="E31" s="1067"/>
      <c r="F31" s="1067"/>
      <c r="G31" s="1067"/>
      <c r="H31" s="1067"/>
      <c r="I31" s="1067"/>
      <c r="J31" s="1067"/>
      <c r="K31" s="1067"/>
      <c r="L31" s="1067"/>
      <c r="M31" s="1067"/>
      <c r="N31" s="1067"/>
      <c r="O31" s="1067"/>
      <c r="P31" s="1068"/>
      <c r="Q31" s="1072">
        <v>1136</v>
      </c>
      <c r="R31" s="1073"/>
      <c r="S31" s="1073"/>
      <c r="T31" s="1073"/>
      <c r="U31" s="1073"/>
      <c r="V31" s="1073">
        <v>945</v>
      </c>
      <c r="W31" s="1073"/>
      <c r="X31" s="1073"/>
      <c r="Y31" s="1073"/>
      <c r="Z31" s="1073"/>
      <c r="AA31" s="1073">
        <v>191</v>
      </c>
      <c r="AB31" s="1073"/>
      <c r="AC31" s="1073"/>
      <c r="AD31" s="1073"/>
      <c r="AE31" s="1074"/>
      <c r="AF31" s="1048">
        <v>927</v>
      </c>
      <c r="AG31" s="1049"/>
      <c r="AH31" s="1049"/>
      <c r="AI31" s="1049"/>
      <c r="AJ31" s="1050"/>
      <c r="AK31" s="1009" t="s">
        <v>554</v>
      </c>
      <c r="AL31" s="1000"/>
      <c r="AM31" s="1000"/>
      <c r="AN31" s="1000"/>
      <c r="AO31" s="1000"/>
      <c r="AP31" s="1000">
        <v>1365</v>
      </c>
      <c r="AQ31" s="1000"/>
      <c r="AR31" s="1000"/>
      <c r="AS31" s="1000"/>
      <c r="AT31" s="1000"/>
      <c r="AU31" s="1000" t="s">
        <v>536</v>
      </c>
      <c r="AV31" s="1000"/>
      <c r="AW31" s="1000"/>
      <c r="AX31" s="1000"/>
      <c r="AY31" s="1000"/>
      <c r="AZ31" s="1000" t="s">
        <v>536</v>
      </c>
      <c r="BA31" s="1000"/>
      <c r="BB31" s="1000"/>
      <c r="BC31" s="1000"/>
      <c r="BD31" s="1000"/>
      <c r="BE31" s="1061" t="s">
        <v>383</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384</v>
      </c>
      <c r="C32" s="1067"/>
      <c r="D32" s="1067"/>
      <c r="E32" s="1067"/>
      <c r="F32" s="1067"/>
      <c r="G32" s="1067"/>
      <c r="H32" s="1067"/>
      <c r="I32" s="1067"/>
      <c r="J32" s="1067"/>
      <c r="K32" s="1067"/>
      <c r="L32" s="1067"/>
      <c r="M32" s="1067"/>
      <c r="N32" s="1067"/>
      <c r="O32" s="1067"/>
      <c r="P32" s="1068"/>
      <c r="Q32" s="1072">
        <v>2228</v>
      </c>
      <c r="R32" s="1073"/>
      <c r="S32" s="1073"/>
      <c r="T32" s="1073"/>
      <c r="U32" s="1073"/>
      <c r="V32" s="1073">
        <v>2202</v>
      </c>
      <c r="W32" s="1073"/>
      <c r="X32" s="1073"/>
      <c r="Y32" s="1073"/>
      <c r="Z32" s="1073"/>
      <c r="AA32" s="1073">
        <v>26</v>
      </c>
      <c r="AB32" s="1073"/>
      <c r="AC32" s="1073"/>
      <c r="AD32" s="1073"/>
      <c r="AE32" s="1074"/>
      <c r="AF32" s="1048">
        <v>12</v>
      </c>
      <c r="AG32" s="1049"/>
      <c r="AH32" s="1049"/>
      <c r="AI32" s="1049"/>
      <c r="AJ32" s="1050"/>
      <c r="AK32" s="1009">
        <v>576</v>
      </c>
      <c r="AL32" s="1000"/>
      <c r="AM32" s="1000"/>
      <c r="AN32" s="1000"/>
      <c r="AO32" s="1000"/>
      <c r="AP32" s="1000">
        <v>6523</v>
      </c>
      <c r="AQ32" s="1000"/>
      <c r="AR32" s="1000"/>
      <c r="AS32" s="1000"/>
      <c r="AT32" s="1000"/>
      <c r="AU32" s="1000">
        <v>4618</v>
      </c>
      <c r="AV32" s="1000"/>
      <c r="AW32" s="1000"/>
      <c r="AX32" s="1000"/>
      <c r="AY32" s="1000"/>
      <c r="AZ32" s="1000" t="s">
        <v>536</v>
      </c>
      <c r="BA32" s="1000"/>
      <c r="BB32" s="1000"/>
      <c r="BC32" s="1000"/>
      <c r="BD32" s="1000"/>
      <c r="BE32" s="1061" t="s">
        <v>385</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386</v>
      </c>
      <c r="C33" s="1067"/>
      <c r="D33" s="1067"/>
      <c r="E33" s="1067"/>
      <c r="F33" s="1067"/>
      <c r="G33" s="1067"/>
      <c r="H33" s="1067"/>
      <c r="I33" s="1067"/>
      <c r="J33" s="1067"/>
      <c r="K33" s="1067"/>
      <c r="L33" s="1067"/>
      <c r="M33" s="1067"/>
      <c r="N33" s="1067"/>
      <c r="O33" s="1067"/>
      <c r="P33" s="1068"/>
      <c r="Q33" s="1072">
        <v>140</v>
      </c>
      <c r="R33" s="1073"/>
      <c r="S33" s="1073"/>
      <c r="T33" s="1073"/>
      <c r="U33" s="1073"/>
      <c r="V33" s="1073">
        <v>138</v>
      </c>
      <c r="W33" s="1073"/>
      <c r="X33" s="1073"/>
      <c r="Y33" s="1073"/>
      <c r="Z33" s="1073"/>
      <c r="AA33" s="1073">
        <v>1</v>
      </c>
      <c r="AB33" s="1073"/>
      <c r="AC33" s="1073"/>
      <c r="AD33" s="1073"/>
      <c r="AE33" s="1074"/>
      <c r="AF33" s="1048">
        <v>1</v>
      </c>
      <c r="AG33" s="1049"/>
      <c r="AH33" s="1049"/>
      <c r="AI33" s="1049"/>
      <c r="AJ33" s="1050"/>
      <c r="AK33" s="1009">
        <v>77</v>
      </c>
      <c r="AL33" s="1000"/>
      <c r="AM33" s="1000"/>
      <c r="AN33" s="1000"/>
      <c r="AO33" s="1000"/>
      <c r="AP33" s="1000">
        <v>1088</v>
      </c>
      <c r="AQ33" s="1000"/>
      <c r="AR33" s="1000"/>
      <c r="AS33" s="1000"/>
      <c r="AT33" s="1000"/>
      <c r="AU33" s="1000">
        <v>995</v>
      </c>
      <c r="AV33" s="1000"/>
      <c r="AW33" s="1000"/>
      <c r="AX33" s="1000"/>
      <c r="AY33" s="1000"/>
      <c r="AZ33" s="1000" t="s">
        <v>536</v>
      </c>
      <c r="BA33" s="1000"/>
      <c r="BB33" s="1000"/>
      <c r="BC33" s="1000"/>
      <c r="BD33" s="1000"/>
      <c r="BE33" s="1061" t="s">
        <v>385</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387</v>
      </c>
      <c r="C34" s="1067"/>
      <c r="D34" s="1067"/>
      <c r="E34" s="1067"/>
      <c r="F34" s="1067"/>
      <c r="G34" s="1067"/>
      <c r="H34" s="1067"/>
      <c r="I34" s="1067"/>
      <c r="J34" s="1067"/>
      <c r="K34" s="1067"/>
      <c r="L34" s="1067"/>
      <c r="M34" s="1067"/>
      <c r="N34" s="1067"/>
      <c r="O34" s="1067"/>
      <c r="P34" s="1068"/>
      <c r="Q34" s="1072">
        <v>22</v>
      </c>
      <c r="R34" s="1073"/>
      <c r="S34" s="1073"/>
      <c r="T34" s="1073"/>
      <c r="U34" s="1073"/>
      <c r="V34" s="1073">
        <v>1</v>
      </c>
      <c r="W34" s="1073"/>
      <c r="X34" s="1073"/>
      <c r="Y34" s="1073"/>
      <c r="Z34" s="1073"/>
      <c r="AA34" s="1073">
        <v>21</v>
      </c>
      <c r="AB34" s="1073"/>
      <c r="AC34" s="1073"/>
      <c r="AD34" s="1073"/>
      <c r="AE34" s="1074"/>
      <c r="AF34" s="1048">
        <v>21</v>
      </c>
      <c r="AG34" s="1049"/>
      <c r="AH34" s="1049"/>
      <c r="AI34" s="1049"/>
      <c r="AJ34" s="1050"/>
      <c r="AK34" s="1009" t="s">
        <v>536</v>
      </c>
      <c r="AL34" s="1000"/>
      <c r="AM34" s="1000"/>
      <c r="AN34" s="1000"/>
      <c r="AO34" s="1000"/>
      <c r="AP34" s="1000" t="s">
        <v>536</v>
      </c>
      <c r="AQ34" s="1000"/>
      <c r="AR34" s="1000"/>
      <c r="AS34" s="1000"/>
      <c r="AT34" s="1000"/>
      <c r="AU34" s="1000" t="s">
        <v>536</v>
      </c>
      <c r="AV34" s="1000"/>
      <c r="AW34" s="1000"/>
      <c r="AX34" s="1000"/>
      <c r="AY34" s="1000"/>
      <c r="AZ34" s="1000" t="s">
        <v>536</v>
      </c>
      <c r="BA34" s="1000"/>
      <c r="BB34" s="1000"/>
      <c r="BC34" s="1000"/>
      <c r="BD34" s="1000"/>
      <c r="BE34" s="1061" t="s">
        <v>385</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388</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367</v>
      </c>
      <c r="B63" s="973" t="s">
        <v>389</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1599</v>
      </c>
      <c r="AG63" s="988"/>
      <c r="AH63" s="988"/>
      <c r="AI63" s="988"/>
      <c r="AJ63" s="1059"/>
      <c r="AK63" s="1060"/>
      <c r="AL63" s="992"/>
      <c r="AM63" s="992"/>
      <c r="AN63" s="992"/>
      <c r="AO63" s="992"/>
      <c r="AP63" s="988">
        <v>8981</v>
      </c>
      <c r="AQ63" s="988"/>
      <c r="AR63" s="988"/>
      <c r="AS63" s="988"/>
      <c r="AT63" s="988"/>
      <c r="AU63" s="988">
        <v>5613</v>
      </c>
      <c r="AV63" s="988"/>
      <c r="AW63" s="988"/>
      <c r="AX63" s="988"/>
      <c r="AY63" s="988"/>
      <c r="AZ63" s="1054"/>
      <c r="BA63" s="1054"/>
      <c r="BB63" s="1054"/>
      <c r="BC63" s="1054"/>
      <c r="BD63" s="1054"/>
      <c r="BE63" s="989"/>
      <c r="BF63" s="989"/>
      <c r="BG63" s="989"/>
      <c r="BH63" s="989"/>
      <c r="BI63" s="990"/>
      <c r="BJ63" s="1055" t="s">
        <v>111</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391</v>
      </c>
      <c r="B66" s="1025"/>
      <c r="C66" s="1025"/>
      <c r="D66" s="1025"/>
      <c r="E66" s="1025"/>
      <c r="F66" s="1025"/>
      <c r="G66" s="1025"/>
      <c r="H66" s="1025"/>
      <c r="I66" s="1025"/>
      <c r="J66" s="1025"/>
      <c r="K66" s="1025"/>
      <c r="L66" s="1025"/>
      <c r="M66" s="1025"/>
      <c r="N66" s="1025"/>
      <c r="O66" s="1025"/>
      <c r="P66" s="1026"/>
      <c r="Q66" s="1030" t="s">
        <v>371</v>
      </c>
      <c r="R66" s="1031"/>
      <c r="S66" s="1031"/>
      <c r="T66" s="1031"/>
      <c r="U66" s="1032"/>
      <c r="V66" s="1030" t="s">
        <v>372</v>
      </c>
      <c r="W66" s="1031"/>
      <c r="X66" s="1031"/>
      <c r="Y66" s="1031"/>
      <c r="Z66" s="1032"/>
      <c r="AA66" s="1030" t="s">
        <v>373</v>
      </c>
      <c r="AB66" s="1031"/>
      <c r="AC66" s="1031"/>
      <c r="AD66" s="1031"/>
      <c r="AE66" s="1032"/>
      <c r="AF66" s="1036" t="s">
        <v>374</v>
      </c>
      <c r="AG66" s="1037"/>
      <c r="AH66" s="1037"/>
      <c r="AI66" s="1037"/>
      <c r="AJ66" s="1038"/>
      <c r="AK66" s="1030" t="s">
        <v>375</v>
      </c>
      <c r="AL66" s="1025"/>
      <c r="AM66" s="1025"/>
      <c r="AN66" s="1025"/>
      <c r="AO66" s="1026"/>
      <c r="AP66" s="1030" t="s">
        <v>376</v>
      </c>
      <c r="AQ66" s="1031"/>
      <c r="AR66" s="1031"/>
      <c r="AS66" s="1031"/>
      <c r="AT66" s="1032"/>
      <c r="AU66" s="1030" t="s">
        <v>392</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537</v>
      </c>
      <c r="C68" s="1015"/>
      <c r="D68" s="1015"/>
      <c r="E68" s="1015"/>
      <c r="F68" s="1015"/>
      <c r="G68" s="1015"/>
      <c r="H68" s="1015"/>
      <c r="I68" s="1015"/>
      <c r="J68" s="1015"/>
      <c r="K68" s="1015"/>
      <c r="L68" s="1015"/>
      <c r="M68" s="1015"/>
      <c r="N68" s="1015"/>
      <c r="O68" s="1015"/>
      <c r="P68" s="1016"/>
      <c r="Q68" s="1017">
        <v>21621</v>
      </c>
      <c r="R68" s="1011"/>
      <c r="S68" s="1011"/>
      <c r="T68" s="1011"/>
      <c r="U68" s="1011"/>
      <c r="V68" s="1011">
        <v>21598</v>
      </c>
      <c r="W68" s="1011"/>
      <c r="X68" s="1011"/>
      <c r="Y68" s="1011"/>
      <c r="Z68" s="1011"/>
      <c r="AA68" s="1011">
        <v>23</v>
      </c>
      <c r="AB68" s="1011"/>
      <c r="AC68" s="1011"/>
      <c r="AD68" s="1011"/>
      <c r="AE68" s="1011"/>
      <c r="AF68" s="1011">
        <v>23</v>
      </c>
      <c r="AG68" s="1011"/>
      <c r="AH68" s="1011"/>
      <c r="AI68" s="1011"/>
      <c r="AJ68" s="1011"/>
      <c r="AK68" s="1011">
        <v>44</v>
      </c>
      <c r="AL68" s="1011"/>
      <c r="AM68" s="1011"/>
      <c r="AN68" s="1011"/>
      <c r="AO68" s="1011"/>
      <c r="AP68" s="1011" t="s">
        <v>536</v>
      </c>
      <c r="AQ68" s="1011"/>
      <c r="AR68" s="1011"/>
      <c r="AS68" s="1011"/>
      <c r="AT68" s="1011"/>
      <c r="AU68" s="1011" t="s">
        <v>546</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538</v>
      </c>
      <c r="C69" s="1004"/>
      <c r="D69" s="1004"/>
      <c r="E69" s="1004"/>
      <c r="F69" s="1004"/>
      <c r="G69" s="1004"/>
      <c r="H69" s="1004"/>
      <c r="I69" s="1004"/>
      <c r="J69" s="1004"/>
      <c r="K69" s="1004"/>
      <c r="L69" s="1004"/>
      <c r="M69" s="1004"/>
      <c r="N69" s="1004"/>
      <c r="O69" s="1004"/>
      <c r="P69" s="1005"/>
      <c r="Q69" s="1006">
        <v>197</v>
      </c>
      <c r="R69" s="1000"/>
      <c r="S69" s="1000"/>
      <c r="T69" s="1000"/>
      <c r="U69" s="1000"/>
      <c r="V69" s="1000">
        <v>196</v>
      </c>
      <c r="W69" s="1000"/>
      <c r="X69" s="1000"/>
      <c r="Y69" s="1000"/>
      <c r="Z69" s="1000"/>
      <c r="AA69" s="1000">
        <v>1</v>
      </c>
      <c r="AB69" s="1000"/>
      <c r="AC69" s="1000"/>
      <c r="AD69" s="1000"/>
      <c r="AE69" s="1000"/>
      <c r="AF69" s="1000">
        <v>1</v>
      </c>
      <c r="AG69" s="1000"/>
      <c r="AH69" s="1000"/>
      <c r="AI69" s="1000"/>
      <c r="AJ69" s="1000"/>
      <c r="AK69" s="1000">
        <v>54</v>
      </c>
      <c r="AL69" s="1000"/>
      <c r="AM69" s="1000"/>
      <c r="AN69" s="1000"/>
      <c r="AO69" s="1000"/>
      <c r="AP69" s="1000" t="s">
        <v>546</v>
      </c>
      <c r="AQ69" s="1000"/>
      <c r="AR69" s="1000"/>
      <c r="AS69" s="1000"/>
      <c r="AT69" s="1000"/>
      <c r="AU69" s="1000" t="s">
        <v>546</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539</v>
      </c>
      <c r="C70" s="1004"/>
      <c r="D70" s="1004"/>
      <c r="E70" s="1004"/>
      <c r="F70" s="1004"/>
      <c r="G70" s="1004"/>
      <c r="H70" s="1004"/>
      <c r="I70" s="1004"/>
      <c r="J70" s="1004"/>
      <c r="K70" s="1004"/>
      <c r="L70" s="1004"/>
      <c r="M70" s="1004"/>
      <c r="N70" s="1004"/>
      <c r="O70" s="1004"/>
      <c r="P70" s="1005"/>
      <c r="Q70" s="1006">
        <v>558</v>
      </c>
      <c r="R70" s="1000"/>
      <c r="S70" s="1000"/>
      <c r="T70" s="1000"/>
      <c r="U70" s="1000"/>
      <c r="V70" s="1000">
        <v>387</v>
      </c>
      <c r="W70" s="1000"/>
      <c r="X70" s="1000"/>
      <c r="Y70" s="1000"/>
      <c r="Z70" s="1000"/>
      <c r="AA70" s="1000">
        <v>170</v>
      </c>
      <c r="AB70" s="1000"/>
      <c r="AC70" s="1000"/>
      <c r="AD70" s="1000"/>
      <c r="AE70" s="1000"/>
      <c r="AF70" s="1000">
        <v>170</v>
      </c>
      <c r="AG70" s="1000"/>
      <c r="AH70" s="1000"/>
      <c r="AI70" s="1000"/>
      <c r="AJ70" s="1000"/>
      <c r="AK70" s="1000" t="s">
        <v>546</v>
      </c>
      <c r="AL70" s="1000"/>
      <c r="AM70" s="1000"/>
      <c r="AN70" s="1000"/>
      <c r="AO70" s="1000"/>
      <c r="AP70" s="1000" t="s">
        <v>546</v>
      </c>
      <c r="AQ70" s="1000"/>
      <c r="AR70" s="1000"/>
      <c r="AS70" s="1000"/>
      <c r="AT70" s="1000"/>
      <c r="AU70" s="1000" t="s">
        <v>547</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540</v>
      </c>
      <c r="C71" s="1004"/>
      <c r="D71" s="1004"/>
      <c r="E71" s="1004"/>
      <c r="F71" s="1004"/>
      <c r="G71" s="1004"/>
      <c r="H71" s="1004"/>
      <c r="I71" s="1004"/>
      <c r="J71" s="1004"/>
      <c r="K71" s="1004"/>
      <c r="L71" s="1004"/>
      <c r="M71" s="1004"/>
      <c r="N71" s="1004"/>
      <c r="O71" s="1004"/>
      <c r="P71" s="1005"/>
      <c r="Q71" s="1006">
        <v>898</v>
      </c>
      <c r="R71" s="1000"/>
      <c r="S71" s="1000"/>
      <c r="T71" s="1000"/>
      <c r="U71" s="1000"/>
      <c r="V71" s="1000">
        <v>893</v>
      </c>
      <c r="W71" s="1000"/>
      <c r="X71" s="1000"/>
      <c r="Y71" s="1000"/>
      <c r="Z71" s="1000"/>
      <c r="AA71" s="1000">
        <v>5</v>
      </c>
      <c r="AB71" s="1000"/>
      <c r="AC71" s="1000"/>
      <c r="AD71" s="1000"/>
      <c r="AE71" s="1000"/>
      <c r="AF71" s="1000">
        <v>5</v>
      </c>
      <c r="AG71" s="1000"/>
      <c r="AH71" s="1000"/>
      <c r="AI71" s="1000"/>
      <c r="AJ71" s="1000"/>
      <c r="AK71" s="1000" t="s">
        <v>546</v>
      </c>
      <c r="AL71" s="1000"/>
      <c r="AM71" s="1000"/>
      <c r="AN71" s="1000"/>
      <c r="AO71" s="1000"/>
      <c r="AP71" s="1000" t="s">
        <v>546</v>
      </c>
      <c r="AQ71" s="1000"/>
      <c r="AR71" s="1000"/>
      <c r="AS71" s="1000"/>
      <c r="AT71" s="1000"/>
      <c r="AU71" s="1000" t="s">
        <v>546</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541</v>
      </c>
      <c r="C72" s="1004"/>
      <c r="D72" s="1004"/>
      <c r="E72" s="1004"/>
      <c r="F72" s="1004"/>
      <c r="G72" s="1004"/>
      <c r="H72" s="1004"/>
      <c r="I72" s="1004"/>
      <c r="J72" s="1004"/>
      <c r="K72" s="1004"/>
      <c r="L72" s="1004"/>
      <c r="M72" s="1004"/>
      <c r="N72" s="1004"/>
      <c r="O72" s="1004"/>
      <c r="P72" s="1005"/>
      <c r="Q72" s="1006">
        <v>310260</v>
      </c>
      <c r="R72" s="1000"/>
      <c r="S72" s="1000"/>
      <c r="T72" s="1000"/>
      <c r="U72" s="1000"/>
      <c r="V72" s="1000">
        <v>303786</v>
      </c>
      <c r="W72" s="1000"/>
      <c r="X72" s="1000"/>
      <c r="Y72" s="1000"/>
      <c r="Z72" s="1000"/>
      <c r="AA72" s="1000">
        <v>6474</v>
      </c>
      <c r="AB72" s="1000"/>
      <c r="AC72" s="1000"/>
      <c r="AD72" s="1000"/>
      <c r="AE72" s="1000"/>
      <c r="AF72" s="1000">
        <v>6474</v>
      </c>
      <c r="AG72" s="1000"/>
      <c r="AH72" s="1000"/>
      <c r="AI72" s="1000"/>
      <c r="AJ72" s="1000"/>
      <c r="AK72" s="1000">
        <v>2340</v>
      </c>
      <c r="AL72" s="1000"/>
      <c r="AM72" s="1000"/>
      <c r="AN72" s="1000"/>
      <c r="AO72" s="1000"/>
      <c r="AP72" s="1000" t="s">
        <v>546</v>
      </c>
      <c r="AQ72" s="1000"/>
      <c r="AR72" s="1000"/>
      <c r="AS72" s="1000"/>
      <c r="AT72" s="1000"/>
      <c r="AU72" s="1000" t="s">
        <v>547</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542</v>
      </c>
      <c r="C73" s="1004"/>
      <c r="D73" s="1004"/>
      <c r="E73" s="1004"/>
      <c r="F73" s="1004"/>
      <c r="G73" s="1004"/>
      <c r="H73" s="1004"/>
      <c r="I73" s="1004"/>
      <c r="J73" s="1004"/>
      <c r="K73" s="1004"/>
      <c r="L73" s="1004"/>
      <c r="M73" s="1004"/>
      <c r="N73" s="1004"/>
      <c r="O73" s="1004"/>
      <c r="P73" s="1005"/>
      <c r="Q73" s="1006">
        <v>543</v>
      </c>
      <c r="R73" s="1000"/>
      <c r="S73" s="1000"/>
      <c r="T73" s="1000"/>
      <c r="U73" s="1000"/>
      <c r="V73" s="1000">
        <v>489</v>
      </c>
      <c r="W73" s="1000"/>
      <c r="X73" s="1000"/>
      <c r="Y73" s="1000"/>
      <c r="Z73" s="1000"/>
      <c r="AA73" s="1000">
        <v>53</v>
      </c>
      <c r="AB73" s="1000"/>
      <c r="AC73" s="1000"/>
      <c r="AD73" s="1000"/>
      <c r="AE73" s="1000"/>
      <c r="AF73" s="1000">
        <v>53</v>
      </c>
      <c r="AG73" s="1000"/>
      <c r="AH73" s="1000"/>
      <c r="AI73" s="1000"/>
      <c r="AJ73" s="1000"/>
      <c r="AK73" s="1000" t="s">
        <v>546</v>
      </c>
      <c r="AL73" s="1000"/>
      <c r="AM73" s="1000"/>
      <c r="AN73" s="1000"/>
      <c r="AO73" s="1000"/>
      <c r="AP73" s="1000">
        <v>348</v>
      </c>
      <c r="AQ73" s="1000"/>
      <c r="AR73" s="1000"/>
      <c r="AS73" s="1000"/>
      <c r="AT73" s="1000"/>
      <c r="AU73" s="1000">
        <v>36</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543</v>
      </c>
      <c r="C74" s="1004"/>
      <c r="D74" s="1004"/>
      <c r="E74" s="1004"/>
      <c r="F74" s="1004"/>
      <c r="G74" s="1004"/>
      <c r="H74" s="1004"/>
      <c r="I74" s="1004"/>
      <c r="J74" s="1004"/>
      <c r="K74" s="1004"/>
      <c r="L74" s="1004"/>
      <c r="M74" s="1004"/>
      <c r="N74" s="1004"/>
      <c r="O74" s="1004"/>
      <c r="P74" s="1005"/>
      <c r="Q74" s="1006">
        <v>4180</v>
      </c>
      <c r="R74" s="1000"/>
      <c r="S74" s="1000"/>
      <c r="T74" s="1000"/>
      <c r="U74" s="1000"/>
      <c r="V74" s="1000">
        <v>4136</v>
      </c>
      <c r="W74" s="1000"/>
      <c r="X74" s="1000"/>
      <c r="Y74" s="1000"/>
      <c r="Z74" s="1000"/>
      <c r="AA74" s="1000">
        <v>44</v>
      </c>
      <c r="AB74" s="1000"/>
      <c r="AC74" s="1000"/>
      <c r="AD74" s="1000"/>
      <c r="AE74" s="1000"/>
      <c r="AF74" s="1000">
        <v>44</v>
      </c>
      <c r="AG74" s="1000"/>
      <c r="AH74" s="1000"/>
      <c r="AI74" s="1000"/>
      <c r="AJ74" s="1000"/>
      <c r="AK74" s="1000">
        <v>89</v>
      </c>
      <c r="AL74" s="1000"/>
      <c r="AM74" s="1000"/>
      <c r="AN74" s="1000"/>
      <c r="AO74" s="1000"/>
      <c r="AP74" s="1000">
        <v>1954</v>
      </c>
      <c r="AQ74" s="1000"/>
      <c r="AR74" s="1000"/>
      <c r="AS74" s="1000"/>
      <c r="AT74" s="1000"/>
      <c r="AU74" s="1000">
        <v>168</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553</v>
      </c>
      <c r="C75" s="1004"/>
      <c r="D75" s="1004"/>
      <c r="E75" s="1004"/>
      <c r="F75" s="1004"/>
      <c r="G75" s="1004"/>
      <c r="H75" s="1004"/>
      <c r="I75" s="1004"/>
      <c r="J75" s="1004"/>
      <c r="K75" s="1004"/>
      <c r="L75" s="1004"/>
      <c r="M75" s="1004"/>
      <c r="N75" s="1004"/>
      <c r="O75" s="1004"/>
      <c r="P75" s="1005"/>
      <c r="Q75" s="1007">
        <v>121</v>
      </c>
      <c r="R75" s="1008"/>
      <c r="S75" s="1008"/>
      <c r="T75" s="1008"/>
      <c r="U75" s="1009"/>
      <c r="V75" s="1010">
        <v>121</v>
      </c>
      <c r="W75" s="1008"/>
      <c r="X75" s="1008"/>
      <c r="Y75" s="1008"/>
      <c r="Z75" s="1009"/>
      <c r="AA75" s="1010" t="s">
        <v>555</v>
      </c>
      <c r="AB75" s="1008"/>
      <c r="AC75" s="1008"/>
      <c r="AD75" s="1008"/>
      <c r="AE75" s="1009"/>
      <c r="AF75" s="1010" t="s">
        <v>556</v>
      </c>
      <c r="AG75" s="1008"/>
      <c r="AH75" s="1008"/>
      <c r="AI75" s="1008"/>
      <c r="AJ75" s="1009"/>
      <c r="AK75" s="1010">
        <v>37</v>
      </c>
      <c r="AL75" s="1008"/>
      <c r="AM75" s="1008"/>
      <c r="AN75" s="1008"/>
      <c r="AO75" s="1009"/>
      <c r="AP75" s="1010" t="s">
        <v>556</v>
      </c>
      <c r="AQ75" s="1008"/>
      <c r="AR75" s="1008"/>
      <c r="AS75" s="1008"/>
      <c r="AT75" s="1009"/>
      <c r="AU75" s="1010" t="s">
        <v>556</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544</v>
      </c>
      <c r="C76" s="1004"/>
      <c r="D76" s="1004"/>
      <c r="E76" s="1004"/>
      <c r="F76" s="1004"/>
      <c r="G76" s="1004"/>
      <c r="H76" s="1004"/>
      <c r="I76" s="1004"/>
      <c r="J76" s="1004"/>
      <c r="K76" s="1004"/>
      <c r="L76" s="1004"/>
      <c r="M76" s="1004"/>
      <c r="N76" s="1004"/>
      <c r="O76" s="1004"/>
      <c r="P76" s="1005"/>
      <c r="Q76" s="1007">
        <v>12</v>
      </c>
      <c r="R76" s="1008"/>
      <c r="S76" s="1008"/>
      <c r="T76" s="1008"/>
      <c r="U76" s="1009"/>
      <c r="V76" s="1010">
        <v>11</v>
      </c>
      <c r="W76" s="1008"/>
      <c r="X76" s="1008"/>
      <c r="Y76" s="1008"/>
      <c r="Z76" s="1009"/>
      <c r="AA76" s="1010">
        <v>1</v>
      </c>
      <c r="AB76" s="1008"/>
      <c r="AC76" s="1008"/>
      <c r="AD76" s="1008"/>
      <c r="AE76" s="1009"/>
      <c r="AF76" s="1010">
        <v>1</v>
      </c>
      <c r="AG76" s="1008"/>
      <c r="AH76" s="1008"/>
      <c r="AI76" s="1008"/>
      <c r="AJ76" s="1009"/>
      <c r="AK76" s="1010">
        <v>2</v>
      </c>
      <c r="AL76" s="1008"/>
      <c r="AM76" s="1008"/>
      <c r="AN76" s="1008"/>
      <c r="AO76" s="1009"/>
      <c r="AP76" s="1010" t="s">
        <v>556</v>
      </c>
      <c r="AQ76" s="1008"/>
      <c r="AR76" s="1008"/>
      <c r="AS76" s="1008"/>
      <c r="AT76" s="1009"/>
      <c r="AU76" s="1010" t="s">
        <v>556</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t="s">
        <v>545</v>
      </c>
      <c r="C77" s="1004"/>
      <c r="D77" s="1004"/>
      <c r="E77" s="1004"/>
      <c r="F77" s="1004"/>
      <c r="G77" s="1004"/>
      <c r="H77" s="1004"/>
      <c r="I77" s="1004"/>
      <c r="J77" s="1004"/>
      <c r="K77" s="1004"/>
      <c r="L77" s="1004"/>
      <c r="M77" s="1004"/>
      <c r="N77" s="1004"/>
      <c r="O77" s="1004"/>
      <c r="P77" s="1005"/>
      <c r="Q77" s="1007">
        <v>598</v>
      </c>
      <c r="R77" s="1008"/>
      <c r="S77" s="1008"/>
      <c r="T77" s="1008"/>
      <c r="U77" s="1009"/>
      <c r="V77" s="1010">
        <v>580</v>
      </c>
      <c r="W77" s="1008"/>
      <c r="X77" s="1008"/>
      <c r="Y77" s="1008"/>
      <c r="Z77" s="1009"/>
      <c r="AA77" s="1010">
        <v>18</v>
      </c>
      <c r="AB77" s="1008"/>
      <c r="AC77" s="1008"/>
      <c r="AD77" s="1008"/>
      <c r="AE77" s="1009"/>
      <c r="AF77" s="1010">
        <v>18</v>
      </c>
      <c r="AG77" s="1008"/>
      <c r="AH77" s="1008"/>
      <c r="AI77" s="1008"/>
      <c r="AJ77" s="1009"/>
      <c r="AK77" s="1010">
        <v>25</v>
      </c>
      <c r="AL77" s="1008"/>
      <c r="AM77" s="1008"/>
      <c r="AN77" s="1008"/>
      <c r="AO77" s="1009"/>
      <c r="AP77" s="1010">
        <v>93</v>
      </c>
      <c r="AQ77" s="1008"/>
      <c r="AR77" s="1008"/>
      <c r="AS77" s="1008"/>
      <c r="AT77" s="1009"/>
      <c r="AU77" s="1010">
        <v>39</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367</v>
      </c>
      <c r="B88" s="973" t="s">
        <v>393</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6789</v>
      </c>
      <c r="AG88" s="988"/>
      <c r="AH88" s="988"/>
      <c r="AI88" s="988"/>
      <c r="AJ88" s="988"/>
      <c r="AK88" s="992"/>
      <c r="AL88" s="992"/>
      <c r="AM88" s="992"/>
      <c r="AN88" s="992"/>
      <c r="AO88" s="992"/>
      <c r="AP88" s="988">
        <v>2395</v>
      </c>
      <c r="AQ88" s="988"/>
      <c r="AR88" s="988"/>
      <c r="AS88" s="988"/>
      <c r="AT88" s="988"/>
      <c r="AU88" s="988">
        <v>243</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73" t="s">
        <v>394</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5</v>
      </c>
      <c r="CS102" s="980"/>
      <c r="CT102" s="980"/>
      <c r="CU102" s="980"/>
      <c r="CV102" s="981"/>
      <c r="CW102" s="979" t="s">
        <v>557</v>
      </c>
      <c r="CX102" s="980"/>
      <c r="CY102" s="980"/>
      <c r="CZ102" s="980"/>
      <c r="DA102" s="981"/>
      <c r="DB102" s="979" t="s">
        <v>557</v>
      </c>
      <c r="DC102" s="980"/>
      <c r="DD102" s="980"/>
      <c r="DE102" s="980"/>
      <c r="DF102" s="981"/>
      <c r="DG102" s="979" t="s">
        <v>557</v>
      </c>
      <c r="DH102" s="980"/>
      <c r="DI102" s="980"/>
      <c r="DJ102" s="980"/>
      <c r="DK102" s="981"/>
      <c r="DL102" s="979" t="s">
        <v>557</v>
      </c>
      <c r="DM102" s="980"/>
      <c r="DN102" s="980"/>
      <c r="DO102" s="980"/>
      <c r="DP102" s="981"/>
      <c r="DQ102" s="979" t="s">
        <v>557</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399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401</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402</v>
      </c>
      <c r="AB109" s="923"/>
      <c r="AC109" s="923"/>
      <c r="AD109" s="923"/>
      <c r="AE109" s="924"/>
      <c r="AF109" s="925" t="s">
        <v>286</v>
      </c>
      <c r="AG109" s="923"/>
      <c r="AH109" s="923"/>
      <c r="AI109" s="923"/>
      <c r="AJ109" s="924"/>
      <c r="AK109" s="925" t="s">
        <v>285</v>
      </c>
      <c r="AL109" s="923"/>
      <c r="AM109" s="923"/>
      <c r="AN109" s="923"/>
      <c r="AO109" s="924"/>
      <c r="AP109" s="925" t="s">
        <v>403</v>
      </c>
      <c r="AQ109" s="923"/>
      <c r="AR109" s="923"/>
      <c r="AS109" s="923"/>
      <c r="AT109" s="954"/>
      <c r="AU109" s="922" t="s">
        <v>401</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402</v>
      </c>
      <c r="BR109" s="923"/>
      <c r="BS109" s="923"/>
      <c r="BT109" s="923"/>
      <c r="BU109" s="924"/>
      <c r="BV109" s="925" t="s">
        <v>286</v>
      </c>
      <c r="BW109" s="923"/>
      <c r="BX109" s="923"/>
      <c r="BY109" s="923"/>
      <c r="BZ109" s="924"/>
      <c r="CA109" s="925" t="s">
        <v>285</v>
      </c>
      <c r="CB109" s="923"/>
      <c r="CC109" s="923"/>
      <c r="CD109" s="923"/>
      <c r="CE109" s="924"/>
      <c r="CF109" s="961" t="s">
        <v>403</v>
      </c>
      <c r="CG109" s="961"/>
      <c r="CH109" s="961"/>
      <c r="CI109" s="961"/>
      <c r="CJ109" s="961"/>
      <c r="CK109" s="925" t="s">
        <v>404</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402</v>
      </c>
      <c r="DH109" s="923"/>
      <c r="DI109" s="923"/>
      <c r="DJ109" s="923"/>
      <c r="DK109" s="924"/>
      <c r="DL109" s="925" t="s">
        <v>286</v>
      </c>
      <c r="DM109" s="923"/>
      <c r="DN109" s="923"/>
      <c r="DO109" s="923"/>
      <c r="DP109" s="924"/>
      <c r="DQ109" s="925" t="s">
        <v>285</v>
      </c>
      <c r="DR109" s="923"/>
      <c r="DS109" s="923"/>
      <c r="DT109" s="923"/>
      <c r="DU109" s="924"/>
      <c r="DV109" s="925" t="s">
        <v>403</v>
      </c>
      <c r="DW109" s="923"/>
      <c r="DX109" s="923"/>
      <c r="DY109" s="923"/>
      <c r="DZ109" s="954"/>
    </row>
    <row r="110" spans="1:131" s="199" customFormat="1" ht="26.25" customHeight="1">
      <c r="A110" s="825" t="s">
        <v>405</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1292209</v>
      </c>
      <c r="AB110" s="916"/>
      <c r="AC110" s="916"/>
      <c r="AD110" s="916"/>
      <c r="AE110" s="917"/>
      <c r="AF110" s="918">
        <v>1296388</v>
      </c>
      <c r="AG110" s="916"/>
      <c r="AH110" s="916"/>
      <c r="AI110" s="916"/>
      <c r="AJ110" s="917"/>
      <c r="AK110" s="918">
        <v>1379524</v>
      </c>
      <c r="AL110" s="916"/>
      <c r="AM110" s="916"/>
      <c r="AN110" s="916"/>
      <c r="AO110" s="917"/>
      <c r="AP110" s="919">
        <v>16.8</v>
      </c>
      <c r="AQ110" s="920"/>
      <c r="AR110" s="920"/>
      <c r="AS110" s="920"/>
      <c r="AT110" s="921"/>
      <c r="AU110" s="955" t="s">
        <v>61</v>
      </c>
      <c r="AV110" s="956"/>
      <c r="AW110" s="956"/>
      <c r="AX110" s="956"/>
      <c r="AY110" s="956"/>
      <c r="AZ110" s="881" t="s">
        <v>406</v>
      </c>
      <c r="BA110" s="826"/>
      <c r="BB110" s="826"/>
      <c r="BC110" s="826"/>
      <c r="BD110" s="826"/>
      <c r="BE110" s="826"/>
      <c r="BF110" s="826"/>
      <c r="BG110" s="826"/>
      <c r="BH110" s="826"/>
      <c r="BI110" s="826"/>
      <c r="BJ110" s="826"/>
      <c r="BK110" s="826"/>
      <c r="BL110" s="826"/>
      <c r="BM110" s="826"/>
      <c r="BN110" s="826"/>
      <c r="BO110" s="826"/>
      <c r="BP110" s="827"/>
      <c r="BQ110" s="882">
        <v>12901488</v>
      </c>
      <c r="BR110" s="863"/>
      <c r="BS110" s="863"/>
      <c r="BT110" s="863"/>
      <c r="BU110" s="863"/>
      <c r="BV110" s="863">
        <v>13121820</v>
      </c>
      <c r="BW110" s="863"/>
      <c r="BX110" s="863"/>
      <c r="BY110" s="863"/>
      <c r="BZ110" s="863"/>
      <c r="CA110" s="863">
        <v>13751569</v>
      </c>
      <c r="CB110" s="863"/>
      <c r="CC110" s="863"/>
      <c r="CD110" s="863"/>
      <c r="CE110" s="863"/>
      <c r="CF110" s="887">
        <v>167.6</v>
      </c>
      <c r="CG110" s="888"/>
      <c r="CH110" s="888"/>
      <c r="CI110" s="888"/>
      <c r="CJ110" s="888"/>
      <c r="CK110" s="951" t="s">
        <v>407</v>
      </c>
      <c r="CL110" s="837"/>
      <c r="CM110" s="912" t="s">
        <v>408</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c r="A111" s="792" t="s">
        <v>409</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410</v>
      </c>
      <c r="BA111" s="768"/>
      <c r="BB111" s="768"/>
      <c r="BC111" s="768"/>
      <c r="BD111" s="768"/>
      <c r="BE111" s="768"/>
      <c r="BF111" s="768"/>
      <c r="BG111" s="768"/>
      <c r="BH111" s="768"/>
      <c r="BI111" s="768"/>
      <c r="BJ111" s="768"/>
      <c r="BK111" s="768"/>
      <c r="BL111" s="768"/>
      <c r="BM111" s="768"/>
      <c r="BN111" s="768"/>
      <c r="BO111" s="768"/>
      <c r="BP111" s="769"/>
      <c r="BQ111" s="834" t="s">
        <v>111</v>
      </c>
      <c r="BR111" s="835"/>
      <c r="BS111" s="835"/>
      <c r="BT111" s="835"/>
      <c r="BU111" s="835"/>
      <c r="BV111" s="835" t="s">
        <v>111</v>
      </c>
      <c r="BW111" s="835"/>
      <c r="BX111" s="835"/>
      <c r="BY111" s="835"/>
      <c r="BZ111" s="835"/>
      <c r="CA111" s="835" t="s">
        <v>111</v>
      </c>
      <c r="CB111" s="835"/>
      <c r="CC111" s="835"/>
      <c r="CD111" s="835"/>
      <c r="CE111" s="835"/>
      <c r="CF111" s="896" t="s">
        <v>111</v>
      </c>
      <c r="CG111" s="897"/>
      <c r="CH111" s="897"/>
      <c r="CI111" s="897"/>
      <c r="CJ111" s="897"/>
      <c r="CK111" s="952"/>
      <c r="CL111" s="839"/>
      <c r="CM111" s="842" t="s">
        <v>411</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c r="A112" s="937" t="s">
        <v>412</v>
      </c>
      <c r="B112" s="938"/>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414</v>
      </c>
      <c r="BA112" s="768"/>
      <c r="BB112" s="768"/>
      <c r="BC112" s="768"/>
      <c r="BD112" s="768"/>
      <c r="BE112" s="768"/>
      <c r="BF112" s="768"/>
      <c r="BG112" s="768"/>
      <c r="BH112" s="768"/>
      <c r="BI112" s="768"/>
      <c r="BJ112" s="768"/>
      <c r="BK112" s="768"/>
      <c r="BL112" s="768"/>
      <c r="BM112" s="768"/>
      <c r="BN112" s="768"/>
      <c r="BO112" s="768"/>
      <c r="BP112" s="769"/>
      <c r="BQ112" s="834">
        <v>6055001</v>
      </c>
      <c r="BR112" s="835"/>
      <c r="BS112" s="835"/>
      <c r="BT112" s="835"/>
      <c r="BU112" s="835"/>
      <c r="BV112" s="835">
        <v>6083006</v>
      </c>
      <c r="BW112" s="835"/>
      <c r="BX112" s="835"/>
      <c r="BY112" s="835"/>
      <c r="BZ112" s="835"/>
      <c r="CA112" s="835">
        <v>5613459</v>
      </c>
      <c r="CB112" s="835"/>
      <c r="CC112" s="835"/>
      <c r="CD112" s="835"/>
      <c r="CE112" s="835"/>
      <c r="CF112" s="896">
        <v>68.400000000000006</v>
      </c>
      <c r="CG112" s="897"/>
      <c r="CH112" s="897"/>
      <c r="CI112" s="897"/>
      <c r="CJ112" s="897"/>
      <c r="CK112" s="952"/>
      <c r="CL112" s="839"/>
      <c r="CM112" s="842" t="s">
        <v>415</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c r="A113" s="939"/>
      <c r="B113" s="940"/>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562242</v>
      </c>
      <c r="AB113" s="944"/>
      <c r="AC113" s="944"/>
      <c r="AD113" s="944"/>
      <c r="AE113" s="945"/>
      <c r="AF113" s="946">
        <v>600887</v>
      </c>
      <c r="AG113" s="944"/>
      <c r="AH113" s="944"/>
      <c r="AI113" s="944"/>
      <c r="AJ113" s="945"/>
      <c r="AK113" s="946">
        <v>529476</v>
      </c>
      <c r="AL113" s="944"/>
      <c r="AM113" s="944"/>
      <c r="AN113" s="944"/>
      <c r="AO113" s="945"/>
      <c r="AP113" s="947">
        <v>6.5</v>
      </c>
      <c r="AQ113" s="948"/>
      <c r="AR113" s="948"/>
      <c r="AS113" s="948"/>
      <c r="AT113" s="949"/>
      <c r="AU113" s="957"/>
      <c r="AV113" s="958"/>
      <c r="AW113" s="958"/>
      <c r="AX113" s="958"/>
      <c r="AY113" s="958"/>
      <c r="AZ113" s="833" t="s">
        <v>417</v>
      </c>
      <c r="BA113" s="768"/>
      <c r="BB113" s="768"/>
      <c r="BC113" s="768"/>
      <c r="BD113" s="768"/>
      <c r="BE113" s="768"/>
      <c r="BF113" s="768"/>
      <c r="BG113" s="768"/>
      <c r="BH113" s="768"/>
      <c r="BI113" s="768"/>
      <c r="BJ113" s="768"/>
      <c r="BK113" s="768"/>
      <c r="BL113" s="768"/>
      <c r="BM113" s="768"/>
      <c r="BN113" s="768"/>
      <c r="BO113" s="768"/>
      <c r="BP113" s="769"/>
      <c r="BQ113" s="834">
        <v>169085</v>
      </c>
      <c r="BR113" s="835"/>
      <c r="BS113" s="835"/>
      <c r="BT113" s="835"/>
      <c r="BU113" s="835"/>
      <c r="BV113" s="835">
        <v>210080</v>
      </c>
      <c r="BW113" s="835"/>
      <c r="BX113" s="835"/>
      <c r="BY113" s="835"/>
      <c r="BZ113" s="835"/>
      <c r="CA113" s="835">
        <v>243019</v>
      </c>
      <c r="CB113" s="835"/>
      <c r="CC113" s="835"/>
      <c r="CD113" s="835"/>
      <c r="CE113" s="835"/>
      <c r="CF113" s="896">
        <v>3</v>
      </c>
      <c r="CG113" s="897"/>
      <c r="CH113" s="897"/>
      <c r="CI113" s="897"/>
      <c r="CJ113" s="897"/>
      <c r="CK113" s="952"/>
      <c r="CL113" s="839"/>
      <c r="CM113" s="842" t="s">
        <v>418</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c r="A114" s="939"/>
      <c r="B114" s="940"/>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42748</v>
      </c>
      <c r="AB114" s="798"/>
      <c r="AC114" s="798"/>
      <c r="AD114" s="798"/>
      <c r="AE114" s="799"/>
      <c r="AF114" s="800">
        <v>61712</v>
      </c>
      <c r="AG114" s="798"/>
      <c r="AH114" s="798"/>
      <c r="AI114" s="798"/>
      <c r="AJ114" s="799"/>
      <c r="AK114" s="800">
        <v>51352</v>
      </c>
      <c r="AL114" s="798"/>
      <c r="AM114" s="798"/>
      <c r="AN114" s="798"/>
      <c r="AO114" s="799"/>
      <c r="AP114" s="845">
        <v>0.6</v>
      </c>
      <c r="AQ114" s="846"/>
      <c r="AR114" s="846"/>
      <c r="AS114" s="846"/>
      <c r="AT114" s="847"/>
      <c r="AU114" s="957"/>
      <c r="AV114" s="958"/>
      <c r="AW114" s="958"/>
      <c r="AX114" s="958"/>
      <c r="AY114" s="958"/>
      <c r="AZ114" s="833" t="s">
        <v>420</v>
      </c>
      <c r="BA114" s="768"/>
      <c r="BB114" s="768"/>
      <c r="BC114" s="768"/>
      <c r="BD114" s="768"/>
      <c r="BE114" s="768"/>
      <c r="BF114" s="768"/>
      <c r="BG114" s="768"/>
      <c r="BH114" s="768"/>
      <c r="BI114" s="768"/>
      <c r="BJ114" s="768"/>
      <c r="BK114" s="768"/>
      <c r="BL114" s="768"/>
      <c r="BM114" s="768"/>
      <c r="BN114" s="768"/>
      <c r="BO114" s="768"/>
      <c r="BP114" s="769"/>
      <c r="BQ114" s="834">
        <v>961759</v>
      </c>
      <c r="BR114" s="835"/>
      <c r="BS114" s="835"/>
      <c r="BT114" s="835"/>
      <c r="BU114" s="835"/>
      <c r="BV114" s="835">
        <v>846830</v>
      </c>
      <c r="BW114" s="835"/>
      <c r="BX114" s="835"/>
      <c r="BY114" s="835"/>
      <c r="BZ114" s="835"/>
      <c r="CA114" s="835">
        <v>749123</v>
      </c>
      <c r="CB114" s="835"/>
      <c r="CC114" s="835"/>
      <c r="CD114" s="835"/>
      <c r="CE114" s="835"/>
      <c r="CF114" s="896">
        <v>9.1</v>
      </c>
      <c r="CG114" s="897"/>
      <c r="CH114" s="897"/>
      <c r="CI114" s="897"/>
      <c r="CJ114" s="897"/>
      <c r="CK114" s="952"/>
      <c r="CL114" s="839"/>
      <c r="CM114" s="842" t="s">
        <v>421</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c r="A115" s="939"/>
      <c r="B115" s="940"/>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111</v>
      </c>
      <c r="AB115" s="944"/>
      <c r="AC115" s="944"/>
      <c r="AD115" s="944"/>
      <c r="AE115" s="945"/>
      <c r="AF115" s="946" t="s">
        <v>111</v>
      </c>
      <c r="AG115" s="944"/>
      <c r="AH115" s="944"/>
      <c r="AI115" s="944"/>
      <c r="AJ115" s="945"/>
      <c r="AK115" s="946" t="s">
        <v>111</v>
      </c>
      <c r="AL115" s="944"/>
      <c r="AM115" s="944"/>
      <c r="AN115" s="944"/>
      <c r="AO115" s="945"/>
      <c r="AP115" s="947" t="s">
        <v>111</v>
      </c>
      <c r="AQ115" s="948"/>
      <c r="AR115" s="948"/>
      <c r="AS115" s="948"/>
      <c r="AT115" s="949"/>
      <c r="AU115" s="957"/>
      <c r="AV115" s="958"/>
      <c r="AW115" s="958"/>
      <c r="AX115" s="958"/>
      <c r="AY115" s="958"/>
      <c r="AZ115" s="833" t="s">
        <v>423</v>
      </c>
      <c r="BA115" s="768"/>
      <c r="BB115" s="768"/>
      <c r="BC115" s="768"/>
      <c r="BD115" s="768"/>
      <c r="BE115" s="768"/>
      <c r="BF115" s="768"/>
      <c r="BG115" s="768"/>
      <c r="BH115" s="768"/>
      <c r="BI115" s="768"/>
      <c r="BJ115" s="768"/>
      <c r="BK115" s="768"/>
      <c r="BL115" s="768"/>
      <c r="BM115" s="768"/>
      <c r="BN115" s="768"/>
      <c r="BO115" s="768"/>
      <c r="BP115" s="769"/>
      <c r="BQ115" s="834" t="s">
        <v>111</v>
      </c>
      <c r="BR115" s="835"/>
      <c r="BS115" s="835"/>
      <c r="BT115" s="835"/>
      <c r="BU115" s="835"/>
      <c r="BV115" s="835">
        <v>5029</v>
      </c>
      <c r="BW115" s="835"/>
      <c r="BX115" s="835"/>
      <c r="BY115" s="835"/>
      <c r="BZ115" s="835"/>
      <c r="CA115" s="835">
        <v>9500</v>
      </c>
      <c r="CB115" s="835"/>
      <c r="CC115" s="835"/>
      <c r="CD115" s="835"/>
      <c r="CE115" s="835"/>
      <c r="CF115" s="896">
        <v>0.1</v>
      </c>
      <c r="CG115" s="897"/>
      <c r="CH115" s="897"/>
      <c r="CI115" s="897"/>
      <c r="CJ115" s="897"/>
      <c r="CK115" s="952"/>
      <c r="CL115" s="839"/>
      <c r="CM115" s="833" t="s">
        <v>424</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t="s">
        <v>111</v>
      </c>
      <c r="DM115" s="798"/>
      <c r="DN115" s="798"/>
      <c r="DO115" s="798"/>
      <c r="DP115" s="799"/>
      <c r="DQ115" s="800" t="s">
        <v>111</v>
      </c>
      <c r="DR115" s="798"/>
      <c r="DS115" s="798"/>
      <c r="DT115" s="798"/>
      <c r="DU115" s="799"/>
      <c r="DV115" s="845" t="s">
        <v>111</v>
      </c>
      <c r="DW115" s="846"/>
      <c r="DX115" s="846"/>
      <c r="DY115" s="846"/>
      <c r="DZ115" s="847"/>
    </row>
    <row r="116" spans="1:130" s="199" customFormat="1" ht="26.25" customHeight="1">
      <c r="A116" s="941"/>
      <c r="B116" s="942"/>
      <c r="C116" s="901" t="s">
        <v>425</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111</v>
      </c>
      <c r="AB116" s="798"/>
      <c r="AC116" s="798"/>
      <c r="AD116" s="798"/>
      <c r="AE116" s="799"/>
      <c r="AF116" s="800" t="s">
        <v>111</v>
      </c>
      <c r="AG116" s="798"/>
      <c r="AH116" s="798"/>
      <c r="AI116" s="798"/>
      <c r="AJ116" s="799"/>
      <c r="AK116" s="800" t="s">
        <v>111</v>
      </c>
      <c r="AL116" s="798"/>
      <c r="AM116" s="798"/>
      <c r="AN116" s="798"/>
      <c r="AO116" s="799"/>
      <c r="AP116" s="845" t="s">
        <v>111</v>
      </c>
      <c r="AQ116" s="846"/>
      <c r="AR116" s="846"/>
      <c r="AS116" s="846"/>
      <c r="AT116" s="847"/>
      <c r="AU116" s="957"/>
      <c r="AV116" s="958"/>
      <c r="AW116" s="958"/>
      <c r="AX116" s="958"/>
      <c r="AY116" s="958"/>
      <c r="AZ116" s="884" t="s">
        <v>426</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427</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c r="A117" s="922" t="s">
        <v>169</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428</v>
      </c>
      <c r="Z117" s="924"/>
      <c r="AA117" s="929">
        <v>1897199</v>
      </c>
      <c r="AB117" s="930"/>
      <c r="AC117" s="930"/>
      <c r="AD117" s="930"/>
      <c r="AE117" s="931"/>
      <c r="AF117" s="932">
        <v>1958987</v>
      </c>
      <c r="AG117" s="930"/>
      <c r="AH117" s="930"/>
      <c r="AI117" s="930"/>
      <c r="AJ117" s="931"/>
      <c r="AK117" s="932">
        <v>1960352</v>
      </c>
      <c r="AL117" s="930"/>
      <c r="AM117" s="930"/>
      <c r="AN117" s="930"/>
      <c r="AO117" s="931"/>
      <c r="AP117" s="933"/>
      <c r="AQ117" s="934"/>
      <c r="AR117" s="934"/>
      <c r="AS117" s="934"/>
      <c r="AT117" s="935"/>
      <c r="AU117" s="957"/>
      <c r="AV117" s="958"/>
      <c r="AW117" s="958"/>
      <c r="AX117" s="958"/>
      <c r="AY117" s="958"/>
      <c r="AZ117" s="884" t="s">
        <v>429</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430</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c r="A118" s="922" t="s">
        <v>404</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402</v>
      </c>
      <c r="AB118" s="923"/>
      <c r="AC118" s="923"/>
      <c r="AD118" s="923"/>
      <c r="AE118" s="924"/>
      <c r="AF118" s="925" t="s">
        <v>286</v>
      </c>
      <c r="AG118" s="923"/>
      <c r="AH118" s="923"/>
      <c r="AI118" s="923"/>
      <c r="AJ118" s="924"/>
      <c r="AK118" s="925" t="s">
        <v>285</v>
      </c>
      <c r="AL118" s="923"/>
      <c r="AM118" s="923"/>
      <c r="AN118" s="923"/>
      <c r="AO118" s="924"/>
      <c r="AP118" s="926" t="s">
        <v>403</v>
      </c>
      <c r="AQ118" s="927"/>
      <c r="AR118" s="927"/>
      <c r="AS118" s="927"/>
      <c r="AT118" s="928"/>
      <c r="AU118" s="957"/>
      <c r="AV118" s="958"/>
      <c r="AW118" s="958"/>
      <c r="AX118" s="958"/>
      <c r="AY118" s="958"/>
      <c r="AZ118" s="900" t="s">
        <v>431</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432</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c r="A119" s="836" t="s">
        <v>407</v>
      </c>
      <c r="B119" s="837"/>
      <c r="C119" s="912" t="s">
        <v>408</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169</v>
      </c>
      <c r="BA119" s="230"/>
      <c r="BB119" s="230"/>
      <c r="BC119" s="230"/>
      <c r="BD119" s="230"/>
      <c r="BE119" s="230"/>
      <c r="BF119" s="230"/>
      <c r="BG119" s="230"/>
      <c r="BH119" s="230"/>
      <c r="BI119" s="230"/>
      <c r="BJ119" s="230"/>
      <c r="BK119" s="230"/>
      <c r="BL119" s="230"/>
      <c r="BM119" s="230"/>
      <c r="BN119" s="230"/>
      <c r="BO119" s="898" t="s">
        <v>433</v>
      </c>
      <c r="BP119" s="899"/>
      <c r="BQ119" s="903">
        <v>20087333</v>
      </c>
      <c r="BR119" s="866"/>
      <c r="BS119" s="866"/>
      <c r="BT119" s="866"/>
      <c r="BU119" s="866"/>
      <c r="BV119" s="866">
        <v>20266765</v>
      </c>
      <c r="BW119" s="866"/>
      <c r="BX119" s="866"/>
      <c r="BY119" s="866"/>
      <c r="BZ119" s="866"/>
      <c r="CA119" s="866">
        <v>20366670</v>
      </c>
      <c r="CB119" s="866"/>
      <c r="CC119" s="866"/>
      <c r="CD119" s="866"/>
      <c r="CE119" s="866"/>
      <c r="CF119" s="764"/>
      <c r="CG119" s="765"/>
      <c r="CH119" s="765"/>
      <c r="CI119" s="765"/>
      <c r="CJ119" s="855"/>
      <c r="CK119" s="953"/>
      <c r="CL119" s="841"/>
      <c r="CM119" s="859" t="s">
        <v>434</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111</v>
      </c>
      <c r="DH119" s="781"/>
      <c r="DI119" s="781"/>
      <c r="DJ119" s="781"/>
      <c r="DK119" s="782"/>
      <c r="DL119" s="783" t="s">
        <v>111</v>
      </c>
      <c r="DM119" s="781"/>
      <c r="DN119" s="781"/>
      <c r="DO119" s="781"/>
      <c r="DP119" s="782"/>
      <c r="DQ119" s="783" t="s">
        <v>111</v>
      </c>
      <c r="DR119" s="781"/>
      <c r="DS119" s="781"/>
      <c r="DT119" s="781"/>
      <c r="DU119" s="782"/>
      <c r="DV119" s="869" t="s">
        <v>111</v>
      </c>
      <c r="DW119" s="870"/>
      <c r="DX119" s="870"/>
      <c r="DY119" s="870"/>
      <c r="DZ119" s="871"/>
    </row>
    <row r="120" spans="1:130" s="199" customFormat="1" ht="26.25" customHeight="1">
      <c r="A120" s="838"/>
      <c r="B120" s="839"/>
      <c r="C120" s="842" t="s">
        <v>411</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435</v>
      </c>
      <c r="AV120" s="905"/>
      <c r="AW120" s="905"/>
      <c r="AX120" s="905"/>
      <c r="AY120" s="906"/>
      <c r="AZ120" s="881" t="s">
        <v>436</v>
      </c>
      <c r="BA120" s="826"/>
      <c r="BB120" s="826"/>
      <c r="BC120" s="826"/>
      <c r="BD120" s="826"/>
      <c r="BE120" s="826"/>
      <c r="BF120" s="826"/>
      <c r="BG120" s="826"/>
      <c r="BH120" s="826"/>
      <c r="BI120" s="826"/>
      <c r="BJ120" s="826"/>
      <c r="BK120" s="826"/>
      <c r="BL120" s="826"/>
      <c r="BM120" s="826"/>
      <c r="BN120" s="826"/>
      <c r="BO120" s="826"/>
      <c r="BP120" s="827"/>
      <c r="BQ120" s="882">
        <v>6793638</v>
      </c>
      <c r="BR120" s="863"/>
      <c r="BS120" s="863"/>
      <c r="BT120" s="863"/>
      <c r="BU120" s="863"/>
      <c r="BV120" s="863">
        <v>6172715</v>
      </c>
      <c r="BW120" s="863"/>
      <c r="BX120" s="863"/>
      <c r="BY120" s="863"/>
      <c r="BZ120" s="863"/>
      <c r="CA120" s="863">
        <v>5600526</v>
      </c>
      <c r="CB120" s="863"/>
      <c r="CC120" s="863"/>
      <c r="CD120" s="863"/>
      <c r="CE120" s="863"/>
      <c r="CF120" s="887">
        <v>68.3</v>
      </c>
      <c r="CG120" s="888"/>
      <c r="CH120" s="888"/>
      <c r="CI120" s="888"/>
      <c r="CJ120" s="888"/>
      <c r="CK120" s="889" t="s">
        <v>437</v>
      </c>
      <c r="CL120" s="873"/>
      <c r="CM120" s="873"/>
      <c r="CN120" s="873"/>
      <c r="CO120" s="874"/>
      <c r="CP120" s="893" t="s">
        <v>384</v>
      </c>
      <c r="CQ120" s="894"/>
      <c r="CR120" s="894"/>
      <c r="CS120" s="894"/>
      <c r="CT120" s="894"/>
      <c r="CU120" s="894"/>
      <c r="CV120" s="894"/>
      <c r="CW120" s="894"/>
      <c r="CX120" s="894"/>
      <c r="CY120" s="894"/>
      <c r="CZ120" s="894"/>
      <c r="DA120" s="894"/>
      <c r="DB120" s="894"/>
      <c r="DC120" s="894"/>
      <c r="DD120" s="894"/>
      <c r="DE120" s="894"/>
      <c r="DF120" s="895"/>
      <c r="DG120" s="882">
        <v>4896419</v>
      </c>
      <c r="DH120" s="863"/>
      <c r="DI120" s="863"/>
      <c r="DJ120" s="863"/>
      <c r="DK120" s="863"/>
      <c r="DL120" s="863">
        <v>4961297</v>
      </c>
      <c r="DM120" s="863"/>
      <c r="DN120" s="863"/>
      <c r="DO120" s="863"/>
      <c r="DP120" s="863"/>
      <c r="DQ120" s="863">
        <v>4618188</v>
      </c>
      <c r="DR120" s="863"/>
      <c r="DS120" s="863"/>
      <c r="DT120" s="863"/>
      <c r="DU120" s="863"/>
      <c r="DV120" s="864">
        <v>56.3</v>
      </c>
      <c r="DW120" s="864"/>
      <c r="DX120" s="864"/>
      <c r="DY120" s="864"/>
      <c r="DZ120" s="865"/>
    </row>
    <row r="121" spans="1:130" s="199" customFormat="1" ht="26.25" customHeight="1">
      <c r="A121" s="838"/>
      <c r="B121" s="839"/>
      <c r="C121" s="884" t="s">
        <v>438</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439</v>
      </c>
      <c r="BA121" s="768"/>
      <c r="BB121" s="768"/>
      <c r="BC121" s="768"/>
      <c r="BD121" s="768"/>
      <c r="BE121" s="768"/>
      <c r="BF121" s="768"/>
      <c r="BG121" s="768"/>
      <c r="BH121" s="768"/>
      <c r="BI121" s="768"/>
      <c r="BJ121" s="768"/>
      <c r="BK121" s="768"/>
      <c r="BL121" s="768"/>
      <c r="BM121" s="768"/>
      <c r="BN121" s="768"/>
      <c r="BO121" s="768"/>
      <c r="BP121" s="769"/>
      <c r="BQ121" s="834">
        <v>2856116</v>
      </c>
      <c r="BR121" s="835"/>
      <c r="BS121" s="835"/>
      <c r="BT121" s="835"/>
      <c r="BU121" s="835"/>
      <c r="BV121" s="835">
        <v>3083983</v>
      </c>
      <c r="BW121" s="835"/>
      <c r="BX121" s="835"/>
      <c r="BY121" s="835"/>
      <c r="BZ121" s="835"/>
      <c r="CA121" s="835">
        <v>3001920</v>
      </c>
      <c r="CB121" s="835"/>
      <c r="CC121" s="835"/>
      <c r="CD121" s="835"/>
      <c r="CE121" s="835"/>
      <c r="CF121" s="896">
        <v>36.6</v>
      </c>
      <c r="CG121" s="897"/>
      <c r="CH121" s="897"/>
      <c r="CI121" s="897"/>
      <c r="CJ121" s="897"/>
      <c r="CK121" s="890"/>
      <c r="CL121" s="876"/>
      <c r="CM121" s="876"/>
      <c r="CN121" s="876"/>
      <c r="CO121" s="877"/>
      <c r="CP121" s="856" t="s">
        <v>386</v>
      </c>
      <c r="CQ121" s="857"/>
      <c r="CR121" s="857"/>
      <c r="CS121" s="857"/>
      <c r="CT121" s="857"/>
      <c r="CU121" s="857"/>
      <c r="CV121" s="857"/>
      <c r="CW121" s="857"/>
      <c r="CX121" s="857"/>
      <c r="CY121" s="857"/>
      <c r="CZ121" s="857"/>
      <c r="DA121" s="857"/>
      <c r="DB121" s="857"/>
      <c r="DC121" s="857"/>
      <c r="DD121" s="857"/>
      <c r="DE121" s="857"/>
      <c r="DF121" s="858"/>
      <c r="DG121" s="834">
        <v>1158582</v>
      </c>
      <c r="DH121" s="835"/>
      <c r="DI121" s="835"/>
      <c r="DJ121" s="835"/>
      <c r="DK121" s="835"/>
      <c r="DL121" s="835">
        <v>1121709</v>
      </c>
      <c r="DM121" s="835"/>
      <c r="DN121" s="835"/>
      <c r="DO121" s="835"/>
      <c r="DP121" s="835"/>
      <c r="DQ121" s="835">
        <v>995271</v>
      </c>
      <c r="DR121" s="835"/>
      <c r="DS121" s="835"/>
      <c r="DT121" s="835"/>
      <c r="DU121" s="835"/>
      <c r="DV121" s="812">
        <v>12.1</v>
      </c>
      <c r="DW121" s="812"/>
      <c r="DX121" s="812"/>
      <c r="DY121" s="812"/>
      <c r="DZ121" s="813"/>
    </row>
    <row r="122" spans="1:130" s="199" customFormat="1" ht="26.25" customHeight="1">
      <c r="A122" s="838"/>
      <c r="B122" s="839"/>
      <c r="C122" s="842" t="s">
        <v>421</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440</v>
      </c>
      <c r="BA122" s="901"/>
      <c r="BB122" s="901"/>
      <c r="BC122" s="901"/>
      <c r="BD122" s="901"/>
      <c r="BE122" s="901"/>
      <c r="BF122" s="901"/>
      <c r="BG122" s="901"/>
      <c r="BH122" s="901"/>
      <c r="BI122" s="901"/>
      <c r="BJ122" s="901"/>
      <c r="BK122" s="901"/>
      <c r="BL122" s="901"/>
      <c r="BM122" s="901"/>
      <c r="BN122" s="901"/>
      <c r="BO122" s="901"/>
      <c r="BP122" s="902"/>
      <c r="BQ122" s="903">
        <v>13487150</v>
      </c>
      <c r="BR122" s="866"/>
      <c r="BS122" s="866"/>
      <c r="BT122" s="866"/>
      <c r="BU122" s="866"/>
      <c r="BV122" s="866">
        <v>13547635</v>
      </c>
      <c r="BW122" s="866"/>
      <c r="BX122" s="866"/>
      <c r="BY122" s="866"/>
      <c r="BZ122" s="866"/>
      <c r="CA122" s="866">
        <v>13467885</v>
      </c>
      <c r="CB122" s="866"/>
      <c r="CC122" s="866"/>
      <c r="CD122" s="866"/>
      <c r="CE122" s="866"/>
      <c r="CF122" s="867">
        <v>164.1</v>
      </c>
      <c r="CG122" s="868"/>
      <c r="CH122" s="868"/>
      <c r="CI122" s="868"/>
      <c r="CJ122" s="868"/>
      <c r="CK122" s="890"/>
      <c r="CL122" s="876"/>
      <c r="CM122" s="876"/>
      <c r="CN122" s="876"/>
      <c r="CO122" s="877"/>
      <c r="CP122" s="856" t="s">
        <v>380</v>
      </c>
      <c r="CQ122" s="857"/>
      <c r="CR122" s="857"/>
      <c r="CS122" s="857"/>
      <c r="CT122" s="857"/>
      <c r="CU122" s="857"/>
      <c r="CV122" s="857"/>
      <c r="CW122" s="857"/>
      <c r="CX122" s="857"/>
      <c r="CY122" s="857"/>
      <c r="CZ122" s="857"/>
      <c r="DA122" s="857"/>
      <c r="DB122" s="857"/>
      <c r="DC122" s="857"/>
      <c r="DD122" s="857"/>
      <c r="DE122" s="857"/>
      <c r="DF122" s="858"/>
      <c r="DG122" s="834" t="s">
        <v>111</v>
      </c>
      <c r="DH122" s="835"/>
      <c r="DI122" s="835"/>
      <c r="DJ122" s="835"/>
      <c r="DK122" s="835"/>
      <c r="DL122" s="835" t="s">
        <v>111</v>
      </c>
      <c r="DM122" s="835"/>
      <c r="DN122" s="835"/>
      <c r="DO122" s="835"/>
      <c r="DP122" s="835"/>
      <c r="DQ122" s="835" t="s">
        <v>111</v>
      </c>
      <c r="DR122" s="835"/>
      <c r="DS122" s="835"/>
      <c r="DT122" s="835"/>
      <c r="DU122" s="835"/>
      <c r="DV122" s="812" t="s">
        <v>111</v>
      </c>
      <c r="DW122" s="812"/>
      <c r="DX122" s="812"/>
      <c r="DY122" s="812"/>
      <c r="DZ122" s="813"/>
    </row>
    <row r="123" spans="1:130" s="199" customFormat="1" ht="26.25" customHeight="1">
      <c r="A123" s="838"/>
      <c r="B123" s="839"/>
      <c r="C123" s="842" t="s">
        <v>427</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169</v>
      </c>
      <c r="BA123" s="230"/>
      <c r="BB123" s="230"/>
      <c r="BC123" s="230"/>
      <c r="BD123" s="230"/>
      <c r="BE123" s="230"/>
      <c r="BF123" s="230"/>
      <c r="BG123" s="230"/>
      <c r="BH123" s="230"/>
      <c r="BI123" s="230"/>
      <c r="BJ123" s="230"/>
      <c r="BK123" s="230"/>
      <c r="BL123" s="230"/>
      <c r="BM123" s="230"/>
      <c r="BN123" s="230"/>
      <c r="BO123" s="898" t="s">
        <v>441</v>
      </c>
      <c r="BP123" s="899"/>
      <c r="BQ123" s="853">
        <v>23136904</v>
      </c>
      <c r="BR123" s="854"/>
      <c r="BS123" s="854"/>
      <c r="BT123" s="854"/>
      <c r="BU123" s="854"/>
      <c r="BV123" s="854">
        <v>22804333</v>
      </c>
      <c r="BW123" s="854"/>
      <c r="BX123" s="854"/>
      <c r="BY123" s="854"/>
      <c r="BZ123" s="854"/>
      <c r="CA123" s="854">
        <v>22070331</v>
      </c>
      <c r="CB123" s="854"/>
      <c r="CC123" s="854"/>
      <c r="CD123" s="854"/>
      <c r="CE123" s="854"/>
      <c r="CF123" s="764"/>
      <c r="CG123" s="765"/>
      <c r="CH123" s="765"/>
      <c r="CI123" s="765"/>
      <c r="CJ123" s="855"/>
      <c r="CK123" s="890"/>
      <c r="CL123" s="876"/>
      <c r="CM123" s="876"/>
      <c r="CN123" s="876"/>
      <c r="CO123" s="877"/>
      <c r="CP123" s="856" t="s">
        <v>381</v>
      </c>
      <c r="CQ123" s="857"/>
      <c r="CR123" s="857"/>
      <c r="CS123" s="857"/>
      <c r="CT123" s="857"/>
      <c r="CU123" s="857"/>
      <c r="CV123" s="857"/>
      <c r="CW123" s="857"/>
      <c r="CX123" s="857"/>
      <c r="CY123" s="857"/>
      <c r="CZ123" s="857"/>
      <c r="DA123" s="857"/>
      <c r="DB123" s="857"/>
      <c r="DC123" s="857"/>
      <c r="DD123" s="857"/>
      <c r="DE123" s="857"/>
      <c r="DF123" s="858"/>
      <c r="DG123" s="797" t="s">
        <v>111</v>
      </c>
      <c r="DH123" s="798"/>
      <c r="DI123" s="798"/>
      <c r="DJ123" s="798"/>
      <c r="DK123" s="799"/>
      <c r="DL123" s="800" t="s">
        <v>111</v>
      </c>
      <c r="DM123" s="798"/>
      <c r="DN123" s="798"/>
      <c r="DO123" s="798"/>
      <c r="DP123" s="799"/>
      <c r="DQ123" s="800" t="s">
        <v>111</v>
      </c>
      <c r="DR123" s="798"/>
      <c r="DS123" s="798"/>
      <c r="DT123" s="798"/>
      <c r="DU123" s="799"/>
      <c r="DV123" s="845" t="s">
        <v>111</v>
      </c>
      <c r="DW123" s="846"/>
      <c r="DX123" s="846"/>
      <c r="DY123" s="846"/>
      <c r="DZ123" s="847"/>
    </row>
    <row r="124" spans="1:130" s="199" customFormat="1" ht="26.25" customHeight="1" thickBot="1">
      <c r="A124" s="838"/>
      <c r="B124" s="839"/>
      <c r="C124" s="842" t="s">
        <v>430</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442</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111</v>
      </c>
      <c r="BR124" s="852"/>
      <c r="BS124" s="852"/>
      <c r="BT124" s="852"/>
      <c r="BU124" s="852"/>
      <c r="BV124" s="852" t="s">
        <v>111</v>
      </c>
      <c r="BW124" s="852"/>
      <c r="BX124" s="852"/>
      <c r="BY124" s="852"/>
      <c r="BZ124" s="852"/>
      <c r="CA124" s="852" t="s">
        <v>111</v>
      </c>
      <c r="CB124" s="852"/>
      <c r="CC124" s="852"/>
      <c r="CD124" s="852"/>
      <c r="CE124" s="852"/>
      <c r="CF124" s="742"/>
      <c r="CG124" s="743"/>
      <c r="CH124" s="743"/>
      <c r="CI124" s="743"/>
      <c r="CJ124" s="883"/>
      <c r="CK124" s="891"/>
      <c r="CL124" s="891"/>
      <c r="CM124" s="891"/>
      <c r="CN124" s="891"/>
      <c r="CO124" s="892"/>
      <c r="CP124" s="856" t="s">
        <v>443</v>
      </c>
      <c r="CQ124" s="857"/>
      <c r="CR124" s="857"/>
      <c r="CS124" s="857"/>
      <c r="CT124" s="857"/>
      <c r="CU124" s="857"/>
      <c r="CV124" s="857"/>
      <c r="CW124" s="857"/>
      <c r="CX124" s="857"/>
      <c r="CY124" s="857"/>
      <c r="CZ124" s="857"/>
      <c r="DA124" s="857"/>
      <c r="DB124" s="857"/>
      <c r="DC124" s="857"/>
      <c r="DD124" s="857"/>
      <c r="DE124" s="857"/>
      <c r="DF124" s="858"/>
      <c r="DG124" s="780" t="s">
        <v>111</v>
      </c>
      <c r="DH124" s="781"/>
      <c r="DI124" s="781"/>
      <c r="DJ124" s="781"/>
      <c r="DK124" s="782"/>
      <c r="DL124" s="783" t="s">
        <v>111</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c r="A125" s="838"/>
      <c r="B125" s="839"/>
      <c r="C125" s="842" t="s">
        <v>432</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444</v>
      </c>
      <c r="CL125" s="873"/>
      <c r="CM125" s="873"/>
      <c r="CN125" s="873"/>
      <c r="CO125" s="874"/>
      <c r="CP125" s="881" t="s">
        <v>445</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c r="A126" s="838"/>
      <c r="B126" s="839"/>
      <c r="C126" s="842" t="s">
        <v>434</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111</v>
      </c>
      <c r="AB126" s="798"/>
      <c r="AC126" s="798"/>
      <c r="AD126" s="798"/>
      <c r="AE126" s="799"/>
      <c r="AF126" s="800" t="s">
        <v>111</v>
      </c>
      <c r="AG126" s="798"/>
      <c r="AH126" s="798"/>
      <c r="AI126" s="798"/>
      <c r="AJ126" s="799"/>
      <c r="AK126" s="800" t="s">
        <v>111</v>
      </c>
      <c r="AL126" s="798"/>
      <c r="AM126" s="798"/>
      <c r="AN126" s="798"/>
      <c r="AO126" s="799"/>
      <c r="AP126" s="845" t="s">
        <v>111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446</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c r="A127" s="840"/>
      <c r="B127" s="841"/>
      <c r="C127" s="859" t="s">
        <v>447</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111</v>
      </c>
      <c r="AB127" s="798"/>
      <c r="AC127" s="798"/>
      <c r="AD127" s="798"/>
      <c r="AE127" s="799"/>
      <c r="AF127" s="800" t="s">
        <v>111</v>
      </c>
      <c r="AG127" s="798"/>
      <c r="AH127" s="798"/>
      <c r="AI127" s="798"/>
      <c r="AJ127" s="799"/>
      <c r="AK127" s="800" t="s">
        <v>111</v>
      </c>
      <c r="AL127" s="798"/>
      <c r="AM127" s="798"/>
      <c r="AN127" s="798"/>
      <c r="AO127" s="799"/>
      <c r="AP127" s="845" t="s">
        <v>111</v>
      </c>
      <c r="AQ127" s="846"/>
      <c r="AR127" s="846"/>
      <c r="AS127" s="846"/>
      <c r="AT127" s="847"/>
      <c r="AU127" s="235"/>
      <c r="AV127" s="235"/>
      <c r="AW127" s="235"/>
      <c r="AX127" s="862" t="s">
        <v>448</v>
      </c>
      <c r="AY127" s="830"/>
      <c r="AZ127" s="830"/>
      <c r="BA127" s="830"/>
      <c r="BB127" s="830"/>
      <c r="BC127" s="830"/>
      <c r="BD127" s="830"/>
      <c r="BE127" s="831"/>
      <c r="BF127" s="829" t="s">
        <v>449</v>
      </c>
      <c r="BG127" s="830"/>
      <c r="BH127" s="830"/>
      <c r="BI127" s="830"/>
      <c r="BJ127" s="830"/>
      <c r="BK127" s="830"/>
      <c r="BL127" s="831"/>
      <c r="BM127" s="829" t="s">
        <v>450</v>
      </c>
      <c r="BN127" s="830"/>
      <c r="BO127" s="830"/>
      <c r="BP127" s="830"/>
      <c r="BQ127" s="830"/>
      <c r="BR127" s="830"/>
      <c r="BS127" s="831"/>
      <c r="BT127" s="829" t="s">
        <v>451</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452</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c r="A128" s="814" t="s">
        <v>453</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454</v>
      </c>
      <c r="X128" s="816"/>
      <c r="Y128" s="816"/>
      <c r="Z128" s="817"/>
      <c r="AA128" s="818">
        <v>366335</v>
      </c>
      <c r="AB128" s="819"/>
      <c r="AC128" s="819"/>
      <c r="AD128" s="819"/>
      <c r="AE128" s="820"/>
      <c r="AF128" s="821">
        <v>388954</v>
      </c>
      <c r="AG128" s="819"/>
      <c r="AH128" s="819"/>
      <c r="AI128" s="819"/>
      <c r="AJ128" s="820"/>
      <c r="AK128" s="821">
        <v>381598</v>
      </c>
      <c r="AL128" s="819"/>
      <c r="AM128" s="819"/>
      <c r="AN128" s="819"/>
      <c r="AO128" s="820"/>
      <c r="AP128" s="822"/>
      <c r="AQ128" s="823"/>
      <c r="AR128" s="823"/>
      <c r="AS128" s="823"/>
      <c r="AT128" s="824"/>
      <c r="AU128" s="235"/>
      <c r="AV128" s="235"/>
      <c r="AW128" s="235"/>
      <c r="AX128" s="825" t="s">
        <v>455</v>
      </c>
      <c r="AY128" s="826"/>
      <c r="AZ128" s="826"/>
      <c r="BA128" s="826"/>
      <c r="BB128" s="826"/>
      <c r="BC128" s="826"/>
      <c r="BD128" s="826"/>
      <c r="BE128" s="827"/>
      <c r="BF128" s="804" t="s">
        <v>111</v>
      </c>
      <c r="BG128" s="805"/>
      <c r="BH128" s="805"/>
      <c r="BI128" s="805"/>
      <c r="BJ128" s="805"/>
      <c r="BK128" s="805"/>
      <c r="BL128" s="828"/>
      <c r="BM128" s="804">
        <v>13.45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456</v>
      </c>
      <c r="CQ128" s="746"/>
      <c r="CR128" s="746"/>
      <c r="CS128" s="746"/>
      <c r="CT128" s="746"/>
      <c r="CU128" s="746"/>
      <c r="CV128" s="746"/>
      <c r="CW128" s="746"/>
      <c r="CX128" s="746"/>
      <c r="CY128" s="746"/>
      <c r="CZ128" s="746"/>
      <c r="DA128" s="746"/>
      <c r="DB128" s="746"/>
      <c r="DC128" s="746"/>
      <c r="DD128" s="746"/>
      <c r="DE128" s="746"/>
      <c r="DF128" s="747"/>
      <c r="DG128" s="808" t="s">
        <v>111</v>
      </c>
      <c r="DH128" s="809"/>
      <c r="DI128" s="809"/>
      <c r="DJ128" s="809"/>
      <c r="DK128" s="809"/>
      <c r="DL128" s="809">
        <v>5029</v>
      </c>
      <c r="DM128" s="809"/>
      <c r="DN128" s="809"/>
      <c r="DO128" s="809"/>
      <c r="DP128" s="809"/>
      <c r="DQ128" s="809">
        <v>9500</v>
      </c>
      <c r="DR128" s="809"/>
      <c r="DS128" s="809"/>
      <c r="DT128" s="809"/>
      <c r="DU128" s="809"/>
      <c r="DV128" s="810">
        <v>0.1</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457</v>
      </c>
      <c r="X129" s="795"/>
      <c r="Y129" s="795"/>
      <c r="Z129" s="796"/>
      <c r="AA129" s="797">
        <v>9267538</v>
      </c>
      <c r="AB129" s="798"/>
      <c r="AC129" s="798"/>
      <c r="AD129" s="798"/>
      <c r="AE129" s="799"/>
      <c r="AF129" s="800">
        <v>9421924</v>
      </c>
      <c r="AG129" s="798"/>
      <c r="AH129" s="798"/>
      <c r="AI129" s="798"/>
      <c r="AJ129" s="799"/>
      <c r="AK129" s="800">
        <v>9358455</v>
      </c>
      <c r="AL129" s="798"/>
      <c r="AM129" s="798"/>
      <c r="AN129" s="798"/>
      <c r="AO129" s="799"/>
      <c r="AP129" s="801"/>
      <c r="AQ129" s="802"/>
      <c r="AR129" s="802"/>
      <c r="AS129" s="802"/>
      <c r="AT129" s="803"/>
      <c r="AU129" s="237"/>
      <c r="AV129" s="237"/>
      <c r="AW129" s="237"/>
      <c r="AX129" s="767" t="s">
        <v>458</v>
      </c>
      <c r="AY129" s="768"/>
      <c r="AZ129" s="768"/>
      <c r="BA129" s="768"/>
      <c r="BB129" s="768"/>
      <c r="BC129" s="768"/>
      <c r="BD129" s="768"/>
      <c r="BE129" s="769"/>
      <c r="BF129" s="787" t="s">
        <v>111</v>
      </c>
      <c r="BG129" s="788"/>
      <c r="BH129" s="788"/>
      <c r="BI129" s="788"/>
      <c r="BJ129" s="788"/>
      <c r="BK129" s="788"/>
      <c r="BL129" s="789"/>
      <c r="BM129" s="787">
        <v>18.45</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459</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460</v>
      </c>
      <c r="X130" s="795"/>
      <c r="Y130" s="795"/>
      <c r="Z130" s="796"/>
      <c r="AA130" s="797">
        <v>1210360</v>
      </c>
      <c r="AB130" s="798"/>
      <c r="AC130" s="798"/>
      <c r="AD130" s="798"/>
      <c r="AE130" s="799"/>
      <c r="AF130" s="800">
        <v>1142471</v>
      </c>
      <c r="AG130" s="798"/>
      <c r="AH130" s="798"/>
      <c r="AI130" s="798"/>
      <c r="AJ130" s="799"/>
      <c r="AK130" s="800">
        <v>1153557</v>
      </c>
      <c r="AL130" s="798"/>
      <c r="AM130" s="798"/>
      <c r="AN130" s="798"/>
      <c r="AO130" s="799"/>
      <c r="AP130" s="801"/>
      <c r="AQ130" s="802"/>
      <c r="AR130" s="802"/>
      <c r="AS130" s="802"/>
      <c r="AT130" s="803"/>
      <c r="AU130" s="237"/>
      <c r="AV130" s="237"/>
      <c r="AW130" s="237"/>
      <c r="AX130" s="767" t="s">
        <v>461</v>
      </c>
      <c r="AY130" s="768"/>
      <c r="AZ130" s="768"/>
      <c r="BA130" s="768"/>
      <c r="BB130" s="768"/>
      <c r="BC130" s="768"/>
      <c r="BD130" s="768"/>
      <c r="BE130" s="769"/>
      <c r="BF130" s="770">
        <v>4.7</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462</v>
      </c>
      <c r="X131" s="778"/>
      <c r="Y131" s="778"/>
      <c r="Z131" s="779"/>
      <c r="AA131" s="780">
        <v>8057178</v>
      </c>
      <c r="AB131" s="781"/>
      <c r="AC131" s="781"/>
      <c r="AD131" s="781"/>
      <c r="AE131" s="782"/>
      <c r="AF131" s="783">
        <v>8279453</v>
      </c>
      <c r="AG131" s="781"/>
      <c r="AH131" s="781"/>
      <c r="AI131" s="781"/>
      <c r="AJ131" s="782"/>
      <c r="AK131" s="783">
        <v>8204898</v>
      </c>
      <c r="AL131" s="781"/>
      <c r="AM131" s="781"/>
      <c r="AN131" s="781"/>
      <c r="AO131" s="782"/>
      <c r="AP131" s="784"/>
      <c r="AQ131" s="785"/>
      <c r="AR131" s="785"/>
      <c r="AS131" s="785"/>
      <c r="AT131" s="786"/>
      <c r="AU131" s="237"/>
      <c r="AV131" s="237"/>
      <c r="AW131" s="237"/>
      <c r="AX131" s="745" t="s">
        <v>463</v>
      </c>
      <c r="AY131" s="746"/>
      <c r="AZ131" s="746"/>
      <c r="BA131" s="746"/>
      <c r="BB131" s="746"/>
      <c r="BC131" s="746"/>
      <c r="BD131" s="746"/>
      <c r="BE131" s="747"/>
      <c r="BF131" s="748" t="s">
        <v>111</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464</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465</v>
      </c>
      <c r="W132" s="758"/>
      <c r="X132" s="758"/>
      <c r="Y132" s="758"/>
      <c r="Z132" s="759"/>
      <c r="AA132" s="760">
        <v>3.9778691749999999</v>
      </c>
      <c r="AB132" s="761"/>
      <c r="AC132" s="761"/>
      <c r="AD132" s="761"/>
      <c r="AE132" s="762"/>
      <c r="AF132" s="763">
        <v>5.1641334280000004</v>
      </c>
      <c r="AG132" s="761"/>
      <c r="AH132" s="761"/>
      <c r="AI132" s="761"/>
      <c r="AJ132" s="762"/>
      <c r="AK132" s="763">
        <v>5.1822338319999997</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466</v>
      </c>
      <c r="W133" s="737"/>
      <c r="X133" s="737"/>
      <c r="Y133" s="737"/>
      <c r="Z133" s="738"/>
      <c r="AA133" s="739">
        <v>5.7</v>
      </c>
      <c r="AB133" s="740"/>
      <c r="AC133" s="740"/>
      <c r="AD133" s="740"/>
      <c r="AE133" s="741"/>
      <c r="AF133" s="739">
        <v>5</v>
      </c>
      <c r="AG133" s="740"/>
      <c r="AH133" s="740"/>
      <c r="AI133" s="740"/>
      <c r="AJ133" s="741"/>
      <c r="AK133" s="739">
        <v>4.7</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467</v>
      </c>
      <c r="B5" s="248"/>
      <c r="C5" s="248"/>
      <c r="D5" s="248"/>
      <c r="E5" s="248"/>
      <c r="F5" s="248"/>
      <c r="G5" s="248"/>
      <c r="H5" s="248"/>
      <c r="I5" s="248"/>
      <c r="J5" s="248"/>
      <c r="K5" s="248"/>
      <c r="L5" s="248"/>
      <c r="M5" s="248"/>
      <c r="N5" s="248"/>
      <c r="O5" s="249"/>
    </row>
    <row r="6" spans="1:16">
      <c r="A6" s="250"/>
      <c r="B6" s="246"/>
      <c r="C6" s="246"/>
      <c r="D6" s="246"/>
      <c r="E6" s="246"/>
      <c r="F6" s="246"/>
      <c r="G6" s="251" t="s">
        <v>468</v>
      </c>
      <c r="H6" s="251"/>
      <c r="I6" s="251"/>
      <c r="J6" s="251"/>
      <c r="K6" s="246"/>
      <c r="L6" s="246"/>
      <c r="M6" s="246"/>
      <c r="N6" s="246"/>
    </row>
    <row r="7" spans="1:16">
      <c r="A7" s="250"/>
      <c r="B7" s="246"/>
      <c r="C7" s="246"/>
      <c r="D7" s="246"/>
      <c r="E7" s="246"/>
      <c r="F7" s="246"/>
      <c r="G7" s="253"/>
      <c r="H7" s="254"/>
      <c r="I7" s="254"/>
      <c r="J7" s="255"/>
      <c r="K7" s="1152" t="s">
        <v>469</v>
      </c>
      <c r="L7" s="256"/>
      <c r="M7" s="257" t="s">
        <v>470</v>
      </c>
      <c r="N7" s="258"/>
    </row>
    <row r="8" spans="1:16">
      <c r="A8" s="250"/>
      <c r="B8" s="246"/>
      <c r="C8" s="246"/>
      <c r="D8" s="246"/>
      <c r="E8" s="246"/>
      <c r="F8" s="246"/>
      <c r="G8" s="259"/>
      <c r="H8" s="260"/>
      <c r="I8" s="260"/>
      <c r="J8" s="261"/>
      <c r="K8" s="1153"/>
      <c r="L8" s="262" t="s">
        <v>471</v>
      </c>
      <c r="M8" s="263" t="s">
        <v>472</v>
      </c>
      <c r="N8" s="264" t="s">
        <v>473</v>
      </c>
    </row>
    <row r="9" spans="1:16">
      <c r="A9" s="250"/>
      <c r="B9" s="246"/>
      <c r="C9" s="246"/>
      <c r="D9" s="246"/>
      <c r="E9" s="246"/>
      <c r="F9" s="246"/>
      <c r="G9" s="1166" t="s">
        <v>474</v>
      </c>
      <c r="H9" s="1167"/>
      <c r="I9" s="1167"/>
      <c r="J9" s="1168"/>
      <c r="K9" s="265">
        <v>2267859</v>
      </c>
      <c r="L9" s="266">
        <v>47755</v>
      </c>
      <c r="M9" s="267">
        <v>55845</v>
      </c>
      <c r="N9" s="268">
        <v>-14.5</v>
      </c>
    </row>
    <row r="10" spans="1:16">
      <c r="A10" s="250"/>
      <c r="B10" s="246"/>
      <c r="C10" s="246"/>
      <c r="D10" s="246"/>
      <c r="E10" s="246"/>
      <c r="F10" s="246"/>
      <c r="G10" s="1166" t="s">
        <v>475</v>
      </c>
      <c r="H10" s="1167"/>
      <c r="I10" s="1167"/>
      <c r="J10" s="1168"/>
      <c r="K10" s="269">
        <v>164030</v>
      </c>
      <c r="L10" s="270">
        <v>3454</v>
      </c>
      <c r="M10" s="271">
        <v>5607</v>
      </c>
      <c r="N10" s="272">
        <v>-38.4</v>
      </c>
    </row>
    <row r="11" spans="1:16" ht="13.5" customHeight="1">
      <c r="A11" s="250"/>
      <c r="B11" s="246"/>
      <c r="C11" s="246"/>
      <c r="D11" s="246"/>
      <c r="E11" s="246"/>
      <c r="F11" s="246"/>
      <c r="G11" s="1166" t="s">
        <v>476</v>
      </c>
      <c r="H11" s="1167"/>
      <c r="I11" s="1167"/>
      <c r="J11" s="1168"/>
      <c r="K11" s="269">
        <v>523066</v>
      </c>
      <c r="L11" s="270">
        <v>11014</v>
      </c>
      <c r="M11" s="271">
        <v>8384</v>
      </c>
      <c r="N11" s="272">
        <v>31.4</v>
      </c>
    </row>
    <row r="12" spans="1:16" ht="13.5" customHeight="1">
      <c r="A12" s="250"/>
      <c r="B12" s="246"/>
      <c r="C12" s="246"/>
      <c r="D12" s="246"/>
      <c r="E12" s="246"/>
      <c r="F12" s="246"/>
      <c r="G12" s="1166" t="s">
        <v>477</v>
      </c>
      <c r="H12" s="1167"/>
      <c r="I12" s="1167"/>
      <c r="J12" s="1168"/>
      <c r="K12" s="269" t="s">
        <v>478</v>
      </c>
      <c r="L12" s="270" t="s">
        <v>478</v>
      </c>
      <c r="M12" s="271">
        <v>147</v>
      </c>
      <c r="N12" s="272" t="s">
        <v>478</v>
      </c>
    </row>
    <row r="13" spans="1:16" ht="13.5" customHeight="1">
      <c r="A13" s="250"/>
      <c r="B13" s="246"/>
      <c r="C13" s="246"/>
      <c r="D13" s="246"/>
      <c r="E13" s="246"/>
      <c r="F13" s="246"/>
      <c r="G13" s="1166" t="s">
        <v>479</v>
      </c>
      <c r="H13" s="1167"/>
      <c r="I13" s="1167"/>
      <c r="J13" s="1168"/>
      <c r="K13" s="269" t="s">
        <v>478</v>
      </c>
      <c r="L13" s="270" t="s">
        <v>478</v>
      </c>
      <c r="M13" s="271">
        <v>6</v>
      </c>
      <c r="N13" s="272" t="s">
        <v>478</v>
      </c>
    </row>
    <row r="14" spans="1:16" ht="13.5" customHeight="1">
      <c r="A14" s="250"/>
      <c r="B14" s="246"/>
      <c r="C14" s="246"/>
      <c r="D14" s="246"/>
      <c r="E14" s="246"/>
      <c r="F14" s="246"/>
      <c r="G14" s="1166" t="s">
        <v>480</v>
      </c>
      <c r="H14" s="1167"/>
      <c r="I14" s="1167"/>
      <c r="J14" s="1168"/>
      <c r="K14" s="269">
        <v>124045</v>
      </c>
      <c r="L14" s="270">
        <v>2612</v>
      </c>
      <c r="M14" s="271">
        <v>2653</v>
      </c>
      <c r="N14" s="272">
        <v>-1.5</v>
      </c>
    </row>
    <row r="15" spans="1:16" ht="13.5" customHeight="1">
      <c r="A15" s="250"/>
      <c r="B15" s="246"/>
      <c r="C15" s="246"/>
      <c r="D15" s="246"/>
      <c r="E15" s="246"/>
      <c r="F15" s="246"/>
      <c r="G15" s="1166" t="s">
        <v>481</v>
      </c>
      <c r="H15" s="1167"/>
      <c r="I15" s="1167"/>
      <c r="J15" s="1168"/>
      <c r="K15" s="269">
        <v>82882</v>
      </c>
      <c r="L15" s="270">
        <v>1745</v>
      </c>
      <c r="M15" s="271">
        <v>1240</v>
      </c>
      <c r="N15" s="272">
        <v>40.700000000000003</v>
      </c>
    </row>
    <row r="16" spans="1:16">
      <c r="A16" s="250"/>
      <c r="B16" s="246"/>
      <c r="C16" s="246"/>
      <c r="D16" s="246"/>
      <c r="E16" s="246"/>
      <c r="F16" s="246"/>
      <c r="G16" s="1169" t="s">
        <v>482</v>
      </c>
      <c r="H16" s="1170"/>
      <c r="I16" s="1170"/>
      <c r="J16" s="1171"/>
      <c r="K16" s="270">
        <v>-217996</v>
      </c>
      <c r="L16" s="270">
        <v>-4590</v>
      </c>
      <c r="M16" s="271">
        <v>-5294</v>
      </c>
      <c r="N16" s="272">
        <v>-13.3</v>
      </c>
    </row>
    <row r="17" spans="1:16">
      <c r="A17" s="250"/>
      <c r="B17" s="246"/>
      <c r="C17" s="246"/>
      <c r="D17" s="246"/>
      <c r="E17" s="246"/>
      <c r="F17" s="246"/>
      <c r="G17" s="1169" t="s">
        <v>169</v>
      </c>
      <c r="H17" s="1170"/>
      <c r="I17" s="1170"/>
      <c r="J17" s="1171"/>
      <c r="K17" s="270">
        <v>2943886</v>
      </c>
      <c r="L17" s="270">
        <v>61991</v>
      </c>
      <c r="M17" s="271">
        <v>68586</v>
      </c>
      <c r="N17" s="272">
        <v>-9.6</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483</v>
      </c>
      <c r="H19" s="246"/>
      <c r="I19" s="246"/>
      <c r="J19" s="246"/>
      <c r="K19" s="246"/>
      <c r="L19" s="246"/>
      <c r="M19" s="246"/>
      <c r="N19" s="246"/>
    </row>
    <row r="20" spans="1:16">
      <c r="A20" s="250"/>
      <c r="B20" s="246"/>
      <c r="C20" s="246"/>
      <c r="D20" s="246"/>
      <c r="E20" s="246"/>
      <c r="F20" s="246"/>
      <c r="G20" s="274"/>
      <c r="H20" s="275"/>
      <c r="I20" s="275"/>
      <c r="J20" s="276"/>
      <c r="K20" s="277" t="s">
        <v>484</v>
      </c>
      <c r="L20" s="278" t="s">
        <v>485</v>
      </c>
      <c r="M20" s="279" t="s">
        <v>486</v>
      </c>
      <c r="N20" s="280"/>
    </row>
    <row r="21" spans="1:16" s="286" customFormat="1">
      <c r="A21" s="281"/>
      <c r="B21" s="251"/>
      <c r="C21" s="251"/>
      <c r="D21" s="251"/>
      <c r="E21" s="251"/>
      <c r="F21" s="251"/>
      <c r="G21" s="1163" t="s">
        <v>487</v>
      </c>
      <c r="H21" s="1164"/>
      <c r="I21" s="1164"/>
      <c r="J21" s="1165"/>
      <c r="K21" s="282">
        <v>5.77</v>
      </c>
      <c r="L21" s="283">
        <v>6.42</v>
      </c>
      <c r="M21" s="284">
        <v>-0.65</v>
      </c>
      <c r="N21" s="251"/>
      <c r="O21" s="285"/>
      <c r="P21" s="281"/>
    </row>
    <row r="22" spans="1:16" s="286" customFormat="1">
      <c r="A22" s="281"/>
      <c r="B22" s="251"/>
      <c r="C22" s="251"/>
      <c r="D22" s="251"/>
      <c r="E22" s="251"/>
      <c r="F22" s="251"/>
      <c r="G22" s="1163" t="s">
        <v>488</v>
      </c>
      <c r="H22" s="1164"/>
      <c r="I22" s="1164"/>
      <c r="J22" s="1165"/>
      <c r="K22" s="287">
        <v>97.9</v>
      </c>
      <c r="L22" s="288">
        <v>97.3</v>
      </c>
      <c r="M22" s="289">
        <v>0.6</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491</v>
      </c>
      <c r="H29" s="251"/>
      <c r="I29" s="251"/>
      <c r="J29" s="251"/>
      <c r="K29" s="246"/>
      <c r="L29" s="246"/>
      <c r="M29" s="246"/>
      <c r="N29" s="246"/>
      <c r="O29" s="295"/>
    </row>
    <row r="30" spans="1:16">
      <c r="A30" s="250"/>
      <c r="B30" s="246"/>
      <c r="C30" s="246"/>
      <c r="D30" s="246"/>
      <c r="E30" s="246"/>
      <c r="F30" s="246"/>
      <c r="G30" s="253"/>
      <c r="H30" s="254"/>
      <c r="I30" s="254"/>
      <c r="J30" s="255"/>
      <c r="K30" s="1152" t="s">
        <v>469</v>
      </c>
      <c r="L30" s="256"/>
      <c r="M30" s="257" t="s">
        <v>470</v>
      </c>
      <c r="N30" s="258"/>
    </row>
    <row r="31" spans="1:16">
      <c r="A31" s="250"/>
      <c r="B31" s="246"/>
      <c r="C31" s="246"/>
      <c r="D31" s="246"/>
      <c r="E31" s="246"/>
      <c r="F31" s="246"/>
      <c r="G31" s="259"/>
      <c r="H31" s="260"/>
      <c r="I31" s="260"/>
      <c r="J31" s="261"/>
      <c r="K31" s="1153"/>
      <c r="L31" s="262" t="s">
        <v>471</v>
      </c>
      <c r="M31" s="263" t="s">
        <v>472</v>
      </c>
      <c r="N31" s="264" t="s">
        <v>473</v>
      </c>
    </row>
    <row r="32" spans="1:16" ht="27" customHeight="1">
      <c r="A32" s="250"/>
      <c r="B32" s="246"/>
      <c r="C32" s="246"/>
      <c r="D32" s="246"/>
      <c r="E32" s="246"/>
      <c r="F32" s="246"/>
      <c r="G32" s="1154" t="s">
        <v>492</v>
      </c>
      <c r="H32" s="1155"/>
      <c r="I32" s="1155"/>
      <c r="J32" s="1156"/>
      <c r="K32" s="296">
        <v>1379524</v>
      </c>
      <c r="L32" s="296">
        <v>29049</v>
      </c>
      <c r="M32" s="297">
        <v>31128</v>
      </c>
      <c r="N32" s="298">
        <v>-6.7</v>
      </c>
    </row>
    <row r="33" spans="1:16" ht="13.5" customHeight="1">
      <c r="A33" s="250"/>
      <c r="B33" s="246"/>
      <c r="C33" s="246"/>
      <c r="D33" s="246"/>
      <c r="E33" s="246"/>
      <c r="F33" s="246"/>
      <c r="G33" s="1154" t="s">
        <v>493</v>
      </c>
      <c r="H33" s="1155"/>
      <c r="I33" s="1155"/>
      <c r="J33" s="1156"/>
      <c r="K33" s="296" t="s">
        <v>478</v>
      </c>
      <c r="L33" s="296" t="s">
        <v>478</v>
      </c>
      <c r="M33" s="297" t="s">
        <v>478</v>
      </c>
      <c r="N33" s="298" t="s">
        <v>478</v>
      </c>
    </row>
    <row r="34" spans="1:16" ht="27" customHeight="1">
      <c r="A34" s="250"/>
      <c r="B34" s="246"/>
      <c r="C34" s="246"/>
      <c r="D34" s="246"/>
      <c r="E34" s="246"/>
      <c r="F34" s="246"/>
      <c r="G34" s="1154" t="s">
        <v>494</v>
      </c>
      <c r="H34" s="1155"/>
      <c r="I34" s="1155"/>
      <c r="J34" s="1156"/>
      <c r="K34" s="296" t="s">
        <v>478</v>
      </c>
      <c r="L34" s="296" t="s">
        <v>478</v>
      </c>
      <c r="M34" s="297" t="s">
        <v>478</v>
      </c>
      <c r="N34" s="298" t="s">
        <v>478</v>
      </c>
    </row>
    <row r="35" spans="1:16" ht="27" customHeight="1">
      <c r="A35" s="250"/>
      <c r="B35" s="246"/>
      <c r="C35" s="246"/>
      <c r="D35" s="246"/>
      <c r="E35" s="246"/>
      <c r="F35" s="246"/>
      <c r="G35" s="1154" t="s">
        <v>495</v>
      </c>
      <c r="H35" s="1155"/>
      <c r="I35" s="1155"/>
      <c r="J35" s="1156"/>
      <c r="K35" s="296">
        <v>529476</v>
      </c>
      <c r="L35" s="296">
        <v>11149</v>
      </c>
      <c r="M35" s="297">
        <v>9784</v>
      </c>
      <c r="N35" s="298">
        <v>14</v>
      </c>
    </row>
    <row r="36" spans="1:16" ht="27" customHeight="1">
      <c r="A36" s="250"/>
      <c r="B36" s="246"/>
      <c r="C36" s="246"/>
      <c r="D36" s="246"/>
      <c r="E36" s="246"/>
      <c r="F36" s="246"/>
      <c r="G36" s="1154" t="s">
        <v>496</v>
      </c>
      <c r="H36" s="1155"/>
      <c r="I36" s="1155"/>
      <c r="J36" s="1156"/>
      <c r="K36" s="296">
        <v>51352</v>
      </c>
      <c r="L36" s="296">
        <v>1081</v>
      </c>
      <c r="M36" s="297">
        <v>2611</v>
      </c>
      <c r="N36" s="298">
        <v>-58.6</v>
      </c>
    </row>
    <row r="37" spans="1:16" ht="13.5" customHeight="1">
      <c r="A37" s="250"/>
      <c r="B37" s="246"/>
      <c r="C37" s="246"/>
      <c r="D37" s="246"/>
      <c r="E37" s="246"/>
      <c r="F37" s="246"/>
      <c r="G37" s="1154" t="s">
        <v>497</v>
      </c>
      <c r="H37" s="1155"/>
      <c r="I37" s="1155"/>
      <c r="J37" s="1156"/>
      <c r="K37" s="296" t="s">
        <v>478</v>
      </c>
      <c r="L37" s="296" t="s">
        <v>478</v>
      </c>
      <c r="M37" s="297">
        <v>1177</v>
      </c>
      <c r="N37" s="298" t="s">
        <v>478</v>
      </c>
    </row>
    <row r="38" spans="1:16" ht="27" customHeight="1">
      <c r="A38" s="250"/>
      <c r="B38" s="246"/>
      <c r="C38" s="246"/>
      <c r="D38" s="246"/>
      <c r="E38" s="246"/>
      <c r="F38" s="246"/>
      <c r="G38" s="1157" t="s">
        <v>498</v>
      </c>
      <c r="H38" s="1158"/>
      <c r="I38" s="1158"/>
      <c r="J38" s="1159"/>
      <c r="K38" s="299" t="s">
        <v>478</v>
      </c>
      <c r="L38" s="299" t="s">
        <v>478</v>
      </c>
      <c r="M38" s="300">
        <v>1</v>
      </c>
      <c r="N38" s="301" t="s">
        <v>478</v>
      </c>
      <c r="O38" s="295"/>
    </row>
    <row r="39" spans="1:16">
      <c r="A39" s="250"/>
      <c r="B39" s="246"/>
      <c r="C39" s="246"/>
      <c r="D39" s="246"/>
      <c r="E39" s="246"/>
      <c r="F39" s="246"/>
      <c r="G39" s="1157" t="s">
        <v>499</v>
      </c>
      <c r="H39" s="1158"/>
      <c r="I39" s="1158"/>
      <c r="J39" s="1159"/>
      <c r="K39" s="302">
        <v>-381598</v>
      </c>
      <c r="L39" s="302">
        <v>-8036</v>
      </c>
      <c r="M39" s="303">
        <v>-3247</v>
      </c>
      <c r="N39" s="304">
        <v>147.5</v>
      </c>
      <c r="O39" s="295"/>
    </row>
    <row r="40" spans="1:16" ht="27" customHeight="1">
      <c r="A40" s="250"/>
      <c r="B40" s="246"/>
      <c r="C40" s="246"/>
      <c r="D40" s="246"/>
      <c r="E40" s="246"/>
      <c r="F40" s="246"/>
      <c r="G40" s="1154" t="s">
        <v>500</v>
      </c>
      <c r="H40" s="1155"/>
      <c r="I40" s="1155"/>
      <c r="J40" s="1156"/>
      <c r="K40" s="302">
        <v>-1153557</v>
      </c>
      <c r="L40" s="302">
        <v>-24291</v>
      </c>
      <c r="M40" s="303">
        <v>-28558</v>
      </c>
      <c r="N40" s="304">
        <v>-14.9</v>
      </c>
      <c r="O40" s="295"/>
    </row>
    <row r="41" spans="1:16">
      <c r="A41" s="250"/>
      <c r="B41" s="246"/>
      <c r="C41" s="246"/>
      <c r="D41" s="246"/>
      <c r="E41" s="246"/>
      <c r="F41" s="246"/>
      <c r="G41" s="1160" t="s">
        <v>280</v>
      </c>
      <c r="H41" s="1161"/>
      <c r="I41" s="1161"/>
      <c r="J41" s="1162"/>
      <c r="K41" s="296">
        <v>425197</v>
      </c>
      <c r="L41" s="302">
        <v>8954</v>
      </c>
      <c r="M41" s="303">
        <v>12895</v>
      </c>
      <c r="N41" s="304">
        <v>-30.6</v>
      </c>
      <c r="O41" s="295"/>
    </row>
    <row r="42" spans="1:16">
      <c r="A42" s="250"/>
      <c r="B42" s="246"/>
      <c r="C42" s="246"/>
      <c r="D42" s="246"/>
      <c r="E42" s="246"/>
      <c r="F42" s="246"/>
      <c r="G42" s="305" t="s">
        <v>501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502</v>
      </c>
      <c r="B47" s="246"/>
      <c r="C47" s="246"/>
      <c r="D47" s="246"/>
      <c r="E47" s="246"/>
      <c r="F47" s="246"/>
      <c r="G47" s="246"/>
      <c r="H47" s="246"/>
      <c r="I47" s="246"/>
      <c r="J47" s="246"/>
      <c r="K47" s="246"/>
      <c r="L47" s="246"/>
      <c r="M47" s="246"/>
      <c r="N47" s="246"/>
    </row>
    <row r="48" spans="1:16">
      <c r="A48" s="250"/>
      <c r="B48" s="246"/>
      <c r="C48" s="246"/>
      <c r="D48" s="246"/>
      <c r="E48" s="246"/>
      <c r="F48" s="246"/>
      <c r="G48" s="310" t="s">
        <v>503</v>
      </c>
      <c r="H48" s="310"/>
      <c r="I48" s="310"/>
      <c r="J48" s="310"/>
      <c r="K48" s="310"/>
      <c r="L48" s="310"/>
      <c r="M48" s="311"/>
      <c r="N48" s="310"/>
    </row>
    <row r="49" spans="1:14" ht="13.5" customHeight="1">
      <c r="A49" s="250"/>
      <c r="B49" s="246"/>
      <c r="C49" s="246"/>
      <c r="D49" s="246"/>
      <c r="E49" s="246"/>
      <c r="F49" s="246"/>
      <c r="G49" s="312"/>
      <c r="H49" s="313"/>
      <c r="I49" s="1147" t="s">
        <v>469</v>
      </c>
      <c r="J49" s="1149" t="s">
        <v>504</v>
      </c>
      <c r="K49" s="1150"/>
      <c r="L49" s="1150"/>
      <c r="M49" s="1150"/>
      <c r="N49" s="1151"/>
    </row>
    <row r="50" spans="1:14">
      <c r="A50" s="250"/>
      <c r="B50" s="246"/>
      <c r="C50" s="246"/>
      <c r="D50" s="246"/>
      <c r="E50" s="246"/>
      <c r="F50" s="246"/>
      <c r="G50" s="314"/>
      <c r="H50" s="315"/>
      <c r="I50" s="1148"/>
      <c r="J50" s="316" t="s">
        <v>505</v>
      </c>
      <c r="K50" s="317" t="s">
        <v>506</v>
      </c>
      <c r="L50" s="318" t="s">
        <v>507</v>
      </c>
      <c r="M50" s="319" t="s">
        <v>508</v>
      </c>
      <c r="N50" s="320" t="s">
        <v>509</v>
      </c>
    </row>
    <row r="51" spans="1:14">
      <c r="A51" s="250"/>
      <c r="B51" s="246"/>
      <c r="C51" s="246"/>
      <c r="D51" s="246"/>
      <c r="E51" s="246"/>
      <c r="F51" s="246"/>
      <c r="G51" s="312" t="s">
        <v>510</v>
      </c>
      <c r="H51" s="313"/>
      <c r="I51" s="321">
        <v>2968220</v>
      </c>
      <c r="J51" s="322">
        <v>63030</v>
      </c>
      <c r="K51" s="323">
        <v>239.5</v>
      </c>
      <c r="L51" s="324">
        <v>46819</v>
      </c>
      <c r="M51" s="325">
        <v>9.3000000000000007</v>
      </c>
      <c r="N51" s="326">
        <v>230.2</v>
      </c>
    </row>
    <row r="52" spans="1:14">
      <c r="A52" s="250"/>
      <c r="B52" s="246"/>
      <c r="C52" s="246"/>
      <c r="D52" s="246"/>
      <c r="E52" s="246"/>
      <c r="F52" s="246"/>
      <c r="G52" s="327"/>
      <c r="H52" s="328" t="s">
        <v>511</v>
      </c>
      <c r="I52" s="329">
        <v>323879</v>
      </c>
      <c r="J52" s="330">
        <v>6878</v>
      </c>
      <c r="K52" s="331">
        <v>0.1</v>
      </c>
      <c r="L52" s="332">
        <v>24121</v>
      </c>
      <c r="M52" s="333">
        <v>9.5</v>
      </c>
      <c r="N52" s="334">
        <v>-9.4</v>
      </c>
    </row>
    <row r="53" spans="1:14">
      <c r="A53" s="250"/>
      <c r="B53" s="246"/>
      <c r="C53" s="246"/>
      <c r="D53" s="246"/>
      <c r="E53" s="246"/>
      <c r="F53" s="246"/>
      <c r="G53" s="312" t="s">
        <v>512</v>
      </c>
      <c r="H53" s="313"/>
      <c r="I53" s="321">
        <v>2015528</v>
      </c>
      <c r="J53" s="322">
        <v>42647</v>
      </c>
      <c r="K53" s="323">
        <v>-32.299999999999997</v>
      </c>
      <c r="L53" s="324">
        <v>53270</v>
      </c>
      <c r="M53" s="325">
        <v>13.8</v>
      </c>
      <c r="N53" s="326">
        <v>-46.1</v>
      </c>
    </row>
    <row r="54" spans="1:14">
      <c r="A54" s="250"/>
      <c r="B54" s="246"/>
      <c r="C54" s="246"/>
      <c r="D54" s="246"/>
      <c r="E54" s="246"/>
      <c r="F54" s="246"/>
      <c r="G54" s="327"/>
      <c r="H54" s="328" t="s">
        <v>511</v>
      </c>
      <c r="I54" s="329">
        <v>702187</v>
      </c>
      <c r="J54" s="330">
        <v>14858</v>
      </c>
      <c r="K54" s="331">
        <v>116</v>
      </c>
      <c r="L54" s="332">
        <v>24316</v>
      </c>
      <c r="M54" s="333">
        <v>0.8</v>
      </c>
      <c r="N54" s="334">
        <v>115.2</v>
      </c>
    </row>
    <row r="55" spans="1:14">
      <c r="A55" s="250"/>
      <c r="B55" s="246"/>
      <c r="C55" s="246"/>
      <c r="D55" s="246"/>
      <c r="E55" s="246"/>
      <c r="F55" s="246"/>
      <c r="G55" s="312" t="s">
        <v>513</v>
      </c>
      <c r="H55" s="313"/>
      <c r="I55" s="321">
        <v>2664917</v>
      </c>
      <c r="J55" s="322">
        <v>56014</v>
      </c>
      <c r="K55" s="323">
        <v>31.3</v>
      </c>
      <c r="L55" s="324">
        <v>53292</v>
      </c>
      <c r="M55" s="325">
        <v>0</v>
      </c>
      <c r="N55" s="326">
        <v>31.3</v>
      </c>
    </row>
    <row r="56" spans="1:14">
      <c r="A56" s="250"/>
      <c r="B56" s="246"/>
      <c r="C56" s="246"/>
      <c r="D56" s="246"/>
      <c r="E56" s="246"/>
      <c r="F56" s="246"/>
      <c r="G56" s="327"/>
      <c r="H56" s="328" t="s">
        <v>511</v>
      </c>
      <c r="I56" s="329">
        <v>906002</v>
      </c>
      <c r="J56" s="330">
        <v>19043</v>
      </c>
      <c r="K56" s="331">
        <v>28.2</v>
      </c>
      <c r="L56" s="332">
        <v>28900</v>
      </c>
      <c r="M56" s="333">
        <v>18.899999999999999</v>
      </c>
      <c r="N56" s="334">
        <v>9.3000000000000007</v>
      </c>
    </row>
    <row r="57" spans="1:14">
      <c r="A57" s="250"/>
      <c r="B57" s="246"/>
      <c r="C57" s="246"/>
      <c r="D57" s="246"/>
      <c r="E57" s="246"/>
      <c r="F57" s="246"/>
      <c r="G57" s="312" t="s">
        <v>514</v>
      </c>
      <c r="H57" s="313"/>
      <c r="I57" s="321">
        <v>2089327</v>
      </c>
      <c r="J57" s="322">
        <v>43972</v>
      </c>
      <c r="K57" s="323">
        <v>-21.5</v>
      </c>
      <c r="L57" s="324">
        <v>49919</v>
      </c>
      <c r="M57" s="325">
        <v>-6.3</v>
      </c>
      <c r="N57" s="326">
        <v>-15.2</v>
      </c>
    </row>
    <row r="58" spans="1:14">
      <c r="A58" s="250"/>
      <c r="B58" s="246"/>
      <c r="C58" s="246"/>
      <c r="D58" s="246"/>
      <c r="E58" s="246"/>
      <c r="F58" s="246"/>
      <c r="G58" s="327"/>
      <c r="H58" s="328" t="s">
        <v>511</v>
      </c>
      <c r="I58" s="329">
        <v>1200424</v>
      </c>
      <c r="J58" s="330">
        <v>25264</v>
      </c>
      <c r="K58" s="331">
        <v>32.700000000000003</v>
      </c>
      <c r="L58" s="332">
        <v>26398</v>
      </c>
      <c r="M58" s="333">
        <v>-8.6999999999999993</v>
      </c>
      <c r="N58" s="334">
        <v>41.4</v>
      </c>
    </row>
    <row r="59" spans="1:14">
      <c r="A59" s="250"/>
      <c r="B59" s="246"/>
      <c r="C59" s="246"/>
      <c r="D59" s="246"/>
      <c r="E59" s="246"/>
      <c r="F59" s="246"/>
      <c r="G59" s="312" t="s">
        <v>515</v>
      </c>
      <c r="H59" s="313"/>
      <c r="I59" s="321">
        <v>3168198</v>
      </c>
      <c r="J59" s="322">
        <v>66714</v>
      </c>
      <c r="K59" s="323">
        <v>51.7</v>
      </c>
      <c r="L59" s="324">
        <v>47738</v>
      </c>
      <c r="M59" s="325">
        <v>-4.4000000000000004</v>
      </c>
      <c r="N59" s="326">
        <v>56.1</v>
      </c>
    </row>
    <row r="60" spans="1:14">
      <c r="A60" s="250"/>
      <c r="B60" s="246"/>
      <c r="C60" s="246"/>
      <c r="D60" s="246"/>
      <c r="E60" s="246"/>
      <c r="F60" s="246"/>
      <c r="G60" s="327"/>
      <c r="H60" s="328" t="s">
        <v>511</v>
      </c>
      <c r="I60" s="335">
        <v>1921117</v>
      </c>
      <c r="J60" s="330">
        <v>40454</v>
      </c>
      <c r="K60" s="331">
        <v>60.1</v>
      </c>
      <c r="L60" s="332">
        <v>24937</v>
      </c>
      <c r="M60" s="333">
        <v>-5.5</v>
      </c>
      <c r="N60" s="334">
        <v>65.599999999999994</v>
      </c>
    </row>
    <row r="61" spans="1:14">
      <c r="A61" s="250"/>
      <c r="B61" s="246"/>
      <c r="C61" s="246"/>
      <c r="D61" s="246"/>
      <c r="E61" s="246"/>
      <c r="F61" s="246"/>
      <c r="G61" s="312" t="s">
        <v>516</v>
      </c>
      <c r="H61" s="336"/>
      <c r="I61" s="337">
        <v>2581238</v>
      </c>
      <c r="J61" s="338">
        <v>54475</v>
      </c>
      <c r="K61" s="339">
        <v>53.7</v>
      </c>
      <c r="L61" s="340">
        <v>50208</v>
      </c>
      <c r="M61" s="341">
        <v>2.5</v>
      </c>
      <c r="N61" s="326">
        <v>51.2</v>
      </c>
    </row>
    <row r="62" spans="1:14">
      <c r="A62" s="250"/>
      <c r="B62" s="246"/>
      <c r="C62" s="246"/>
      <c r="D62" s="246"/>
      <c r="E62" s="246"/>
      <c r="F62" s="246"/>
      <c r="G62" s="327"/>
      <c r="H62" s="328" t="s">
        <v>511</v>
      </c>
      <c r="I62" s="329">
        <v>1010722</v>
      </c>
      <c r="J62" s="330">
        <v>21299</v>
      </c>
      <c r="K62" s="331">
        <v>47.4</v>
      </c>
      <c r="L62" s="332">
        <v>25734</v>
      </c>
      <c r="M62" s="333">
        <v>3</v>
      </c>
      <c r="N62" s="334">
        <v>44.4</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72" t="s">
        <v>3</v>
      </c>
      <c r="D47" s="1172"/>
      <c r="E47" s="1173"/>
      <c r="F47" s="11">
        <v>38.96</v>
      </c>
      <c r="G47" s="12">
        <v>40.229999999999997</v>
      </c>
      <c r="H47" s="12">
        <v>40.14</v>
      </c>
      <c r="I47" s="12">
        <v>33.659999999999997</v>
      </c>
      <c r="J47" s="13">
        <v>29.03</v>
      </c>
    </row>
    <row r="48" spans="2:10" ht="57.75" customHeight="1">
      <c r="B48" s="14"/>
      <c r="C48" s="1174" t="s">
        <v>4</v>
      </c>
      <c r="D48" s="1174"/>
      <c r="E48" s="1175"/>
      <c r="F48" s="15">
        <v>6.29</v>
      </c>
      <c r="G48" s="16">
        <v>8.2899999999999991</v>
      </c>
      <c r="H48" s="16">
        <v>5.2</v>
      </c>
      <c r="I48" s="16">
        <v>7.23</v>
      </c>
      <c r="J48" s="17">
        <v>7.79</v>
      </c>
    </row>
    <row r="49" spans="2:10" ht="57.75" customHeight="1" thickBot="1">
      <c r="B49" s="18"/>
      <c r="C49" s="1176" t="s">
        <v>5</v>
      </c>
      <c r="D49" s="1176"/>
      <c r="E49" s="1177"/>
      <c r="F49" s="19">
        <v>4.95</v>
      </c>
      <c r="G49" s="20">
        <v>3.9</v>
      </c>
      <c r="H49" s="20" t="s">
        <v>523</v>
      </c>
      <c r="I49" s="20" t="s">
        <v>524</v>
      </c>
      <c r="J49" s="21" t="s">
        <v>525</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4" t="s">
        <v>526</v>
      </c>
      <c r="D34" s="1184"/>
      <c r="E34" s="1185"/>
      <c r="F34" s="32">
        <v>8.31</v>
      </c>
      <c r="G34" s="33">
        <v>9.18</v>
      </c>
      <c r="H34" s="33">
        <v>8.4600000000000009</v>
      </c>
      <c r="I34" s="33">
        <v>9.57</v>
      </c>
      <c r="J34" s="34">
        <v>9.9</v>
      </c>
      <c r="K34" s="22"/>
      <c r="L34" s="22"/>
      <c r="M34" s="22"/>
      <c r="N34" s="22"/>
      <c r="O34" s="22"/>
      <c r="P34" s="22"/>
    </row>
    <row r="35" spans="1:16" ht="39" customHeight="1">
      <c r="A35" s="22"/>
      <c r="B35" s="35"/>
      <c r="C35" s="1178" t="s">
        <v>527</v>
      </c>
      <c r="D35" s="1179"/>
      <c r="E35" s="1180"/>
      <c r="F35" s="36">
        <v>6.28</v>
      </c>
      <c r="G35" s="37">
        <v>8.2799999999999994</v>
      </c>
      <c r="H35" s="37">
        <v>5.19</v>
      </c>
      <c r="I35" s="37">
        <v>7.23</v>
      </c>
      <c r="J35" s="38">
        <v>7.79</v>
      </c>
      <c r="K35" s="22"/>
      <c r="L35" s="22"/>
      <c r="M35" s="22"/>
      <c r="N35" s="22"/>
      <c r="O35" s="22"/>
      <c r="P35" s="22"/>
    </row>
    <row r="36" spans="1:16" ht="39" customHeight="1">
      <c r="A36" s="22"/>
      <c r="B36" s="35"/>
      <c r="C36" s="1178" t="s">
        <v>528</v>
      </c>
      <c r="D36" s="1179"/>
      <c r="E36" s="1180"/>
      <c r="F36" s="36">
        <v>8.35</v>
      </c>
      <c r="G36" s="37">
        <v>7</v>
      </c>
      <c r="H36" s="37">
        <v>6.55</v>
      </c>
      <c r="I36" s="37">
        <v>5.35</v>
      </c>
      <c r="J36" s="38">
        <v>5.74</v>
      </c>
      <c r="K36" s="22"/>
      <c r="L36" s="22"/>
      <c r="M36" s="22"/>
      <c r="N36" s="22"/>
      <c r="O36" s="22"/>
      <c r="P36" s="22"/>
    </row>
    <row r="37" spans="1:16" ht="39" customHeight="1">
      <c r="A37" s="22"/>
      <c r="B37" s="35"/>
      <c r="C37" s="1178" t="s">
        <v>529</v>
      </c>
      <c r="D37" s="1179"/>
      <c r="E37" s="1180"/>
      <c r="F37" s="36">
        <v>0.25</v>
      </c>
      <c r="G37" s="37">
        <v>0.6</v>
      </c>
      <c r="H37" s="37">
        <v>0.46</v>
      </c>
      <c r="I37" s="37">
        <v>0.89</v>
      </c>
      <c r="J37" s="38">
        <v>1.05</v>
      </c>
      <c r="K37" s="22"/>
      <c r="L37" s="22"/>
      <c r="M37" s="22"/>
      <c r="N37" s="22"/>
      <c r="O37" s="22"/>
      <c r="P37" s="22"/>
    </row>
    <row r="38" spans="1:16" ht="39" customHeight="1">
      <c r="A38" s="22"/>
      <c r="B38" s="35"/>
      <c r="C38" s="1178" t="s">
        <v>530</v>
      </c>
      <c r="D38" s="1179"/>
      <c r="E38" s="1180"/>
      <c r="F38" s="36">
        <v>0.08</v>
      </c>
      <c r="G38" s="37">
        <v>0.92</v>
      </c>
      <c r="H38" s="37">
        <v>0.21</v>
      </c>
      <c r="I38" s="37">
        <v>0.28000000000000003</v>
      </c>
      <c r="J38" s="38">
        <v>0.22</v>
      </c>
      <c r="K38" s="22"/>
      <c r="L38" s="22"/>
      <c r="M38" s="22"/>
      <c r="N38" s="22"/>
      <c r="O38" s="22"/>
      <c r="P38" s="22"/>
    </row>
    <row r="39" spans="1:16" ht="39" customHeight="1">
      <c r="A39" s="22"/>
      <c r="B39" s="35"/>
      <c r="C39" s="1178" t="s">
        <v>531</v>
      </c>
      <c r="D39" s="1179"/>
      <c r="E39" s="1180"/>
      <c r="F39" s="36">
        <v>0.85</v>
      </c>
      <c r="G39" s="37">
        <v>1.29</v>
      </c>
      <c r="H39" s="37">
        <v>6.24</v>
      </c>
      <c r="I39" s="37">
        <v>0.25</v>
      </c>
      <c r="J39" s="38">
        <v>0.12</v>
      </c>
      <c r="K39" s="22"/>
      <c r="L39" s="22"/>
      <c r="M39" s="22"/>
      <c r="N39" s="22"/>
      <c r="O39" s="22"/>
      <c r="P39" s="22"/>
    </row>
    <row r="40" spans="1:16" ht="39" customHeight="1">
      <c r="A40" s="22"/>
      <c r="B40" s="35"/>
      <c r="C40" s="1178" t="s">
        <v>532</v>
      </c>
      <c r="D40" s="1179"/>
      <c r="E40" s="1180"/>
      <c r="F40" s="36">
        <v>0.13</v>
      </c>
      <c r="G40" s="37">
        <v>0.16</v>
      </c>
      <c r="H40" s="37">
        <v>0.15</v>
      </c>
      <c r="I40" s="37">
        <v>0.17</v>
      </c>
      <c r="J40" s="38">
        <v>0.01</v>
      </c>
      <c r="K40" s="22"/>
      <c r="L40" s="22"/>
      <c r="M40" s="22"/>
      <c r="N40" s="22"/>
      <c r="O40" s="22"/>
      <c r="P40" s="22"/>
    </row>
    <row r="41" spans="1:16" ht="39" customHeight="1">
      <c r="A41" s="22"/>
      <c r="B41" s="35"/>
      <c r="C41" s="1178" t="s">
        <v>533</v>
      </c>
      <c r="D41" s="1179"/>
      <c r="E41" s="1180"/>
      <c r="F41" s="36">
        <v>0.01</v>
      </c>
      <c r="G41" s="37">
        <v>0.01</v>
      </c>
      <c r="H41" s="37">
        <v>0.01</v>
      </c>
      <c r="I41" s="37">
        <v>0.01</v>
      </c>
      <c r="J41" s="38">
        <v>0.01</v>
      </c>
      <c r="K41" s="22"/>
      <c r="L41" s="22"/>
      <c r="M41" s="22"/>
      <c r="N41" s="22"/>
      <c r="O41" s="22"/>
      <c r="P41" s="22"/>
    </row>
    <row r="42" spans="1:16" ht="39" customHeight="1">
      <c r="A42" s="22"/>
      <c r="B42" s="39"/>
      <c r="C42" s="1178" t="s">
        <v>534</v>
      </c>
      <c r="D42" s="1179"/>
      <c r="E42" s="1180"/>
      <c r="F42" s="36" t="s">
        <v>478</v>
      </c>
      <c r="G42" s="37" t="s">
        <v>478</v>
      </c>
      <c r="H42" s="37" t="s">
        <v>478</v>
      </c>
      <c r="I42" s="37" t="s">
        <v>478</v>
      </c>
      <c r="J42" s="38" t="s">
        <v>478</v>
      </c>
      <c r="K42" s="22"/>
      <c r="L42" s="22"/>
      <c r="M42" s="22"/>
      <c r="N42" s="22"/>
      <c r="O42" s="22"/>
      <c r="P42" s="22"/>
    </row>
    <row r="43" spans="1:16" ht="39" customHeight="1" thickBot="1">
      <c r="A43" s="22"/>
      <c r="B43" s="40"/>
      <c r="C43" s="1181" t="s">
        <v>535</v>
      </c>
      <c r="D43" s="1182"/>
      <c r="E43" s="1183"/>
      <c r="F43" s="41" t="s">
        <v>478</v>
      </c>
      <c r="G43" s="42" t="s">
        <v>478</v>
      </c>
      <c r="H43" s="42" t="s">
        <v>478</v>
      </c>
      <c r="I43" s="42" t="s">
        <v>478</v>
      </c>
      <c r="J43" s="43" t="s">
        <v>478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4" t="s">
        <v>11</v>
      </c>
      <c r="C45" s="1195"/>
      <c r="D45" s="58"/>
      <c r="E45" s="1200" t="s">
        <v>12</v>
      </c>
      <c r="F45" s="1200"/>
      <c r="G45" s="1200"/>
      <c r="H45" s="1200"/>
      <c r="I45" s="1200"/>
      <c r="J45" s="1201"/>
      <c r="K45" s="59">
        <v>1326</v>
      </c>
      <c r="L45" s="60">
        <v>1354</v>
      </c>
      <c r="M45" s="60">
        <v>1292</v>
      </c>
      <c r="N45" s="60">
        <v>1296</v>
      </c>
      <c r="O45" s="61">
        <v>1380</v>
      </c>
      <c r="P45" s="48"/>
      <c r="Q45" s="48"/>
      <c r="R45" s="48"/>
      <c r="S45" s="48"/>
      <c r="T45" s="48"/>
      <c r="U45" s="48"/>
    </row>
    <row r="46" spans="1:21" ht="30.75" customHeight="1">
      <c r="A46" s="48"/>
      <c r="B46" s="1196"/>
      <c r="C46" s="1197"/>
      <c r="D46" s="62"/>
      <c r="E46" s="1188" t="s">
        <v>13</v>
      </c>
      <c r="F46" s="1188"/>
      <c r="G46" s="1188"/>
      <c r="H46" s="1188"/>
      <c r="I46" s="1188"/>
      <c r="J46" s="1189"/>
      <c r="K46" s="63" t="s">
        <v>478</v>
      </c>
      <c r="L46" s="64" t="s">
        <v>478</v>
      </c>
      <c r="M46" s="64" t="s">
        <v>478</v>
      </c>
      <c r="N46" s="64" t="s">
        <v>478</v>
      </c>
      <c r="O46" s="65" t="s">
        <v>478</v>
      </c>
      <c r="P46" s="48"/>
      <c r="Q46" s="48"/>
      <c r="R46" s="48"/>
      <c r="S46" s="48"/>
      <c r="T46" s="48"/>
      <c r="U46" s="48"/>
    </row>
    <row r="47" spans="1:21" ht="30.75" customHeight="1">
      <c r="A47" s="48"/>
      <c r="B47" s="1196"/>
      <c r="C47" s="1197"/>
      <c r="D47" s="62"/>
      <c r="E47" s="1188" t="s">
        <v>14</v>
      </c>
      <c r="F47" s="1188"/>
      <c r="G47" s="1188"/>
      <c r="H47" s="1188"/>
      <c r="I47" s="1188"/>
      <c r="J47" s="1189"/>
      <c r="K47" s="63" t="s">
        <v>478</v>
      </c>
      <c r="L47" s="64" t="s">
        <v>478</v>
      </c>
      <c r="M47" s="64" t="s">
        <v>478</v>
      </c>
      <c r="N47" s="64" t="s">
        <v>478</v>
      </c>
      <c r="O47" s="65" t="s">
        <v>478</v>
      </c>
      <c r="P47" s="48"/>
      <c r="Q47" s="48"/>
      <c r="R47" s="48"/>
      <c r="S47" s="48"/>
      <c r="T47" s="48"/>
      <c r="U47" s="48"/>
    </row>
    <row r="48" spans="1:21" ht="30.75" customHeight="1">
      <c r="A48" s="48"/>
      <c r="B48" s="1196"/>
      <c r="C48" s="1197"/>
      <c r="D48" s="62"/>
      <c r="E48" s="1188" t="s">
        <v>15</v>
      </c>
      <c r="F48" s="1188"/>
      <c r="G48" s="1188"/>
      <c r="H48" s="1188"/>
      <c r="I48" s="1188"/>
      <c r="J48" s="1189"/>
      <c r="K48" s="63">
        <v>634</v>
      </c>
      <c r="L48" s="64">
        <v>573</v>
      </c>
      <c r="M48" s="64">
        <v>562</v>
      </c>
      <c r="N48" s="64">
        <v>601</v>
      </c>
      <c r="O48" s="65">
        <v>529</v>
      </c>
      <c r="P48" s="48"/>
      <c r="Q48" s="48"/>
      <c r="R48" s="48"/>
      <c r="S48" s="48"/>
      <c r="T48" s="48"/>
      <c r="U48" s="48"/>
    </row>
    <row r="49" spans="1:21" ht="30.75" customHeight="1">
      <c r="A49" s="48"/>
      <c r="B49" s="1196"/>
      <c r="C49" s="1197"/>
      <c r="D49" s="62"/>
      <c r="E49" s="1188" t="s">
        <v>16</v>
      </c>
      <c r="F49" s="1188"/>
      <c r="G49" s="1188"/>
      <c r="H49" s="1188"/>
      <c r="I49" s="1188"/>
      <c r="J49" s="1189"/>
      <c r="K49" s="63">
        <v>105</v>
      </c>
      <c r="L49" s="64">
        <v>87</v>
      </c>
      <c r="M49" s="64">
        <v>43</v>
      </c>
      <c r="N49" s="64">
        <v>62</v>
      </c>
      <c r="O49" s="65">
        <v>51</v>
      </c>
      <c r="P49" s="48"/>
      <c r="Q49" s="48"/>
      <c r="R49" s="48"/>
      <c r="S49" s="48"/>
      <c r="T49" s="48"/>
      <c r="U49" s="48"/>
    </row>
    <row r="50" spans="1:21" ht="30.75" customHeight="1">
      <c r="A50" s="48"/>
      <c r="B50" s="1196"/>
      <c r="C50" s="1197"/>
      <c r="D50" s="62"/>
      <c r="E50" s="1188" t="s">
        <v>17</v>
      </c>
      <c r="F50" s="1188"/>
      <c r="G50" s="1188"/>
      <c r="H50" s="1188"/>
      <c r="I50" s="1188"/>
      <c r="J50" s="1189"/>
      <c r="K50" s="63" t="s">
        <v>478</v>
      </c>
      <c r="L50" s="64" t="s">
        <v>478</v>
      </c>
      <c r="M50" s="64" t="s">
        <v>478</v>
      </c>
      <c r="N50" s="64" t="s">
        <v>478</v>
      </c>
      <c r="O50" s="65" t="s">
        <v>478</v>
      </c>
      <c r="P50" s="48"/>
      <c r="Q50" s="48"/>
      <c r="R50" s="48"/>
      <c r="S50" s="48"/>
      <c r="T50" s="48"/>
      <c r="U50" s="48"/>
    </row>
    <row r="51" spans="1:21" ht="30.75" customHeight="1">
      <c r="A51" s="48"/>
      <c r="B51" s="1198"/>
      <c r="C51" s="1199"/>
      <c r="D51" s="66"/>
      <c r="E51" s="1188" t="s">
        <v>18</v>
      </c>
      <c r="F51" s="1188"/>
      <c r="G51" s="1188"/>
      <c r="H51" s="1188"/>
      <c r="I51" s="1188"/>
      <c r="J51" s="1189"/>
      <c r="K51" s="63" t="s">
        <v>478</v>
      </c>
      <c r="L51" s="64" t="s">
        <v>478</v>
      </c>
      <c r="M51" s="64" t="s">
        <v>478</v>
      </c>
      <c r="N51" s="64" t="s">
        <v>478</v>
      </c>
      <c r="O51" s="65" t="s">
        <v>478</v>
      </c>
      <c r="P51" s="48"/>
      <c r="Q51" s="48"/>
      <c r="R51" s="48"/>
      <c r="S51" s="48"/>
      <c r="T51" s="48"/>
      <c r="U51" s="48"/>
    </row>
    <row r="52" spans="1:21" ht="30.75" customHeight="1">
      <c r="A52" s="48"/>
      <c r="B52" s="1186" t="s">
        <v>19</v>
      </c>
      <c r="C52" s="1187"/>
      <c r="D52" s="66"/>
      <c r="E52" s="1188" t="s">
        <v>20</v>
      </c>
      <c r="F52" s="1188"/>
      <c r="G52" s="1188"/>
      <c r="H52" s="1188"/>
      <c r="I52" s="1188"/>
      <c r="J52" s="1189"/>
      <c r="K52" s="63">
        <v>1492</v>
      </c>
      <c r="L52" s="64">
        <v>1528</v>
      </c>
      <c r="M52" s="64">
        <v>1576</v>
      </c>
      <c r="N52" s="64">
        <v>1531</v>
      </c>
      <c r="O52" s="65">
        <v>1536</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573</v>
      </c>
      <c r="L53" s="69">
        <v>486</v>
      </c>
      <c r="M53" s="69">
        <v>321</v>
      </c>
      <c r="N53" s="69">
        <v>428</v>
      </c>
      <c r="O53" s="70">
        <v>424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214" t="s">
        <v>24</v>
      </c>
      <c r="C41" s="1215"/>
      <c r="D41" s="81"/>
      <c r="E41" s="1216" t="s">
        <v>25</v>
      </c>
      <c r="F41" s="1216"/>
      <c r="G41" s="1216"/>
      <c r="H41" s="1217"/>
      <c r="I41" s="82">
        <v>12398</v>
      </c>
      <c r="J41" s="83">
        <v>12393</v>
      </c>
      <c r="K41" s="83">
        <v>12901</v>
      </c>
      <c r="L41" s="83">
        <v>13122</v>
      </c>
      <c r="M41" s="84">
        <v>13752</v>
      </c>
    </row>
    <row r="42" spans="2:13" ht="27.75" customHeight="1">
      <c r="B42" s="1204"/>
      <c r="C42" s="1205"/>
      <c r="D42" s="85"/>
      <c r="E42" s="1208" t="s">
        <v>26</v>
      </c>
      <c r="F42" s="1208"/>
      <c r="G42" s="1208"/>
      <c r="H42" s="1209"/>
      <c r="I42" s="86">
        <v>14</v>
      </c>
      <c r="J42" s="87" t="s">
        <v>478</v>
      </c>
      <c r="K42" s="87" t="s">
        <v>478</v>
      </c>
      <c r="L42" s="87" t="s">
        <v>478</v>
      </c>
      <c r="M42" s="88" t="s">
        <v>478</v>
      </c>
    </row>
    <row r="43" spans="2:13" ht="27.75" customHeight="1">
      <c r="B43" s="1204"/>
      <c r="C43" s="1205"/>
      <c r="D43" s="85"/>
      <c r="E43" s="1208" t="s">
        <v>27</v>
      </c>
      <c r="F43" s="1208"/>
      <c r="G43" s="1208"/>
      <c r="H43" s="1209"/>
      <c r="I43" s="86">
        <v>7398</v>
      </c>
      <c r="J43" s="87">
        <v>6843</v>
      </c>
      <c r="K43" s="87">
        <v>6055</v>
      </c>
      <c r="L43" s="87">
        <v>6083</v>
      </c>
      <c r="M43" s="88">
        <v>5613</v>
      </c>
    </row>
    <row r="44" spans="2:13" ht="27.75" customHeight="1">
      <c r="B44" s="1204"/>
      <c r="C44" s="1205"/>
      <c r="D44" s="85"/>
      <c r="E44" s="1208" t="s">
        <v>28</v>
      </c>
      <c r="F44" s="1208"/>
      <c r="G44" s="1208"/>
      <c r="H44" s="1209"/>
      <c r="I44" s="86">
        <v>270</v>
      </c>
      <c r="J44" s="87">
        <v>189</v>
      </c>
      <c r="K44" s="87">
        <v>169</v>
      </c>
      <c r="L44" s="87">
        <v>210</v>
      </c>
      <c r="M44" s="88">
        <v>243</v>
      </c>
    </row>
    <row r="45" spans="2:13" ht="27.75" customHeight="1">
      <c r="B45" s="1204"/>
      <c r="C45" s="1205"/>
      <c r="D45" s="85"/>
      <c r="E45" s="1208" t="s">
        <v>29</v>
      </c>
      <c r="F45" s="1208"/>
      <c r="G45" s="1208"/>
      <c r="H45" s="1209"/>
      <c r="I45" s="86">
        <v>1891</v>
      </c>
      <c r="J45" s="87">
        <v>1759</v>
      </c>
      <c r="K45" s="87">
        <v>962</v>
      </c>
      <c r="L45" s="87">
        <v>847</v>
      </c>
      <c r="M45" s="88">
        <v>749</v>
      </c>
    </row>
    <row r="46" spans="2:13" ht="27.75" customHeight="1">
      <c r="B46" s="1204"/>
      <c r="C46" s="1205"/>
      <c r="D46" s="89"/>
      <c r="E46" s="1208" t="s">
        <v>30</v>
      </c>
      <c r="F46" s="1208"/>
      <c r="G46" s="1208"/>
      <c r="H46" s="1209"/>
      <c r="I46" s="86">
        <v>5</v>
      </c>
      <c r="J46" s="87">
        <v>16</v>
      </c>
      <c r="K46" s="87" t="s">
        <v>478</v>
      </c>
      <c r="L46" s="87">
        <v>5</v>
      </c>
      <c r="M46" s="88">
        <v>10</v>
      </c>
    </row>
    <row r="47" spans="2:13" ht="27.75" customHeight="1">
      <c r="B47" s="1204"/>
      <c r="C47" s="1205"/>
      <c r="D47" s="90"/>
      <c r="E47" s="1218" t="s">
        <v>31</v>
      </c>
      <c r="F47" s="1219"/>
      <c r="G47" s="1219"/>
      <c r="H47" s="1220"/>
      <c r="I47" s="86" t="s">
        <v>478</v>
      </c>
      <c r="J47" s="87" t="s">
        <v>478</v>
      </c>
      <c r="K47" s="87" t="s">
        <v>478</v>
      </c>
      <c r="L47" s="87" t="s">
        <v>478</v>
      </c>
      <c r="M47" s="88" t="s">
        <v>478</v>
      </c>
    </row>
    <row r="48" spans="2:13" ht="27.75" customHeight="1">
      <c r="B48" s="1204"/>
      <c r="C48" s="1205"/>
      <c r="D48" s="85"/>
      <c r="E48" s="1208" t="s">
        <v>32</v>
      </c>
      <c r="F48" s="1208"/>
      <c r="G48" s="1208"/>
      <c r="H48" s="1209"/>
      <c r="I48" s="86" t="s">
        <v>478</v>
      </c>
      <c r="J48" s="87" t="s">
        <v>478</v>
      </c>
      <c r="K48" s="87" t="s">
        <v>478</v>
      </c>
      <c r="L48" s="87" t="s">
        <v>478</v>
      </c>
      <c r="M48" s="88" t="s">
        <v>478</v>
      </c>
    </row>
    <row r="49" spans="2:13" ht="27.75" customHeight="1">
      <c r="B49" s="1206"/>
      <c r="C49" s="1207"/>
      <c r="D49" s="85"/>
      <c r="E49" s="1208" t="s">
        <v>33</v>
      </c>
      <c r="F49" s="1208"/>
      <c r="G49" s="1208"/>
      <c r="H49" s="1209"/>
      <c r="I49" s="86" t="s">
        <v>478</v>
      </c>
      <c r="J49" s="87" t="s">
        <v>478</v>
      </c>
      <c r="K49" s="87" t="s">
        <v>478</v>
      </c>
      <c r="L49" s="87" t="s">
        <v>478</v>
      </c>
      <c r="M49" s="88" t="s">
        <v>478</v>
      </c>
    </row>
    <row r="50" spans="2:13" ht="27.75" customHeight="1">
      <c r="B50" s="1202" t="s">
        <v>34</v>
      </c>
      <c r="C50" s="1203"/>
      <c r="D50" s="91"/>
      <c r="E50" s="1208" t="s">
        <v>35</v>
      </c>
      <c r="F50" s="1208"/>
      <c r="G50" s="1208"/>
      <c r="H50" s="1209"/>
      <c r="I50" s="86">
        <v>6308</v>
      </c>
      <c r="J50" s="87">
        <v>6518</v>
      </c>
      <c r="K50" s="87">
        <v>6794</v>
      </c>
      <c r="L50" s="87">
        <v>6173</v>
      </c>
      <c r="M50" s="88">
        <v>5601</v>
      </c>
    </row>
    <row r="51" spans="2:13" ht="27.75" customHeight="1">
      <c r="B51" s="1204"/>
      <c r="C51" s="1205"/>
      <c r="D51" s="85"/>
      <c r="E51" s="1208" t="s">
        <v>36</v>
      </c>
      <c r="F51" s="1208"/>
      <c r="G51" s="1208"/>
      <c r="H51" s="1209"/>
      <c r="I51" s="86">
        <v>3076</v>
      </c>
      <c r="J51" s="87">
        <v>2956</v>
      </c>
      <c r="K51" s="87">
        <v>2856</v>
      </c>
      <c r="L51" s="87">
        <v>3084</v>
      </c>
      <c r="M51" s="88">
        <v>3002</v>
      </c>
    </row>
    <row r="52" spans="2:13" ht="27.75" customHeight="1">
      <c r="B52" s="1206"/>
      <c r="C52" s="1207"/>
      <c r="D52" s="85"/>
      <c r="E52" s="1208" t="s">
        <v>37</v>
      </c>
      <c r="F52" s="1208"/>
      <c r="G52" s="1208"/>
      <c r="H52" s="1209"/>
      <c r="I52" s="86">
        <v>13208</v>
      </c>
      <c r="J52" s="87">
        <v>13232</v>
      </c>
      <c r="K52" s="87">
        <v>13487</v>
      </c>
      <c r="L52" s="87">
        <v>13548</v>
      </c>
      <c r="M52" s="88">
        <v>13468</v>
      </c>
    </row>
    <row r="53" spans="2:13" ht="27.75" customHeight="1" thickBot="1">
      <c r="B53" s="1210" t="s">
        <v>21</v>
      </c>
      <c r="C53" s="1211"/>
      <c r="D53" s="92"/>
      <c r="E53" s="1212" t="s">
        <v>38</v>
      </c>
      <c r="F53" s="1212"/>
      <c r="G53" s="1212"/>
      <c r="H53" s="1213"/>
      <c r="I53" s="93">
        <v>-618</v>
      </c>
      <c r="J53" s="94">
        <v>-1506</v>
      </c>
      <c r="K53" s="94">
        <v>-3050</v>
      </c>
      <c r="L53" s="94">
        <v>-2538</v>
      </c>
      <c r="M53" s="95">
        <v>-1704</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558</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558</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559</v>
      </c>
      <c r="C41" s="248"/>
      <c r="D41" s="248"/>
      <c r="E41" s="248"/>
      <c r="F41" s="248"/>
      <c r="G41" s="248"/>
      <c r="H41" s="248"/>
      <c r="I41" s="248"/>
      <c r="J41" s="248"/>
      <c r="K41" s="248"/>
      <c r="L41" s="248"/>
      <c r="M41" s="248"/>
      <c r="N41" s="248"/>
      <c r="O41" s="248"/>
      <c r="P41" s="249"/>
    </row>
    <row r="42" spans="2:17">
      <c r="B42" s="250"/>
      <c r="C42" s="246"/>
      <c r="D42" s="246"/>
      <c r="E42" s="246"/>
      <c r="F42" s="246"/>
      <c r="G42" s="353" t="s">
        <v>560</v>
      </c>
      <c r="I42" s="354"/>
      <c r="J42" s="354"/>
      <c r="K42" s="354"/>
      <c r="L42" s="246"/>
      <c r="M42" s="246"/>
      <c r="N42" s="246"/>
      <c r="O42" s="246"/>
    </row>
    <row r="43" spans="2:17">
      <c r="B43" s="250"/>
      <c r="C43" s="246"/>
      <c r="D43" s="246"/>
      <c r="E43" s="246"/>
      <c r="F43" s="246"/>
      <c r="G43" s="1233" t="s">
        <v>568</v>
      </c>
      <c r="H43" s="1234"/>
      <c r="I43" s="1234"/>
      <c r="J43" s="1234"/>
      <c r="K43" s="1234"/>
      <c r="L43" s="1234"/>
      <c r="M43" s="1234"/>
      <c r="N43" s="1234"/>
      <c r="O43" s="1235"/>
    </row>
    <row r="44" spans="2:17">
      <c r="B44" s="250"/>
      <c r="C44" s="246"/>
      <c r="D44" s="246"/>
      <c r="E44" s="246"/>
      <c r="F44" s="246"/>
      <c r="G44" s="1236"/>
      <c r="H44" s="1237"/>
      <c r="I44" s="1237"/>
      <c r="J44" s="1237"/>
      <c r="K44" s="1237"/>
      <c r="L44" s="1237"/>
      <c r="M44" s="1237"/>
      <c r="N44" s="1237"/>
      <c r="O44" s="1238"/>
    </row>
    <row r="45" spans="2:17">
      <c r="B45" s="250"/>
      <c r="C45" s="246"/>
      <c r="D45" s="246"/>
      <c r="E45" s="246"/>
      <c r="F45" s="246"/>
      <c r="G45" s="1236"/>
      <c r="H45" s="1237"/>
      <c r="I45" s="1237"/>
      <c r="J45" s="1237"/>
      <c r="K45" s="1237"/>
      <c r="L45" s="1237"/>
      <c r="M45" s="1237"/>
      <c r="N45" s="1237"/>
      <c r="O45" s="1238"/>
    </row>
    <row r="46" spans="2:17">
      <c r="B46" s="250"/>
      <c r="C46" s="246"/>
      <c r="D46" s="246"/>
      <c r="E46" s="246"/>
      <c r="F46" s="246"/>
      <c r="G46" s="1236"/>
      <c r="H46" s="1237"/>
      <c r="I46" s="1237"/>
      <c r="J46" s="1237"/>
      <c r="K46" s="1237"/>
      <c r="L46" s="1237"/>
      <c r="M46" s="1237"/>
      <c r="N46" s="1237"/>
      <c r="O46" s="1238"/>
    </row>
    <row r="47" spans="2:17">
      <c r="B47" s="250"/>
      <c r="C47" s="246"/>
      <c r="D47" s="246"/>
      <c r="E47" s="246"/>
      <c r="F47" s="246"/>
      <c r="G47" s="1239"/>
      <c r="H47" s="1240"/>
      <c r="I47" s="1240"/>
      <c r="J47" s="1240"/>
      <c r="K47" s="1240"/>
      <c r="L47" s="1240"/>
      <c r="M47" s="1240"/>
      <c r="N47" s="1240"/>
      <c r="O47" s="1241"/>
    </row>
    <row r="48" spans="2:17">
      <c r="B48" s="250"/>
      <c r="C48" s="246"/>
      <c r="D48" s="246"/>
      <c r="E48" s="246"/>
      <c r="F48" s="246"/>
      <c r="G48" s="246"/>
      <c r="H48" s="355"/>
      <c r="I48" s="355"/>
      <c r="J48" s="355"/>
    </row>
    <row r="49" spans="1:17">
      <c r="B49" s="250"/>
      <c r="C49" s="246"/>
      <c r="D49" s="246"/>
      <c r="E49" s="246"/>
      <c r="F49" s="246"/>
      <c r="G49" s="245" t="s">
        <v>561</v>
      </c>
    </row>
    <row r="50" spans="1:17">
      <c r="B50" s="250"/>
      <c r="C50" s="246"/>
      <c r="D50" s="246"/>
      <c r="E50" s="246"/>
      <c r="F50" s="246"/>
      <c r="G50" s="1242"/>
      <c r="H50" s="1243"/>
      <c r="I50" s="1243"/>
      <c r="J50" s="1244"/>
      <c r="K50" s="356" t="s">
        <v>518</v>
      </c>
      <c r="L50" s="356" t="s">
        <v>519</v>
      </c>
      <c r="M50" s="356" t="s">
        <v>520</v>
      </c>
      <c r="N50" s="356" t="s">
        <v>521</v>
      </c>
      <c r="O50" s="356" t="s">
        <v>522</v>
      </c>
    </row>
    <row r="51" spans="1:17">
      <c r="B51" s="250"/>
      <c r="C51" s="246"/>
      <c r="D51" s="246"/>
      <c r="E51" s="246"/>
      <c r="F51" s="246"/>
      <c r="G51" s="1245" t="s">
        <v>562</v>
      </c>
      <c r="H51" s="1246"/>
      <c r="I51" s="1251" t="s">
        <v>563</v>
      </c>
      <c r="J51" s="1251"/>
      <c r="K51" s="1255"/>
      <c r="L51" s="1255"/>
      <c r="M51" s="1255"/>
      <c r="N51" s="1221"/>
      <c r="O51" s="1255"/>
    </row>
    <row r="52" spans="1:17">
      <c r="B52" s="250"/>
      <c r="C52" s="246"/>
      <c r="D52" s="246"/>
      <c r="E52" s="246"/>
      <c r="F52" s="246"/>
      <c r="G52" s="1247"/>
      <c r="H52" s="1248"/>
      <c r="I52" s="1252"/>
      <c r="J52" s="1252"/>
      <c r="K52" s="1221"/>
      <c r="L52" s="1221"/>
      <c r="M52" s="1221"/>
      <c r="N52" s="1221"/>
      <c r="O52" s="1221"/>
    </row>
    <row r="53" spans="1:17">
      <c r="A53" s="357"/>
      <c r="B53" s="250"/>
      <c r="C53" s="246"/>
      <c r="D53" s="246"/>
      <c r="E53" s="246"/>
      <c r="F53" s="246"/>
      <c r="G53" s="1247"/>
      <c r="H53" s="1248"/>
      <c r="I53" s="1231" t="s">
        <v>569</v>
      </c>
      <c r="J53" s="1231"/>
      <c r="K53" s="1256"/>
      <c r="L53" s="1256"/>
      <c r="M53" s="1256"/>
      <c r="N53" s="1253">
        <v>50</v>
      </c>
      <c r="O53" s="1256"/>
    </row>
    <row r="54" spans="1:17">
      <c r="A54" s="357"/>
      <c r="B54" s="250"/>
      <c r="C54" s="246"/>
      <c r="D54" s="246"/>
      <c r="E54" s="246"/>
      <c r="F54" s="246"/>
      <c r="G54" s="1249"/>
      <c r="H54" s="1250"/>
      <c r="I54" s="1231"/>
      <c r="J54" s="1231"/>
      <c r="K54" s="1254"/>
      <c r="L54" s="1254"/>
      <c r="M54" s="1254"/>
      <c r="N54" s="1254"/>
      <c r="O54" s="1254"/>
    </row>
    <row r="55" spans="1:17">
      <c r="A55" s="357"/>
      <c r="B55" s="250"/>
      <c r="C55" s="246"/>
      <c r="D55" s="246"/>
      <c r="E55" s="246"/>
      <c r="F55" s="246"/>
      <c r="G55" s="1225" t="s">
        <v>564</v>
      </c>
      <c r="H55" s="1226"/>
      <c r="I55" s="1231" t="s">
        <v>563</v>
      </c>
      <c r="J55" s="1231"/>
      <c r="K55" s="1255"/>
      <c r="L55" s="1255"/>
      <c r="M55" s="1255"/>
      <c r="N55" s="1221">
        <v>13</v>
      </c>
      <c r="O55" s="1255"/>
    </row>
    <row r="56" spans="1:17">
      <c r="A56" s="357"/>
      <c r="B56" s="250"/>
      <c r="C56" s="246"/>
      <c r="D56" s="246"/>
      <c r="E56" s="246"/>
      <c r="F56" s="246"/>
      <c r="G56" s="1227"/>
      <c r="H56" s="1228"/>
      <c r="I56" s="1231"/>
      <c r="J56" s="1231"/>
      <c r="K56" s="1221"/>
      <c r="L56" s="1221"/>
      <c r="M56" s="1221"/>
      <c r="N56" s="1221"/>
      <c r="O56" s="1221"/>
    </row>
    <row r="57" spans="1:17" s="357" customFormat="1">
      <c r="B57" s="358"/>
      <c r="C57" s="354"/>
      <c r="D57" s="354"/>
      <c r="E57" s="354"/>
      <c r="F57" s="354"/>
      <c r="G57" s="1227"/>
      <c r="H57" s="1228"/>
      <c r="I57" s="1223" t="s">
        <v>569</v>
      </c>
      <c r="J57" s="1223"/>
      <c r="K57" s="1256"/>
      <c r="L57" s="1256"/>
      <c r="M57" s="1256"/>
      <c r="N57" s="1253">
        <v>53.4</v>
      </c>
      <c r="O57" s="1256"/>
      <c r="P57" s="359"/>
      <c r="Q57" s="358"/>
    </row>
    <row r="58" spans="1:17" s="357" customFormat="1">
      <c r="A58" s="245"/>
      <c r="B58" s="358"/>
      <c r="C58" s="354"/>
      <c r="D58" s="354"/>
      <c r="E58" s="354"/>
      <c r="F58" s="354"/>
      <c r="G58" s="1229"/>
      <c r="H58" s="1230"/>
      <c r="I58" s="1223"/>
      <c r="J58" s="1223"/>
      <c r="K58" s="1254"/>
      <c r="L58" s="1254"/>
      <c r="M58" s="1254"/>
      <c r="N58" s="1254"/>
      <c r="O58" s="1254"/>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565</v>
      </c>
      <c r="C63" s="246"/>
      <c r="D63" s="246"/>
      <c r="E63" s="246"/>
      <c r="F63" s="246"/>
      <c r="G63" s="246"/>
      <c r="H63" s="246"/>
      <c r="I63" s="246"/>
      <c r="J63" s="246"/>
      <c r="K63" s="246"/>
      <c r="L63" s="246"/>
      <c r="M63" s="246"/>
      <c r="N63" s="246"/>
      <c r="O63" s="246"/>
    </row>
    <row r="64" spans="1:17">
      <c r="B64" s="250"/>
      <c r="C64" s="246"/>
      <c r="D64" s="246"/>
      <c r="E64" s="246"/>
      <c r="F64" s="246"/>
      <c r="G64" s="353" t="s">
        <v>560</v>
      </c>
      <c r="I64" s="354"/>
      <c r="J64" s="354"/>
      <c r="K64" s="354"/>
      <c r="L64" s="246"/>
      <c r="M64" s="246"/>
      <c r="N64" s="246"/>
      <c r="O64" s="246"/>
    </row>
    <row r="65" spans="2:30">
      <c r="B65" s="250"/>
      <c r="C65" s="246"/>
      <c r="D65" s="246"/>
      <c r="E65" s="246"/>
      <c r="F65" s="246"/>
      <c r="G65" s="1233" t="s">
        <v>570</v>
      </c>
      <c r="H65" s="1234"/>
      <c r="I65" s="1234"/>
      <c r="J65" s="1234"/>
      <c r="K65" s="1234"/>
      <c r="L65" s="1234"/>
      <c r="M65" s="1234"/>
      <c r="N65" s="1234"/>
      <c r="O65" s="1235"/>
    </row>
    <row r="66" spans="2:30">
      <c r="B66" s="250"/>
      <c r="C66" s="246"/>
      <c r="D66" s="246"/>
      <c r="E66" s="246"/>
      <c r="F66" s="246"/>
      <c r="G66" s="1236"/>
      <c r="H66" s="1237"/>
      <c r="I66" s="1237"/>
      <c r="J66" s="1237"/>
      <c r="K66" s="1237"/>
      <c r="L66" s="1237"/>
      <c r="M66" s="1237"/>
      <c r="N66" s="1237"/>
      <c r="O66" s="1238"/>
    </row>
    <row r="67" spans="2:30">
      <c r="B67" s="250"/>
      <c r="C67" s="246"/>
      <c r="D67" s="246"/>
      <c r="E67" s="246"/>
      <c r="F67" s="246"/>
      <c r="G67" s="1236"/>
      <c r="H67" s="1237"/>
      <c r="I67" s="1237"/>
      <c r="J67" s="1237"/>
      <c r="K67" s="1237"/>
      <c r="L67" s="1237"/>
      <c r="M67" s="1237"/>
      <c r="N67" s="1237"/>
      <c r="O67" s="1238"/>
    </row>
    <row r="68" spans="2:30">
      <c r="B68" s="250"/>
      <c r="C68" s="246"/>
      <c r="D68" s="246"/>
      <c r="E68" s="246"/>
      <c r="F68" s="246"/>
      <c r="G68" s="1236"/>
      <c r="H68" s="1237"/>
      <c r="I68" s="1237"/>
      <c r="J68" s="1237"/>
      <c r="K68" s="1237"/>
      <c r="L68" s="1237"/>
      <c r="M68" s="1237"/>
      <c r="N68" s="1237"/>
      <c r="O68" s="1238"/>
    </row>
    <row r="69" spans="2:30">
      <c r="B69" s="250"/>
      <c r="C69" s="246"/>
      <c r="D69" s="246"/>
      <c r="E69" s="246"/>
      <c r="F69" s="246"/>
      <c r="G69" s="1239"/>
      <c r="H69" s="1240"/>
      <c r="I69" s="1240"/>
      <c r="J69" s="1240"/>
      <c r="K69" s="1240"/>
      <c r="L69" s="1240"/>
      <c r="M69" s="1240"/>
      <c r="N69" s="1240"/>
      <c r="O69" s="1241"/>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566</v>
      </c>
      <c r="I71" s="370"/>
      <c r="J71" s="366"/>
      <c r="K71" s="366"/>
      <c r="L71" s="367"/>
      <c r="M71" s="366"/>
      <c r="N71" s="367"/>
      <c r="O71" s="368"/>
    </row>
    <row r="72" spans="2:30">
      <c r="B72" s="250"/>
      <c r="C72" s="246"/>
      <c r="D72" s="246"/>
      <c r="E72" s="246"/>
      <c r="F72" s="246"/>
      <c r="G72" s="1242"/>
      <c r="H72" s="1243"/>
      <c r="I72" s="1243"/>
      <c r="J72" s="1244"/>
      <c r="K72" s="356" t="s">
        <v>518</v>
      </c>
      <c r="L72" s="356" t="s">
        <v>519</v>
      </c>
      <c r="M72" s="356" t="s">
        <v>520</v>
      </c>
      <c r="N72" s="356" t="s">
        <v>521</v>
      </c>
      <c r="O72" s="356" t="s">
        <v>522</v>
      </c>
    </row>
    <row r="73" spans="2:30">
      <c r="B73" s="250"/>
      <c r="C73" s="246"/>
      <c r="D73" s="246"/>
      <c r="E73" s="246"/>
      <c r="F73" s="246"/>
      <c r="G73" s="1245" t="s">
        <v>562</v>
      </c>
      <c r="H73" s="1246"/>
      <c r="I73" s="1251" t="s">
        <v>563</v>
      </c>
      <c r="J73" s="1251"/>
      <c r="K73" s="1232"/>
      <c r="L73" s="1232"/>
      <c r="M73" s="1221"/>
      <c r="N73" s="1221"/>
      <c r="O73" s="1221"/>
      <c r="S73" s="245">
        <v>9.9</v>
      </c>
    </row>
    <row r="74" spans="2:30">
      <c r="B74" s="250"/>
      <c r="C74" s="246"/>
      <c r="D74" s="246"/>
      <c r="E74" s="246"/>
      <c r="F74" s="246"/>
      <c r="G74" s="1247"/>
      <c r="H74" s="1248"/>
      <c r="I74" s="1252"/>
      <c r="J74" s="1252"/>
      <c r="K74" s="1232"/>
      <c r="L74" s="1232"/>
      <c r="M74" s="1221"/>
      <c r="N74" s="1221"/>
      <c r="O74" s="1221"/>
    </row>
    <row r="75" spans="2:30">
      <c r="B75" s="250"/>
      <c r="C75" s="246"/>
      <c r="D75" s="246"/>
      <c r="E75" s="246"/>
      <c r="F75" s="246"/>
      <c r="G75" s="1247"/>
      <c r="H75" s="1248"/>
      <c r="I75" s="1231" t="s">
        <v>567</v>
      </c>
      <c r="J75" s="1231"/>
      <c r="K75" s="1253">
        <v>8.6999999999999993</v>
      </c>
      <c r="L75" s="1253">
        <v>7.2</v>
      </c>
      <c r="M75" s="1253">
        <v>5.7</v>
      </c>
      <c r="N75" s="1253">
        <v>5</v>
      </c>
      <c r="O75" s="1253">
        <v>4.7</v>
      </c>
      <c r="U75" s="245">
        <v>81.2</v>
      </c>
      <c r="W75" s="245">
        <v>87.2</v>
      </c>
      <c r="Y75" s="245">
        <v>99.8</v>
      </c>
      <c r="AA75" s="245">
        <v>109.5</v>
      </c>
      <c r="AC75" s="245">
        <v>115.2</v>
      </c>
    </row>
    <row r="76" spans="2:30">
      <c r="B76" s="250"/>
      <c r="C76" s="246"/>
      <c r="D76" s="246"/>
      <c r="E76" s="246"/>
      <c r="F76" s="246"/>
      <c r="G76" s="1249"/>
      <c r="H76" s="1250"/>
      <c r="I76" s="1231"/>
      <c r="J76" s="1231"/>
      <c r="K76" s="1254"/>
      <c r="L76" s="1254"/>
      <c r="M76" s="1254"/>
      <c r="N76" s="1254"/>
      <c r="O76" s="1254"/>
    </row>
    <row r="77" spans="2:30">
      <c r="B77" s="250"/>
      <c r="C77" s="246"/>
      <c r="D77" s="246"/>
      <c r="E77" s="246"/>
      <c r="F77" s="246"/>
      <c r="G77" s="1225" t="s">
        <v>564</v>
      </c>
      <c r="H77" s="1226"/>
      <c r="I77" s="1231" t="s">
        <v>563</v>
      </c>
      <c r="J77" s="1231"/>
      <c r="K77" s="1232">
        <v>30.7</v>
      </c>
      <c r="L77" s="1232">
        <v>22.3</v>
      </c>
      <c r="M77" s="1221">
        <v>20.3</v>
      </c>
      <c r="N77" s="1221">
        <v>13</v>
      </c>
      <c r="O77" s="1221">
        <v>21</v>
      </c>
      <c r="R77" s="245">
        <v>12.3</v>
      </c>
      <c r="T77" s="245">
        <v>11.1</v>
      </c>
    </row>
    <row r="78" spans="2:30">
      <c r="B78" s="250"/>
      <c r="C78" s="246"/>
      <c r="D78" s="246"/>
      <c r="E78" s="246"/>
      <c r="F78" s="246"/>
      <c r="G78" s="1227"/>
      <c r="H78" s="1228"/>
      <c r="I78" s="1231"/>
      <c r="J78" s="1231"/>
      <c r="K78" s="1232"/>
      <c r="L78" s="1232"/>
      <c r="M78" s="1221"/>
      <c r="N78" s="1221"/>
      <c r="O78" s="1221"/>
    </row>
    <row r="79" spans="2:30">
      <c r="B79" s="250"/>
      <c r="C79" s="246"/>
      <c r="D79" s="246"/>
      <c r="E79" s="246"/>
      <c r="F79" s="246"/>
      <c r="G79" s="1227"/>
      <c r="H79" s="1228"/>
      <c r="I79" s="1222" t="s">
        <v>567</v>
      </c>
      <c r="J79" s="1223"/>
      <c r="K79" s="1224">
        <v>9.1999999999999993</v>
      </c>
      <c r="L79" s="1224">
        <v>8.5</v>
      </c>
      <c r="M79" s="1224">
        <v>7.7</v>
      </c>
      <c r="N79" s="1224">
        <v>6.8</v>
      </c>
      <c r="O79" s="1224">
        <v>6.8</v>
      </c>
      <c r="V79" s="245">
        <v>53.5</v>
      </c>
      <c r="X79" s="245">
        <v>48.2</v>
      </c>
      <c r="Z79" s="245">
        <v>34.200000000000003</v>
      </c>
      <c r="AB79" s="245">
        <v>30.3</v>
      </c>
      <c r="AD79" s="245">
        <v>28.9</v>
      </c>
    </row>
    <row r="80" spans="2:30">
      <c r="B80" s="250"/>
      <c r="C80" s="246"/>
      <c r="D80" s="246"/>
      <c r="E80" s="246"/>
      <c r="F80" s="246"/>
      <c r="G80" s="1229"/>
      <c r="H80" s="1230"/>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4"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517</v>
      </c>
      <c r="G2" s="113"/>
      <c r="H2" s="114"/>
    </row>
    <row r="3" spans="1:8">
      <c r="A3" s="110" t="s">
        <v>510</v>
      </c>
      <c r="B3" s="115"/>
      <c r="C3" s="116"/>
      <c r="D3" s="117">
        <v>63030</v>
      </c>
      <c r="E3" s="118"/>
      <c r="F3" s="119">
        <v>46819</v>
      </c>
      <c r="G3" s="120"/>
      <c r="H3" s="121"/>
    </row>
    <row r="4" spans="1:8">
      <c r="A4" s="122"/>
      <c r="B4" s="123"/>
      <c r="C4" s="124"/>
      <c r="D4" s="125">
        <v>6878</v>
      </c>
      <c r="E4" s="126"/>
      <c r="F4" s="127">
        <v>24121</v>
      </c>
      <c r="G4" s="128"/>
      <c r="H4" s="129"/>
    </row>
    <row r="5" spans="1:8">
      <c r="A5" s="110" t="s">
        <v>512</v>
      </c>
      <c r="B5" s="115"/>
      <c r="C5" s="116"/>
      <c r="D5" s="117">
        <v>42647</v>
      </c>
      <c r="E5" s="118"/>
      <c r="F5" s="119">
        <v>53270</v>
      </c>
      <c r="G5" s="120"/>
      <c r="H5" s="121"/>
    </row>
    <row r="6" spans="1:8">
      <c r="A6" s="122"/>
      <c r="B6" s="123"/>
      <c r="C6" s="124"/>
      <c r="D6" s="125">
        <v>14858</v>
      </c>
      <c r="E6" s="126"/>
      <c r="F6" s="127">
        <v>24316</v>
      </c>
      <c r="G6" s="128"/>
      <c r="H6" s="129"/>
    </row>
    <row r="7" spans="1:8">
      <c r="A7" s="110" t="s">
        <v>513</v>
      </c>
      <c r="B7" s="115"/>
      <c r="C7" s="116"/>
      <c r="D7" s="117">
        <v>56014</v>
      </c>
      <c r="E7" s="118"/>
      <c r="F7" s="119">
        <v>53292</v>
      </c>
      <c r="G7" s="120"/>
      <c r="H7" s="121"/>
    </row>
    <row r="8" spans="1:8">
      <c r="A8" s="122"/>
      <c r="B8" s="123"/>
      <c r="C8" s="124"/>
      <c r="D8" s="125">
        <v>19043</v>
      </c>
      <c r="E8" s="126"/>
      <c r="F8" s="127">
        <v>28900</v>
      </c>
      <c r="G8" s="128"/>
      <c r="H8" s="129"/>
    </row>
    <row r="9" spans="1:8">
      <c r="A9" s="110" t="s">
        <v>514</v>
      </c>
      <c r="B9" s="115"/>
      <c r="C9" s="116"/>
      <c r="D9" s="117">
        <v>43972</v>
      </c>
      <c r="E9" s="118"/>
      <c r="F9" s="119">
        <v>49919</v>
      </c>
      <c r="G9" s="120"/>
      <c r="H9" s="121"/>
    </row>
    <row r="10" spans="1:8">
      <c r="A10" s="122"/>
      <c r="B10" s="123"/>
      <c r="C10" s="124"/>
      <c r="D10" s="125">
        <v>25264</v>
      </c>
      <c r="E10" s="126"/>
      <c r="F10" s="127">
        <v>26398</v>
      </c>
      <c r="G10" s="128"/>
      <c r="H10" s="129"/>
    </row>
    <row r="11" spans="1:8">
      <c r="A11" s="110" t="s">
        <v>515</v>
      </c>
      <c r="B11" s="115"/>
      <c r="C11" s="116"/>
      <c r="D11" s="117">
        <v>66714</v>
      </c>
      <c r="E11" s="118"/>
      <c r="F11" s="119">
        <v>47738</v>
      </c>
      <c r="G11" s="120"/>
      <c r="H11" s="121"/>
    </row>
    <row r="12" spans="1:8">
      <c r="A12" s="122"/>
      <c r="B12" s="123"/>
      <c r="C12" s="130"/>
      <c r="D12" s="125">
        <v>40454</v>
      </c>
      <c r="E12" s="126"/>
      <c r="F12" s="127">
        <v>24937</v>
      </c>
      <c r="G12" s="128"/>
      <c r="H12" s="129"/>
    </row>
    <row r="13" spans="1:8">
      <c r="A13" s="110"/>
      <c r="B13" s="115"/>
      <c r="C13" s="131"/>
      <c r="D13" s="132">
        <v>54475</v>
      </c>
      <c r="E13" s="133"/>
      <c r="F13" s="134">
        <v>50208</v>
      </c>
      <c r="G13" s="135"/>
      <c r="H13" s="121"/>
    </row>
    <row r="14" spans="1:8">
      <c r="A14" s="122"/>
      <c r="B14" s="123"/>
      <c r="C14" s="124"/>
      <c r="D14" s="125">
        <v>21299</v>
      </c>
      <c r="E14" s="126"/>
      <c r="F14" s="127">
        <v>25734</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6.29</v>
      </c>
      <c r="C19" s="136">
        <f>ROUND(VALUE(SUBSTITUTE(実質収支比率等に係る経年分析!G$48,"▲","-")),2)</f>
        <v>8.2899999999999991</v>
      </c>
      <c r="D19" s="136">
        <f>ROUND(VALUE(SUBSTITUTE(実質収支比率等に係る経年分析!H$48,"▲","-")),2)</f>
        <v>5.2</v>
      </c>
      <c r="E19" s="136">
        <f>ROUND(VALUE(SUBSTITUTE(実質収支比率等に係る経年分析!I$48,"▲","-")),2)</f>
        <v>7.23</v>
      </c>
      <c r="F19" s="136">
        <f>ROUND(VALUE(SUBSTITUTE(実質収支比率等に係る経年分析!J$48,"▲","-")),2)</f>
        <v>7.79</v>
      </c>
    </row>
    <row r="20" spans="1:11">
      <c r="A20" s="136" t="s">
        <v>43</v>
      </c>
      <c r="B20" s="136">
        <f>ROUND(VALUE(SUBSTITUTE(実質収支比率等に係る経年分析!F$47,"▲","-")),2)</f>
        <v>38.96</v>
      </c>
      <c r="C20" s="136">
        <f>ROUND(VALUE(SUBSTITUTE(実質収支比率等に係る経年分析!G$47,"▲","-")),2)</f>
        <v>40.229999999999997</v>
      </c>
      <c r="D20" s="136">
        <f>ROUND(VALUE(SUBSTITUTE(実質収支比率等に係る経年分析!H$47,"▲","-")),2)</f>
        <v>40.14</v>
      </c>
      <c r="E20" s="136">
        <f>ROUND(VALUE(SUBSTITUTE(実質収支比率等に係る経年分析!I$47,"▲","-")),2)</f>
        <v>33.659999999999997</v>
      </c>
      <c r="F20" s="136">
        <f>ROUND(VALUE(SUBSTITUTE(実質収支比率等に係る経年分析!J$47,"▲","-")),2)</f>
        <v>29.03</v>
      </c>
    </row>
    <row r="21" spans="1:11">
      <c r="A21" s="136" t="s">
        <v>44</v>
      </c>
      <c r="B21" s="136">
        <f>IF(ISNUMBER(VALUE(SUBSTITUTE(実質収支比率等に係る経年分析!F$49,"▲","-"))),ROUND(VALUE(SUBSTITUTE(実質収支比率等に係る経年分析!F$49,"▲","-")),2),NA())</f>
        <v>4.95</v>
      </c>
      <c r="C21" s="136">
        <f>IF(ISNUMBER(VALUE(SUBSTITUTE(実質収支比率等に係る経年分析!G$49,"▲","-"))),ROUND(VALUE(SUBSTITUTE(実質収支比率等に係る経年分析!G$49,"▲","-")),2),NA())</f>
        <v>3.9</v>
      </c>
      <c r="D21" s="136">
        <f>IF(ISNUMBER(VALUE(SUBSTITUTE(実質収支比率等に係る経年分析!H$49,"▲","-"))),ROUND(VALUE(SUBSTITUTE(実質収支比率等に係る経年分析!H$49,"▲","-")),2),NA())</f>
        <v>-3.07</v>
      </c>
      <c r="E21" s="136">
        <f>IF(ISNUMBER(VALUE(SUBSTITUTE(実質収支比率等に係る経年分析!I$49,"▲","-"))),ROUND(VALUE(SUBSTITUTE(実質収支比率等に係る経年分析!I$49,"▲","-")),2),NA())</f>
        <v>-3.7</v>
      </c>
      <c r="F21" s="136">
        <f>IF(ISNUMBER(VALUE(SUBSTITUTE(実質収支比率等に係る経年分析!J$49,"▲","-"))),ROUND(VALUE(SUBSTITUTE(実質収支比率等に係る経年分析!J$49,"▲","-")),2),NA())</f>
        <v>-4.3499999999999996</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c r="A30" s="137" t="str">
        <f>IF(連結実質赤字比率に係る赤字・黒字の構成分析!C$40="",NA(),連結実質赤字比率に係る赤字・黒字の構成分析!C$40)</f>
        <v>農業集落排水事業特別会計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0.16</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0.15</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0.17</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c r="A31" s="137" t="str">
        <f>IF(連結実質赤字比率に係る赤字・黒字の構成分析!C$39="",NA(),連結実質赤字比率に係る赤字・黒字の構成分析!C$39)</f>
        <v>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0.85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1.29</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6.24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0.25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0.12</v>
      </c>
    </row>
    <row r="32" spans="1:11">
      <c r="A32" s="137" t="str">
        <f>IF(連結実質赤字比率に係る赤字・黒字の構成分析!C$38="",NA(),連結実質赤字比率に係る赤字・黒字の構成分析!C$38)</f>
        <v>土地区画整理事業特別会計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0.92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0.28000000000000003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0.22</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0.25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0.46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0.89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1.05</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8.35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6.55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5.35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5.74</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6.28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8.2799999999999994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5.19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7.23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7.79</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8.31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9.18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8.4600000000000009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9.57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9.9</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1492</v>
      </c>
      <c r="E42" s="138"/>
      <c r="F42" s="138"/>
      <c r="G42" s="138">
        <f>'実質公債費比率（分子）の構造'!L$52</f>
        <v>1528</v>
      </c>
      <c r="H42" s="138"/>
      <c r="I42" s="138"/>
      <c r="J42" s="138">
        <f>'実質公債費比率（分子）の構造'!M$52</f>
        <v>1576</v>
      </c>
      <c r="K42" s="138"/>
      <c r="L42" s="138"/>
      <c r="M42" s="138">
        <f>'実質公債費比率（分子）の構造'!N$52</f>
        <v>1531</v>
      </c>
      <c r="N42" s="138"/>
      <c r="O42" s="138"/>
      <c r="P42" s="138">
        <f>'実質公債費比率（分子）の構造'!O$52</f>
        <v>1536</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105</v>
      </c>
      <c r="C45" s="138"/>
      <c r="D45" s="138"/>
      <c r="E45" s="138">
        <f>'実質公債費比率（分子）の構造'!L$49</f>
        <v>87</v>
      </c>
      <c r="F45" s="138"/>
      <c r="G45" s="138"/>
      <c r="H45" s="138">
        <f>'実質公債費比率（分子）の構造'!M$49</f>
        <v>43</v>
      </c>
      <c r="I45" s="138"/>
      <c r="J45" s="138"/>
      <c r="K45" s="138">
        <f>'実質公債費比率（分子）の構造'!N$49</f>
        <v>62</v>
      </c>
      <c r="L45" s="138"/>
      <c r="M45" s="138"/>
      <c r="N45" s="138">
        <f>'実質公債費比率（分子）の構造'!O$49</f>
        <v>51</v>
      </c>
      <c r="O45" s="138"/>
      <c r="P45" s="138"/>
    </row>
    <row r="46" spans="1:16">
      <c r="A46" s="138" t="s">
        <v>55</v>
      </c>
      <c r="B46" s="138">
        <f>'実質公債費比率（分子）の構造'!K$48</f>
        <v>634</v>
      </c>
      <c r="C46" s="138"/>
      <c r="D46" s="138"/>
      <c r="E46" s="138">
        <f>'実質公債費比率（分子）の構造'!L$48</f>
        <v>573</v>
      </c>
      <c r="F46" s="138"/>
      <c r="G46" s="138"/>
      <c r="H46" s="138">
        <f>'実質公債費比率（分子）の構造'!M$48</f>
        <v>562</v>
      </c>
      <c r="I46" s="138"/>
      <c r="J46" s="138"/>
      <c r="K46" s="138">
        <f>'実質公債費比率（分子）の構造'!N$48</f>
        <v>601</v>
      </c>
      <c r="L46" s="138"/>
      <c r="M46" s="138"/>
      <c r="N46" s="138">
        <f>'実質公債費比率（分子）の構造'!O$48</f>
        <v>529</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1326</v>
      </c>
      <c r="C49" s="138"/>
      <c r="D49" s="138"/>
      <c r="E49" s="138">
        <f>'実質公債費比率（分子）の構造'!L$45</f>
        <v>1354</v>
      </c>
      <c r="F49" s="138"/>
      <c r="G49" s="138"/>
      <c r="H49" s="138">
        <f>'実質公債費比率（分子）の構造'!M$45</f>
        <v>1292</v>
      </c>
      <c r="I49" s="138"/>
      <c r="J49" s="138"/>
      <c r="K49" s="138">
        <f>'実質公債費比率（分子）の構造'!N$45</f>
        <v>1296</v>
      </c>
      <c r="L49" s="138"/>
      <c r="M49" s="138"/>
      <c r="N49" s="138">
        <f>'実質公債費比率（分子）の構造'!O$45</f>
        <v>1380</v>
      </c>
      <c r="O49" s="138"/>
      <c r="P49" s="138"/>
    </row>
    <row r="50" spans="1:16">
      <c r="A50" s="138" t="s">
        <v>59</v>
      </c>
      <c r="B50" s="138" t="e">
        <f>NA()</f>
        <v>#N/A</v>
      </c>
      <c r="C50" s="138">
        <f>IF(ISNUMBER('実質公債費比率（分子）の構造'!K$53),'実質公債費比率（分子）の構造'!K$53,NA())</f>
        <v>573</v>
      </c>
      <c r="D50" s="138" t="e">
        <f>NA()</f>
        <v>#N/A</v>
      </c>
      <c r="E50" s="138" t="e">
        <f>NA()</f>
        <v>#N/A</v>
      </c>
      <c r="F50" s="138">
        <f>IF(ISNUMBER('実質公債費比率（分子）の構造'!L$53),'実質公債費比率（分子）の構造'!L$53,NA())</f>
        <v>486</v>
      </c>
      <c r="G50" s="138" t="e">
        <f>NA()</f>
        <v>#N/A</v>
      </c>
      <c r="H50" s="138" t="e">
        <f>NA()</f>
        <v>#N/A</v>
      </c>
      <c r="I50" s="138">
        <f>IF(ISNUMBER('実質公債費比率（分子）の構造'!M$53),'実質公債費比率（分子）の構造'!M$53,NA())</f>
        <v>321</v>
      </c>
      <c r="J50" s="138" t="e">
        <f>NA()</f>
        <v>#N/A</v>
      </c>
      <c r="K50" s="138" t="e">
        <f>NA()</f>
        <v>#N/A</v>
      </c>
      <c r="L50" s="138">
        <f>IF(ISNUMBER('実質公債費比率（分子）の構造'!N$53),'実質公債費比率（分子）の構造'!N$53,NA())</f>
        <v>428</v>
      </c>
      <c r="M50" s="138" t="e">
        <f>NA()</f>
        <v>#N/A</v>
      </c>
      <c r="N50" s="138" t="e">
        <f>NA()</f>
        <v>#N/A</v>
      </c>
      <c r="O50" s="138">
        <f>IF(ISNUMBER('実質公債費比率（分子）の構造'!O$53),'実質公債費比率（分子）の構造'!O$53,NA())</f>
        <v>424</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13208</v>
      </c>
      <c r="E56" s="137"/>
      <c r="F56" s="137"/>
      <c r="G56" s="137">
        <f>'将来負担比率（分子）の構造'!J$52</f>
        <v>13232</v>
      </c>
      <c r="H56" s="137"/>
      <c r="I56" s="137"/>
      <c r="J56" s="137">
        <f>'将来負担比率（分子）の構造'!K$52</f>
        <v>13487</v>
      </c>
      <c r="K56" s="137"/>
      <c r="L56" s="137"/>
      <c r="M56" s="137">
        <f>'将来負担比率（分子）の構造'!L$52</f>
        <v>13548</v>
      </c>
      <c r="N56" s="137"/>
      <c r="O56" s="137"/>
      <c r="P56" s="137">
        <f>'将来負担比率（分子）の構造'!M$52</f>
        <v>13468</v>
      </c>
    </row>
    <row r="57" spans="1:16">
      <c r="A57" s="137" t="s">
        <v>36</v>
      </c>
      <c r="B57" s="137"/>
      <c r="C57" s="137"/>
      <c r="D57" s="137">
        <f>'将来負担比率（分子）の構造'!I$51</f>
        <v>3076</v>
      </c>
      <c r="E57" s="137"/>
      <c r="F57" s="137"/>
      <c r="G57" s="137">
        <f>'将来負担比率（分子）の構造'!J$51</f>
        <v>2956</v>
      </c>
      <c r="H57" s="137"/>
      <c r="I57" s="137"/>
      <c r="J57" s="137">
        <f>'将来負担比率（分子）の構造'!K$51</f>
        <v>2856</v>
      </c>
      <c r="K57" s="137"/>
      <c r="L57" s="137"/>
      <c r="M57" s="137">
        <f>'将来負担比率（分子）の構造'!L$51</f>
        <v>3084</v>
      </c>
      <c r="N57" s="137"/>
      <c r="O57" s="137"/>
      <c r="P57" s="137">
        <f>'将来負担比率（分子）の構造'!M$51</f>
        <v>3002</v>
      </c>
    </row>
    <row r="58" spans="1:16">
      <c r="A58" s="137" t="s">
        <v>35</v>
      </c>
      <c r="B58" s="137"/>
      <c r="C58" s="137"/>
      <c r="D58" s="137">
        <f>'将来負担比率（分子）の構造'!I$50</f>
        <v>6308</v>
      </c>
      <c r="E58" s="137"/>
      <c r="F58" s="137"/>
      <c r="G58" s="137">
        <f>'将来負担比率（分子）の構造'!J$50</f>
        <v>6518</v>
      </c>
      <c r="H58" s="137"/>
      <c r="I58" s="137"/>
      <c r="J58" s="137">
        <f>'将来負担比率（分子）の構造'!K$50</f>
        <v>6794</v>
      </c>
      <c r="K58" s="137"/>
      <c r="L58" s="137"/>
      <c r="M58" s="137">
        <f>'将来負担比率（分子）の構造'!L$50</f>
        <v>6173</v>
      </c>
      <c r="N58" s="137"/>
      <c r="O58" s="137"/>
      <c r="P58" s="137">
        <f>'将来負担比率（分子）の構造'!M$50</f>
        <v>5601</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5</v>
      </c>
      <c r="C61" s="137"/>
      <c r="D61" s="137"/>
      <c r="E61" s="137">
        <f>'将来負担比率（分子）の構造'!J$46</f>
        <v>16</v>
      </c>
      <c r="F61" s="137"/>
      <c r="G61" s="137"/>
      <c r="H61" s="137" t="str">
        <f>'将来負担比率（分子）の構造'!K$46</f>
        <v>-</v>
      </c>
      <c r="I61" s="137"/>
      <c r="J61" s="137"/>
      <c r="K61" s="137">
        <f>'将来負担比率（分子）の構造'!L$46</f>
        <v>5</v>
      </c>
      <c r="L61" s="137"/>
      <c r="M61" s="137"/>
      <c r="N61" s="137">
        <f>'将来負担比率（分子）の構造'!M$46</f>
        <v>10</v>
      </c>
      <c r="O61" s="137"/>
      <c r="P61" s="137"/>
    </row>
    <row r="62" spans="1:16">
      <c r="A62" s="137" t="s">
        <v>29</v>
      </c>
      <c r="B62" s="137">
        <f>'将来負担比率（分子）の構造'!I$45</f>
        <v>1891</v>
      </c>
      <c r="C62" s="137"/>
      <c r="D62" s="137"/>
      <c r="E62" s="137">
        <f>'将来負担比率（分子）の構造'!J$45</f>
        <v>1759</v>
      </c>
      <c r="F62" s="137"/>
      <c r="G62" s="137"/>
      <c r="H62" s="137">
        <f>'将来負担比率（分子）の構造'!K$45</f>
        <v>962</v>
      </c>
      <c r="I62" s="137"/>
      <c r="J62" s="137"/>
      <c r="K62" s="137">
        <f>'将来負担比率（分子）の構造'!L$45</f>
        <v>847</v>
      </c>
      <c r="L62" s="137"/>
      <c r="M62" s="137"/>
      <c r="N62" s="137">
        <f>'将来負担比率（分子）の構造'!M$45</f>
        <v>749</v>
      </c>
      <c r="O62" s="137"/>
      <c r="P62" s="137"/>
    </row>
    <row r="63" spans="1:16">
      <c r="A63" s="137" t="s">
        <v>28</v>
      </c>
      <c r="B63" s="137">
        <f>'将来負担比率（分子）の構造'!I$44</f>
        <v>270</v>
      </c>
      <c r="C63" s="137"/>
      <c r="D63" s="137"/>
      <c r="E63" s="137">
        <f>'将来負担比率（分子）の構造'!J$44</f>
        <v>189</v>
      </c>
      <c r="F63" s="137"/>
      <c r="G63" s="137"/>
      <c r="H63" s="137">
        <f>'将来負担比率（分子）の構造'!K$44</f>
        <v>169</v>
      </c>
      <c r="I63" s="137"/>
      <c r="J63" s="137"/>
      <c r="K63" s="137">
        <f>'将来負担比率（分子）の構造'!L$44</f>
        <v>210</v>
      </c>
      <c r="L63" s="137"/>
      <c r="M63" s="137"/>
      <c r="N63" s="137">
        <f>'将来負担比率（分子）の構造'!M$44</f>
        <v>243</v>
      </c>
      <c r="O63" s="137"/>
      <c r="P63" s="137"/>
    </row>
    <row r="64" spans="1:16">
      <c r="A64" s="137" t="s">
        <v>27</v>
      </c>
      <c r="B64" s="137">
        <f>'将来負担比率（分子）の構造'!I$43</f>
        <v>7398</v>
      </c>
      <c r="C64" s="137"/>
      <c r="D64" s="137"/>
      <c r="E64" s="137">
        <f>'将来負担比率（分子）の構造'!J$43</f>
        <v>6843</v>
      </c>
      <c r="F64" s="137"/>
      <c r="G64" s="137"/>
      <c r="H64" s="137">
        <f>'将来負担比率（分子）の構造'!K$43</f>
        <v>6055</v>
      </c>
      <c r="I64" s="137"/>
      <c r="J64" s="137"/>
      <c r="K64" s="137">
        <f>'将来負担比率（分子）の構造'!L$43</f>
        <v>6083</v>
      </c>
      <c r="L64" s="137"/>
      <c r="M64" s="137"/>
      <c r="N64" s="137">
        <f>'将来負担比率（分子）の構造'!M$43</f>
        <v>5613</v>
      </c>
      <c r="O64" s="137"/>
      <c r="P64" s="137"/>
    </row>
    <row r="65" spans="1:16">
      <c r="A65" s="137" t="s">
        <v>26</v>
      </c>
      <c r="B65" s="137">
        <f>'将来負担比率（分子）の構造'!I$42</f>
        <v>14</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12398</v>
      </c>
      <c r="C66" s="137"/>
      <c r="D66" s="137"/>
      <c r="E66" s="137">
        <f>'将来負担比率（分子）の構造'!J$41</f>
        <v>12393</v>
      </c>
      <c r="F66" s="137"/>
      <c r="G66" s="137"/>
      <c r="H66" s="137">
        <f>'将来負担比率（分子）の構造'!K$41</f>
        <v>12901</v>
      </c>
      <c r="I66" s="137"/>
      <c r="J66" s="137"/>
      <c r="K66" s="137">
        <f>'将来負担比率（分子）の構造'!L$41</f>
        <v>13122</v>
      </c>
      <c r="L66" s="137"/>
      <c r="M66" s="137"/>
      <c r="N66" s="137">
        <f>'将来負担比率（分子）の構造'!M$41</f>
        <v>13752</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2018-11-28T10:24:20Z</cp:lastPrinted>
  <dcterms:created xsi:type="dcterms:W3CDTF">2018-01-24T04:04:30Z</dcterms:created>
  <dcterms:modified xsi:type="dcterms:W3CDTF">2018-11-28T10:24:24Z</dcterms:modified>
</cp:coreProperties>
</file>