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F4637BEC-2726-4F23-86C6-2395432374DE}" xr6:coauthVersionLast="47" xr6:coauthVersionMax="47" xr10:uidLastSave="{00000000-0000-0000-0000-000000000000}"/>
  <workbookProtection workbookAlgorithmName="SHA-512" workbookHashValue="7nw9iuq3oY9qYvCn3h0O2NZdAOyUzh99CdWI1pP3S5k8rb3ClUOo7GJprsaoL+Z2ZWACn+ABPqqMnPVaWNee6w==" workbookSaltValue="lg30HwsrHlWn9lJRqA8d6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W10" i="4"/>
  <c r="BB8" i="4"/>
  <c r="AD8" i="4"/>
  <c r="B8" i="4"/>
  <c r="B6" i="4"/>
</calcChain>
</file>

<file path=xl/sharedStrings.xml><?xml version="1.0" encoding="utf-8"?>
<sst xmlns="http://schemas.openxmlformats.org/spreadsheetml/2006/main" count="299" uniqueCount="117">
  <si>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</si>
  <si>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</si>
  <si>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</si>
  <si>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</si>
  <si>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</si>
  <si>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</si>
  <si>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</si>
  <si>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</si>
  <si>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</si>
  <si>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</si>
  <si>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</si>
  <si>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</si>
  <si>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</si>
  <si>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</si>
  <si>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</si>
  <si>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</si>
  <si>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</si>
  <si>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</si>
  <si>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</si>
  <si>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</si>
  <si>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</si>
  <si>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</si>
  <si>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</si>
  <si>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</si>
  <si>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</si>
  <si>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</si>
  <si>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</si>
  <si>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</si>
  <si>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</si>
  <si>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</si>
  <si>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</si>
  <si>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</si>
  <si>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</si>
  <si>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</si>
  <si>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</si>
  <si>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</si>
  <si>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</si>
  <si>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</si>
  <si>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</si>
  <si>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</si>
  <si>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</si>
  <si>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</si>
  <si>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</si>
  <si>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</si>
  <si>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</si>
  <si>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</si>
  <si>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</si>
  <si>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</si>
  <si>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</si>
  <si>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</si>
  <si>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</si>
  <si>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</si>
  <si>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</si>
  <si>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</si>
  <si>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</si>
  <si>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</si>
  <si>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</si>
  <si>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</si>
  <si>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</si>
  <si>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</si>
  <si>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</si>
  <si>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</si>
  <si>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</si>
  <si>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</si>
  <si>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</si>
  <si>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</si>
  <si>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</si>
  <si>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</si>
  <si>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</si>
  <si>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</si>
  <si>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</si>
  <si>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</si>
  <si>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</si>
  <si>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</si>
  <si>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</si>
  <si>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</si>
  <si>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</si>
  <si>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</si>
  <si>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</si>
  <si>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</si>
  <si>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</si>
  <si>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</si>
  <si>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</si>
  <si>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</si>
  <si>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</si>
  <si>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</si>
  <si>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</si>
  <si>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</si>
  <si>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</si>
  <si>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</si>
  <si>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</si>
  <si>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</si>
  <si>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</si>
  <si>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</si>
  <si>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</si>
  <si>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</si>
  <si>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大洗町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</si>
  <si>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</si>
  <si>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</si>
  <si>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</si>
  <si>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</si>
  <si>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</si>
  <si>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</si>
  <si>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</si>
  <si>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</si>
  <si>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</si>
  <si>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</si>
  <si>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</si>
  <si>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</si>
  <si>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</si>
  <si>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</si>
  <si>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</si>
  <si>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</si>
  <si>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</si>
  <si>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が令和5年度から引き続き100％以上となっているのは、一般会計からの繰入金により収益的収支を黒字化しているためです。しかしながら、今後も繰入金に頼り続ける状況が続けば、財政圧迫の要因となるため、財政状況に配慮しながら未普及地域の整備を進め、接続率の向上に努めます。さらには下水道使用料収入の増加や維持管理費等の削減に努める必要があります。　　　　　　　　　　　　　　　　　　　　　③流動比率は前年同様、類似団体を下回っている状況です。この指標が100％を下回っているということは1年以内に現金化できる資産で、1年以内に支払わなければならない負債をまかなえていない状況ということなので、借入と償還のバランスを考えながらの設備投資を行っていく必要があります。　　　　　　　　　　　　④企業債残高対事業規模比率は類似団体と比較して令和６年度も高くなっておりますが、昨年同様企業債の借入金額より償還額の方が大きいため減少傾向にあるといえます。　　　　　　　　　　　　　　　　　　⑤経費回収率は類似団体を上回り、昨年度の目標としていた100％を上回る状況となっております。今後もこの値が継続できるように適切な運営に努めます。　　　　　　⑥汚水処理原価は昨年度同様、類似団体を下回っている状況です。今後も引き続き、財政状況に配慮しながら未普及地域の整備を進め、接続率向上による有収水量の増加に努めます。　　　　　　　　　　　　　　⑧水洗化率についても昨年度同様類似団体を下回っているため、今後も新規整備を進めていくとともに、戸別訪問などにより積極的に新規接続者数の増加に努める必要があります。</t>
    <rPh sb="1" eb="3">
      <t>ケイジョウ</t>
    </rPh>
    <rPh sb="3" eb="5">
      <t>シュウシ</t>
    </rPh>
    <rPh sb="5" eb="7">
      <t>ヒリツ</t>
    </rPh>
    <rPh sb="8" eb="10">
      <t>レイワ</t>
    </rPh>
    <rPh sb="11" eb="12">
      <t>ネン</t>
    </rPh>
    <rPh sb="12" eb="13">
      <t>ド</t>
    </rPh>
    <rPh sb="15" eb="16">
      <t>ヒ</t>
    </rPh>
    <rPh sb="17" eb="18">
      <t>ツヅ</t>
    </rPh>
    <rPh sb="23" eb="25">
      <t>イジョウ</t>
    </rPh>
    <rPh sb="34" eb="36">
      <t>イッパン</t>
    </rPh>
    <rPh sb="36" eb="38">
      <t>カイケイ</t>
    </rPh>
    <rPh sb="41" eb="43">
      <t>クリイレ</t>
    </rPh>
    <rPh sb="43" eb="44">
      <t>キン</t>
    </rPh>
    <rPh sb="47" eb="50">
      <t>シュウエキテキ</t>
    </rPh>
    <rPh sb="50" eb="52">
      <t>シュウシ</t>
    </rPh>
    <rPh sb="53" eb="56">
      <t>クロジカ</t>
    </rPh>
    <rPh sb="72" eb="74">
      <t>コンゴ</t>
    </rPh>
    <rPh sb="75" eb="77">
      <t>クリイレ</t>
    </rPh>
    <rPh sb="77" eb="78">
      <t>キン</t>
    </rPh>
    <rPh sb="79" eb="80">
      <t>タヨ</t>
    </rPh>
    <rPh sb="81" eb="82">
      <t>ツヅ</t>
    </rPh>
    <rPh sb="84" eb="86">
      <t>ジョウキョウ</t>
    </rPh>
    <rPh sb="87" eb="88">
      <t>ツヅ</t>
    </rPh>
    <rPh sb="91" eb="93">
      <t>ザイセイ</t>
    </rPh>
    <rPh sb="93" eb="95">
      <t>アッパク</t>
    </rPh>
    <rPh sb="96" eb="98">
      <t>ヨウイン</t>
    </rPh>
    <rPh sb="127" eb="129">
      <t>セツゾク</t>
    </rPh>
    <rPh sb="129" eb="130">
      <t>リツ</t>
    </rPh>
    <rPh sb="131" eb="133">
      <t>コウジョウ</t>
    </rPh>
    <rPh sb="134" eb="135">
      <t>ツト</t>
    </rPh>
    <rPh sb="143" eb="146">
      <t>ゲスイドウ</t>
    </rPh>
    <rPh sb="146" eb="149">
      <t>シヨウリョウ</t>
    </rPh>
    <rPh sb="149" eb="151">
      <t>シュウニュウ</t>
    </rPh>
    <rPh sb="152" eb="154">
      <t>ゾウカ</t>
    </rPh>
    <rPh sb="155" eb="157">
      <t>イジ</t>
    </rPh>
    <rPh sb="157" eb="160">
      <t>カンリヒ</t>
    </rPh>
    <rPh sb="160" eb="161">
      <t>ナド</t>
    </rPh>
    <rPh sb="162" eb="164">
      <t>サクゲン</t>
    </rPh>
    <rPh sb="165" eb="166">
      <t>ツト</t>
    </rPh>
    <rPh sb="168" eb="170">
      <t>ヒツヨウ</t>
    </rPh>
    <rPh sb="198" eb="200">
      <t>リュウドウ</t>
    </rPh>
    <rPh sb="200" eb="202">
      <t>ヒリツ</t>
    </rPh>
    <rPh sb="203" eb="205">
      <t>ゼンネン</t>
    </rPh>
    <rPh sb="205" eb="207">
      <t>ドウヨウ</t>
    </rPh>
    <rPh sb="208" eb="210">
      <t>ルイジ</t>
    </rPh>
    <rPh sb="210" eb="212">
      <t>ダンタイ</t>
    </rPh>
    <rPh sb="213" eb="215">
      <t>シタマワ</t>
    </rPh>
    <rPh sb="219" eb="221">
      <t>ジョウキョウ</t>
    </rPh>
    <rPh sb="226" eb="228">
      <t>シヒョウ</t>
    </rPh>
    <rPh sb="234" eb="236">
      <t>シタマワ</t>
    </rPh>
    <rPh sb="247" eb="248">
      <t>ネン</t>
    </rPh>
    <rPh sb="248" eb="250">
      <t>イナイ</t>
    </rPh>
    <rPh sb="251" eb="254">
      <t>ゲンキンカ</t>
    </rPh>
    <rPh sb="257" eb="259">
      <t>シサン</t>
    </rPh>
    <rPh sb="262" eb="263">
      <t>ネン</t>
    </rPh>
    <rPh sb="263" eb="265">
      <t>イナイ</t>
    </rPh>
    <rPh sb="266" eb="268">
      <t>シハラ</t>
    </rPh>
    <rPh sb="277" eb="279">
      <t>フサイ</t>
    </rPh>
    <rPh sb="288" eb="290">
      <t>ジョウキョウ</t>
    </rPh>
    <rPh sb="321" eb="322">
      <t>オコナ</t>
    </rPh>
    <rPh sb="326" eb="328">
      <t>ヒツヨウ</t>
    </rPh>
    <rPh sb="347" eb="349">
      <t>キギョウ</t>
    </rPh>
    <rPh sb="349" eb="350">
      <t>サイ</t>
    </rPh>
    <rPh sb="350" eb="352">
      <t>ザンダカ</t>
    </rPh>
    <rPh sb="352" eb="353">
      <t>タイ</t>
    </rPh>
    <rPh sb="353" eb="355">
      <t>ジギョウ</t>
    </rPh>
    <rPh sb="355" eb="357">
      <t>キボ</t>
    </rPh>
    <rPh sb="357" eb="359">
      <t>ヒリツ</t>
    </rPh>
    <rPh sb="360" eb="362">
      <t>ルイジ</t>
    </rPh>
    <rPh sb="362" eb="364">
      <t>ダンタイ</t>
    </rPh>
    <rPh sb="365" eb="367">
      <t>ヒカク</t>
    </rPh>
    <rPh sb="369" eb="371">
      <t>レイワ</t>
    </rPh>
    <rPh sb="372" eb="373">
      <t>ネン</t>
    </rPh>
    <rPh sb="373" eb="374">
      <t>ド</t>
    </rPh>
    <rPh sb="375" eb="376">
      <t>タカ</t>
    </rPh>
    <rPh sb="386" eb="388">
      <t>サクネン</t>
    </rPh>
    <rPh sb="388" eb="390">
      <t>ドウヨウ</t>
    </rPh>
    <rPh sb="390" eb="392">
      <t>キギョウ</t>
    </rPh>
    <rPh sb="392" eb="393">
      <t>サイ</t>
    </rPh>
    <rPh sb="394" eb="396">
      <t>カリイレ</t>
    </rPh>
    <rPh sb="396" eb="398">
      <t>キンガク</t>
    </rPh>
    <rPh sb="400" eb="402">
      <t>ショウカン</t>
    </rPh>
    <rPh sb="402" eb="403">
      <t>ガク</t>
    </rPh>
    <rPh sb="404" eb="405">
      <t>ホウ</t>
    </rPh>
    <rPh sb="406" eb="407">
      <t>オオ</t>
    </rPh>
    <rPh sb="411" eb="413">
      <t>ゲンショウ</t>
    </rPh>
    <rPh sb="413" eb="415">
      <t>ケイコウ</t>
    </rPh>
    <rPh sb="443" eb="445">
      <t>ケイヒ</t>
    </rPh>
    <rPh sb="445" eb="447">
      <t>カイシュウ</t>
    </rPh>
    <rPh sb="447" eb="448">
      <t>リツ</t>
    </rPh>
    <rPh sb="449" eb="451">
      <t>ルイジ</t>
    </rPh>
    <rPh sb="451" eb="453">
      <t>ダンタイ</t>
    </rPh>
    <rPh sb="454" eb="456">
      <t>ウワマワ</t>
    </rPh>
    <rPh sb="458" eb="460">
      <t>サクネン</t>
    </rPh>
    <rPh sb="460" eb="461">
      <t>ド</t>
    </rPh>
    <rPh sb="462" eb="464">
      <t>モクヒョウ</t>
    </rPh>
    <rPh sb="474" eb="476">
      <t>ウワマワ</t>
    </rPh>
    <rPh sb="477" eb="479">
      <t>ジョウキョウ</t>
    </rPh>
    <rPh sb="488" eb="490">
      <t>コンゴ</t>
    </rPh>
    <rPh sb="493" eb="494">
      <t>アタイ</t>
    </rPh>
    <rPh sb="495" eb="497">
      <t>ケイゾク</t>
    </rPh>
    <rPh sb="503" eb="505">
      <t>テキセツ</t>
    </rPh>
    <rPh sb="506" eb="508">
      <t>ウンエイ</t>
    </rPh>
    <rPh sb="509" eb="510">
      <t>ツト</t>
    </rPh>
    <rPh sb="521" eb="523">
      <t>オスイ</t>
    </rPh>
    <rPh sb="523" eb="525">
      <t>ショリ</t>
    </rPh>
    <rPh sb="525" eb="527">
      <t>ゲンカ</t>
    </rPh>
    <rPh sb="528" eb="530">
      <t>サクネン</t>
    </rPh>
    <rPh sb="530" eb="531">
      <t>ド</t>
    </rPh>
    <rPh sb="531" eb="533">
      <t>ドウヨウ</t>
    </rPh>
    <rPh sb="534" eb="536">
      <t>ルイジ</t>
    </rPh>
    <rPh sb="536" eb="538">
      <t>ダンタイ</t>
    </rPh>
    <rPh sb="539" eb="541">
      <t>シタマワ</t>
    </rPh>
    <rPh sb="545" eb="547">
      <t>ジョウキョウ</t>
    </rPh>
    <rPh sb="550" eb="552">
      <t>コンゴ</t>
    </rPh>
    <rPh sb="553" eb="554">
      <t>ヒ</t>
    </rPh>
    <rPh sb="555" eb="556">
      <t>ツヅ</t>
    </rPh>
    <rPh sb="581" eb="583">
      <t>セツゾク</t>
    </rPh>
    <rPh sb="583" eb="584">
      <t>リツ</t>
    </rPh>
    <rPh sb="584" eb="586">
      <t>コウジョウ</t>
    </rPh>
    <rPh sb="589" eb="591">
      <t>ユウシュウ</t>
    </rPh>
    <rPh sb="591" eb="593">
      <t>スイリョウ</t>
    </rPh>
    <rPh sb="594" eb="596">
      <t>ゾウカ</t>
    </rPh>
    <rPh sb="597" eb="598">
      <t>ツト</t>
    </rPh>
    <rPh sb="617" eb="620">
      <t>スイセンカ</t>
    </rPh>
    <rPh sb="620" eb="621">
      <t>リツ</t>
    </rPh>
    <rPh sb="626" eb="628">
      <t>サクネン</t>
    </rPh>
    <rPh sb="628" eb="629">
      <t>ド</t>
    </rPh>
    <rPh sb="629" eb="631">
      <t>ドウヨウ</t>
    </rPh>
    <rPh sb="631" eb="633">
      <t>ルイジ</t>
    </rPh>
    <rPh sb="633" eb="635">
      <t>ダンタイ</t>
    </rPh>
    <rPh sb="636" eb="638">
      <t>シタマワ</t>
    </rPh>
    <rPh sb="645" eb="647">
      <t>コンゴ</t>
    </rPh>
    <rPh sb="648" eb="650">
      <t>シンキ</t>
    </rPh>
    <rPh sb="650" eb="652">
      <t>セイビ</t>
    </rPh>
    <rPh sb="653" eb="654">
      <t>スス</t>
    </rPh>
    <rPh sb="665" eb="667">
      <t>ホウモン</t>
    </rPh>
    <rPh sb="672" eb="675">
      <t>セッキョクテキ</t>
    </rPh>
    <rPh sb="676" eb="678">
      <t>シンキ</t>
    </rPh>
    <rPh sb="678" eb="680">
      <t>セツゾク</t>
    </rPh>
    <rPh sb="680" eb="681">
      <t>シャ</t>
    </rPh>
    <rPh sb="681" eb="682">
      <t>スウ</t>
    </rPh>
    <rPh sb="683" eb="685">
      <t>ゾウカ</t>
    </rPh>
    <rPh sb="686" eb="687">
      <t>ツト</t>
    </rPh>
    <rPh sb="689" eb="691">
      <t>ヒツヨウ</t>
    </rPh>
    <phoneticPr fontId="4"/>
  </si>
  <si>
    <t>①有形固定資産減価償却率については類似団体と比較して、法定耐用年数を超過した管渠がないため低い値となっております。しかしながら、今後ポンプ場施設や管渠などに劣化による修繕・改修が発生し費用が増大することが懸念されます。下水道施設を中長期的に健全な状態で運営していくために、ストックマネジメント計画に沿って、効率的・計画的に老朽化対策を実施していきます。</t>
    <rPh sb="1" eb="3">
      <t>ユウケイ</t>
    </rPh>
    <rPh sb="3" eb="5">
      <t>コテイ</t>
    </rPh>
    <rPh sb="5" eb="7">
      <t>シサン</t>
    </rPh>
    <rPh sb="7" eb="9">
      <t>ゲンカ</t>
    </rPh>
    <rPh sb="9" eb="11">
      <t>ショウキャク</t>
    </rPh>
    <rPh sb="11" eb="12">
      <t>リツ</t>
    </rPh>
    <rPh sb="17" eb="19">
      <t>ルイジ</t>
    </rPh>
    <rPh sb="19" eb="21">
      <t>ダンタイ</t>
    </rPh>
    <rPh sb="22" eb="24">
      <t>ヒカク</t>
    </rPh>
    <rPh sb="27" eb="29">
      <t>ホウテイ</t>
    </rPh>
    <rPh sb="29" eb="31">
      <t>タイヨウ</t>
    </rPh>
    <rPh sb="31" eb="33">
      <t>ネンスウ</t>
    </rPh>
    <rPh sb="34" eb="36">
      <t>チョウカ</t>
    </rPh>
    <rPh sb="38" eb="40">
      <t>カンキョ</t>
    </rPh>
    <rPh sb="45" eb="46">
      <t>ヒク</t>
    </rPh>
    <rPh sb="47" eb="48">
      <t>アタイ</t>
    </rPh>
    <rPh sb="64" eb="66">
      <t>コンゴ</t>
    </rPh>
    <rPh sb="69" eb="70">
      <t>ジョウ</t>
    </rPh>
    <rPh sb="70" eb="72">
      <t>シセツ</t>
    </rPh>
    <rPh sb="73" eb="75">
      <t>カンキョ</t>
    </rPh>
    <rPh sb="78" eb="80">
      <t>レッカ</t>
    </rPh>
    <rPh sb="83" eb="85">
      <t>シュウゼン</t>
    </rPh>
    <rPh sb="86" eb="88">
      <t>カイシュウ</t>
    </rPh>
    <rPh sb="89" eb="91">
      <t>ハッセイ</t>
    </rPh>
    <rPh sb="92" eb="94">
      <t>ヒヨウ</t>
    </rPh>
    <rPh sb="95" eb="97">
      <t>ゾウダイ</t>
    </rPh>
    <rPh sb="102" eb="104">
      <t>ケネン</t>
    </rPh>
    <rPh sb="109" eb="112">
      <t>ゲスイドウ</t>
    </rPh>
    <rPh sb="112" eb="114">
      <t>シセツ</t>
    </rPh>
    <rPh sb="115" eb="118">
      <t>チュウチョウキ</t>
    </rPh>
    <rPh sb="118" eb="119">
      <t>テキ</t>
    </rPh>
    <rPh sb="120" eb="122">
      <t>ケンゼン</t>
    </rPh>
    <rPh sb="123" eb="125">
      <t>ジョウタイ</t>
    </rPh>
    <rPh sb="126" eb="128">
      <t>ウンエイ</t>
    </rPh>
    <rPh sb="146" eb="148">
      <t>ケイカク</t>
    </rPh>
    <rPh sb="149" eb="150">
      <t>ソ</t>
    </rPh>
    <rPh sb="153" eb="155">
      <t>コウリツ</t>
    </rPh>
    <rPh sb="155" eb="156">
      <t>テキ</t>
    </rPh>
    <rPh sb="157" eb="160">
      <t>ケイカクテキ</t>
    </rPh>
    <rPh sb="161" eb="164">
      <t>ロウキュウカ</t>
    </rPh>
    <rPh sb="164" eb="166">
      <t>タイサク</t>
    </rPh>
    <rPh sb="167" eb="169">
      <t>ジッシ</t>
    </rPh>
    <phoneticPr fontId="4"/>
  </si>
  <si>
    <t>　人口減少や下水道施設の老朽化が懸念される中で、中長期的に安定した経営を続けるために、収入面と支出面の両方において対策を講じる必要があると考えられます。収入面については財政状況に配慮しながら未普及地域の整備を進め、接続率の向上を推進し、下水道使用料改定の検討を行うなど、使用料収入の増加に努めます。　　　　　　　　　　　　　　　　　　　　　支出面については借入と償還のバランスを考えながらの設備投資に努めます。　　　　　　　　　　　　　</t>
    <rPh sb="1" eb="3">
      <t>ジンコウ</t>
    </rPh>
    <rPh sb="3" eb="5">
      <t>ゲンショウ</t>
    </rPh>
    <rPh sb="6" eb="9">
      <t>ゲスイドウ</t>
    </rPh>
    <rPh sb="9" eb="11">
      <t>シセツ</t>
    </rPh>
    <rPh sb="12" eb="15">
      <t>ロウキュウカ</t>
    </rPh>
    <rPh sb="16" eb="18">
      <t>ケネン</t>
    </rPh>
    <rPh sb="21" eb="22">
      <t>ナカ</t>
    </rPh>
    <rPh sb="24" eb="28">
      <t>チュウチョウキテキ</t>
    </rPh>
    <rPh sb="29" eb="31">
      <t>アンテイ</t>
    </rPh>
    <rPh sb="33" eb="35">
      <t>ケイエイ</t>
    </rPh>
    <rPh sb="36" eb="37">
      <t>ツヅ</t>
    </rPh>
    <rPh sb="43" eb="45">
      <t>シュウニュウ</t>
    </rPh>
    <rPh sb="45" eb="46">
      <t>メン</t>
    </rPh>
    <rPh sb="47" eb="49">
      <t>シシュツ</t>
    </rPh>
    <rPh sb="49" eb="50">
      <t>メン</t>
    </rPh>
    <rPh sb="51" eb="53">
      <t>リョウホウ</t>
    </rPh>
    <rPh sb="57" eb="59">
      <t>タイサク</t>
    </rPh>
    <rPh sb="60" eb="61">
      <t>コウ</t>
    </rPh>
    <rPh sb="63" eb="65">
      <t>ヒツヨウ</t>
    </rPh>
    <rPh sb="69" eb="70">
      <t>カンガ</t>
    </rPh>
    <rPh sb="76" eb="78">
      <t>シュウニュウ</t>
    </rPh>
    <rPh sb="78" eb="79">
      <t>メン</t>
    </rPh>
    <rPh sb="107" eb="109">
      <t>セツゾク</t>
    </rPh>
    <rPh sb="109" eb="110">
      <t>リツ</t>
    </rPh>
    <rPh sb="111" eb="113">
      <t>コウジョウ</t>
    </rPh>
    <rPh sb="114" eb="116">
      <t>スイシン</t>
    </rPh>
    <rPh sb="118" eb="121">
      <t>ゲスイドウ</t>
    </rPh>
    <rPh sb="121" eb="124">
      <t>シヨウリョウ</t>
    </rPh>
    <rPh sb="124" eb="126">
      <t>カイテイ</t>
    </rPh>
    <rPh sb="127" eb="129">
      <t>ケントウ</t>
    </rPh>
    <rPh sb="130" eb="131">
      <t>オコナ</t>
    </rPh>
    <rPh sb="135" eb="137">
      <t>シヨウ</t>
    </rPh>
    <rPh sb="137" eb="138">
      <t>リョウ</t>
    </rPh>
    <rPh sb="138" eb="140">
      <t>シュウニュウ</t>
    </rPh>
    <rPh sb="141" eb="143">
      <t>ゾウカ</t>
    </rPh>
    <rPh sb="144" eb="145">
      <t>ツト</t>
    </rPh>
    <rPh sb="170" eb="172">
      <t>シシュツ</t>
    </rPh>
    <rPh sb="172" eb="173">
      <t>メン</t>
    </rPh>
    <rPh sb="200" eb="20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</si>
</sst>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D2-496E-9F02-7C6E9E20EF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0.09</c:v>
                </c:pt>
              </c:numCache>
            </c:numRef>
          </c:val>
          <c:smooth val="0"/>
          <c:extLst>
            <c:ext xmlns:c16="http://schemas.microsoft.com/office/drawing/2014/chart" uri="{C3380CC4-5D6E-409C-BE32-E72D297353CC}">
              <c16:uniqueId val="{00000001-42D2-496E-9F02-7C6E9E20EF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C4-4A05-B933-72994E8A0B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50.62</c:v>
                </c:pt>
              </c:numCache>
            </c:numRef>
          </c:val>
          <c:smooth val="0"/>
          <c:extLst>
            <c:ext xmlns:c16="http://schemas.microsoft.com/office/drawing/2014/chart" uri="{C3380CC4-5D6E-409C-BE32-E72D297353CC}">
              <c16:uniqueId val="{00000001-17C4-4A05-B933-72994E8A0B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72.290000000000006</c:v>
                </c:pt>
                <c:pt idx="4">
                  <c:v>72.790000000000006</c:v>
                </c:pt>
              </c:numCache>
            </c:numRef>
          </c:val>
          <c:extLst>
            <c:ext xmlns:c16="http://schemas.microsoft.com/office/drawing/2014/chart" uri="{C3380CC4-5D6E-409C-BE32-E72D297353CC}">
              <c16:uniqueId val="{00000000-AFC5-42E6-A75B-F16AAD34F5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79</c:v>
                </c:pt>
              </c:numCache>
            </c:numRef>
          </c:val>
          <c:smooth val="0"/>
          <c:extLst>
            <c:ext xmlns:c16="http://schemas.microsoft.com/office/drawing/2014/chart" uri="{C3380CC4-5D6E-409C-BE32-E72D297353CC}">
              <c16:uniqueId val="{00000001-AFC5-42E6-A75B-F16AAD34F5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158.29</c:v>
                </c:pt>
                <c:pt idx="4">
                  <c:v>137.51</c:v>
                </c:pt>
              </c:numCache>
            </c:numRef>
          </c:val>
          <c:extLst>
            <c:ext xmlns:c16="http://schemas.microsoft.com/office/drawing/2014/chart" uri="{C3380CC4-5D6E-409C-BE32-E72D297353CC}">
              <c16:uniqueId val="{00000000-1589-4ECB-A6D5-E09EC2A0A9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106.45</c:v>
                </c:pt>
              </c:numCache>
            </c:numRef>
          </c:val>
          <c:smooth val="0"/>
          <c:extLst>
            <c:ext xmlns:c16="http://schemas.microsoft.com/office/drawing/2014/chart" uri="{C3380CC4-5D6E-409C-BE32-E72D297353CC}">
              <c16:uniqueId val="{00000001-1589-4ECB-A6D5-E09EC2A0A9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2.86</c:v>
                </c:pt>
                <c:pt idx="4">
                  <c:v>5.74</c:v>
                </c:pt>
              </c:numCache>
            </c:numRef>
          </c:val>
          <c:extLst>
            <c:ext xmlns:c16="http://schemas.microsoft.com/office/drawing/2014/chart" uri="{C3380CC4-5D6E-409C-BE32-E72D297353CC}">
              <c16:uniqueId val="{00000000-423A-46E1-9CE7-6935413CE0C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17.62</c:v>
                </c:pt>
              </c:numCache>
            </c:numRef>
          </c:val>
          <c:smooth val="0"/>
          <c:extLst>
            <c:ext xmlns:c16="http://schemas.microsoft.com/office/drawing/2014/chart" uri="{C3380CC4-5D6E-409C-BE32-E72D297353CC}">
              <c16:uniqueId val="{00000001-423A-46E1-9CE7-6935413CE0C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2C7-4D87-A4C7-C3F6EE41DC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0.18</c:v>
                </c:pt>
              </c:numCache>
            </c:numRef>
          </c:val>
          <c:smooth val="0"/>
          <c:extLst>
            <c:ext xmlns:c16="http://schemas.microsoft.com/office/drawing/2014/chart" uri="{C3380CC4-5D6E-409C-BE32-E72D297353CC}">
              <c16:uniqueId val="{00000001-C2C7-4D87-A4C7-C3F6EE41DC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B9C-4C1E-AA97-69B0D2499F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19.96</c:v>
                </c:pt>
              </c:numCache>
            </c:numRef>
          </c:val>
          <c:smooth val="0"/>
          <c:extLst>
            <c:ext xmlns:c16="http://schemas.microsoft.com/office/drawing/2014/chart" uri="{C3380CC4-5D6E-409C-BE32-E72D297353CC}">
              <c16:uniqueId val="{00000001-DB9C-4C1E-AA97-69B0D2499F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53.9</c:v>
                </c:pt>
                <c:pt idx="4">
                  <c:v>53.54</c:v>
                </c:pt>
              </c:numCache>
            </c:numRef>
          </c:val>
          <c:extLst>
            <c:ext xmlns:c16="http://schemas.microsoft.com/office/drawing/2014/chart" uri="{C3380CC4-5D6E-409C-BE32-E72D297353CC}">
              <c16:uniqueId val="{00000000-89EE-47F6-A91E-632BC9954E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63.88</c:v>
                </c:pt>
              </c:numCache>
            </c:numRef>
          </c:val>
          <c:smooth val="0"/>
          <c:extLst>
            <c:ext xmlns:c16="http://schemas.microsoft.com/office/drawing/2014/chart" uri="{C3380CC4-5D6E-409C-BE32-E72D297353CC}">
              <c16:uniqueId val="{00000001-89EE-47F6-A91E-632BC9954E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1332.55</c:v>
                </c:pt>
                <c:pt idx="4">
                  <c:v>1277.93</c:v>
                </c:pt>
              </c:numCache>
            </c:numRef>
          </c:val>
          <c:extLst>
            <c:ext xmlns:c16="http://schemas.microsoft.com/office/drawing/2014/chart" uri="{C3380CC4-5D6E-409C-BE32-E72D297353CC}">
              <c16:uniqueId val="{00000000-C963-46C9-8C34-11B1A906BC4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943.46</c:v>
                </c:pt>
              </c:numCache>
            </c:numRef>
          </c:val>
          <c:smooth val="0"/>
          <c:extLst>
            <c:ext xmlns:c16="http://schemas.microsoft.com/office/drawing/2014/chart" uri="{C3380CC4-5D6E-409C-BE32-E72D297353CC}">
              <c16:uniqueId val="{00000001-C963-46C9-8C34-11B1A906BC4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96.28</c:v>
                </c:pt>
                <c:pt idx="4">
                  <c:v>105.13</c:v>
                </c:pt>
              </c:numCache>
            </c:numRef>
          </c:val>
          <c:extLst>
            <c:ext xmlns:c16="http://schemas.microsoft.com/office/drawing/2014/chart" uri="{C3380CC4-5D6E-409C-BE32-E72D297353CC}">
              <c16:uniqueId val="{00000000-7F1F-4D6C-8BAA-6BAEFE4D0E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79.22</c:v>
                </c:pt>
              </c:numCache>
            </c:numRef>
          </c:val>
          <c:smooth val="0"/>
          <c:extLst>
            <c:ext xmlns:c16="http://schemas.microsoft.com/office/drawing/2014/chart" uri="{C3380CC4-5D6E-409C-BE32-E72D297353CC}">
              <c16:uniqueId val="{00000001-7F1F-4D6C-8BAA-6BAEFE4D0E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157.81</c:v>
                </c:pt>
                <c:pt idx="4">
                  <c:v>144.13</c:v>
                </c:pt>
              </c:numCache>
            </c:numRef>
          </c:val>
          <c:extLst>
            <c:ext xmlns:c16="http://schemas.microsoft.com/office/drawing/2014/chart" uri="{C3380CC4-5D6E-409C-BE32-E72D297353CC}">
              <c16:uniqueId val="{00000000-E9A4-40F8-9147-6F2E7235D6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202.47</c:v>
                </c:pt>
              </c:numCache>
            </c:numRef>
          </c:val>
          <c:smooth val="0"/>
          <c:extLst>
            <c:ext xmlns:c16="http://schemas.microsoft.com/office/drawing/2014/chart" uri="{C3380CC4-5D6E-409C-BE32-E72D297353CC}">
              <c16:uniqueId val="{00000001-E9A4-40F8-9147-6F2E7235D6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大洗町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15461</v>
      </c>
      <c r="AM8" s="44"/>
      <c r="AN8" s="44"/>
      <c r="AO8" s="44"/>
      <c r="AP8" s="44"/>
      <c r="AQ8" s="44"/>
      <c r="AR8" s="44"/>
      <c r="AS8" s="44"/>
      <c r="AT8" s="45">
        <f>データ!T6</f>
        <v>23.89</v>
      </c>
      <c r="AU8" s="45"/>
      <c r="AV8" s="45"/>
      <c r="AW8" s="45"/>
      <c r="AX8" s="45"/>
      <c r="AY8" s="45"/>
      <c r="AZ8" s="45"/>
      <c r="BA8" s="45"/>
      <c r="BB8" s="45">
        <f>データ!U6</f>
        <v>647.16999999999996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66.64</v>
      </c>
      <c r="J10" s="45"/>
      <c r="K10" s="45"/>
      <c r="L10" s="45"/>
      <c r="M10" s="45"/>
      <c r="N10" s="45"/>
      <c r="O10" s="45"/>
      <c r="P10" s="45">
        <f>データ!P6</f>
        <v>62.82</v>
      </c>
      <c r="Q10" s="45"/>
      <c r="R10" s="45"/>
      <c r="S10" s="45"/>
      <c r="T10" s="45"/>
      <c r="U10" s="45"/>
      <c r="V10" s="45"/>
      <c r="W10" s="45">
        <f>データ!Q6</f>
        <v>93.63</v>
      </c>
      <c r="X10" s="45"/>
      <c r="Y10" s="45"/>
      <c r="Z10" s="45"/>
      <c r="AA10" s="45"/>
      <c r="AB10" s="45"/>
      <c r="AC10" s="45"/>
      <c r="AD10" s="44">
        <f>データ!R6</f>
        <v>2750</v>
      </c>
      <c r="AE10" s="44"/>
      <c r="AF10" s="44"/>
      <c r="AG10" s="44"/>
      <c r="AH10" s="44"/>
      <c r="AI10" s="44"/>
      <c r="AJ10" s="44"/>
      <c r="AK10" s="2"/>
      <c r="AL10" s="44">
        <f>データ!V6</f>
        <v>9679</v>
      </c>
      <c r="AM10" s="44"/>
      <c r="AN10" s="44"/>
      <c r="AO10" s="44"/>
      <c r="AP10" s="44"/>
      <c r="AQ10" s="44"/>
      <c r="AR10" s="44"/>
      <c r="AS10" s="44"/>
      <c r="AT10" s="45">
        <f>データ!W6</f>
        <v>2.59</v>
      </c>
      <c r="AU10" s="45"/>
      <c r="AV10" s="45"/>
      <c r="AW10" s="45"/>
      <c r="AX10" s="45"/>
      <c r="AY10" s="45"/>
      <c r="AZ10" s="45"/>
      <c r="BA10" s="45"/>
      <c r="BB10" s="45">
        <f>データ!X6</f>
        <v>3737.07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KRCnh9hZnCWvdd9HU69p9xIf2aEGi3jI5YEzRJzXUeOga9AEHYteVlaviiWEUcw4f9j2/SEn8EmqlgDDZqdJg==" saltValue="g1acPPizRjQceNpwOfgK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83097</v>
      </c>
      <c r="D6" s="19">
        <f t="shared" si="3"/>
        <v>46</v>
      </c>
      <c r="E6" s="19">
        <f t="shared" si="3"/>
        <v>17</v>
      </c>
      <c r="F6" s="19">
        <f t="shared" si="3"/>
        <v>1</v>
      </c>
      <c r="G6" s="19">
        <f t="shared" si="3"/>
        <v>0</v>
      </c>
      <c r="H6" s="19" t="str">
        <f t="shared" si="3"/>
        <v>茨城県　大洗町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66.64</v>
      </c>
      <c r="P6" s="20">
        <f t="shared" si="3"/>
        <v>62.82</v>
      </c>
      <c r="Q6" s="20">
        <f t="shared" si="3"/>
        <v>93.63</v>
      </c>
      <c r="R6" s="20">
        <f t="shared" si="3"/>
        <v>2750</v>
      </c>
      <c r="S6" s="20">
        <f t="shared" si="3"/>
        <v>15461</v>
      </c>
      <c r="T6" s="20">
        <f t="shared" si="3"/>
        <v>23.89</v>
      </c>
      <c r="U6" s="20">
        <f t="shared" si="3"/>
        <v>647.16999999999996</v>
      </c>
      <c r="V6" s="20">
        <f t="shared" si="3"/>
        <v>9679</v>
      </c>
      <c r="W6" s="20">
        <f t="shared" si="3"/>
        <v>2.59</v>
      </c>
      <c r="X6" s="20">
        <f t="shared" si="3"/>
        <v>3737.07</v>
      </c>
      <c r="Y6" s="21" t="str">
        <f>IF(Y7="",NA(),Y7)</f>
        <v>-</v>
      </c>
      <c r="Z6" s="21" t="str">
        <f t="shared" ref="Z6:AH6" si="4">IF(Z7="",NA(),Z7)</f>
        <v>-</v>
      </c>
      <c r="AA6" s="21" t="str">
        <f t="shared" si="4"/>
        <v>-</v>
      </c>
      <c r="AB6" s="21">
        <f t="shared" si="4"/>
        <v>158.29</v>
      </c>
      <c r="AC6" s="21">
        <f t="shared" si="4"/>
        <v>137.51</v>
      </c>
      <c r="AD6" s="21" t="str">
        <f t="shared" si="4"/>
        <v>-</v>
      </c>
      <c r="AE6" s="21" t="str">
        <f t="shared" si="4"/>
        <v>-</v>
      </c>
      <c r="AF6" s="21" t="str">
        <f t="shared" si="4"/>
        <v>-</v>
      </c>
      <c r="AG6" s="21">
        <f t="shared" si="4"/>
        <v>106.87</v>
      </c>
      <c r="AH6" s="21">
        <f t="shared" si="4"/>
        <v>106.45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19.96</v>
      </c>
      <c r="AT6" s="20" t="str">
        <f>IF(AT7="","",IF(AT7="-","【-】","【"&amp;SUBSTITUTE(TEXT(AT7,"#,##0.00"),"-","△")&amp;"】"))</f>
        <v>【3.12】</v>
      </c>
      <c r="AU6" s="21" t="str">
        <f>IF(AU7="",NA(),AU7)</f>
        <v>-</v>
      </c>
      <c r="AV6" s="21" t="str">
        <f t="shared" ref="AV6:BD6" si="6">IF(AV7="",NA(),AV7)</f>
        <v>-</v>
      </c>
      <c r="AW6" s="21" t="str">
        <f t="shared" si="6"/>
        <v>-</v>
      </c>
      <c r="AX6" s="21">
        <f t="shared" si="6"/>
        <v>53.9</v>
      </c>
      <c r="AY6" s="21">
        <f t="shared" si="6"/>
        <v>53.54</v>
      </c>
      <c r="AZ6" s="21" t="str">
        <f t="shared" si="6"/>
        <v>-</v>
      </c>
      <c r="BA6" s="21" t="str">
        <f t="shared" si="6"/>
        <v>-</v>
      </c>
      <c r="BB6" s="21" t="str">
        <f t="shared" si="6"/>
        <v>-</v>
      </c>
      <c r="BC6" s="21">
        <f t="shared" si="6"/>
        <v>62.37</v>
      </c>
      <c r="BD6" s="21">
        <f t="shared" si="6"/>
        <v>63.88</v>
      </c>
      <c r="BE6" s="20" t="str">
        <f>IF(BE7="","",IF(BE7="-","【-】","【"&amp;SUBSTITUTE(TEXT(BE7,"#,##0.00"),"-","△")&amp;"】"))</f>
        <v>【82.75】</v>
      </c>
      <c r="BF6" s="21" t="str">
        <f>IF(BF7="",NA(),BF7)</f>
        <v>-</v>
      </c>
      <c r="BG6" s="21" t="str">
        <f t="shared" ref="BG6:BO6" si="7">IF(BG7="",NA(),BG7)</f>
        <v>-</v>
      </c>
      <c r="BH6" s="21" t="str">
        <f t="shared" si="7"/>
        <v>-</v>
      </c>
      <c r="BI6" s="21">
        <f t="shared" si="7"/>
        <v>1332.55</v>
      </c>
      <c r="BJ6" s="21">
        <f t="shared" si="7"/>
        <v>1277.93</v>
      </c>
      <c r="BK6" s="21" t="str">
        <f t="shared" si="7"/>
        <v>-</v>
      </c>
      <c r="BL6" s="21" t="str">
        <f t="shared" si="7"/>
        <v>-</v>
      </c>
      <c r="BM6" s="21" t="str">
        <f t="shared" si="7"/>
        <v>-</v>
      </c>
      <c r="BN6" s="21">
        <f t="shared" si="7"/>
        <v>1042.77</v>
      </c>
      <c r="BO6" s="21">
        <f t="shared" si="7"/>
        <v>943.46</v>
      </c>
      <c r="BP6" s="20" t="str">
        <f>IF(BP7="","",IF(BP7="-","【-】","【"&amp;SUBSTITUTE(TEXT(BP7,"#,##0.00"),"-","△")&amp;"】"))</f>
        <v>【602.56】</v>
      </c>
      <c r="BQ6" s="21" t="str">
        <f>IF(BQ7="",NA(),BQ7)</f>
        <v>-</v>
      </c>
      <c r="BR6" s="21" t="str">
        <f t="shared" ref="BR6:BZ6" si="8">IF(BR7="",NA(),BR7)</f>
        <v>-</v>
      </c>
      <c r="BS6" s="21" t="str">
        <f t="shared" si="8"/>
        <v>-</v>
      </c>
      <c r="BT6" s="21">
        <f t="shared" si="8"/>
        <v>96.28</v>
      </c>
      <c r="BU6" s="21">
        <f t="shared" si="8"/>
        <v>105.13</v>
      </c>
      <c r="BV6" s="21" t="str">
        <f t="shared" si="8"/>
        <v>-</v>
      </c>
      <c r="BW6" s="21" t="str">
        <f t="shared" si="8"/>
        <v>-</v>
      </c>
      <c r="BX6" s="21" t="str">
        <f t="shared" si="8"/>
        <v>-</v>
      </c>
      <c r="BY6" s="21">
        <f t="shared" si="8"/>
        <v>84.48</v>
      </c>
      <c r="BZ6" s="21">
        <f t="shared" si="8"/>
        <v>79.22</v>
      </c>
      <c r="CA6" s="20" t="str">
        <f>IF(CA7="","",IF(CA7="-","【-】","【"&amp;SUBSTITUTE(TEXT(CA7,"#,##0.00"),"-","△")&amp;"】"))</f>
        <v>【97.94】</v>
      </c>
      <c r="CB6" s="21" t="str">
        <f>IF(CB7="",NA(),CB7)</f>
        <v>-</v>
      </c>
      <c r="CC6" s="21" t="str">
        <f t="shared" ref="CC6:CK6" si="9">IF(CC7="",NA(),CC7)</f>
        <v>-</v>
      </c>
      <c r="CD6" s="21" t="str">
        <f t="shared" si="9"/>
        <v>-</v>
      </c>
      <c r="CE6" s="21">
        <f t="shared" si="9"/>
        <v>157.81</v>
      </c>
      <c r="CF6" s="21">
        <f t="shared" si="9"/>
        <v>144.13</v>
      </c>
      <c r="CG6" s="21" t="str">
        <f t="shared" si="9"/>
        <v>-</v>
      </c>
      <c r="CH6" s="21" t="str">
        <f t="shared" si="9"/>
        <v>-</v>
      </c>
      <c r="CI6" s="21" t="str">
        <f t="shared" si="9"/>
        <v>-</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49.28</v>
      </c>
      <c r="CV6" s="21">
        <f t="shared" si="10"/>
        <v>50.62</v>
      </c>
      <c r="CW6" s="20" t="str">
        <f>IF(CW7="","",IF(CW7="-","【-】","【"&amp;SUBSTITUTE(TEXT(CW7,"#,##0.00"),"-","△")&amp;"】"))</f>
        <v>【60.13】</v>
      </c>
      <c r="CX6" s="21" t="str">
        <f>IF(CX7="",NA(),CX7)</f>
        <v>-</v>
      </c>
      <c r="CY6" s="21" t="str">
        <f t="shared" ref="CY6:DG6" si="11">IF(CY7="",NA(),CY7)</f>
        <v>-</v>
      </c>
      <c r="CZ6" s="21" t="str">
        <f t="shared" si="11"/>
        <v>-</v>
      </c>
      <c r="DA6" s="21">
        <f t="shared" si="11"/>
        <v>72.290000000000006</v>
      </c>
      <c r="DB6" s="21">
        <f t="shared" si="11"/>
        <v>72.790000000000006</v>
      </c>
      <c r="DC6" s="21" t="str">
        <f t="shared" si="11"/>
        <v>-</v>
      </c>
      <c r="DD6" s="21" t="str">
        <f t="shared" si="11"/>
        <v>-</v>
      </c>
      <c r="DE6" s="21" t="str">
        <f t="shared" si="11"/>
        <v>-</v>
      </c>
      <c r="DF6" s="21">
        <f t="shared" si="11"/>
        <v>79.7</v>
      </c>
      <c r="DG6" s="21">
        <f t="shared" si="11"/>
        <v>79</v>
      </c>
      <c r="DH6" s="20" t="str">
        <f>IF(DH7="","",IF(DH7="-","【-】","【"&amp;SUBSTITUTE(TEXT(DH7,"#,##0.00"),"-","△")&amp;"】"))</f>
        <v>【96.00】</v>
      </c>
      <c r="DI6" s="21" t="str">
        <f>IF(DI7="",NA(),DI7)</f>
        <v>-</v>
      </c>
      <c r="DJ6" s="21" t="str">
        <f t="shared" ref="DJ6:DR6" si="12">IF(DJ7="",NA(),DJ7)</f>
        <v>-</v>
      </c>
      <c r="DK6" s="21" t="str">
        <f t="shared" si="12"/>
        <v>-</v>
      </c>
      <c r="DL6" s="21">
        <f t="shared" si="12"/>
        <v>2.86</v>
      </c>
      <c r="DM6" s="21">
        <f t="shared" si="12"/>
        <v>5.74</v>
      </c>
      <c r="DN6" s="21" t="str">
        <f t="shared" si="12"/>
        <v>-</v>
      </c>
      <c r="DO6" s="21" t="str">
        <f t="shared" si="12"/>
        <v>-</v>
      </c>
      <c r="DP6" s="21" t="str">
        <f t="shared" si="12"/>
        <v>-</v>
      </c>
      <c r="DQ6" s="21">
        <f t="shared" si="12"/>
        <v>17.05</v>
      </c>
      <c r="DR6" s="21">
        <f t="shared" si="12"/>
        <v>17.62</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0.18</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0.57999999999999996</v>
      </c>
      <c r="EN6" s="21">
        <f t="shared" si="14"/>
        <v>0.09</v>
      </c>
      <c r="EO6" s="20" t="str">
        <f>IF(EO7="","",IF(EO7="-","【-】","【"&amp;SUBSTITUTE(TEXT(EO7,"#,##0.00"),"-","△")&amp;"】"))</f>
        <v>【0.19】</v>
      </c>
    </row>
    <row r="7" spans="1:148" s="22" customFormat="1" x14ac:dyDescent="0.15">
      <c r="A7" s="14"/>
      <c r="B7" s="23">
        <v>2024</v>
      </c>
      <c r="C7" s="23">
        <v>83097</v>
      </c>
      <c r="D7" s="23">
        <v>46</v>
      </c>
      <c r="E7" s="23">
        <v>17</v>
      </c>
      <c r="F7" s="23">
        <v>1</v>
      </c>
      <c r="G7" s="23">
        <v>0</v>
      </c>
      <c r="H7" s="23" t="s">
        <v>96</v>
      </c>
      <c r="I7" s="23" t="s">
        <v>97</v>
      </c>
      <c r="J7" s="23" t="s">
        <v>98</v>
      </c>
      <c r="K7" s="23" t="s">
        <v>99</v>
      </c>
      <c r="L7" s="23" t="s">
        <v>100</v>
      </c>
      <c r="M7" s="23" t="s">
        <v>101</v>
      </c>
      <c r="N7" s="24" t="s">
        <v>102</v>
      </c>
      <c r="O7" s="24">
        <v>66.64</v>
      </c>
      <c r="P7" s="24">
        <v>62.82</v>
      </c>
      <c r="Q7" s="24">
        <v>93.63</v>
      </c>
      <c r="R7" s="24">
        <v>2750</v>
      </c>
      <c r="S7" s="24">
        <v>15461</v>
      </c>
      <c r="T7" s="24">
        <v>23.89</v>
      </c>
      <c r="U7" s="24">
        <v>647.16999999999996</v>
      </c>
      <c r="V7" s="24">
        <v>9679</v>
      </c>
      <c r="W7" s="24">
        <v>2.59</v>
      </c>
      <c r="X7" s="24">
        <v>3737.07</v>
      </c>
      <c r="Y7" s="24" t="s">
        <v>102</v>
      </c>
      <c r="Z7" s="24" t="s">
        <v>102</v>
      </c>
      <c r="AA7" s="24" t="s">
        <v>102</v>
      </c>
      <c r="AB7" s="24">
        <v>158.29</v>
      </c>
      <c r="AC7" s="24">
        <v>137.51</v>
      </c>
      <c r="AD7" s="24" t="s">
        <v>102</v>
      </c>
      <c r="AE7" s="24" t="s">
        <v>102</v>
      </c>
      <c r="AF7" s="24" t="s">
        <v>102</v>
      </c>
      <c r="AG7" s="24">
        <v>106.87</v>
      </c>
      <c r="AH7" s="24">
        <v>106.45</v>
      </c>
      <c r="AI7" s="24">
        <v>105.36</v>
      </c>
      <c r="AJ7" s="24" t="s">
        <v>102</v>
      </c>
      <c r="AK7" s="24" t="s">
        <v>102</v>
      </c>
      <c r="AL7" s="24" t="s">
        <v>102</v>
      </c>
      <c r="AM7" s="24">
        <v>0</v>
      </c>
      <c r="AN7" s="24">
        <v>0</v>
      </c>
      <c r="AO7" s="24" t="s">
        <v>102</v>
      </c>
      <c r="AP7" s="24" t="s">
        <v>102</v>
      </c>
      <c r="AQ7" s="24" t="s">
        <v>102</v>
      </c>
      <c r="AR7" s="24">
        <v>21.73</v>
      </c>
      <c r="AS7" s="24">
        <v>19.96</v>
      </c>
      <c r="AT7" s="24">
        <v>3.12</v>
      </c>
      <c r="AU7" s="24" t="s">
        <v>102</v>
      </c>
      <c r="AV7" s="24" t="s">
        <v>102</v>
      </c>
      <c r="AW7" s="24" t="s">
        <v>102</v>
      </c>
      <c r="AX7" s="24">
        <v>53.9</v>
      </c>
      <c r="AY7" s="24">
        <v>53.54</v>
      </c>
      <c r="AZ7" s="24" t="s">
        <v>102</v>
      </c>
      <c r="BA7" s="24" t="s">
        <v>102</v>
      </c>
      <c r="BB7" s="24" t="s">
        <v>102</v>
      </c>
      <c r="BC7" s="24">
        <v>62.37</v>
      </c>
      <c r="BD7" s="24">
        <v>63.88</v>
      </c>
      <c r="BE7" s="24">
        <v>82.75</v>
      </c>
      <c r="BF7" s="24" t="s">
        <v>102</v>
      </c>
      <c r="BG7" s="24" t="s">
        <v>102</v>
      </c>
      <c r="BH7" s="24" t="s">
        <v>102</v>
      </c>
      <c r="BI7" s="24">
        <v>1332.55</v>
      </c>
      <c r="BJ7" s="24">
        <v>1277.93</v>
      </c>
      <c r="BK7" s="24" t="s">
        <v>102</v>
      </c>
      <c r="BL7" s="24" t="s">
        <v>102</v>
      </c>
      <c r="BM7" s="24" t="s">
        <v>102</v>
      </c>
      <c r="BN7" s="24">
        <v>1042.77</v>
      </c>
      <c r="BO7" s="24">
        <v>943.46</v>
      </c>
      <c r="BP7" s="24">
        <v>602.55999999999995</v>
      </c>
      <c r="BQ7" s="24" t="s">
        <v>102</v>
      </c>
      <c r="BR7" s="24" t="s">
        <v>102</v>
      </c>
      <c r="BS7" s="24" t="s">
        <v>102</v>
      </c>
      <c r="BT7" s="24">
        <v>96.28</v>
      </c>
      <c r="BU7" s="24">
        <v>105.13</v>
      </c>
      <c r="BV7" s="24" t="s">
        <v>102</v>
      </c>
      <c r="BW7" s="24" t="s">
        <v>102</v>
      </c>
      <c r="BX7" s="24" t="s">
        <v>102</v>
      </c>
      <c r="BY7" s="24">
        <v>84.48</v>
      </c>
      <c r="BZ7" s="24">
        <v>79.22</v>
      </c>
      <c r="CA7" s="24">
        <v>97.94</v>
      </c>
      <c r="CB7" s="24" t="s">
        <v>102</v>
      </c>
      <c r="CC7" s="24" t="s">
        <v>102</v>
      </c>
      <c r="CD7" s="24" t="s">
        <v>102</v>
      </c>
      <c r="CE7" s="24">
        <v>157.81</v>
      </c>
      <c r="CF7" s="24">
        <v>144.13</v>
      </c>
      <c r="CG7" s="24" t="s">
        <v>102</v>
      </c>
      <c r="CH7" s="24" t="s">
        <v>102</v>
      </c>
      <c r="CI7" s="24" t="s">
        <v>102</v>
      </c>
      <c r="CJ7" s="24">
        <v>187.11</v>
      </c>
      <c r="CK7" s="24">
        <v>202.47</v>
      </c>
      <c r="CL7" s="24">
        <v>140.97999999999999</v>
      </c>
      <c r="CM7" s="24" t="s">
        <v>102</v>
      </c>
      <c r="CN7" s="24" t="s">
        <v>102</v>
      </c>
      <c r="CO7" s="24" t="s">
        <v>102</v>
      </c>
      <c r="CP7" s="24" t="s">
        <v>102</v>
      </c>
      <c r="CQ7" s="24" t="s">
        <v>102</v>
      </c>
      <c r="CR7" s="24" t="s">
        <v>102</v>
      </c>
      <c r="CS7" s="24" t="s">
        <v>102</v>
      </c>
      <c r="CT7" s="24" t="s">
        <v>102</v>
      </c>
      <c r="CU7" s="24">
        <v>49.28</v>
      </c>
      <c r="CV7" s="24">
        <v>50.62</v>
      </c>
      <c r="CW7" s="24">
        <v>60.13</v>
      </c>
      <c r="CX7" s="24" t="s">
        <v>102</v>
      </c>
      <c r="CY7" s="24" t="s">
        <v>102</v>
      </c>
      <c r="CZ7" s="24" t="s">
        <v>102</v>
      </c>
      <c r="DA7" s="24">
        <v>72.290000000000006</v>
      </c>
      <c r="DB7" s="24">
        <v>72.790000000000006</v>
      </c>
      <c r="DC7" s="24" t="s">
        <v>102</v>
      </c>
      <c r="DD7" s="24" t="s">
        <v>102</v>
      </c>
      <c r="DE7" s="24" t="s">
        <v>102</v>
      </c>
      <c r="DF7" s="24">
        <v>79.7</v>
      </c>
      <c r="DG7" s="24">
        <v>79</v>
      </c>
      <c r="DH7" s="24">
        <v>96</v>
      </c>
      <c r="DI7" s="24" t="s">
        <v>102</v>
      </c>
      <c r="DJ7" s="24" t="s">
        <v>102</v>
      </c>
      <c r="DK7" s="24" t="s">
        <v>102</v>
      </c>
      <c r="DL7" s="24">
        <v>2.86</v>
      </c>
      <c r="DM7" s="24">
        <v>5.74</v>
      </c>
      <c r="DN7" s="24" t="s">
        <v>102</v>
      </c>
      <c r="DO7" s="24" t="s">
        <v>102</v>
      </c>
      <c r="DP7" s="24" t="s">
        <v>102</v>
      </c>
      <c r="DQ7" s="24">
        <v>17.05</v>
      </c>
      <c r="DR7" s="24">
        <v>17.62</v>
      </c>
      <c r="DS7" s="24">
        <v>42.2</v>
      </c>
      <c r="DT7" s="24" t="s">
        <v>102</v>
      </c>
      <c r="DU7" s="24" t="s">
        <v>102</v>
      </c>
      <c r="DV7" s="24" t="s">
        <v>102</v>
      </c>
      <c r="DW7" s="24">
        <v>0</v>
      </c>
      <c r="DX7" s="24">
        <v>0</v>
      </c>
      <c r="DY7" s="24" t="s">
        <v>102</v>
      </c>
      <c r="DZ7" s="24" t="s">
        <v>102</v>
      </c>
      <c r="EA7" s="24" t="s">
        <v>102</v>
      </c>
      <c r="EB7" s="24">
        <v>0.22</v>
      </c>
      <c r="EC7" s="24">
        <v>0.18</v>
      </c>
      <c r="ED7" s="24">
        <v>9.4600000000000009</v>
      </c>
      <c r="EE7" s="24" t="s">
        <v>102</v>
      </c>
      <c r="EF7" s="24" t="s">
        <v>102</v>
      </c>
      <c r="EG7" s="24" t="s">
        <v>102</v>
      </c>
      <c r="EH7" s="24">
        <v>0</v>
      </c>
      <c r="EI7" s="24">
        <v>0</v>
      </c>
      <c r="EJ7" s="24" t="s">
        <v>102</v>
      </c>
      <c r="EK7" s="24" t="s">
        <v>102</v>
      </c>
      <c r="EL7" s="24" t="s">
        <v>102</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2026-01-26T07:37:17Z</cp:lastPrinted>
  <dcterms:created xsi:type="dcterms:W3CDTF">2025-12-23T05:57:54Z</dcterms:created>
  <dcterms:modified xsi:type="dcterms:W3CDTF">2026-02-26T07:08:32Z</dcterms:modified>
  <cp:category/>
</cp:coreProperties>
</file>