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35627A20-B775-4204-9CF9-E2C7AE13A00A}" xr6:coauthVersionLast="47" xr6:coauthVersionMax="47" xr10:uidLastSave="{00000000-0000-0000-0000-000000000000}"/>
  <workbookProtection workbookAlgorithmName="SHA-512" workbookHashValue="V2ukKlaUJQGlVBMpqFr2MTyRx3lkpTuT9YBDdgljB4xPJ66NeF+ae8sAatGg3CPCTcGvsUWjs39Xtv/sxlpnxA==" workbookSaltValue="FxDwXGehdkk5V++Hipl8z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W10" i="4"/>
  <c r="BB8" i="4"/>
  <c r="AL8" i="4"/>
  <c r="I8" i="4"/>
</calcChain>
</file>

<file path=xl/sharedStrings.xml><?xml version="1.0" encoding="utf-8"?>
<sst xmlns="http://schemas.openxmlformats.org/spreadsheetml/2006/main" count="297" uniqueCount="117">
  <si>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</si>
  <si>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</si>
  <si>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</si>
  <si>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</si>
  <si>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</si>
  <si>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</si>
  <si>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</si>
  <si>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</si>
  <si>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</si>
  <si>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</si>
  <si>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</si>
  <si>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</si>
  <si>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</si>
  <si>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</si>
  <si>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</si>
  <si>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</si>
  <si>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</si>
  <si>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</si>
  <si>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</si>
  <si>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</si>
  <si>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</si>
  <si>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</si>
  <si>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</si>
  <si>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</si>
  <si>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</si>
  <si>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</si>
  <si>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</si>
  <si>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</si>
  <si>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</si>
  <si>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</si>
  <si>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</si>
  <si>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</si>
  <si>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</si>
  <si>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</si>
  <si>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</si>
  <si>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</si>
  <si>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</si>
  <si>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</si>
  <si>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</si>
  <si>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</si>
  <si>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</si>
  <si>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</si>
  <si>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</si>
  <si>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</si>
  <si>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</si>
  <si>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</si>
  <si>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</si>
  <si>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</si>
  <si>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</si>
  <si>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</si>
  <si>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</si>
  <si>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</si>
  <si>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</si>
  <si>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</si>
  <si>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</si>
  <si>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</si>
  <si>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</si>
  <si>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</si>
  <si>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</si>
  <si>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</si>
  <si>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</si>
  <si>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</si>
  <si>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</si>
  <si>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</si>
  <si>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</si>
  <si>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</si>
  <si>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</si>
  <si>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</si>
  <si>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</si>
  <si>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</si>
  <si>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</si>
  <si>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</si>
  <si>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</si>
  <si>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</si>
  <si>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</si>
  <si>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</si>
  <si>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</si>
  <si>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</si>
  <si>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</si>
  <si>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</si>
  <si>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</si>
  <si>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</si>
  <si>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</si>
  <si>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</si>
  <si>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</si>
  <si>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</si>
  <si>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</si>
  <si>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</si>
  <si>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</si>
  <si>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</si>
  <si>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</si>
  <si>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</si>
  <si>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</si>
  <si>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</si>
  <si>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</si>
  <si>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</si>
  <si>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</si>
  <si>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</si>
  <si>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</si>
  <si>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</si>
  <si>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</si>
  <si>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</si>
  <si>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</si>
  <si>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</si>
  <si>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</si>
  <si>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</si>
  <si>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</si>
  <si>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</si>
  <si>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</si>
  <si>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</si>
  <si>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</si>
  <si>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</si>
  <si>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</si>
  <si>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</si>
  <si>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令和5年度から地方公営企業法を適用し、公営企業会計による会計処理を開始した。
　しかし、経営状況及び事業形態に変更は無く、使用料収入で経営全般が賄われていない状況であり、一般会計からの繰入により運営されている。
　今後は、老朽化している処理場施設の改築更新事業が予定されている。一般会計からの繰入のほか、企業債や借入金等により財源を確保し、適切な施設の更新を進めていく必要がある。</t>
    <rPh sb="109" eb="111">
      <t>コンゴ</t>
    </rPh>
    <rPh sb="113" eb="116">
      <t>ロウキュウカ</t>
    </rPh>
    <rPh sb="120" eb="123">
      <t>ショリジョウ</t>
    </rPh>
    <rPh sb="123" eb="125">
      <t>シセツ</t>
    </rPh>
    <rPh sb="126" eb="128">
      <t>カイチク</t>
    </rPh>
    <rPh sb="128" eb="130">
      <t>コウシン</t>
    </rPh>
    <rPh sb="130" eb="132">
      <t>ジギョウ</t>
    </rPh>
    <rPh sb="133" eb="135">
      <t>ヨテイ</t>
    </rPh>
    <rPh sb="141" eb="143">
      <t>イッパン</t>
    </rPh>
    <rPh sb="143" eb="145">
      <t>カイケイ</t>
    </rPh>
    <rPh sb="148" eb="150">
      <t>クリイレ</t>
    </rPh>
    <rPh sb="154" eb="156">
      <t>キギョウ</t>
    </rPh>
    <rPh sb="156" eb="157">
      <t>サイ</t>
    </rPh>
    <rPh sb="158" eb="160">
      <t>カリイレ</t>
    </rPh>
    <rPh sb="160" eb="161">
      <t>キン</t>
    </rPh>
    <rPh sb="161" eb="162">
      <t>ナド</t>
    </rPh>
    <rPh sb="165" eb="167">
      <t>ザイゲン</t>
    </rPh>
    <rPh sb="168" eb="170">
      <t>カクホ</t>
    </rPh>
    <rPh sb="172" eb="174">
      <t>テキセツ</t>
    </rPh>
    <rPh sb="175" eb="177">
      <t>シセツ</t>
    </rPh>
    <rPh sb="178" eb="180">
      <t>コウシン</t>
    </rPh>
    <rPh sb="181" eb="182">
      <t>スス</t>
    </rPh>
    <rPh sb="186" eb="188">
      <t>ヒツヨウ</t>
    </rPh>
    <phoneticPr fontId="4"/>
  </si>
  <si>
    <t>【①有形固定資産減価償却率：51.02％】
主に機械設備等の老朽化が進んでいるため、処理場改築更新計画等に基づき、計画的に更新を行っていく。
【②管渠老朽化率：0.00％】
【③管渠改善率：0.00％】
現状では類似団体と比較して老朽化は進んでいないが、ストックマネジメントや経営戦略を踏まえた適切な管渠の更新を実施していく。</t>
    <rPh sb="42" eb="45">
      <t>ショリジョウ</t>
    </rPh>
    <rPh sb="45" eb="47">
      <t>カイチク</t>
    </rPh>
    <rPh sb="47" eb="49">
      <t>コウシン</t>
    </rPh>
    <rPh sb="49" eb="51">
      <t>ケイカク</t>
    </rPh>
    <rPh sb="51" eb="52">
      <t>ナド</t>
    </rPh>
    <rPh sb="53" eb="54">
      <t>モト</t>
    </rPh>
    <rPh sb="57" eb="60">
      <t>ケイカクテキ</t>
    </rPh>
    <rPh sb="74" eb="76">
      <t>カンキョ</t>
    </rPh>
    <rPh sb="76" eb="79">
      <t>ロウキュウカ</t>
    </rPh>
    <rPh sb="79" eb="80">
      <t>リツ</t>
    </rPh>
    <rPh sb="90" eb="92">
      <t>カンキョ</t>
    </rPh>
    <rPh sb="92" eb="94">
      <t>カイゼン</t>
    </rPh>
    <rPh sb="103" eb="105">
      <t>ゲンジョウ</t>
    </rPh>
    <rPh sb="107" eb="109">
      <t>ルイジ</t>
    </rPh>
    <rPh sb="109" eb="111">
      <t>ダンタイ</t>
    </rPh>
    <rPh sb="112" eb="114">
      <t>ヒカク</t>
    </rPh>
    <rPh sb="116" eb="119">
      <t>ロウキュウカ</t>
    </rPh>
    <rPh sb="120" eb="121">
      <t>スス</t>
    </rPh>
    <phoneticPr fontId="4"/>
  </si>
  <si>
    <t>【①経常収支比率：113.42％】
令和6年度決算における使用料収入は5,096千円で、不足する額は大半が一般会計からの繰入金により運営している状況である。
【③流動比率：89.96％】
前年度から増加した要因は、主に委託料の未払金の減少により流動負債が減少したもの。
【④企業債残高対事業規模比率：0.00％】
平成13年度から企業債の借入を行っていない。企業債は一般会計の負担により償還している。
【⑤経費回収率：31.20％】
使用料収入で汚水処理費を賄うことができず、一般会計の繰入に依存している状況である。
【⑥汚水処理原価：349.03円】
（前年度比：△97.94円）
当該事業区域における人口及び有収水量に対する維持管理費用の負担が大きく、汚水処理原価は高値を示している。前年度から減少した要因は、主に委託料の減少により汚水処理費が減少したことによるもの。
【⑦施設利用率：41.56％】
人口の増加も大きくは見込めない区域であることからほぼ横ばいとなっている。
【⑧水洗化率：98.53％】
未接続者への訪問等により、更なる水洗化率の向上に努めていく。</t>
    <rPh sb="29" eb="32">
      <t>シヨウリョウ</t>
    </rPh>
    <rPh sb="94" eb="97">
      <t>ゼンネンド</t>
    </rPh>
    <rPh sb="99" eb="101">
      <t>ゾウカ</t>
    </rPh>
    <rPh sb="103" eb="105">
      <t>ヨウイン</t>
    </rPh>
    <rPh sb="107" eb="108">
      <t>オモ</t>
    </rPh>
    <rPh sb="122" eb="124">
      <t>リュウドウ</t>
    </rPh>
    <rPh sb="124" eb="126">
      <t>フサイ</t>
    </rPh>
    <rPh sb="127" eb="129">
      <t>ゲンショウ</t>
    </rPh>
    <rPh sb="143" eb="145">
      <t>ジギョウ</t>
    </rPh>
    <rPh sb="145" eb="147">
      <t>キボ</t>
    </rPh>
    <rPh sb="147" eb="149">
      <t>ヒリツ</t>
    </rPh>
    <rPh sb="165" eb="167">
      <t>キギョウ</t>
    </rPh>
    <rPh sb="167" eb="168">
      <t>サイ</t>
    </rPh>
    <rPh sb="172" eb="173">
      <t>オコナ</t>
    </rPh>
    <rPh sb="179" eb="181">
      <t>キギョウ</t>
    </rPh>
    <rPh sb="181" eb="182">
      <t>サイ</t>
    </rPh>
    <rPh sb="183" eb="185">
      <t>イッパン</t>
    </rPh>
    <rPh sb="185" eb="187">
      <t>カイケイ</t>
    </rPh>
    <rPh sb="188" eb="190">
      <t>フタン</t>
    </rPh>
    <rPh sb="193" eb="195">
      <t>ショウカン</t>
    </rPh>
    <rPh sb="203" eb="205">
      <t>ケイヒ</t>
    </rPh>
    <rPh sb="261" eb="263">
      <t>オスイ</t>
    </rPh>
    <rPh sb="263" eb="265">
      <t>ショリ</t>
    </rPh>
    <rPh sb="278" eb="281">
      <t>ゼンネンド</t>
    </rPh>
    <rPh sb="281" eb="282">
      <t>ヒ</t>
    </rPh>
    <rPh sb="289" eb="290">
      <t>エン</t>
    </rPh>
    <rPh sb="311" eb="312">
      <t>タイ</t>
    </rPh>
    <rPh sb="328" eb="330">
      <t>オスイ</t>
    </rPh>
    <rPh sb="330" eb="332">
      <t>ショリ</t>
    </rPh>
    <rPh sb="332" eb="334">
      <t>ゲンカ</t>
    </rPh>
    <rPh sb="335" eb="337">
      <t>タカネ</t>
    </rPh>
    <rPh sb="338" eb="339">
      <t>シメ</t>
    </rPh>
    <rPh sb="344" eb="347">
      <t>ゼンネンド</t>
    </rPh>
    <rPh sb="349" eb="351">
      <t>ゲンショウ</t>
    </rPh>
    <rPh sb="353" eb="355">
      <t>ヨウイン</t>
    </rPh>
    <rPh sb="357" eb="358">
      <t>オモ</t>
    </rPh>
    <rPh sb="368" eb="370">
      <t>オスイ</t>
    </rPh>
    <rPh sb="370" eb="372">
      <t>ショリ</t>
    </rPh>
    <rPh sb="372" eb="373">
      <t>ヒ</t>
    </rPh>
    <rPh sb="374" eb="376">
      <t>ゲンショウ</t>
    </rPh>
    <rPh sb="442" eb="445">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</si>
</sst>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BA-446C-8901-AF54A99DE4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40BA-446C-8901-AF54A99DE4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42.19</c:v>
                </c:pt>
                <c:pt idx="4">
                  <c:v>41.56</c:v>
                </c:pt>
              </c:numCache>
            </c:numRef>
          </c:val>
          <c:extLst>
            <c:ext xmlns:c16="http://schemas.microsoft.com/office/drawing/2014/chart" uri="{C3380CC4-5D6E-409C-BE32-E72D297353CC}">
              <c16:uniqueId val="{00000000-1DC4-4514-8CD3-7A45AF49A36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1DC4-4514-8CD3-7A45AF49A36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98.53</c:v>
                </c:pt>
                <c:pt idx="4">
                  <c:v>98.53</c:v>
                </c:pt>
              </c:numCache>
            </c:numRef>
          </c:val>
          <c:extLst>
            <c:ext xmlns:c16="http://schemas.microsoft.com/office/drawing/2014/chart" uri="{C3380CC4-5D6E-409C-BE32-E72D297353CC}">
              <c16:uniqueId val="{00000000-F933-4B54-AF19-DEAABDB5DA2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F933-4B54-AF19-DEAABDB5DA2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104.59</c:v>
                </c:pt>
                <c:pt idx="4">
                  <c:v>113.42</c:v>
                </c:pt>
              </c:numCache>
            </c:numRef>
          </c:val>
          <c:extLst>
            <c:ext xmlns:c16="http://schemas.microsoft.com/office/drawing/2014/chart" uri="{C3380CC4-5D6E-409C-BE32-E72D297353CC}">
              <c16:uniqueId val="{00000000-4F78-449B-94F8-A843474326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4F78-449B-94F8-A843474326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49.47</c:v>
                </c:pt>
                <c:pt idx="4">
                  <c:v>51.02</c:v>
                </c:pt>
              </c:numCache>
            </c:numRef>
          </c:val>
          <c:extLst>
            <c:ext xmlns:c16="http://schemas.microsoft.com/office/drawing/2014/chart" uri="{C3380CC4-5D6E-409C-BE32-E72D297353CC}">
              <c16:uniqueId val="{00000000-AA9B-4EB9-A8BA-798E556BA3F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AA9B-4EB9-A8BA-798E556BA3F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C32-4AE0-A8B6-DED8F04575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7C32-4AE0-A8B6-DED8F04575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FD9-4025-8859-BCE27FF005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9FD9-4025-8859-BCE27FF005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77.430000000000007</c:v>
                </c:pt>
                <c:pt idx="4">
                  <c:v>89.96</c:v>
                </c:pt>
              </c:numCache>
            </c:numRef>
          </c:val>
          <c:extLst>
            <c:ext xmlns:c16="http://schemas.microsoft.com/office/drawing/2014/chart" uri="{C3380CC4-5D6E-409C-BE32-E72D297353CC}">
              <c16:uniqueId val="{00000000-020C-4B49-8432-23E20C6654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020C-4B49-8432-23E20C6654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073-4A9E-8873-1D8EAB40FB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A073-4A9E-8873-1D8EAB40FB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24.33</c:v>
                </c:pt>
                <c:pt idx="4">
                  <c:v>31.2</c:v>
                </c:pt>
              </c:numCache>
            </c:numRef>
          </c:val>
          <c:extLst>
            <c:ext xmlns:c16="http://schemas.microsoft.com/office/drawing/2014/chart" uri="{C3380CC4-5D6E-409C-BE32-E72D297353CC}">
              <c16:uniqueId val="{00000000-C421-4362-8EE0-2A6C21929D0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C421-4362-8EE0-2A6C21929D0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446.97</c:v>
                </c:pt>
                <c:pt idx="4">
                  <c:v>349.03</c:v>
                </c:pt>
              </c:numCache>
            </c:numRef>
          </c:val>
          <c:extLst>
            <c:ext xmlns:c16="http://schemas.microsoft.com/office/drawing/2014/chart" uri="{C3380CC4-5D6E-409C-BE32-E72D297353CC}">
              <c16:uniqueId val="{00000000-FBB1-4654-B1B4-04DBA7453B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FBB1-4654-B1B4-04DBA7453B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1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守谷市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70900</v>
      </c>
      <c r="AM8" s="41"/>
      <c r="AN8" s="41"/>
      <c r="AO8" s="41"/>
      <c r="AP8" s="41"/>
      <c r="AQ8" s="41"/>
      <c r="AR8" s="41"/>
      <c r="AS8" s="41"/>
      <c r="AT8" s="34">
        <f>データ!T6</f>
        <v>35.71</v>
      </c>
      <c r="AU8" s="34"/>
      <c r="AV8" s="34"/>
      <c r="AW8" s="34"/>
      <c r="AX8" s="34"/>
      <c r="AY8" s="34"/>
      <c r="AZ8" s="34"/>
      <c r="BA8" s="34"/>
      <c r="BB8" s="34">
        <f>データ!U6</f>
        <v>1985.44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88.79</v>
      </c>
      <c r="J10" s="34"/>
      <c r="K10" s="34"/>
      <c r="L10" s="34"/>
      <c r="M10" s="34"/>
      <c r="N10" s="34"/>
      <c r="O10" s="34"/>
      <c r="P10" s="34">
        <f>データ!P6</f>
        <v>0.77</v>
      </c>
      <c r="Q10" s="34"/>
      <c r="R10" s="34"/>
      <c r="S10" s="34"/>
      <c r="T10" s="34"/>
      <c r="U10" s="34"/>
      <c r="V10" s="34"/>
      <c r="W10" s="34">
        <f>データ!Q6</f>
        <v>93.06</v>
      </c>
      <c r="X10" s="34"/>
      <c r="Y10" s="34"/>
      <c r="Z10" s="34"/>
      <c r="AA10" s="34"/>
      <c r="AB10" s="34"/>
      <c r="AC10" s="34"/>
      <c r="AD10" s="41">
        <f>データ!R6</f>
        <v>2184</v>
      </c>
      <c r="AE10" s="41"/>
      <c r="AF10" s="41"/>
      <c r="AG10" s="41"/>
      <c r="AH10" s="41"/>
      <c r="AI10" s="41"/>
      <c r="AJ10" s="41"/>
      <c r="AK10" s="2"/>
      <c r="AL10" s="41">
        <f>データ!V6</f>
        <v>544</v>
      </c>
      <c r="AM10" s="41"/>
      <c r="AN10" s="41"/>
      <c r="AO10" s="41"/>
      <c r="AP10" s="41"/>
      <c r="AQ10" s="41"/>
      <c r="AR10" s="41"/>
      <c r="AS10" s="41"/>
      <c r="AT10" s="34">
        <f>データ!W6</f>
        <v>0.28000000000000003</v>
      </c>
      <c r="AU10" s="34"/>
      <c r="AV10" s="34"/>
      <c r="AW10" s="34"/>
      <c r="AX10" s="34"/>
      <c r="AY10" s="34"/>
      <c r="AZ10" s="34"/>
      <c r="BA10" s="34"/>
      <c r="BB10" s="34">
        <f>データ!X6</f>
        <v>1942.86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5CXsi0D8ZPOdF5H64o9NeKaQFcgjufGZA0NvQLs4FrWWCrk2GR+Dd0IMP1SRP3Sx75H57ajjkxjZpnM6s8HVrA==" saltValue="9/bDkv27uOaOC+MoGNJr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82244</v>
      </c>
      <c r="D6" s="19">
        <f t="shared" si="3"/>
        <v>46</v>
      </c>
      <c r="E6" s="19">
        <f t="shared" si="3"/>
        <v>17</v>
      </c>
      <c r="F6" s="19">
        <f t="shared" si="3"/>
        <v>5</v>
      </c>
      <c r="G6" s="19">
        <f t="shared" si="3"/>
        <v>0</v>
      </c>
      <c r="H6" s="19" t="str">
        <f t="shared" si="3"/>
        <v>茨城県　守谷市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88.79</v>
      </c>
      <c r="P6" s="20">
        <f t="shared" si="3"/>
        <v>0.77</v>
      </c>
      <c r="Q6" s="20">
        <f t="shared" si="3"/>
        <v>93.06</v>
      </c>
      <c r="R6" s="20">
        <f t="shared" si="3"/>
        <v>2184</v>
      </c>
      <c r="S6" s="20">
        <f t="shared" si="3"/>
        <v>70900</v>
      </c>
      <c r="T6" s="20">
        <f t="shared" si="3"/>
        <v>35.71</v>
      </c>
      <c r="U6" s="20">
        <f t="shared" si="3"/>
        <v>1985.44</v>
      </c>
      <c r="V6" s="20">
        <f t="shared" si="3"/>
        <v>544</v>
      </c>
      <c r="W6" s="20">
        <f t="shared" si="3"/>
        <v>0.28000000000000003</v>
      </c>
      <c r="X6" s="20">
        <f t="shared" si="3"/>
        <v>1942.86</v>
      </c>
      <c r="Y6" s="21" t="str">
        <f>IF(Y7="",NA(),Y7)</f>
        <v>-</v>
      </c>
      <c r="Z6" s="21" t="str">
        <f t="shared" ref="Z6:AH6" si="4">IF(Z7="",NA(),Z7)</f>
        <v>-</v>
      </c>
      <c r="AA6" s="21" t="str">
        <f t="shared" si="4"/>
        <v>-</v>
      </c>
      <c r="AB6" s="21">
        <f t="shared" si="4"/>
        <v>104.59</v>
      </c>
      <c r="AC6" s="21">
        <f t="shared" si="4"/>
        <v>113.42</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77.430000000000007</v>
      </c>
      <c r="AY6" s="21">
        <f t="shared" si="6"/>
        <v>89.96</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24.33</v>
      </c>
      <c r="BU6" s="21">
        <f t="shared" si="8"/>
        <v>31.2</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446.97</v>
      </c>
      <c r="CF6" s="21">
        <f t="shared" si="9"/>
        <v>349.03</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42.19</v>
      </c>
      <c r="CQ6" s="21">
        <f t="shared" si="10"/>
        <v>41.56</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98.53</v>
      </c>
      <c r="DB6" s="21">
        <f t="shared" si="11"/>
        <v>98.53</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49.47</v>
      </c>
      <c r="DM6" s="21">
        <f t="shared" si="12"/>
        <v>51.02</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82244</v>
      </c>
      <c r="D7" s="23">
        <v>46</v>
      </c>
      <c r="E7" s="23">
        <v>17</v>
      </c>
      <c r="F7" s="23">
        <v>5</v>
      </c>
      <c r="G7" s="23">
        <v>0</v>
      </c>
      <c r="H7" s="23" t="s">
        <v>96</v>
      </c>
      <c r="I7" s="23" t="s">
        <v>97</v>
      </c>
      <c r="J7" s="23" t="s">
        <v>98</v>
      </c>
      <c r="K7" s="23" t="s">
        <v>99</v>
      </c>
      <c r="L7" s="23" t="s">
        <v>100</v>
      </c>
      <c r="M7" s="23" t="s">
        <v>101</v>
      </c>
      <c r="N7" s="24" t="s">
        <v>102</v>
      </c>
      <c r="O7" s="24">
        <v>88.79</v>
      </c>
      <c r="P7" s="24">
        <v>0.77</v>
      </c>
      <c r="Q7" s="24">
        <v>93.06</v>
      </c>
      <c r="R7" s="24">
        <v>2184</v>
      </c>
      <c r="S7" s="24">
        <v>70900</v>
      </c>
      <c r="T7" s="24">
        <v>35.71</v>
      </c>
      <c r="U7" s="24">
        <v>1985.44</v>
      </c>
      <c r="V7" s="24">
        <v>544</v>
      </c>
      <c r="W7" s="24">
        <v>0.28000000000000003</v>
      </c>
      <c r="X7" s="24">
        <v>1942.86</v>
      </c>
      <c r="Y7" s="24" t="s">
        <v>102</v>
      </c>
      <c r="Z7" s="24" t="s">
        <v>102</v>
      </c>
      <c r="AA7" s="24" t="s">
        <v>102</v>
      </c>
      <c r="AB7" s="24">
        <v>104.59</v>
      </c>
      <c r="AC7" s="24">
        <v>113.42</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77.430000000000007</v>
      </c>
      <c r="AY7" s="24">
        <v>89.96</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24.33</v>
      </c>
      <c r="BU7" s="24">
        <v>31.2</v>
      </c>
      <c r="BV7" s="24" t="s">
        <v>102</v>
      </c>
      <c r="BW7" s="24" t="s">
        <v>102</v>
      </c>
      <c r="BX7" s="24" t="s">
        <v>102</v>
      </c>
      <c r="BY7" s="24">
        <v>52.05</v>
      </c>
      <c r="BZ7" s="24">
        <v>47.96</v>
      </c>
      <c r="CA7" s="24">
        <v>54.51</v>
      </c>
      <c r="CB7" s="24" t="s">
        <v>102</v>
      </c>
      <c r="CC7" s="24" t="s">
        <v>102</v>
      </c>
      <c r="CD7" s="24" t="s">
        <v>102</v>
      </c>
      <c r="CE7" s="24">
        <v>446.97</v>
      </c>
      <c r="CF7" s="24">
        <v>349.03</v>
      </c>
      <c r="CG7" s="24" t="s">
        <v>102</v>
      </c>
      <c r="CH7" s="24" t="s">
        <v>102</v>
      </c>
      <c r="CI7" s="24" t="s">
        <v>102</v>
      </c>
      <c r="CJ7" s="24">
        <v>301.86</v>
      </c>
      <c r="CK7" s="24">
        <v>325.85000000000002</v>
      </c>
      <c r="CL7" s="24">
        <v>286.33</v>
      </c>
      <c r="CM7" s="24" t="s">
        <v>102</v>
      </c>
      <c r="CN7" s="24" t="s">
        <v>102</v>
      </c>
      <c r="CO7" s="24" t="s">
        <v>102</v>
      </c>
      <c r="CP7" s="24">
        <v>42.19</v>
      </c>
      <c r="CQ7" s="24">
        <v>41.56</v>
      </c>
      <c r="CR7" s="24" t="s">
        <v>102</v>
      </c>
      <c r="CS7" s="24" t="s">
        <v>102</v>
      </c>
      <c r="CT7" s="24" t="s">
        <v>102</v>
      </c>
      <c r="CU7" s="24">
        <v>46.25</v>
      </c>
      <c r="CV7" s="24">
        <v>45.32</v>
      </c>
      <c r="CW7" s="24">
        <v>49.92</v>
      </c>
      <c r="CX7" s="24" t="s">
        <v>102</v>
      </c>
      <c r="CY7" s="24" t="s">
        <v>102</v>
      </c>
      <c r="CZ7" s="24" t="s">
        <v>102</v>
      </c>
      <c r="DA7" s="24">
        <v>98.53</v>
      </c>
      <c r="DB7" s="24">
        <v>98.53</v>
      </c>
      <c r="DC7" s="24" t="s">
        <v>102</v>
      </c>
      <c r="DD7" s="24" t="s">
        <v>102</v>
      </c>
      <c r="DE7" s="24" t="s">
        <v>102</v>
      </c>
      <c r="DF7" s="24">
        <v>83.96</v>
      </c>
      <c r="DG7" s="24">
        <v>83.54</v>
      </c>
      <c r="DH7" s="24">
        <v>87.8</v>
      </c>
      <c r="DI7" s="24" t="s">
        <v>102</v>
      </c>
      <c r="DJ7" s="24" t="s">
        <v>102</v>
      </c>
      <c r="DK7" s="24" t="s">
        <v>102</v>
      </c>
      <c r="DL7" s="24">
        <v>49.47</v>
      </c>
      <c r="DM7" s="24">
        <v>51.02</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2026-01-29T02:24:29Z</cp:lastPrinted>
  <dcterms:created xsi:type="dcterms:W3CDTF">2025-12-23T06:17:44Z</dcterms:created>
  <dcterms:modified xsi:type="dcterms:W3CDTF">2026-02-26T06:48:32Z</dcterms:modified>
  <cp:category/>
</cp:coreProperties>
</file>