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5_土木管理部\02_下水道課\04_業務係\10  調査・報告\R5\20240118_0912Fw：経営比較分析表 【茨城県大容量ファイル交換システム】ファイルがアップロードされました。【ID：0001261～\経営比較分析表\02_各課回答\下水道課\"/>
    </mc:Choice>
  </mc:AlternateContent>
  <xr:revisionPtr revIDLastSave="0" documentId="13_ncr:1_{FBB66ADD-B967-4534-8B35-60B2FF685DB5}" xr6:coauthVersionLast="47" xr6:coauthVersionMax="47" xr10:uidLastSave="{00000000-0000-0000-0000-000000000000}"/>
  <workbookProtection workbookAlgorithmName="SHA-512" workbookHashValue="YXhv7v1XOTLEKR8++sYKAA4dyWAOFk2uh6WQrfVK3F4bmVPZowoRqPI37GNXADR9VJI4O1HcHD8osMshfwPKvQ==" workbookSaltValue="uIKrWViSNAdSgl7CA3/gk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<sst xmlns="http://schemas.openxmlformats.org/spreadsheetml/2006/main" count="253" uniqueCount="116">
  <si>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</si>
  <si>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</si>
  <si>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</si>
  <si>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</si>
  <si>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</si>
  <si>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</si>
  <si>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</si>
  <si>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</si>
  <si>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</si>
  <si>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</si>
  <si>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</si>
  <si>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</si>
  <si>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</si>
  <si>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</si>
  <si>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</si>
  <si>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</si>
  <si>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</si>
  <si>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</si>
  <si>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</si>
  <si>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</si>
  <si>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</si>
  <si>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</si>
  <si>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</si>
  <si>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</si>
  <si>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</si>
  <si>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</si>
  <si>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</si>
  <si>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</si>
  <si>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</si>
  <si>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</si>
  <si>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</si>
  <si>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</si>
  <si>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</si>
  <si>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</si>
  <si>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</si>
  <si>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</si>
  <si>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</si>
  <si>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</si>
  <si>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</si>
  <si>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</si>
  <si>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</si>
  <si>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</si>
  <si>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</si>
  <si>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</si>
  <si>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</si>
  <si>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</si>
  <si>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</si>
  <si>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</si>
  <si>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</si>
  <si>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</si>
  <si>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</si>
  <si>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</si>
  <si>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</si>
  <si>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</si>
  <si>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</si>
  <si>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</si>
  <si>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</si>
  <si>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</si>
  <si>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</si>
  <si>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</si>
  <si>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</si>
  <si>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</si>
  <si>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</si>
  <si>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</si>
  <si>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</si>
  <si>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</si>
  <si>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</si>
  <si>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</si>
  <si>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</si>
  <si>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</si>
  <si>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</si>
  <si>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</si>
  <si>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</si>
  <si>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</si>
  <si>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</si>
  <si>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</si>
  <si>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</si>
  <si>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</si>
  <si>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</si>
  <si>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</si>
  <si>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</si>
  <si>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</si>
  <si>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</si>
  <si>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</si>
  <si>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</si>
  <si>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</si>
  <si>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</si>
  <si>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</si>
  <si>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</si>
  <si>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</si>
  <si>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</si>
  <si>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</si>
  <si>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</si>
  <si>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</si>
  <si>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</si>
  <si>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</si>
  <si>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</si>
  <si>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</si>
  <si>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</si>
  <si>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</si>
  <si>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</si>
  <si>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</si>
  <si>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</si>
  <si>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</si>
  <si>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</si>
  <si>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</si>
  <si>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</si>
  <si>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</si>
  <si>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</si>
  <si>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</si>
  <si>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</si>
  <si>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</si>
  <si>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</si>
  <si>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14" eb="215">
      <t>ゲツ</t>
    </rPh>
    <rPh sb="218" eb="219">
      <t>ア</t>
    </rPh>
    <rPh sb="221" eb="224">
      <t>シヨウリョウ</t>
    </rPh>
    <rPh sb="224" eb="226">
      <t>タンカ</t>
    </rPh>
    <rPh sb="230" eb="231">
      <t>エン</t>
    </rPh>
    <rPh sb="234" eb="235">
      <t>ゼイ</t>
    </rPh>
    <rPh sb="235" eb="236">
      <t>ヌ</t>
    </rPh>
    <rPh sb="238" eb="240">
      <t>シタマワ</t>
    </rPh>
    <rPh sb="245" eb="248">
      <t>ゲスイドウ</t>
    </rPh>
    <rPh sb="248" eb="251">
      <t>シヨウリョウ</t>
    </rPh>
    <rPh sb="256" eb="258">
      <t>ミナオ</t>
    </rPh>
    <rPh sb="260" eb="262">
      <t>ケントウ</t>
    </rPh>
    <rPh sb="264" eb="266">
      <t>ヒツヨウ</t>
    </rPh>
    <rPh sb="285" eb="287">
      <t>コンゴ</t>
    </rPh>
    <rPh sb="297" eb="299">
      <t>ケイカク</t>
    </rPh>
    <rPh sb="300" eb="301">
      <t>モト</t>
    </rPh>
    <rPh sb="304" eb="306">
      <t>カンキョ</t>
    </rPh>
    <rPh sb="307" eb="308">
      <t>フク</t>
    </rPh>
    <rPh sb="310" eb="312">
      <t>シセツ</t>
    </rPh>
    <rPh sb="312" eb="314">
      <t>ゼンタイ</t>
    </rPh>
    <rPh sb="315" eb="317">
      <t>カイチク</t>
    </rPh>
    <rPh sb="318" eb="320">
      <t>コウシン</t>
    </rPh>
    <rPh sb="321" eb="324">
      <t>ケイカクテキ</t>
    </rPh>
    <rPh sb="325" eb="327">
      <t>ジッシ</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</si>
  <si>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修繕費の増加が見込まれるため対策を行う必要がある。
②0％であるが収支ギャップ部分について一般会計繰入金に依存しているためである。
③①のとおり、利益の大部分が補填財源として使用され流出してしまっている。そのため内部留保資金が少なく、100％を下回っており短期的な支払能力が確保できていない。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より低い値となっている。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19">
      <t>シュウゼン</t>
    </rPh>
    <rPh sb="119" eb="120">
      <t>ヒ</t>
    </rPh>
    <rPh sb="121" eb="123">
      <t>ゾウカ</t>
    </rPh>
    <rPh sb="124" eb="126">
      <t>ミコ</t>
    </rPh>
    <rPh sb="131" eb="133">
      <t>タイサク</t>
    </rPh>
    <rPh sb="134" eb="135">
      <t>オコナ</t>
    </rPh>
    <rPh sb="136" eb="138">
      <t>ヒツヨウ</t>
    </rPh>
    <rPh sb="150" eb="152">
      <t>シュウシ</t>
    </rPh>
    <rPh sb="156" eb="158">
      <t>ブブン</t>
    </rPh>
    <rPh sb="162" eb="164">
      <t>イッパン</t>
    </rPh>
    <rPh sb="164" eb="166">
      <t>カイケイ</t>
    </rPh>
    <rPh sb="166" eb="168">
      <t>クリイレ</t>
    </rPh>
    <rPh sb="168" eb="169">
      <t>キン</t>
    </rPh>
    <rPh sb="170" eb="172">
      <t>イゾン</t>
    </rPh>
    <rPh sb="190" eb="192">
      <t>リエキ</t>
    </rPh>
    <rPh sb="193" eb="196">
      <t>ダイブブン</t>
    </rPh>
    <rPh sb="204" eb="206">
      <t>シヨウ</t>
    </rPh>
    <rPh sb="223" eb="225">
      <t>ナイブ</t>
    </rPh>
    <rPh sb="225" eb="227">
      <t>リュウホ</t>
    </rPh>
    <rPh sb="227" eb="229">
      <t>シキン</t>
    </rPh>
    <rPh sb="230" eb="231">
      <t>スク</t>
    </rPh>
    <rPh sb="239" eb="241">
      <t>シタマワ</t>
    </rPh>
    <rPh sb="245" eb="248">
      <t>タンキテキ</t>
    </rPh>
    <rPh sb="249" eb="251">
      <t>シハライ</t>
    </rPh>
    <rPh sb="251" eb="253">
      <t>ノウリョク</t>
    </rPh>
    <rPh sb="254" eb="256">
      <t>カクホ</t>
    </rPh>
    <rPh sb="265" eb="267">
      <t>ゼンガク</t>
    </rPh>
    <rPh sb="267" eb="269">
      <t>イッパン</t>
    </rPh>
    <rPh sb="269" eb="271">
      <t>カイケイ</t>
    </rPh>
    <rPh sb="271" eb="273">
      <t>クリイレ</t>
    </rPh>
    <rPh sb="273" eb="274">
      <t>キン</t>
    </rPh>
    <rPh sb="275" eb="277">
      <t>イゾン</t>
    </rPh>
    <rPh sb="279" eb="280">
      <t>カタチ</t>
    </rPh>
    <rPh sb="305" eb="307">
      <t>ケイヒ</t>
    </rPh>
    <rPh sb="308" eb="311">
      <t>シヨウリョウ</t>
    </rPh>
    <rPh sb="312" eb="313">
      <t>マカナ</t>
    </rPh>
    <rPh sb="319" eb="320">
      <t>マカナ</t>
    </rPh>
    <rPh sb="325" eb="327">
      <t>ブブン</t>
    </rPh>
    <rPh sb="332" eb="334">
      <t>イッパン</t>
    </rPh>
    <rPh sb="334" eb="336">
      <t>カイケイ</t>
    </rPh>
    <rPh sb="336" eb="338">
      <t>クリイレ</t>
    </rPh>
    <rPh sb="338" eb="339">
      <t>キン</t>
    </rPh>
    <rPh sb="340" eb="342">
      <t>ジュウトウ</t>
    </rPh>
    <rPh sb="348" eb="351">
      <t>スイセンカ</t>
    </rPh>
    <rPh sb="351" eb="352">
      <t>リツ</t>
    </rPh>
    <rPh sb="353" eb="355">
      <t>コウジョウ</t>
    </rPh>
    <rPh sb="357" eb="359">
      <t>ユウシュウ</t>
    </rPh>
    <rPh sb="359" eb="361">
      <t>スイリョウ</t>
    </rPh>
    <rPh sb="362" eb="364">
      <t>ゾウカ</t>
    </rPh>
    <rPh sb="376" eb="378">
      <t>オスイ</t>
    </rPh>
    <rPh sb="378" eb="380">
      <t>ショリ</t>
    </rPh>
    <rPh sb="380" eb="381">
      <t>ヒ</t>
    </rPh>
    <rPh sb="382" eb="383">
      <t>ヘ</t>
    </rPh>
    <rPh sb="385" eb="387">
      <t>ホウホウ</t>
    </rPh>
    <rPh sb="388" eb="390">
      <t>ケントウ</t>
    </rPh>
    <rPh sb="392" eb="394">
      <t>イッパン</t>
    </rPh>
    <rPh sb="394" eb="396">
      <t>カイケイ</t>
    </rPh>
    <rPh sb="397" eb="399">
      <t>イゾン</t>
    </rPh>
    <rPh sb="401" eb="403">
      <t>ダッキャク</t>
    </rPh>
    <rPh sb="405" eb="407">
      <t>ヒツヨウ</t>
    </rPh>
    <rPh sb="421" eb="422">
      <t>ヒク</t>
    </rPh>
    <rPh sb="432" eb="434">
      <t>ジンコウ</t>
    </rPh>
    <rPh sb="434" eb="436">
      <t>ゲンショウ</t>
    </rPh>
    <rPh sb="437" eb="440">
      <t>スイセンカ</t>
    </rPh>
    <rPh sb="440" eb="441">
      <t>リツ</t>
    </rPh>
    <rPh sb="442" eb="443">
      <t>ヒク</t>
    </rPh>
    <rPh sb="447" eb="449">
      <t>ヨウイン</t>
    </rPh>
    <rPh sb="452" eb="453">
      <t>ア</t>
    </rPh>
    <rPh sb="458" eb="460">
      <t>セツゾク</t>
    </rPh>
    <rPh sb="461" eb="463">
      <t>スイシン</t>
    </rPh>
    <rPh sb="464" eb="466">
      <t>ショリ</t>
    </rPh>
    <rPh sb="466" eb="468">
      <t>シセツ</t>
    </rPh>
    <rPh sb="469" eb="472">
      <t>トウハイゴウ</t>
    </rPh>
    <rPh sb="472" eb="473">
      <t>トウ</t>
    </rPh>
    <rPh sb="474" eb="475">
      <t>オコナ</t>
    </rPh>
    <rPh sb="476" eb="478">
      <t>シセツ</t>
    </rPh>
    <rPh sb="478" eb="480">
      <t>リヨウ</t>
    </rPh>
    <rPh sb="480" eb="481">
      <t>リツ</t>
    </rPh>
    <rPh sb="482" eb="484">
      <t>コウジョウ</t>
    </rPh>
    <rPh sb="487" eb="489">
      <t>ヒツヨウ</t>
    </rPh>
    <rPh sb="495" eb="497">
      <t>ルイジ</t>
    </rPh>
    <rPh sb="497" eb="499">
      <t>ダンタイ</t>
    </rPh>
    <rPh sb="499" eb="501">
      <t>ヘイキン</t>
    </rPh>
    <rPh sb="503" eb="504">
      <t>ヒク</t>
    </rPh>
    <rPh sb="505" eb="506">
      <t>アタイ</t>
    </rPh>
    <rPh sb="513" eb="515">
      <t>トウシ</t>
    </rPh>
    <rPh sb="516" eb="519">
      <t>コウレイシャ</t>
    </rPh>
    <rPh sb="519" eb="521">
      <t>セタイ</t>
    </rPh>
    <rPh sb="522" eb="524">
      <t>ワリアイ</t>
    </rPh>
    <rPh sb="525" eb="526">
      <t>オオ</t>
    </rPh>
    <rPh sb="529" eb="532">
      <t>ゲスイドウ</t>
    </rPh>
    <rPh sb="533" eb="535">
      <t>セツゾク</t>
    </rPh>
    <rPh sb="540" eb="541">
      <t>タク</t>
    </rPh>
    <rPh sb="541" eb="542">
      <t>ナイ</t>
    </rPh>
    <rPh sb="542" eb="544">
      <t>ハイカン</t>
    </rPh>
    <rPh sb="544" eb="546">
      <t>コウジ</t>
    </rPh>
    <rPh sb="547" eb="550">
      <t>セッキョクテキ</t>
    </rPh>
    <rPh sb="551" eb="552">
      <t>オコナ</t>
    </rPh>
    <rPh sb="560" eb="561">
      <t>カンガ</t>
    </rPh>
    <rPh sb="565" eb="568">
      <t>ミセツゾク</t>
    </rPh>
    <rPh sb="569" eb="571">
      <t>カタガタ</t>
    </rPh>
    <rPh sb="580" eb="581">
      <t>オコナ</t>
    </rPh>
    <rPh sb="585" eb="587">
      <t>ヒツヨウ</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</si>
  <si>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4" eb="186">
      <t>コウシン</t>
    </rPh>
    <rPh sb="186" eb="188">
      <t>ジキ</t>
    </rPh>
    <rPh sb="189" eb="191">
      <t>トウライ</t>
    </rPh>
    <rPh sb="197" eb="200">
      <t>ショリジョウ</t>
    </rPh>
    <rPh sb="200" eb="201">
      <t>ナイ</t>
    </rPh>
    <rPh sb="202" eb="204">
      <t>キカイ</t>
    </rPh>
    <rPh sb="211" eb="213">
      <t>イチブ</t>
    </rPh>
    <rPh sb="214" eb="216">
      <t>ホウテイ</t>
    </rPh>
    <rPh sb="216" eb="218">
      <t>タイヨウ</t>
    </rPh>
    <rPh sb="218" eb="220">
      <t>ネンスウ</t>
    </rPh>
    <rPh sb="221" eb="223">
      <t>ケイカ</t>
    </rPh>
    <rPh sb="232" eb="234">
      <t>コウシン</t>
    </rPh>
    <rPh sb="235" eb="237">
      <t>ハッセイ</t>
    </rPh>
    <rPh sb="242" eb="244">
      <t>コンゴ</t>
    </rPh>
    <rPh sb="245" eb="247">
      <t>ホウテイ</t>
    </rPh>
    <rPh sb="247" eb="249">
      <t>タイヨウ</t>
    </rPh>
    <rPh sb="249" eb="251">
      <t>ネンスウ</t>
    </rPh>
    <rPh sb="252" eb="254">
      <t>トウライ</t>
    </rPh>
    <rPh sb="259" eb="261">
      <t>タスウ</t>
    </rPh>
    <rPh sb="266" eb="268">
      <t>コウシン</t>
    </rPh>
    <rPh sb="268" eb="270">
      <t>ザイゲン</t>
    </rPh>
    <rPh sb="271" eb="273">
      <t>カクホ</t>
    </rPh>
    <rPh sb="275" eb="277">
      <t>ヒツヨウ</t>
    </rPh>
    <rPh sb="289" eb="291">
      <t>カンキョ</t>
    </rPh>
    <rPh sb="292" eb="294">
      <t>タイヨウ</t>
    </rPh>
    <rPh sb="294" eb="296">
      <t>ネンスウ</t>
    </rPh>
    <rPh sb="297" eb="299">
      <t>トウライ</t>
    </rPh>
    <rPh sb="319" eb="321">
      <t>ノチノチ</t>
    </rPh>
    <rPh sb="322" eb="324">
      <t>カイチク</t>
    </rPh>
    <rPh sb="325" eb="326">
      <t>ソナ</t>
    </rPh>
    <rPh sb="327" eb="329">
      <t>ザイゲン</t>
    </rPh>
    <rPh sb="330" eb="332">
      <t>カクホ</t>
    </rPh>
    <rPh sb="333" eb="334">
      <t>オコナ</t>
    </rPh>
    <rPh sb="335" eb="3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</si>
</sst>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57-4262-A903-6472836E5A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0.32</c:v>
                </c:pt>
                <c:pt idx="3">
                  <c:v>0.1</c:v>
                </c:pt>
                <c:pt idx="4">
                  <c:v>0.09</c:v>
                </c:pt>
              </c:numCache>
            </c:numRef>
          </c:val>
          <c:smooth val="0"/>
          <c:extLst>
            <c:ext xmlns:c16="http://schemas.microsoft.com/office/drawing/2014/chart" uri="{C3380CC4-5D6E-409C-BE32-E72D297353CC}">
              <c16:uniqueId val="{00000001-DC57-4262-A903-6472836E5A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135.72999999999999</c:v>
                </c:pt>
                <c:pt idx="2">
                  <c:v>128.4</c:v>
                </c:pt>
                <c:pt idx="3">
                  <c:v>121.03</c:v>
                </c:pt>
                <c:pt idx="4">
                  <c:v>125.67</c:v>
                </c:pt>
              </c:numCache>
            </c:numRef>
          </c:val>
          <c:extLst>
            <c:ext xmlns:c16="http://schemas.microsoft.com/office/drawing/2014/chart" uri="{C3380CC4-5D6E-409C-BE32-E72D297353CC}">
              <c16:uniqueId val="{00000000-F8EC-40A4-ABD5-F6D0EF6003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109.21</c:v>
                </c:pt>
                <c:pt idx="2">
                  <c:v>107.81</c:v>
                </c:pt>
                <c:pt idx="3">
                  <c:v>107.54</c:v>
                </c:pt>
                <c:pt idx="4">
                  <c:v>107.19</c:v>
                </c:pt>
              </c:numCache>
            </c:numRef>
          </c:val>
          <c:smooth val="0"/>
          <c:extLst>
            <c:ext xmlns:c16="http://schemas.microsoft.com/office/drawing/2014/chart" uri="{C3380CC4-5D6E-409C-BE32-E72D297353CC}">
              <c16:uniqueId val="{00000001-F8EC-40A4-ABD5-F6D0EF6003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29.07</c:v>
                </c:pt>
                <c:pt idx="2">
                  <c:v>31.07</c:v>
                </c:pt>
                <c:pt idx="3">
                  <c:v>33.1</c:v>
                </c:pt>
                <c:pt idx="4">
                  <c:v>35.049999999999997</c:v>
                </c:pt>
              </c:numCache>
            </c:numRef>
          </c:val>
          <c:extLst>
            <c:ext xmlns:c16="http://schemas.microsoft.com/office/drawing/2014/chart" uri="{C3380CC4-5D6E-409C-BE32-E72D297353CC}">
              <c16:uniqueId val="{00000000-2AC9-46B2-B9AF-67249FF9CE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c:v>
                </c:pt>
                <c:pt idx="2">
                  <c:v>19.93</c:v>
                </c:pt>
                <c:pt idx="3">
                  <c:v>21.94</c:v>
                </c:pt>
                <c:pt idx="4">
                  <c:v>22.89</c:v>
                </c:pt>
              </c:numCache>
            </c:numRef>
          </c:val>
          <c:smooth val="0"/>
          <c:extLst>
            <c:ext xmlns:c16="http://schemas.microsoft.com/office/drawing/2014/chart" uri="{C3380CC4-5D6E-409C-BE32-E72D297353CC}">
              <c16:uniqueId val="{00000001-2AC9-46B2-B9AF-67249FF9CE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8C-414B-BF1F-826F3FD59D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98C-414B-BF1F-826F3FD59D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71-4B0D-B197-D61CB4D4CC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15.73</c:v>
                </c:pt>
                <c:pt idx="2">
                  <c:v>18.2</c:v>
                </c:pt>
                <c:pt idx="3">
                  <c:v>19.059999999999999</c:v>
                </c:pt>
                <c:pt idx="4">
                  <c:v>31.07</c:v>
                </c:pt>
              </c:numCache>
            </c:numRef>
          </c:val>
          <c:smooth val="0"/>
          <c:extLst>
            <c:ext xmlns:c16="http://schemas.microsoft.com/office/drawing/2014/chart" uri="{C3380CC4-5D6E-409C-BE32-E72D297353CC}">
              <c16:uniqueId val="{00000001-E371-4B0D-B197-D61CB4D4CC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44.77</c:v>
                </c:pt>
                <c:pt idx="2">
                  <c:v>21.86</c:v>
                </c:pt>
                <c:pt idx="3">
                  <c:v>14.79</c:v>
                </c:pt>
                <c:pt idx="4">
                  <c:v>11.59</c:v>
                </c:pt>
              </c:numCache>
            </c:numRef>
          </c:val>
          <c:extLst>
            <c:ext xmlns:c16="http://schemas.microsoft.com/office/drawing/2014/chart" uri="{C3380CC4-5D6E-409C-BE32-E72D297353CC}">
              <c16:uniqueId val="{00000000-DB8B-45CD-8801-DC33F1BC0A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57.26</c:v>
                </c:pt>
                <c:pt idx="2">
                  <c:v>48.56</c:v>
                </c:pt>
                <c:pt idx="3">
                  <c:v>47.58</c:v>
                </c:pt>
                <c:pt idx="4">
                  <c:v>51.09</c:v>
                </c:pt>
              </c:numCache>
            </c:numRef>
          </c:val>
          <c:smooth val="0"/>
          <c:extLst>
            <c:ext xmlns:c16="http://schemas.microsoft.com/office/drawing/2014/chart" uri="{C3380CC4-5D6E-409C-BE32-E72D297353CC}">
              <c16:uniqueId val="{00000001-DB8B-45CD-8801-DC33F1BC0A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0C-4605-A429-598EAEFF1B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1130.42</c:v>
                </c:pt>
                <c:pt idx="2">
                  <c:v>1245.0999999999999</c:v>
                </c:pt>
                <c:pt idx="3">
                  <c:v>1108.8</c:v>
                </c:pt>
                <c:pt idx="4">
                  <c:v>1194.56</c:v>
                </c:pt>
              </c:numCache>
            </c:numRef>
          </c:val>
          <c:smooth val="0"/>
          <c:extLst>
            <c:ext xmlns:c16="http://schemas.microsoft.com/office/drawing/2014/chart" uri="{C3380CC4-5D6E-409C-BE32-E72D297353CC}">
              <c16:uniqueId val="{00000001-CF0C-4605-A429-598EAEFF1B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60.66</c:v>
                </c:pt>
                <c:pt idx="2">
                  <c:v>52</c:v>
                </c:pt>
                <c:pt idx="3">
                  <c:v>57.35</c:v>
                </c:pt>
                <c:pt idx="4">
                  <c:v>57.39</c:v>
                </c:pt>
              </c:numCache>
            </c:numRef>
          </c:val>
          <c:extLst>
            <c:ext xmlns:c16="http://schemas.microsoft.com/office/drawing/2014/chart" uri="{C3380CC4-5D6E-409C-BE32-E72D297353CC}">
              <c16:uniqueId val="{00000000-85BB-405C-9605-3C79ED9D39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74.17</c:v>
                </c:pt>
                <c:pt idx="2">
                  <c:v>79.77</c:v>
                </c:pt>
                <c:pt idx="3">
                  <c:v>79.63</c:v>
                </c:pt>
                <c:pt idx="4">
                  <c:v>76.78</c:v>
                </c:pt>
              </c:numCache>
            </c:numRef>
          </c:val>
          <c:smooth val="0"/>
          <c:extLst>
            <c:ext xmlns:c16="http://schemas.microsoft.com/office/drawing/2014/chart" uri="{C3380CC4-5D6E-409C-BE32-E72D297353CC}">
              <c16:uniqueId val="{00000001-85BB-405C-9605-3C79ED9D39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247.23</c:v>
                </c:pt>
                <c:pt idx="2">
                  <c:v>276.49</c:v>
                </c:pt>
                <c:pt idx="3">
                  <c:v>260</c:v>
                </c:pt>
                <c:pt idx="4">
                  <c:v>229.97</c:v>
                </c:pt>
              </c:numCache>
            </c:numRef>
          </c:val>
          <c:extLst>
            <c:ext xmlns:c16="http://schemas.microsoft.com/office/drawing/2014/chart" uri="{C3380CC4-5D6E-409C-BE32-E72D297353CC}">
              <c16:uniqueId val="{00000000-277C-4D4E-AC15-2917EE480C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230.95</c:v>
                </c:pt>
                <c:pt idx="2">
                  <c:v>214.56</c:v>
                </c:pt>
                <c:pt idx="3">
                  <c:v>213.66</c:v>
                </c:pt>
                <c:pt idx="4">
                  <c:v>224.31</c:v>
                </c:pt>
              </c:numCache>
            </c:numRef>
          </c:val>
          <c:smooth val="0"/>
          <c:extLst>
            <c:ext xmlns:c16="http://schemas.microsoft.com/office/drawing/2014/chart" uri="{C3380CC4-5D6E-409C-BE32-E72D297353CC}">
              <c16:uniqueId val="{00000001-277C-4D4E-AC15-2917EE480C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28.93</c:v>
                </c:pt>
                <c:pt idx="2">
                  <c:v>24.35</c:v>
                </c:pt>
                <c:pt idx="3">
                  <c:v>27.54</c:v>
                </c:pt>
                <c:pt idx="4">
                  <c:v>27</c:v>
                </c:pt>
              </c:numCache>
            </c:numRef>
          </c:val>
          <c:extLst>
            <c:ext xmlns:c16="http://schemas.microsoft.com/office/drawing/2014/chart" uri="{C3380CC4-5D6E-409C-BE32-E72D297353CC}">
              <c16:uniqueId val="{00000000-15DF-4164-96DD-64E82CD534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49.27</c:v>
                </c:pt>
                <c:pt idx="2">
                  <c:v>49.47</c:v>
                </c:pt>
                <c:pt idx="3">
                  <c:v>48.19</c:v>
                </c:pt>
                <c:pt idx="4">
                  <c:v>47.32</c:v>
                </c:pt>
              </c:numCache>
            </c:numRef>
          </c:val>
          <c:smooth val="0"/>
          <c:extLst>
            <c:ext xmlns:c16="http://schemas.microsoft.com/office/drawing/2014/chart" uri="{C3380CC4-5D6E-409C-BE32-E72D297353CC}">
              <c16:uniqueId val="{00000001-15DF-4164-96DD-64E82CD534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59.7</c:v>
                </c:pt>
                <c:pt idx="2">
                  <c:v>50.91</c:v>
                </c:pt>
                <c:pt idx="3">
                  <c:v>56.02</c:v>
                </c:pt>
                <c:pt idx="4">
                  <c:v>56.93</c:v>
                </c:pt>
              </c:numCache>
            </c:numRef>
          </c:val>
          <c:extLst>
            <c:ext xmlns:c16="http://schemas.microsoft.com/office/drawing/2014/chart" uri="{C3380CC4-5D6E-409C-BE32-E72D297353CC}">
              <c16:uniqueId val="{00000000-FA4C-4B44-8013-2DB6DA979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83.16</c:v>
                </c:pt>
                <c:pt idx="2">
                  <c:v>82.06</c:v>
                </c:pt>
                <c:pt idx="3">
                  <c:v>82.26</c:v>
                </c:pt>
                <c:pt idx="4">
                  <c:v>81.33</c:v>
                </c:pt>
              </c:numCache>
            </c:numRef>
          </c:val>
          <c:smooth val="0"/>
          <c:extLst>
            <c:ext xmlns:c16="http://schemas.microsoft.com/office/drawing/2014/chart" uri="{C3380CC4-5D6E-409C-BE32-E72D297353CC}">
              <c16:uniqueId val="{00000001-FA4C-4B44-8013-2DB6DA979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稲敷市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38377</v>
      </c>
      <c r="AM8" s="46"/>
      <c r="AN8" s="46"/>
      <c r="AO8" s="46"/>
      <c r="AP8" s="46"/>
      <c r="AQ8" s="46"/>
      <c r="AR8" s="46"/>
      <c r="AS8" s="46"/>
      <c r="AT8" s="45">
        <f>データ!T6</f>
        <v>205.81</v>
      </c>
      <c r="AU8" s="45"/>
      <c r="AV8" s="45"/>
      <c r="AW8" s="45"/>
      <c r="AX8" s="45"/>
      <c r="AY8" s="45"/>
      <c r="AZ8" s="45"/>
      <c r="BA8" s="45"/>
      <c r="BB8" s="45">
        <f>データ!U6</f>
        <v>186.47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70.39</v>
      </c>
      <c r="J10" s="45"/>
      <c r="K10" s="45"/>
      <c r="L10" s="45"/>
      <c r="M10" s="45"/>
      <c r="N10" s="45"/>
      <c r="O10" s="45"/>
      <c r="P10" s="45">
        <f>データ!P6</f>
        <v>12.6</v>
      </c>
      <c r="Q10" s="45"/>
      <c r="R10" s="45"/>
      <c r="S10" s="45"/>
      <c r="T10" s="45"/>
      <c r="U10" s="45"/>
      <c r="V10" s="45"/>
      <c r="W10" s="45">
        <f>データ!Q6</f>
        <v>86.44</v>
      </c>
      <c r="X10" s="45"/>
      <c r="Y10" s="45"/>
      <c r="Z10" s="45"/>
      <c r="AA10" s="45"/>
      <c r="AB10" s="45"/>
      <c r="AC10" s="45"/>
      <c r="AD10" s="46">
        <f>データ!R6</f>
        <v>3080</v>
      </c>
      <c r="AE10" s="46"/>
      <c r="AF10" s="46"/>
      <c r="AG10" s="46"/>
      <c r="AH10" s="46"/>
      <c r="AI10" s="46"/>
      <c r="AJ10" s="46"/>
      <c r="AK10" s="2"/>
      <c r="AL10" s="46">
        <f>データ!V6</f>
        <v>4799</v>
      </c>
      <c r="AM10" s="46"/>
      <c r="AN10" s="46"/>
      <c r="AO10" s="46"/>
      <c r="AP10" s="46"/>
      <c r="AQ10" s="46"/>
      <c r="AR10" s="46"/>
      <c r="AS10" s="46"/>
      <c r="AT10" s="45">
        <f>データ!W6</f>
        <v>2.79</v>
      </c>
      <c r="AU10" s="45"/>
      <c r="AV10" s="45"/>
      <c r="AW10" s="45"/>
      <c r="AX10" s="45"/>
      <c r="AY10" s="45"/>
      <c r="AZ10" s="45"/>
      <c r="BA10" s="45"/>
      <c r="BB10" s="45">
        <f>データ!X6</f>
        <v>1720.07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j7xmTdwNo9x4YFStZCFmyVMzOYk07s2TZGKjczEIL2emjDaBiV+BBuG3cUSwRjFOr5yAMa2TFWgtnkBPhakXQ==" saltValue="ha+FJMq6n6TUP+KiCpb3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82295</v>
      </c>
      <c r="D6" s="19">
        <f t="shared" si="3"/>
        <v>46</v>
      </c>
      <c r="E6" s="19">
        <f t="shared" si="3"/>
        <v>17</v>
      </c>
      <c r="F6" s="19">
        <f t="shared" si="3"/>
        <v>1</v>
      </c>
      <c r="G6" s="19">
        <f t="shared" si="3"/>
        <v>0</v>
      </c>
      <c r="H6" s="19" t="str">
        <f t="shared" si="3"/>
        <v>茨城県　稲敷市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70.39</v>
      </c>
      <c r="P6" s="20">
        <f t="shared" si="3"/>
        <v>12.6</v>
      </c>
      <c r="Q6" s="20">
        <f t="shared" si="3"/>
        <v>86.44</v>
      </c>
      <c r="R6" s="20">
        <f t="shared" si="3"/>
        <v>3080</v>
      </c>
      <c r="S6" s="20">
        <f t="shared" si="3"/>
        <v>38377</v>
      </c>
      <c r="T6" s="20">
        <f t="shared" si="3"/>
        <v>205.81</v>
      </c>
      <c r="U6" s="20">
        <f t="shared" si="3"/>
        <v>186.47</v>
      </c>
      <c r="V6" s="20">
        <f t="shared" si="3"/>
        <v>4799</v>
      </c>
      <c r="W6" s="20">
        <f t="shared" si="3"/>
        <v>2.79</v>
      </c>
      <c r="X6" s="20">
        <f t="shared" si="3"/>
        <v>1720.07</v>
      </c>
      <c r="Y6" s="21" t="str">
        <f>IF(Y7="",NA(),Y7)</f>
        <v>-</v>
      </c>
      <c r="Z6" s="21">
        <f t="shared" ref="Z6:AH6" si="4">IF(Z7="",NA(),Z7)</f>
        <v>135.72999999999999</v>
      </c>
      <c r="AA6" s="21">
        <f t="shared" si="4"/>
        <v>128.4</v>
      </c>
      <c r="AB6" s="21">
        <f t="shared" si="4"/>
        <v>121.03</v>
      </c>
      <c r="AC6" s="21">
        <f t="shared" si="4"/>
        <v>125.67</v>
      </c>
      <c r="AD6" s="21" t="str">
        <f t="shared" si="4"/>
        <v>-</v>
      </c>
      <c r="AE6" s="21">
        <f t="shared" si="4"/>
        <v>109.21</v>
      </c>
      <c r="AF6" s="21">
        <f t="shared" si="4"/>
        <v>107.81</v>
      </c>
      <c r="AG6" s="21">
        <f t="shared" si="4"/>
        <v>107.54</v>
      </c>
      <c r="AH6" s="21">
        <f t="shared" si="4"/>
        <v>107.19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15.73</v>
      </c>
      <c r="AQ6" s="21">
        <f t="shared" si="5"/>
        <v>18.2</v>
      </c>
      <c r="AR6" s="21">
        <f t="shared" si="5"/>
        <v>19.059999999999999</v>
      </c>
      <c r="AS6" s="21">
        <f t="shared" si="5"/>
        <v>31.07</v>
      </c>
      <c r="AT6" s="20" t="str">
        <f>IF(AT7="","",IF(AT7="-","【-】","【"&amp;SUBSTITUTE(TEXT(AT7,"#,##0.00"),"-","△")&amp;"】"))</f>
        <v>【3.15】</v>
      </c>
      <c r="AU6" s="21" t="str">
        <f>IF(AU7="",NA(),AU7)</f>
        <v>-</v>
      </c>
      <c r="AV6" s="21">
        <f t="shared" ref="AV6:BD6" si="6">IF(AV7="",NA(),AV7)</f>
        <v>44.77</v>
      </c>
      <c r="AW6" s="21">
        <f t="shared" si="6"/>
        <v>21.86</v>
      </c>
      <c r="AX6" s="21">
        <f t="shared" si="6"/>
        <v>14.79</v>
      </c>
      <c r="AY6" s="21">
        <f t="shared" si="6"/>
        <v>11.59</v>
      </c>
      <c r="AZ6" s="21" t="str">
        <f t="shared" si="6"/>
        <v>-</v>
      </c>
      <c r="BA6" s="21">
        <f t="shared" si="6"/>
        <v>57.26</v>
      </c>
      <c r="BB6" s="21">
        <f t="shared" si="6"/>
        <v>48.56</v>
      </c>
      <c r="BC6" s="21">
        <f t="shared" si="6"/>
        <v>47.58</v>
      </c>
      <c r="BD6" s="21">
        <f t="shared" si="6"/>
        <v>51.09</v>
      </c>
      <c r="BE6" s="20" t="str">
        <f>IF(BE7="","",IF(BE7="-","【-】","【"&amp;SUBSTITUTE(TEXT(BE7,"#,##0.00"),"-","△")&amp;"】"))</f>
        <v>【73.44】</v>
      </c>
      <c r="BF6" s="21" t="str">
        <f>IF(BF7="",NA(),BF7)</f>
        <v>-</v>
      </c>
      <c r="BG6" s="20">
        <f t="shared" ref="BG6:BO6" si="7">IF(BG7="",NA(),BG7)</f>
        <v>0</v>
      </c>
      <c r="BH6" s="20">
        <f t="shared" si="7"/>
        <v>0</v>
      </c>
      <c r="BI6" s="20">
        <f t="shared" si="7"/>
        <v>0</v>
      </c>
      <c r="BJ6" s="20">
        <f t="shared" si="7"/>
        <v>0</v>
      </c>
      <c r="BK6" s="21" t="str">
        <f t="shared" si="7"/>
        <v>-</v>
      </c>
      <c r="BL6" s="21">
        <f t="shared" si="7"/>
        <v>1130.42</v>
      </c>
      <c r="BM6" s="21">
        <f t="shared" si="7"/>
        <v>1245.0999999999999</v>
      </c>
      <c r="BN6" s="21">
        <f t="shared" si="7"/>
        <v>1108.8</v>
      </c>
      <c r="BO6" s="21">
        <f t="shared" si="7"/>
        <v>1194.56</v>
      </c>
      <c r="BP6" s="20" t="str">
        <f>IF(BP7="","",IF(BP7="-","【-】","【"&amp;SUBSTITUTE(TEXT(BP7,"#,##0.00"),"-","△")&amp;"】"))</f>
        <v>【652.82】</v>
      </c>
      <c r="BQ6" s="21" t="str">
        <f>IF(BQ7="",NA(),BQ7)</f>
        <v>-</v>
      </c>
      <c r="BR6" s="21">
        <f t="shared" ref="BR6:BZ6" si="8">IF(BR7="",NA(),BR7)</f>
        <v>60.66</v>
      </c>
      <c r="BS6" s="21">
        <f t="shared" si="8"/>
        <v>52</v>
      </c>
      <c r="BT6" s="21">
        <f t="shared" si="8"/>
        <v>57.35</v>
      </c>
      <c r="BU6" s="21">
        <f t="shared" si="8"/>
        <v>57.39</v>
      </c>
      <c r="BV6" s="21" t="str">
        <f t="shared" si="8"/>
        <v>-</v>
      </c>
      <c r="BW6" s="21">
        <f t="shared" si="8"/>
        <v>74.17</v>
      </c>
      <c r="BX6" s="21">
        <f t="shared" si="8"/>
        <v>79.77</v>
      </c>
      <c r="BY6" s="21">
        <f t="shared" si="8"/>
        <v>79.63</v>
      </c>
      <c r="BZ6" s="21">
        <f t="shared" si="8"/>
        <v>76.78</v>
      </c>
      <c r="CA6" s="20" t="str">
        <f>IF(CA7="","",IF(CA7="-","【-】","【"&amp;SUBSTITUTE(TEXT(CA7,"#,##0.00"),"-","△")&amp;"】"))</f>
        <v>【97.61】</v>
      </c>
      <c r="CB6" s="21" t="str">
        <f>IF(CB7="",NA(),CB7)</f>
        <v>-</v>
      </c>
      <c r="CC6" s="21">
        <f t="shared" ref="CC6:CK6" si="9">IF(CC7="",NA(),CC7)</f>
        <v>247.23</v>
      </c>
      <c r="CD6" s="21">
        <f t="shared" si="9"/>
        <v>276.49</v>
      </c>
      <c r="CE6" s="21">
        <f t="shared" si="9"/>
        <v>260</v>
      </c>
      <c r="CF6" s="21">
        <f t="shared" si="9"/>
        <v>229.97</v>
      </c>
      <c r="CG6" s="21" t="str">
        <f t="shared" si="9"/>
        <v>-</v>
      </c>
      <c r="CH6" s="21">
        <f t="shared" si="9"/>
        <v>230.95</v>
      </c>
      <c r="CI6" s="21">
        <f t="shared" si="9"/>
        <v>214.56</v>
      </c>
      <c r="CJ6" s="21">
        <f t="shared" si="9"/>
        <v>213.66</v>
      </c>
      <c r="CK6" s="21">
        <f t="shared" si="9"/>
        <v>224.31</v>
      </c>
      <c r="CL6" s="20" t="str">
        <f>IF(CL7="","",IF(CL7="-","【-】","【"&amp;SUBSTITUTE(TEXT(CL7,"#,##0.00"),"-","△")&amp;"】"))</f>
        <v>【138.29】</v>
      </c>
      <c r="CM6" s="21" t="str">
        <f>IF(CM7="",NA(),CM7)</f>
        <v>-</v>
      </c>
      <c r="CN6" s="21">
        <f t="shared" ref="CN6:CV6" si="10">IF(CN7="",NA(),CN7)</f>
        <v>28.93</v>
      </c>
      <c r="CO6" s="21">
        <f t="shared" si="10"/>
        <v>24.35</v>
      </c>
      <c r="CP6" s="21">
        <f t="shared" si="10"/>
        <v>27.54</v>
      </c>
      <c r="CQ6" s="21">
        <f t="shared" si="10"/>
        <v>27</v>
      </c>
      <c r="CR6" s="21" t="str">
        <f t="shared" si="10"/>
        <v>-</v>
      </c>
      <c r="CS6" s="21">
        <f t="shared" si="10"/>
        <v>49.27</v>
      </c>
      <c r="CT6" s="21">
        <f t="shared" si="10"/>
        <v>49.47</v>
      </c>
      <c r="CU6" s="21">
        <f t="shared" si="10"/>
        <v>48.19</v>
      </c>
      <c r="CV6" s="21">
        <f t="shared" si="10"/>
        <v>47.32</v>
      </c>
      <c r="CW6" s="20" t="str">
        <f>IF(CW7="","",IF(CW7="-","【-】","【"&amp;SUBSTITUTE(TEXT(CW7,"#,##0.00"),"-","△")&amp;"】"))</f>
        <v>【59.10】</v>
      </c>
      <c r="CX6" s="21" t="str">
        <f>IF(CX7="",NA(),CX7)</f>
        <v>-</v>
      </c>
      <c r="CY6" s="21">
        <f t="shared" ref="CY6:DG6" si="11">IF(CY7="",NA(),CY7)</f>
        <v>59.7</v>
      </c>
      <c r="CZ6" s="21">
        <f t="shared" si="11"/>
        <v>50.91</v>
      </c>
      <c r="DA6" s="21">
        <f t="shared" si="11"/>
        <v>56.02</v>
      </c>
      <c r="DB6" s="21">
        <f t="shared" si="11"/>
        <v>56.93</v>
      </c>
      <c r="DC6" s="21" t="str">
        <f t="shared" si="11"/>
        <v>-</v>
      </c>
      <c r="DD6" s="21">
        <f t="shared" si="11"/>
        <v>83.16</v>
      </c>
      <c r="DE6" s="21">
        <f t="shared" si="11"/>
        <v>82.06</v>
      </c>
      <c r="DF6" s="21">
        <f t="shared" si="11"/>
        <v>82.26</v>
      </c>
      <c r="DG6" s="21">
        <f t="shared" si="11"/>
        <v>81.33</v>
      </c>
      <c r="DH6" s="20" t="str">
        <f>IF(DH7="","",IF(DH7="-","【-】","【"&amp;SUBSTITUTE(TEXT(DH7,"#,##0.00"),"-","△")&amp;"】"))</f>
        <v>【95.82】</v>
      </c>
      <c r="DI6" s="21" t="str">
        <f>IF(DI7="",NA(),DI7)</f>
        <v>-</v>
      </c>
      <c r="DJ6" s="21">
        <f t="shared" ref="DJ6:DR6" si="12">IF(DJ7="",NA(),DJ7)</f>
        <v>29.07</v>
      </c>
      <c r="DK6" s="21">
        <f t="shared" si="12"/>
        <v>31.07</v>
      </c>
      <c r="DL6" s="21">
        <f t="shared" si="12"/>
        <v>33.1</v>
      </c>
      <c r="DM6" s="21">
        <f t="shared" si="12"/>
        <v>35.049999999999997</v>
      </c>
      <c r="DN6" s="21" t="str">
        <f t="shared" si="12"/>
        <v>-</v>
      </c>
      <c r="DO6" s="21">
        <f t="shared" si="12"/>
        <v>24.1</v>
      </c>
      <c r="DP6" s="21">
        <f t="shared" si="12"/>
        <v>19.93</v>
      </c>
      <c r="DQ6" s="21">
        <f t="shared" si="12"/>
        <v>21.94</v>
      </c>
      <c r="DR6" s="21">
        <f t="shared" si="12"/>
        <v>22.89</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82295</v>
      </c>
      <c r="D7" s="23">
        <v>46</v>
      </c>
      <c r="E7" s="23">
        <v>17</v>
      </c>
      <c r="F7" s="23">
        <v>1</v>
      </c>
      <c r="G7" s="23">
        <v>0</v>
      </c>
      <c r="H7" s="23" t="s">
        <v>95</v>
      </c>
      <c r="I7" s="23" t="s">
        <v>96</v>
      </c>
      <c r="J7" s="23" t="s">
        <v>97</v>
      </c>
      <c r="K7" s="23" t="s">
        <v>98</v>
      </c>
      <c r="L7" s="23" t="s">
        <v>99</v>
      </c>
      <c r="M7" s="23" t="s">
        <v>100</v>
      </c>
      <c r="N7" s="24" t="s">
        <v>101</v>
      </c>
      <c r="O7" s="24">
        <v>70.39</v>
      </c>
      <c r="P7" s="24">
        <v>12.6</v>
      </c>
      <c r="Q7" s="24">
        <v>86.44</v>
      </c>
      <c r="R7" s="24">
        <v>3080</v>
      </c>
      <c r="S7" s="24">
        <v>38377</v>
      </c>
      <c r="T7" s="24">
        <v>205.81</v>
      </c>
      <c r="U7" s="24">
        <v>186.47</v>
      </c>
      <c r="V7" s="24">
        <v>4799</v>
      </c>
      <c r="W7" s="24">
        <v>2.79</v>
      </c>
      <c r="X7" s="24">
        <v>1720.07</v>
      </c>
      <c r="Y7" s="24" t="s">
        <v>101</v>
      </c>
      <c r="Z7" s="24">
        <v>135.72999999999999</v>
      </c>
      <c r="AA7" s="24">
        <v>128.4</v>
      </c>
      <c r="AB7" s="24">
        <v>121.03</v>
      </c>
      <c r="AC7" s="24">
        <v>125.67</v>
      </c>
      <c r="AD7" s="24" t="s">
        <v>101</v>
      </c>
      <c r="AE7" s="24">
        <v>109.21</v>
      </c>
      <c r="AF7" s="24">
        <v>107.81</v>
      </c>
      <c r="AG7" s="24">
        <v>107.54</v>
      </c>
      <c r="AH7" s="24">
        <v>107.19</v>
      </c>
      <c r="AI7" s="24">
        <v>106.11</v>
      </c>
      <c r="AJ7" s="24" t="s">
        <v>101</v>
      </c>
      <c r="AK7" s="24">
        <v>0</v>
      </c>
      <c r="AL7" s="24">
        <v>0</v>
      </c>
      <c r="AM7" s="24">
        <v>0</v>
      </c>
      <c r="AN7" s="24">
        <v>0</v>
      </c>
      <c r="AO7" s="24" t="s">
        <v>101</v>
      </c>
      <c r="AP7" s="24">
        <v>15.73</v>
      </c>
      <c r="AQ7" s="24">
        <v>18.2</v>
      </c>
      <c r="AR7" s="24">
        <v>19.059999999999999</v>
      </c>
      <c r="AS7" s="24">
        <v>31.07</v>
      </c>
      <c r="AT7" s="24">
        <v>3.15</v>
      </c>
      <c r="AU7" s="24" t="s">
        <v>101</v>
      </c>
      <c r="AV7" s="24">
        <v>44.77</v>
      </c>
      <c r="AW7" s="24">
        <v>21.86</v>
      </c>
      <c r="AX7" s="24">
        <v>14.79</v>
      </c>
      <c r="AY7" s="24">
        <v>11.59</v>
      </c>
      <c r="AZ7" s="24" t="s">
        <v>101</v>
      </c>
      <c r="BA7" s="24">
        <v>57.26</v>
      </c>
      <c r="BB7" s="24">
        <v>48.56</v>
      </c>
      <c r="BC7" s="24">
        <v>47.58</v>
      </c>
      <c r="BD7" s="24">
        <v>51.09</v>
      </c>
      <c r="BE7" s="24">
        <v>73.44</v>
      </c>
      <c r="BF7" s="24" t="s">
        <v>101</v>
      </c>
      <c r="BG7" s="24">
        <v>0</v>
      </c>
      <c r="BH7" s="24">
        <v>0</v>
      </c>
      <c r="BI7" s="24">
        <v>0</v>
      </c>
      <c r="BJ7" s="24">
        <v>0</v>
      </c>
      <c r="BK7" s="24" t="s">
        <v>101</v>
      </c>
      <c r="BL7" s="24">
        <v>1130.42</v>
      </c>
      <c r="BM7" s="24">
        <v>1245.0999999999999</v>
      </c>
      <c r="BN7" s="24">
        <v>1108.8</v>
      </c>
      <c r="BO7" s="24">
        <v>1194.56</v>
      </c>
      <c r="BP7" s="24">
        <v>652.82000000000005</v>
      </c>
      <c r="BQ7" s="24" t="s">
        <v>101</v>
      </c>
      <c r="BR7" s="24">
        <v>60.66</v>
      </c>
      <c r="BS7" s="24">
        <v>52</v>
      </c>
      <c r="BT7" s="24">
        <v>57.35</v>
      </c>
      <c r="BU7" s="24">
        <v>57.39</v>
      </c>
      <c r="BV7" s="24" t="s">
        <v>101</v>
      </c>
      <c r="BW7" s="24">
        <v>74.17</v>
      </c>
      <c r="BX7" s="24">
        <v>79.77</v>
      </c>
      <c r="BY7" s="24">
        <v>79.63</v>
      </c>
      <c r="BZ7" s="24">
        <v>76.78</v>
      </c>
      <c r="CA7" s="24">
        <v>97.61</v>
      </c>
      <c r="CB7" s="24" t="s">
        <v>101</v>
      </c>
      <c r="CC7" s="24">
        <v>247.23</v>
      </c>
      <c r="CD7" s="24">
        <v>276.49</v>
      </c>
      <c r="CE7" s="24">
        <v>260</v>
      </c>
      <c r="CF7" s="24">
        <v>229.97</v>
      </c>
      <c r="CG7" s="24" t="s">
        <v>101</v>
      </c>
      <c r="CH7" s="24">
        <v>230.95</v>
      </c>
      <c r="CI7" s="24">
        <v>214.56</v>
      </c>
      <c r="CJ7" s="24">
        <v>213.66</v>
      </c>
      <c r="CK7" s="24">
        <v>224.31</v>
      </c>
      <c r="CL7" s="24">
        <v>138.29</v>
      </c>
      <c r="CM7" s="24" t="s">
        <v>101</v>
      </c>
      <c r="CN7" s="24">
        <v>28.93</v>
      </c>
      <c r="CO7" s="24">
        <v>24.35</v>
      </c>
      <c r="CP7" s="24">
        <v>27.54</v>
      </c>
      <c r="CQ7" s="24">
        <v>27</v>
      </c>
      <c r="CR7" s="24" t="s">
        <v>101</v>
      </c>
      <c r="CS7" s="24">
        <v>49.27</v>
      </c>
      <c r="CT7" s="24">
        <v>49.47</v>
      </c>
      <c r="CU7" s="24">
        <v>48.19</v>
      </c>
      <c r="CV7" s="24">
        <v>47.32</v>
      </c>
      <c r="CW7" s="24">
        <v>59.1</v>
      </c>
      <c r="CX7" s="24" t="s">
        <v>101</v>
      </c>
      <c r="CY7" s="24">
        <v>59.7</v>
      </c>
      <c r="CZ7" s="24">
        <v>50.91</v>
      </c>
      <c r="DA7" s="24">
        <v>56.02</v>
      </c>
      <c r="DB7" s="24">
        <v>56.93</v>
      </c>
      <c r="DC7" s="24" t="s">
        <v>101</v>
      </c>
      <c r="DD7" s="24">
        <v>83.16</v>
      </c>
      <c r="DE7" s="24">
        <v>82.06</v>
      </c>
      <c r="DF7" s="24">
        <v>82.26</v>
      </c>
      <c r="DG7" s="24">
        <v>81.33</v>
      </c>
      <c r="DH7" s="24">
        <v>95.82</v>
      </c>
      <c r="DI7" s="24" t="s">
        <v>101</v>
      </c>
      <c r="DJ7" s="24">
        <v>29.07</v>
      </c>
      <c r="DK7" s="24">
        <v>31.07</v>
      </c>
      <c r="DL7" s="24">
        <v>33.1</v>
      </c>
      <c r="DM7" s="24">
        <v>35.049999999999997</v>
      </c>
      <c r="DN7" s="24" t="s">
        <v>101</v>
      </c>
      <c r="DO7" s="24">
        <v>24.1</v>
      </c>
      <c r="DP7" s="24">
        <v>19.93</v>
      </c>
      <c r="DQ7" s="24">
        <v>21.94</v>
      </c>
      <c r="DR7" s="24">
        <v>22.89</v>
      </c>
      <c r="DS7" s="24">
        <v>39.74</v>
      </c>
      <c r="DT7" s="24" t="s">
        <v>101</v>
      </c>
      <c r="DU7" s="24">
        <v>0</v>
      </c>
      <c r="DV7" s="24">
        <v>0</v>
      </c>
      <c r="DW7" s="24">
        <v>0</v>
      </c>
      <c r="DX7" s="24">
        <v>0</v>
      </c>
      <c r="DY7" s="24" t="s">
        <v>101</v>
      </c>
      <c r="DZ7" s="24">
        <v>0</v>
      </c>
      <c r="EA7" s="24">
        <v>0</v>
      </c>
      <c r="EB7" s="24">
        <v>0</v>
      </c>
      <c r="EC7" s="24">
        <v>0</v>
      </c>
      <c r="ED7" s="24">
        <v>7.62</v>
      </c>
      <c r="EE7" s="24" t="s">
        <v>101</v>
      </c>
      <c r="EF7" s="24">
        <v>0</v>
      </c>
      <c r="EG7" s="24">
        <v>0</v>
      </c>
      <c r="EH7" s="24">
        <v>0</v>
      </c>
      <c r="EI7" s="24">
        <v>0</v>
      </c>
      <c r="EJ7" s="24" t="s">
        <v>101</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古渡裕之</cp:lastModifiedBy>
  <dcterms:created xsi:type="dcterms:W3CDTF">2023-12-12T00:43:40Z</dcterms:created>
  <dcterms:modified xsi:type="dcterms:W3CDTF">2024-02-02T00:41:32Z</dcterms:modified>
  <cp:category/>
</cp:coreProperties>
</file>