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Z:\経営支援室\☆物価高騰対策\02_特別高圧補助\04_支給要綱・申請書\第５弾（R8.1～3月分）\HP掲載用\"/>
    </mc:Choice>
  </mc:AlternateContent>
  <xr:revisionPtr revIDLastSave="0" documentId="13_ncr:1_{4DD75B36-D38B-4F38-AAD9-0076D6EAC3F9}" xr6:coauthVersionLast="47" xr6:coauthVersionMax="47" xr10:uidLastSave="{00000000-0000-0000-0000-000000000000}"/>
  <workbookProtection workbookAlgorithmName="SHA-512" workbookHashValue="jvRAIPsku8Yffci9W7/voxAIDtUkj1FV/BzwIFzzSntpJbP+dg8XbHIWFbnWnXQeQw6QF2vtsNe5ZQCuK4jhmg==" workbookSaltValue="ZxAltw8S3CxTR/B08P11sA==" workbookSpinCount="100000" lockStructure="1"/>
  <bookViews>
    <workbookView xWindow="-120" yWindow="-120" windowWidth="29040" windowHeight="15720" xr2:uid="{46AEA67B-85DC-4555-9275-8D506BEA0A61}"/>
  </bookViews>
  <sheets>
    <sheet name="申請書" sheetId="1" r:id="rId1"/>
    <sheet name="記載例" sheetId="5" r:id="rId2"/>
    <sheet name="交付決定" sheetId="3" state="hidden" r:id="rId3"/>
    <sheet name="data" sheetId="2" state="hidden" r:id="rId4"/>
  </sheets>
  <definedNames>
    <definedName name="_xlnm.Print_Area" localSheetId="1">記載例!$A$1:$AX$111</definedName>
    <definedName name="_xlnm.Print_Area" localSheetId="2">交付決定!$A$1:$U$35</definedName>
    <definedName name="_xlnm.Print_Area" localSheetId="0">申請書!$A$1:$AX$111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0" i="5" l="1"/>
  <c r="S109" i="5"/>
  <c r="S107" i="5"/>
  <c r="S106" i="5"/>
  <c r="S105" i="5"/>
  <c r="S104" i="5"/>
  <c r="S103" i="5"/>
  <c r="N88" i="5"/>
  <c r="N82" i="5"/>
  <c r="N76" i="5"/>
  <c r="N70" i="5"/>
  <c r="N64" i="5"/>
  <c r="N58" i="5"/>
  <c r="N52" i="5"/>
  <c r="N46" i="5"/>
  <c r="N40" i="5"/>
  <c r="N34" i="5"/>
  <c r="X12" i="5" s="1"/>
  <c r="N40" i="1"/>
  <c r="N46" i="1"/>
  <c r="N52" i="1"/>
  <c r="N58" i="1"/>
  <c r="N64" i="1"/>
  <c r="N70" i="1"/>
  <c r="N76" i="1"/>
  <c r="N82" i="1"/>
  <c r="N88" i="1"/>
  <c r="S110" i="1" l="1"/>
  <c r="S109" i="1"/>
  <c r="S107" i="1"/>
  <c r="AT11" i="2" l="1"/>
  <c r="AS11" i="2"/>
  <c r="AR11" i="2"/>
  <c r="AQ11" i="2"/>
  <c r="AP11" i="2"/>
  <c r="AO11" i="2"/>
  <c r="AN11" i="2"/>
  <c r="AM11" i="2"/>
  <c r="AJ11" i="2"/>
  <c r="AI11" i="2"/>
  <c r="AH11" i="2"/>
  <c r="AG11" i="2"/>
  <c r="AF11" i="2"/>
  <c r="AE11" i="2"/>
  <c r="AD11" i="2"/>
  <c r="AC11" i="2"/>
  <c r="AB11" i="2"/>
  <c r="AA11" i="2"/>
  <c r="Z11" i="2"/>
  <c r="C32" i="3" s="1"/>
  <c r="Y11" i="2"/>
  <c r="X11" i="2"/>
  <c r="W11" i="2"/>
  <c r="V11" i="2"/>
  <c r="U11" i="2"/>
  <c r="T11" i="2"/>
  <c r="S11" i="2"/>
  <c r="R11" i="2"/>
  <c r="Q11" i="2"/>
  <c r="P11" i="2"/>
  <c r="O11" i="2"/>
  <c r="N11" i="2"/>
  <c r="M11" i="2"/>
  <c r="L11" i="2"/>
  <c r="K11" i="2"/>
  <c r="J11" i="2"/>
  <c r="I11" i="2"/>
  <c r="H11" i="2"/>
  <c r="G11" i="2"/>
  <c r="F11" i="2"/>
  <c r="E11" i="2"/>
  <c r="D11" i="2"/>
  <c r="C11" i="2"/>
  <c r="B11" i="2"/>
  <c r="AT10" i="2"/>
  <c r="AS10" i="2"/>
  <c r="AR10" i="2"/>
  <c r="AQ10" i="2"/>
  <c r="AP10" i="2"/>
  <c r="AO10" i="2"/>
  <c r="AN10" i="2"/>
  <c r="AM10" i="2"/>
  <c r="AJ10" i="2"/>
  <c r="AI10" i="2"/>
  <c r="AH10" i="2"/>
  <c r="AG10" i="2"/>
  <c r="AF10" i="2"/>
  <c r="J31" i="3" s="1"/>
  <c r="AE10" i="2"/>
  <c r="AD10" i="2"/>
  <c r="AC10" i="2"/>
  <c r="AB10" i="2"/>
  <c r="AA10" i="2"/>
  <c r="Z10" i="2"/>
  <c r="C31" i="3" s="1"/>
  <c r="Y10" i="2"/>
  <c r="X10" i="2"/>
  <c r="W10" i="2"/>
  <c r="V10" i="2"/>
  <c r="U10" i="2"/>
  <c r="T10" i="2"/>
  <c r="S10" i="2"/>
  <c r="R10" i="2"/>
  <c r="Q10" i="2"/>
  <c r="P10" i="2"/>
  <c r="O10" i="2"/>
  <c r="N10" i="2"/>
  <c r="M10" i="2"/>
  <c r="L10" i="2"/>
  <c r="K10" i="2"/>
  <c r="J10" i="2"/>
  <c r="I10" i="2"/>
  <c r="H10" i="2"/>
  <c r="G10" i="2"/>
  <c r="F10" i="2"/>
  <c r="E10" i="2"/>
  <c r="D10" i="2"/>
  <c r="C10" i="2"/>
  <c r="B10" i="2"/>
  <c r="AT9" i="2"/>
  <c r="AS9" i="2"/>
  <c r="AR9" i="2"/>
  <c r="AQ9" i="2"/>
  <c r="AP9" i="2"/>
  <c r="AO9" i="2"/>
  <c r="AN9" i="2"/>
  <c r="AM9" i="2"/>
  <c r="AJ9" i="2"/>
  <c r="AI9" i="2"/>
  <c r="AH9" i="2"/>
  <c r="AG9" i="2"/>
  <c r="AF9" i="2"/>
  <c r="AE9" i="2"/>
  <c r="AD9" i="2"/>
  <c r="AC9" i="2"/>
  <c r="AB9" i="2"/>
  <c r="AA9" i="2"/>
  <c r="Z9" i="2"/>
  <c r="C30" i="3" s="1"/>
  <c r="Y9" i="2"/>
  <c r="X9" i="2"/>
  <c r="W9" i="2"/>
  <c r="V9" i="2"/>
  <c r="U9" i="2"/>
  <c r="T9" i="2"/>
  <c r="S9" i="2"/>
  <c r="R9" i="2"/>
  <c r="Q9" i="2"/>
  <c r="P9" i="2"/>
  <c r="O9" i="2"/>
  <c r="N9" i="2"/>
  <c r="M9" i="2"/>
  <c r="L9" i="2"/>
  <c r="K9" i="2"/>
  <c r="J9" i="2"/>
  <c r="I9" i="2"/>
  <c r="H9" i="2"/>
  <c r="G9" i="2"/>
  <c r="F9" i="2"/>
  <c r="E9" i="2"/>
  <c r="D9" i="2"/>
  <c r="C9" i="2"/>
  <c r="B9" i="2"/>
  <c r="AT8" i="2"/>
  <c r="AS8" i="2"/>
  <c r="AR8" i="2"/>
  <c r="AQ8" i="2"/>
  <c r="AP8" i="2"/>
  <c r="AO8" i="2"/>
  <c r="AN8" i="2"/>
  <c r="AM8" i="2"/>
  <c r="AJ8" i="2"/>
  <c r="AI8" i="2"/>
  <c r="AH8" i="2"/>
  <c r="AG8" i="2"/>
  <c r="AF8" i="2"/>
  <c r="AE8" i="2"/>
  <c r="AD8" i="2"/>
  <c r="AC8" i="2"/>
  <c r="AB8" i="2"/>
  <c r="AA8" i="2"/>
  <c r="Z8" i="2"/>
  <c r="C29" i="3" s="1"/>
  <c r="Y8" i="2"/>
  <c r="X8" i="2"/>
  <c r="W8" i="2"/>
  <c r="V8" i="2"/>
  <c r="U8" i="2"/>
  <c r="T8" i="2"/>
  <c r="S8" i="2"/>
  <c r="R8" i="2"/>
  <c r="Q8" i="2"/>
  <c r="P8" i="2"/>
  <c r="O8" i="2"/>
  <c r="N8" i="2"/>
  <c r="M8" i="2"/>
  <c r="L8" i="2"/>
  <c r="K8" i="2"/>
  <c r="J8" i="2"/>
  <c r="I8" i="2"/>
  <c r="H8" i="2"/>
  <c r="G8" i="2"/>
  <c r="F8" i="2"/>
  <c r="E8" i="2"/>
  <c r="D8" i="2"/>
  <c r="C8" i="2"/>
  <c r="B8" i="2"/>
  <c r="AT7" i="2"/>
  <c r="AS7" i="2"/>
  <c r="AR7" i="2"/>
  <c r="AQ7" i="2"/>
  <c r="AP7" i="2"/>
  <c r="AO7" i="2"/>
  <c r="AN7" i="2"/>
  <c r="AM7" i="2"/>
  <c r="AJ7" i="2"/>
  <c r="AI7" i="2"/>
  <c r="AH7" i="2"/>
  <c r="AG7" i="2"/>
  <c r="AF7" i="2"/>
  <c r="AE7" i="2"/>
  <c r="AD7" i="2"/>
  <c r="AC7" i="2"/>
  <c r="AB7" i="2"/>
  <c r="AA7" i="2"/>
  <c r="Z7" i="2"/>
  <c r="C28" i="3" s="1"/>
  <c r="Y7" i="2"/>
  <c r="X7" i="2"/>
  <c r="W7" i="2"/>
  <c r="V7" i="2"/>
  <c r="U7" i="2"/>
  <c r="T7" i="2"/>
  <c r="S7" i="2"/>
  <c r="R7" i="2"/>
  <c r="Q7" i="2"/>
  <c r="P7" i="2"/>
  <c r="O7" i="2"/>
  <c r="N7" i="2"/>
  <c r="M7" i="2"/>
  <c r="L7" i="2"/>
  <c r="K7" i="2"/>
  <c r="J7" i="2"/>
  <c r="I7" i="2"/>
  <c r="H7" i="2"/>
  <c r="G7" i="2"/>
  <c r="F7" i="2"/>
  <c r="E7" i="2"/>
  <c r="D7" i="2"/>
  <c r="C7" i="2"/>
  <c r="B7" i="2"/>
  <c r="AT6" i="2"/>
  <c r="AS6" i="2"/>
  <c r="AR6" i="2"/>
  <c r="AQ6" i="2"/>
  <c r="AP6" i="2"/>
  <c r="AO6" i="2"/>
  <c r="AN6" i="2"/>
  <c r="AM6" i="2"/>
  <c r="AJ6" i="2"/>
  <c r="AI6" i="2"/>
  <c r="AH6" i="2"/>
  <c r="AG6" i="2"/>
  <c r="AF6" i="2"/>
  <c r="J27" i="3" s="1"/>
  <c r="AE6" i="2"/>
  <c r="AD6" i="2"/>
  <c r="AC6" i="2"/>
  <c r="AB6" i="2"/>
  <c r="AA6" i="2"/>
  <c r="Z6" i="2"/>
  <c r="C27" i="3" s="1"/>
  <c r="Y6" i="2"/>
  <c r="X6" i="2"/>
  <c r="W6" i="2"/>
  <c r="V6" i="2"/>
  <c r="U6" i="2"/>
  <c r="T6" i="2"/>
  <c r="S6" i="2"/>
  <c r="R6" i="2"/>
  <c r="Q6" i="2"/>
  <c r="P6" i="2"/>
  <c r="O6" i="2"/>
  <c r="N6" i="2"/>
  <c r="M6" i="2"/>
  <c r="L6" i="2"/>
  <c r="K6" i="2"/>
  <c r="J6" i="2"/>
  <c r="I6" i="2"/>
  <c r="H6" i="2"/>
  <c r="G6" i="2"/>
  <c r="F6" i="2"/>
  <c r="E6" i="2"/>
  <c r="D6" i="2"/>
  <c r="C6" i="2"/>
  <c r="B6" i="2"/>
  <c r="AT5" i="2"/>
  <c r="AS5" i="2"/>
  <c r="AR5" i="2"/>
  <c r="AQ5" i="2"/>
  <c r="AP5" i="2"/>
  <c r="AO5" i="2"/>
  <c r="AN5" i="2"/>
  <c r="AM5" i="2"/>
  <c r="AJ5" i="2"/>
  <c r="AI5" i="2"/>
  <c r="AH5" i="2"/>
  <c r="AG5" i="2"/>
  <c r="AF5" i="2"/>
  <c r="AE5" i="2"/>
  <c r="AD5" i="2"/>
  <c r="AC5" i="2"/>
  <c r="AB5" i="2"/>
  <c r="AA5" i="2"/>
  <c r="Z5" i="2"/>
  <c r="C26" i="3" s="1"/>
  <c r="Y5" i="2"/>
  <c r="X5" i="2"/>
  <c r="W5" i="2"/>
  <c r="V5" i="2"/>
  <c r="U5" i="2"/>
  <c r="T5" i="2"/>
  <c r="S5" i="2"/>
  <c r="R5" i="2"/>
  <c r="Q5" i="2"/>
  <c r="P5" i="2"/>
  <c r="O5" i="2"/>
  <c r="N5" i="2"/>
  <c r="M5" i="2"/>
  <c r="L5" i="2"/>
  <c r="K5" i="2"/>
  <c r="J5" i="2"/>
  <c r="I5" i="2"/>
  <c r="H5" i="2"/>
  <c r="G5" i="2"/>
  <c r="F5" i="2"/>
  <c r="E5" i="2"/>
  <c r="D5" i="2"/>
  <c r="C5" i="2"/>
  <c r="B5" i="2"/>
  <c r="AT4" i="2"/>
  <c r="AS4" i="2"/>
  <c r="AR4" i="2"/>
  <c r="AQ4" i="2"/>
  <c r="AP4" i="2"/>
  <c r="AO4" i="2"/>
  <c r="AN4" i="2"/>
  <c r="AM4" i="2"/>
  <c r="AJ4" i="2"/>
  <c r="AI4" i="2"/>
  <c r="AH4" i="2"/>
  <c r="AG4" i="2"/>
  <c r="AF4" i="2"/>
  <c r="AE4" i="2"/>
  <c r="AD4" i="2"/>
  <c r="AC4" i="2"/>
  <c r="AB4" i="2"/>
  <c r="AA4" i="2"/>
  <c r="Z4" i="2"/>
  <c r="C25" i="3" s="1"/>
  <c r="Y4" i="2"/>
  <c r="X4" i="2"/>
  <c r="W4" i="2"/>
  <c r="V4" i="2"/>
  <c r="U4" i="2"/>
  <c r="T4" i="2"/>
  <c r="S4" i="2"/>
  <c r="R4" i="2"/>
  <c r="Q4" i="2"/>
  <c r="P4" i="2"/>
  <c r="O4" i="2"/>
  <c r="N4" i="2"/>
  <c r="M4" i="2"/>
  <c r="L4" i="2"/>
  <c r="K4" i="2"/>
  <c r="J4" i="2"/>
  <c r="I4" i="2"/>
  <c r="H4" i="2"/>
  <c r="G4" i="2"/>
  <c r="F4" i="2"/>
  <c r="E4" i="2"/>
  <c r="D4" i="2"/>
  <c r="C4" i="2"/>
  <c r="B4" i="2"/>
  <c r="AT3" i="2"/>
  <c r="AS3" i="2"/>
  <c r="AR3" i="2"/>
  <c r="AQ3" i="2"/>
  <c r="AP3" i="2"/>
  <c r="AO3" i="2"/>
  <c r="AN3" i="2"/>
  <c r="AM3" i="2"/>
  <c r="AJ3" i="2"/>
  <c r="AI3" i="2"/>
  <c r="AH3" i="2"/>
  <c r="AG3" i="2"/>
  <c r="AF3" i="2"/>
  <c r="AE3" i="2"/>
  <c r="AD3" i="2"/>
  <c r="AC3" i="2"/>
  <c r="AB3" i="2"/>
  <c r="AA3" i="2"/>
  <c r="Z3" i="2"/>
  <c r="C24" i="3" s="1"/>
  <c r="Y3" i="2"/>
  <c r="X3" i="2"/>
  <c r="W3" i="2"/>
  <c r="V3" i="2"/>
  <c r="U3" i="2"/>
  <c r="T3" i="2"/>
  <c r="S3" i="2"/>
  <c r="R3" i="2"/>
  <c r="Q3" i="2"/>
  <c r="P3" i="2"/>
  <c r="O3" i="2"/>
  <c r="N3" i="2"/>
  <c r="M3" i="2"/>
  <c r="L3" i="2"/>
  <c r="K3" i="2"/>
  <c r="J3" i="2"/>
  <c r="I3" i="2"/>
  <c r="H3" i="2"/>
  <c r="G3" i="2"/>
  <c r="F3" i="2"/>
  <c r="E3" i="2"/>
  <c r="D3" i="2"/>
  <c r="C3" i="2"/>
  <c r="B3" i="2"/>
  <c r="AT2" i="2"/>
  <c r="AS2" i="2"/>
  <c r="AR2" i="2"/>
  <c r="AQ2" i="2"/>
  <c r="AP2" i="2"/>
  <c r="AO2" i="2"/>
  <c r="AN2" i="2"/>
  <c r="AM2" i="2"/>
  <c r="AJ2" i="2"/>
  <c r="AI2" i="2"/>
  <c r="AH2" i="2"/>
  <c r="AG2" i="2"/>
  <c r="AF2" i="2"/>
  <c r="AE2" i="2"/>
  <c r="AD2" i="2"/>
  <c r="AC2" i="2"/>
  <c r="AB2" i="2"/>
  <c r="AA2" i="2"/>
  <c r="Z2" i="2"/>
  <c r="C23" i="3" s="1"/>
  <c r="Y2" i="2"/>
  <c r="X2" i="2"/>
  <c r="W2" i="2"/>
  <c r="V2" i="2"/>
  <c r="U2" i="2"/>
  <c r="T2" i="2"/>
  <c r="S2" i="2"/>
  <c r="R2" i="2"/>
  <c r="Q2" i="2"/>
  <c r="P2" i="2"/>
  <c r="O2" i="2"/>
  <c r="N2" i="2"/>
  <c r="M2" i="2"/>
  <c r="L2" i="2"/>
  <c r="K2" i="2"/>
  <c r="G7" i="3" s="1"/>
  <c r="J2" i="2"/>
  <c r="B7" i="3" s="1"/>
  <c r="I2" i="2"/>
  <c r="H2" i="2"/>
  <c r="G2" i="2"/>
  <c r="F2" i="2"/>
  <c r="E2" i="2"/>
  <c r="D2" i="2"/>
  <c r="C2" i="2"/>
  <c r="B6" i="3" s="1"/>
  <c r="B2" i="2"/>
  <c r="B15" i="3" s="1"/>
  <c r="S106" i="1"/>
  <c r="S105" i="1"/>
  <c r="S104" i="1"/>
  <c r="S103" i="1"/>
  <c r="AK11" i="2"/>
  <c r="Q32" i="3" s="1"/>
  <c r="AK10" i="2"/>
  <c r="Q31" i="3" s="1"/>
  <c r="AK9" i="2"/>
  <c r="Q30" i="3" s="1"/>
  <c r="AK8" i="2"/>
  <c r="Q29" i="3" s="1"/>
  <c r="AK7" i="2"/>
  <c r="Q28" i="3" s="1"/>
  <c r="AK6" i="2"/>
  <c r="Q27" i="3" s="1"/>
  <c r="AK5" i="2"/>
  <c r="Q26" i="3" s="1"/>
  <c r="AK4" i="2"/>
  <c r="Q25" i="3" s="1"/>
  <c r="AK3" i="2"/>
  <c r="Q24" i="3" s="1"/>
  <c r="N34" i="1"/>
  <c r="J32" i="3" l="1"/>
  <c r="J30" i="3"/>
  <c r="J29" i="3"/>
  <c r="J28" i="3"/>
  <c r="J26" i="3"/>
  <c r="J25" i="3"/>
  <c r="J24" i="3"/>
  <c r="AK2" i="2"/>
  <c r="Q23" i="3" s="1"/>
  <c r="X12" i="1"/>
  <c r="AL11" i="2" s="1"/>
  <c r="J23" i="3"/>
  <c r="F20" i="3" l="1"/>
  <c r="AL6" i="2"/>
  <c r="AL4" i="2"/>
  <c r="AL7" i="2"/>
  <c r="AL10" i="2"/>
  <c r="AL3" i="2"/>
  <c r="AL5" i="2"/>
  <c r="AL2" i="2"/>
  <c r="AL8" i="2"/>
  <c r="AL9" i="2"/>
  <c r="W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12" authorId="0" shapeId="0" xr:uid="{BCF61D2C-39E1-4537-8988-4C0B1FC47189}">
      <text>
        <r>
          <rPr>
            <sz val="8"/>
            <color indexed="81"/>
            <rFont val="MS P ゴシック"/>
            <family val="3"/>
            <charset val="128"/>
          </rPr>
          <t>入力した電力使用量に応じて申請額が自動計算されます。
（複数施設を一括申請する場合は各施設の合計額）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12" authorId="0" shapeId="0" xr:uid="{2B3E0112-7D20-44C1-9A9A-7E4BF83FB8A8}">
      <text>
        <r>
          <rPr>
            <sz val="8"/>
            <color indexed="81"/>
            <rFont val="MS P ゴシック"/>
            <family val="3"/>
            <charset val="128"/>
          </rPr>
          <t>入力した電力使用量に応じて申請額が自動計算されます。
（複数施設を一括申請する場合は各施設の合計額）</t>
        </r>
      </text>
    </comment>
  </commentList>
</comments>
</file>

<file path=xl/sharedStrings.xml><?xml version="1.0" encoding="utf-8"?>
<sst xmlns="http://schemas.openxmlformats.org/spreadsheetml/2006/main" count="723" uniqueCount="210">
  <si>
    <t>申請日</t>
  </si>
  <si>
    <t>令和</t>
  </si>
  <si>
    <t>年</t>
  </si>
  <si>
    <t>月</t>
  </si>
  <si>
    <t>日</t>
  </si>
  <si>
    <t>円</t>
  </si>
  <si>
    <t>申請者情報</t>
  </si>
  <si>
    <t>（ﾌﾘｶﾞﾅ）</t>
  </si>
  <si>
    <t>所在地</t>
  </si>
  <si>
    <t>資本金</t>
  </si>
  <si>
    <t>事業所名</t>
  </si>
  <si>
    <t>振込先口座</t>
  </si>
  <si>
    <t>フリガナ</t>
  </si>
  <si>
    <t>氏名</t>
  </si>
  <si>
    <t>様式第１号（第６条関係）</t>
    <phoneticPr fontId="4"/>
  </si>
  <si>
    <t>茨城県特別高圧受電施設等電気料金支援金（第５弾）支給申請書兼請求書</t>
    <rPh sb="0" eb="3">
      <t>イバラキケン</t>
    </rPh>
    <rPh sb="3" eb="19">
      <t>トクコウ</t>
    </rPh>
    <rPh sb="20" eb="21">
      <t>ダイ</t>
    </rPh>
    <rPh sb="22" eb="23">
      <t>ダン</t>
    </rPh>
    <phoneticPr fontId="3"/>
  </si>
  <si>
    <t>茨城県知事　大井川　和彦　殿</t>
    <rPh sb="0" eb="3">
      <t>イバラキケン</t>
    </rPh>
    <rPh sb="3" eb="5">
      <t>チジ</t>
    </rPh>
    <rPh sb="6" eb="9">
      <t>オオイガワ</t>
    </rPh>
    <rPh sb="10" eb="12">
      <t>カズヒコ</t>
    </rPh>
    <phoneticPr fontId="3"/>
  </si>
  <si>
    <t>法人番号
(13桁)</t>
    <rPh sb="0" eb="2">
      <t>ホウジン</t>
    </rPh>
    <rPh sb="2" eb="4">
      <t>バンゴウ</t>
    </rPh>
    <rPh sb="8" eb="9">
      <t>ケタ</t>
    </rPh>
    <phoneticPr fontId="4"/>
  </si>
  <si>
    <t>建物名</t>
    <rPh sb="0" eb="3">
      <t>タテモノメイ</t>
    </rPh>
    <phoneticPr fontId="3"/>
  </si>
  <si>
    <t>茨城県</t>
    <rPh sb="0" eb="3">
      <t>イバラキケン</t>
    </rPh>
    <phoneticPr fontId="3"/>
  </si>
  <si>
    <t>使用電力量</t>
    <rPh sb="0" eb="5">
      <t>シヨウデンリョクリョウ</t>
    </rPh>
    <phoneticPr fontId="3"/>
  </si>
  <si>
    <t>受電施設 及び 電力使用量実績</t>
    <rPh sb="0" eb="4">
      <t>ジュデンシセツ</t>
    </rPh>
    <rPh sb="5" eb="6">
      <t>オヨ</t>
    </rPh>
    <rPh sb="8" eb="13">
      <t>デンリョクシヨウリョウ</t>
    </rPh>
    <phoneticPr fontId="3"/>
  </si>
  <si>
    <t>kwh</t>
    <phoneticPr fontId="4"/>
  </si>
  <si>
    <t>申請額</t>
    <rPh sb="0" eb="3">
      <t>シンセイガク</t>
    </rPh>
    <phoneticPr fontId="3"/>
  </si>
  <si>
    <t>円</t>
    <rPh sb="0" eb="1">
      <t>エン</t>
    </rPh>
    <phoneticPr fontId="4"/>
  </si>
  <si>
    <t>都道府県</t>
    <rPh sb="0" eb="4">
      <t>トドウフケン</t>
    </rPh>
    <phoneticPr fontId="3"/>
  </si>
  <si>
    <t>郵便番号</t>
    <rPh sb="0" eb="4">
      <t>ユウビンバンゴウ</t>
    </rPh>
    <phoneticPr fontId="3"/>
  </si>
  <si>
    <t>役職</t>
    <rPh sb="0" eb="2">
      <t>ヤクショク</t>
    </rPh>
    <phoneticPr fontId="3"/>
  </si>
  <si>
    <t>氏名</t>
    <phoneticPr fontId="3"/>
  </si>
  <si>
    <t>企業情報</t>
    <rPh sb="0" eb="4">
      <t>キギョウジョウホウ</t>
    </rPh>
    <phoneticPr fontId="3"/>
  </si>
  <si>
    <t>業種</t>
    <rPh sb="0" eb="2">
      <t>ギョウシュ</t>
    </rPh>
    <phoneticPr fontId="3"/>
  </si>
  <si>
    <t>人</t>
    <rPh sb="0" eb="1">
      <t>ヒト</t>
    </rPh>
    <phoneticPr fontId="3"/>
  </si>
  <si>
    <t>従業員数</t>
  </si>
  <si>
    <t>従業員数</t>
    <rPh sb="0" eb="4">
      <t>ジュウギョウインスウ</t>
    </rPh>
    <phoneticPr fontId="3"/>
  </si>
  <si>
    <t>円</t>
    <rPh sb="0" eb="1">
      <t>エン</t>
    </rPh>
    <phoneticPr fontId="3"/>
  </si>
  <si>
    <t>申請（請求）額</t>
    <rPh sb="0" eb="2">
      <t>シンセイ</t>
    </rPh>
    <rPh sb="3" eb="5">
      <t>セイキュウ</t>
    </rPh>
    <rPh sb="6" eb="7">
      <t>ガク</t>
    </rPh>
    <phoneticPr fontId="3"/>
  </si>
  <si>
    <t>0001</t>
    <phoneticPr fontId="3"/>
  </si>
  <si>
    <t>過去の
申請状況</t>
    <rPh sb="0" eb="2">
      <t>カコ</t>
    </rPh>
    <rPh sb="4" eb="8">
      <t>シンセイジョウキョウ</t>
    </rPh>
    <phoneticPr fontId="3"/>
  </si>
  <si>
    <t>②の場合
記入</t>
    <rPh sb="2" eb="4">
      <t>バアイ</t>
    </rPh>
    <rPh sb="5" eb="7">
      <t>キニュウ</t>
    </rPh>
    <phoneticPr fontId="3"/>
  </si>
  <si>
    <t>法人名</t>
    <rPh sb="0" eb="3">
      <t>ホウジンメイ</t>
    </rPh>
    <phoneticPr fontId="4"/>
  </si>
  <si>
    <t>本社
所在地</t>
    <rPh sb="0" eb="2">
      <t>ホンシャ</t>
    </rPh>
    <phoneticPr fontId="3"/>
  </si>
  <si>
    <t>法人名・住所等</t>
    <rPh sb="0" eb="2">
      <t>ホウジン</t>
    </rPh>
    <rPh sb="2" eb="3">
      <t>メイ</t>
    </rPh>
    <rPh sb="4" eb="6">
      <t>ジュウショ</t>
    </rPh>
    <rPh sb="6" eb="7">
      <t>トウ</t>
    </rPh>
    <phoneticPr fontId="4"/>
  </si>
  <si>
    <t>No</t>
  </si>
  <si>
    <t>登録日時</t>
  </si>
  <si>
    <t>法人名または屋号</t>
    <rPh sb="6" eb="8">
      <t>ヤゴウ</t>
    </rPh>
    <phoneticPr fontId="4"/>
  </si>
  <si>
    <t>法人名または屋号（カナ）</t>
    <rPh sb="6" eb="8">
      <t>ヤゴウ</t>
    </rPh>
    <phoneticPr fontId="4"/>
  </si>
  <si>
    <t>法人番号</t>
  </si>
  <si>
    <t>主たる事業</t>
  </si>
  <si>
    <t>1:製造業</t>
    <phoneticPr fontId="3"/>
  </si>
  <si>
    <t>2:建設業</t>
    <rPh sb="2" eb="5">
      <t>ケンセツギョウ</t>
    </rPh>
    <phoneticPr fontId="3"/>
  </si>
  <si>
    <t>3:運輸業</t>
    <rPh sb="2" eb="5">
      <t>ウンユギョウ</t>
    </rPh>
    <phoneticPr fontId="3"/>
  </si>
  <si>
    <t>4:卸売業</t>
    <rPh sb="2" eb="5">
      <t>オロシウリギョウ</t>
    </rPh>
    <phoneticPr fontId="3"/>
  </si>
  <si>
    <t>5:サービス業</t>
    <rPh sb="6" eb="7">
      <t>ギョウ</t>
    </rPh>
    <phoneticPr fontId="3"/>
  </si>
  <si>
    <t>6:小売業</t>
    <rPh sb="2" eb="5">
      <t>コウリギョウ</t>
    </rPh>
    <phoneticPr fontId="3"/>
  </si>
  <si>
    <t>代表者
役職・氏名</t>
    <rPh sb="4" eb="6">
      <t>ヤクショク</t>
    </rPh>
    <rPh sb="7" eb="9">
      <t>シメイ</t>
    </rPh>
    <phoneticPr fontId="3"/>
  </si>
  <si>
    <t>第１弾（2023年4月～9月分）</t>
    <rPh sb="0" eb="1">
      <t>ダイ</t>
    </rPh>
    <rPh sb="2" eb="3">
      <t>ダン</t>
    </rPh>
    <rPh sb="8" eb="9">
      <t>ネン</t>
    </rPh>
    <rPh sb="10" eb="11">
      <t>ガツ</t>
    </rPh>
    <rPh sb="13" eb="15">
      <t>ガツブン</t>
    </rPh>
    <phoneticPr fontId="3"/>
  </si>
  <si>
    <t>第２弾（2023年10月～2024年5月分）</t>
    <rPh sb="0" eb="1">
      <t>ダイ</t>
    </rPh>
    <rPh sb="2" eb="3">
      <t>ダン</t>
    </rPh>
    <rPh sb="8" eb="9">
      <t>ネン</t>
    </rPh>
    <rPh sb="11" eb="12">
      <t>ガツ</t>
    </rPh>
    <rPh sb="17" eb="18">
      <t>ネン</t>
    </rPh>
    <rPh sb="19" eb="21">
      <t>ガツブン</t>
    </rPh>
    <phoneticPr fontId="3"/>
  </si>
  <si>
    <t>第３弾（2024年8月～10月分及び2025年1月～3月分）</t>
    <rPh sb="0" eb="1">
      <t>ダイ</t>
    </rPh>
    <rPh sb="2" eb="3">
      <t>ダン</t>
    </rPh>
    <rPh sb="8" eb="9">
      <t>ネン</t>
    </rPh>
    <rPh sb="10" eb="11">
      <t>ガツ</t>
    </rPh>
    <rPh sb="14" eb="16">
      <t>ガツブン</t>
    </rPh>
    <rPh sb="16" eb="17">
      <t>オヨ</t>
    </rPh>
    <rPh sb="22" eb="23">
      <t>ネン</t>
    </rPh>
    <rPh sb="24" eb="25">
      <t>ガツ</t>
    </rPh>
    <rPh sb="27" eb="29">
      <t>ガツブン</t>
    </rPh>
    <phoneticPr fontId="3"/>
  </si>
  <si>
    <t>第４弾（2025年7月～9月分）</t>
    <rPh sb="0" eb="1">
      <t>ダイ</t>
    </rPh>
    <rPh sb="2" eb="3">
      <t>ダン</t>
    </rPh>
    <rPh sb="8" eb="9">
      <t>ネン</t>
    </rPh>
    <rPh sb="10" eb="11">
      <t>ガツ</t>
    </rPh>
    <rPh sb="13" eb="15">
      <t>ガツブン</t>
    </rPh>
    <phoneticPr fontId="3"/>
  </si>
  <si>
    <t>・直近の支給を受けた時期</t>
    <rPh sb="1" eb="3">
      <t>チョッキン</t>
    </rPh>
    <rPh sb="4" eb="6">
      <t>シキュウ</t>
    </rPh>
    <rPh sb="7" eb="8">
      <t>ウ</t>
    </rPh>
    <rPh sb="10" eb="12">
      <t>ジキ</t>
    </rPh>
    <phoneticPr fontId="3"/>
  </si>
  <si>
    <t>申請種別</t>
    <rPh sb="0" eb="2">
      <t>シンセイ</t>
    </rPh>
    <rPh sb="2" eb="4">
      <t>シュベツ</t>
    </rPh>
    <phoneticPr fontId="3"/>
  </si>
  <si>
    <t>入居施設</t>
    <rPh sb="0" eb="4">
      <t>ニュウキョシセツ</t>
    </rPh>
    <phoneticPr fontId="3"/>
  </si>
  <si>
    <t>1:直接受電施設</t>
    <phoneticPr fontId="3"/>
  </si>
  <si>
    <t>2:間接受電施設（法人）</t>
    <phoneticPr fontId="3"/>
  </si>
  <si>
    <t>3:間接受電施設（個人）</t>
    <phoneticPr fontId="3"/>
  </si>
  <si>
    <t>4:保険医療機関</t>
    <phoneticPr fontId="3"/>
  </si>
  <si>
    <t>※支援単価：2.3円/kWh（1月・2月分）、0.8円/kWh（3月分）
※100円未満切り捨て</t>
    <rPh sb="1" eb="5">
      <t>シエンタンカ</t>
    </rPh>
    <rPh sb="9" eb="10">
      <t>エン</t>
    </rPh>
    <rPh sb="26" eb="27">
      <t>エン</t>
    </rPh>
    <rPh sb="41" eb="45">
      <t>エンミマンキ</t>
    </rPh>
    <rPh sb="46" eb="47">
      <t>ス</t>
    </rPh>
    <phoneticPr fontId="3"/>
  </si>
  <si>
    <t>金融機関名称</t>
    <rPh sb="0" eb="4">
      <t>キンユウキカン</t>
    </rPh>
    <rPh sb="4" eb="6">
      <t>メイショウ</t>
    </rPh>
    <phoneticPr fontId="3"/>
  </si>
  <si>
    <t>100</t>
    <phoneticPr fontId="3"/>
  </si>
  <si>
    <t>支店名称</t>
    <rPh sb="0" eb="2">
      <t>シテン</t>
    </rPh>
    <rPh sb="2" eb="4">
      <t>メイショウ</t>
    </rPh>
    <phoneticPr fontId="3"/>
  </si>
  <si>
    <t>口座種別</t>
    <rPh sb="0" eb="4">
      <t>コウザシュベツ</t>
    </rPh>
    <phoneticPr fontId="3"/>
  </si>
  <si>
    <t>1:普通</t>
    <rPh sb="2" eb="4">
      <t>フツウ</t>
    </rPh>
    <phoneticPr fontId="3"/>
  </si>
  <si>
    <t>2:当座</t>
    <rPh sb="2" eb="4">
      <t>トウザ</t>
    </rPh>
    <phoneticPr fontId="3"/>
  </si>
  <si>
    <t>1234567</t>
    <phoneticPr fontId="3"/>
  </si>
  <si>
    <t>担当者連絡先</t>
    <rPh sb="0" eb="3">
      <t>タントウシャ</t>
    </rPh>
    <phoneticPr fontId="3"/>
  </si>
  <si>
    <t>029-301-3550</t>
    <phoneticPr fontId="3"/>
  </si>
  <si>
    <t>担当者電話番号</t>
    <rPh sb="0" eb="3">
      <t>タントウシャ</t>
    </rPh>
    <rPh sb="3" eb="7">
      <t>デンワバンゴウ</t>
    </rPh>
    <phoneticPr fontId="3"/>
  </si>
  <si>
    <t>担当者所属</t>
    <rPh sb="0" eb="3">
      <t>タントウシャ</t>
    </rPh>
    <rPh sb="3" eb="5">
      <t>ショゾク</t>
    </rPh>
    <phoneticPr fontId="3"/>
  </si>
  <si>
    <t>メールアドレス</t>
    <phoneticPr fontId="3"/>
  </si>
  <si>
    <t>口座番号（7桁以内）</t>
    <phoneticPr fontId="3"/>
  </si>
  <si>
    <t>1:変更なし</t>
    <rPh sb="2" eb="4">
      <t>ヘンコウ</t>
    </rPh>
    <phoneticPr fontId="3"/>
  </si>
  <si>
    <t>2:変更あり</t>
    <rPh sb="2" eb="4">
      <t>ヘンコウ</t>
    </rPh>
    <phoneticPr fontId="3"/>
  </si>
  <si>
    <t>添付書類</t>
    <rPh sb="0" eb="4">
      <t>テンプショルイ</t>
    </rPh>
    <phoneticPr fontId="3"/>
  </si>
  <si>
    <t>① 履歴事項全部証明書（2025年4月1日以降に発行されたもの）</t>
    <phoneticPr fontId="3"/>
  </si>
  <si>
    <t xml:space="preserve">② 主要株主名簿（株主名及び保有株式数が分かるもの） </t>
    <phoneticPr fontId="3"/>
  </si>
  <si>
    <t>③ 直近の確定申告における法人事業概況説明書</t>
    <phoneticPr fontId="3"/>
  </si>
  <si>
    <t xml:space="preserve">④ 振込先口座の通帳の写し </t>
    <phoneticPr fontId="3"/>
  </si>
  <si>
    <t xml:space="preserve">⑤ 特別高圧電力の供給を受けて電力料金を負担していることを証する書類 </t>
    <phoneticPr fontId="3"/>
  </si>
  <si>
    <t>⑦ 本人確認書類（代表者分）</t>
    <phoneticPr fontId="3"/>
  </si>
  <si>
    <t>⑧ 直近の確定申告書又は開業届</t>
    <phoneticPr fontId="3"/>
  </si>
  <si>
    <t>添付書類</t>
    <rPh sb="0" eb="4">
      <t>テンプショルイ</t>
    </rPh>
    <phoneticPr fontId="3"/>
  </si>
  <si>
    <t>提出</t>
    <rPh sb="0" eb="2">
      <t>テイシュツ</t>
    </rPh>
    <phoneticPr fontId="3"/>
  </si>
  <si>
    <t>前回支給決定時からの振込先口座変更の有無</t>
    <rPh sb="0" eb="2">
      <t>ゼンカイ</t>
    </rPh>
    <rPh sb="2" eb="7">
      <t>シキュウケッテイジ</t>
    </rPh>
    <rPh sb="10" eb="13">
      <t>フリコミサキ</t>
    </rPh>
    <rPh sb="13" eb="15">
      <t>コウザ</t>
    </rPh>
    <rPh sb="15" eb="17">
      <t>ヘンコウ</t>
    </rPh>
    <rPh sb="18" eb="20">
      <t>ウム</t>
    </rPh>
    <phoneticPr fontId="3"/>
  </si>
  <si>
    <t>備　考</t>
    <rPh sb="0" eb="1">
      <t>ビ</t>
    </rPh>
    <rPh sb="2" eb="3">
      <t>コウ</t>
    </rPh>
    <phoneticPr fontId="3"/>
  </si>
  <si>
    <t>※法人のみ
※商号、代表者、資本金について、前回申請時から変更がない場合は省略可</t>
    <rPh sb="1" eb="3">
      <t>ホウジン</t>
    </rPh>
    <rPh sb="22" eb="24">
      <t>ゼンカイ</t>
    </rPh>
    <rPh sb="34" eb="36">
      <t>バアイ</t>
    </rPh>
    <rPh sb="37" eb="40">
      <t>ショウリャクカ</t>
    </rPh>
    <phoneticPr fontId="3"/>
  </si>
  <si>
    <t>※法人のみ
※主要株主等について、前回申請時から変更がない場合は省略可</t>
    <rPh sb="1" eb="3">
      <t>ホウジン</t>
    </rPh>
    <rPh sb="7" eb="11">
      <t>シュヨウカブヌシ</t>
    </rPh>
    <rPh sb="11" eb="12">
      <t>トウ</t>
    </rPh>
    <rPh sb="17" eb="19">
      <t>ゼンカイ</t>
    </rPh>
    <rPh sb="29" eb="31">
      <t>バアイ</t>
    </rPh>
    <rPh sb="32" eb="35">
      <t>ショウリャクカ</t>
    </rPh>
    <phoneticPr fontId="3"/>
  </si>
  <si>
    <t>市区町村・
番地</t>
    <rPh sb="0" eb="2">
      <t>シク</t>
    </rPh>
    <rPh sb="2" eb="4">
      <t>チョウソン</t>
    </rPh>
    <rPh sb="6" eb="8">
      <t>バンチ</t>
    </rPh>
    <phoneticPr fontId="3"/>
  </si>
  <si>
    <t>・商号、代表者、資本金について、上記申請時からの変更の有無</t>
    <rPh sb="1" eb="3">
      <t>ショウゴウ</t>
    </rPh>
    <rPh sb="4" eb="7">
      <t>ダイヒョウシャ</t>
    </rPh>
    <rPh sb="8" eb="11">
      <t>シホンキン</t>
    </rPh>
    <rPh sb="16" eb="18">
      <t>ジョウキ</t>
    </rPh>
    <rPh sb="18" eb="21">
      <t>シンセイジ</t>
    </rPh>
    <rPh sb="24" eb="26">
      <t>ヘンコウ</t>
    </rPh>
    <rPh sb="27" eb="29">
      <t>ウム</t>
    </rPh>
    <phoneticPr fontId="3"/>
  </si>
  <si>
    <t>・主要株主等について、上記申請時からの変更の有無</t>
    <rPh sb="1" eb="3">
      <t>シュヨウ</t>
    </rPh>
    <rPh sb="3" eb="5">
      <t>カブヌシ</t>
    </rPh>
    <rPh sb="5" eb="6">
      <t>トウ</t>
    </rPh>
    <rPh sb="11" eb="13">
      <t>ジョウキ</t>
    </rPh>
    <rPh sb="13" eb="16">
      <t>シンセイジ</t>
    </rPh>
    <rPh sb="19" eb="21">
      <t>ヘンコウ</t>
    </rPh>
    <rPh sb="22" eb="24">
      <t>ウム</t>
    </rPh>
    <phoneticPr fontId="3"/>
  </si>
  <si>
    <t>※申請者及び振込先口座が同一の場合、複数施設を一括して申請可能です。</t>
    <rPh sb="1" eb="4">
      <t>シンセイシャ</t>
    </rPh>
    <rPh sb="4" eb="5">
      <t>オヨ</t>
    </rPh>
    <rPh sb="6" eb="11">
      <t>フリコミサキコウザ</t>
    </rPh>
    <rPh sb="12" eb="14">
      <t>ドウイツ</t>
    </rPh>
    <rPh sb="15" eb="17">
      <t>バアイ</t>
    </rPh>
    <rPh sb="18" eb="22">
      <t>フクスウシセツ</t>
    </rPh>
    <rPh sb="23" eb="25">
      <t>イッカツ</t>
    </rPh>
    <rPh sb="27" eb="31">
      <t>シンセイカノウ</t>
    </rPh>
    <phoneticPr fontId="3"/>
  </si>
  <si>
    <t>○</t>
  </si>
  <si>
    <t>必要</t>
    <phoneticPr fontId="3"/>
  </si>
  <si>
    <t>※前回支給決定時から振込先口座に変更がない場合は省略可</t>
    <rPh sb="10" eb="12">
      <t>フリコミ</t>
    </rPh>
    <rPh sb="12" eb="13">
      <t>サキ</t>
    </rPh>
    <rPh sb="21" eb="23">
      <t>バアイ</t>
    </rPh>
    <rPh sb="24" eb="27">
      <t>ショウリャクカ</t>
    </rPh>
    <phoneticPr fontId="3"/>
  </si>
  <si>
    <t>① 過去に茨城県特別高圧受電施設等電気料金支援金の支給を受けていない。</t>
    <rPh sb="2" eb="4">
      <t>カコ</t>
    </rPh>
    <rPh sb="25" eb="27">
      <t>シキュウ</t>
    </rPh>
    <rPh sb="28" eb="29">
      <t>ウ</t>
    </rPh>
    <phoneticPr fontId="3"/>
  </si>
  <si>
    <t>② 過去に茨城県特別高圧受電施設等電気料金支援金の支給を受けている。</t>
    <rPh sb="2" eb="4">
      <t>カコ</t>
    </rPh>
    <rPh sb="5" eb="8">
      <t>イバラキケン</t>
    </rPh>
    <rPh sb="8" eb="10">
      <t>トクベツ</t>
    </rPh>
    <rPh sb="10" eb="12">
      <t>コウアツ</t>
    </rPh>
    <rPh sb="12" eb="14">
      <t>ジュデン</t>
    </rPh>
    <rPh sb="14" eb="16">
      <t>シセツ</t>
    </rPh>
    <rPh sb="16" eb="17">
      <t>トウ</t>
    </rPh>
    <rPh sb="17" eb="19">
      <t>デンキ</t>
    </rPh>
    <rPh sb="19" eb="21">
      <t>リョウキン</t>
    </rPh>
    <rPh sb="21" eb="23">
      <t>シエン</t>
    </rPh>
    <rPh sb="23" eb="24">
      <t>キン</t>
    </rPh>
    <rPh sb="25" eb="27">
      <t>シキュウ</t>
    </rPh>
    <rPh sb="28" eb="29">
      <t>ウ</t>
    </rPh>
    <phoneticPr fontId="3"/>
  </si>
  <si>
    <t>⑥ 支給対象期間の特別高圧電力の使用量を証する書類（請求書等）</t>
    <rPh sb="26" eb="30">
      <t>セイキュウショトウ</t>
    </rPh>
    <phoneticPr fontId="3"/>
  </si>
  <si>
    <t>※個人事業主のみ
※過去（第１～４弾）に支給を受けている場合は省略可</t>
    <rPh sb="1" eb="6">
      <t>コジンジギョウヌシ</t>
    </rPh>
    <phoneticPr fontId="3"/>
  </si>
  <si>
    <t>7:飲食業</t>
    <rPh sb="2" eb="5">
      <t>インショクギョウ</t>
    </rPh>
    <phoneticPr fontId="3"/>
  </si>
  <si>
    <t>8:その他</t>
    <rPh sb="4" eb="5">
      <t>タ</t>
    </rPh>
    <phoneticPr fontId="3"/>
  </si>
  <si>
    <t>（ﾌﾘｶﾞﾅ）</t>
    <phoneticPr fontId="3"/>
  </si>
  <si>
    <t>1234567891234</t>
    <phoneticPr fontId="3"/>
  </si>
  <si>
    <t>310-8555</t>
    <phoneticPr fontId="3"/>
  </si>
  <si>
    <t>水戸市笠原町978-6</t>
    <rPh sb="0" eb="3">
      <t>ミトシ</t>
    </rPh>
    <rPh sb="3" eb="6">
      <t>カサハラチョウ</t>
    </rPh>
    <phoneticPr fontId="3"/>
  </si>
  <si>
    <t>茨城　太郎</t>
    <rPh sb="0" eb="2">
      <t>イバラキ</t>
    </rPh>
    <rPh sb="3" eb="5">
      <t>タロウ</t>
    </rPh>
    <phoneticPr fontId="3"/>
  </si>
  <si>
    <t>1:直接受電施設</t>
  </si>
  <si>
    <t>株式会社イバラキ　水戸工場</t>
    <rPh sb="0" eb="4">
      <t>カブシキガイシャ</t>
    </rPh>
    <rPh sb="9" eb="13">
      <t>ミトコウジョウ</t>
    </rPh>
    <phoneticPr fontId="3"/>
  </si>
  <si>
    <t>総務課</t>
    <rPh sb="0" eb="3">
      <t>ソウムカ</t>
    </rPh>
    <phoneticPr fontId="3"/>
  </si>
  <si>
    <t>1:製造業</t>
  </si>
  <si>
    <t>　上記支援金の支給について、茨城県特別高圧受電施設等電気料金支援金（第５弾）支給要綱第６条第１項の規定により、関係書類を添えて申請するとともに、支給決定の上は、該当金額を支給されるよう請求いたします。
　なお、申請にあたっては、「宣誓事項」及び「同意事項」の内容について宣誓・同意いたします。</t>
    <rPh sb="7" eb="9">
      <t>シキュウ</t>
    </rPh>
    <rPh sb="72" eb="76">
      <t>シキュウケッテイ</t>
    </rPh>
    <rPh sb="77" eb="78">
      <t>ウエ</t>
    </rPh>
    <rPh sb="80" eb="84">
      <t>ガイトウキンガク</t>
    </rPh>
    <rPh sb="85" eb="87">
      <t>シキュウ</t>
    </rPh>
    <rPh sb="92" eb="94">
      <t>セイキュウ</t>
    </rPh>
    <rPh sb="105" eb="107">
      <t>シンセイ</t>
    </rPh>
    <rPh sb="120" eb="121">
      <t>オヨ</t>
    </rPh>
    <rPh sb="129" eb="131">
      <t>ナイヨウ</t>
    </rPh>
    <rPh sb="135" eb="137">
      <t>センセイ</t>
    </rPh>
    <rPh sb="138" eb="140">
      <t>ドウイ</t>
    </rPh>
    <phoneticPr fontId="4"/>
  </si>
  <si>
    <t>【過去申請】
なし</t>
    <rPh sb="1" eb="3">
      <t>カコ</t>
    </rPh>
    <rPh sb="3" eb="5">
      <t>シンセイ</t>
    </rPh>
    <phoneticPr fontId="3"/>
  </si>
  <si>
    <t>【過去申請】
あり</t>
    <rPh sb="1" eb="3">
      <t>カコ</t>
    </rPh>
    <rPh sb="3" eb="5">
      <t>シンセイ</t>
    </rPh>
    <phoneticPr fontId="3"/>
  </si>
  <si>
    <t>【過去申請】
申請時期</t>
    <rPh sb="1" eb="3">
      <t>カコ</t>
    </rPh>
    <rPh sb="3" eb="5">
      <t>シンセイ</t>
    </rPh>
    <rPh sb="7" eb="11">
      <t>シンセイジキ</t>
    </rPh>
    <phoneticPr fontId="3"/>
  </si>
  <si>
    <t>【過去申請】
商号・代表者・資本金の変更</t>
    <rPh sb="1" eb="3">
      <t>カコ</t>
    </rPh>
    <rPh sb="3" eb="5">
      <t>シンセイ</t>
    </rPh>
    <rPh sb="7" eb="9">
      <t>ショウゴウ</t>
    </rPh>
    <rPh sb="10" eb="13">
      <t>ダイヒョウシャ</t>
    </rPh>
    <rPh sb="14" eb="17">
      <t>シホンキン</t>
    </rPh>
    <rPh sb="18" eb="20">
      <t>ヘンコウ</t>
    </rPh>
    <phoneticPr fontId="3"/>
  </si>
  <si>
    <t>【過去申請】
主要株主等の変更</t>
    <rPh sb="1" eb="3">
      <t>カコ</t>
    </rPh>
    <rPh sb="3" eb="5">
      <t>シンセイ</t>
    </rPh>
    <rPh sb="7" eb="11">
      <t>シュヨウカブヌシ</t>
    </rPh>
    <rPh sb="11" eb="12">
      <t>トウ</t>
    </rPh>
    <rPh sb="13" eb="15">
      <t>ヘンコウ</t>
    </rPh>
    <phoneticPr fontId="3"/>
  </si>
  <si>
    <t>【担当者】
所属</t>
    <rPh sb="6" eb="8">
      <t>ショゾク</t>
    </rPh>
    <phoneticPr fontId="3"/>
  </si>
  <si>
    <t>【担当者】
氏名</t>
    <phoneticPr fontId="3"/>
  </si>
  <si>
    <t>【担当者】
氏名（カナ）</t>
    <phoneticPr fontId="3"/>
  </si>
  <si>
    <t>【担当者】
電話番号</t>
    <phoneticPr fontId="3"/>
  </si>
  <si>
    <t>【担当者】
メールアドレス</t>
    <phoneticPr fontId="3"/>
  </si>
  <si>
    <t>【受電施設】
名称</t>
    <rPh sb="1" eb="5">
      <t>ジュデンシセツ</t>
    </rPh>
    <phoneticPr fontId="4"/>
  </si>
  <si>
    <t>【受電施設】
名称カナ</t>
    <rPh sb="1" eb="5">
      <t>ジュデンシセツ</t>
    </rPh>
    <phoneticPr fontId="3"/>
  </si>
  <si>
    <t>【受電施設】
申請種別</t>
    <rPh sb="1" eb="5">
      <t>ジュデンシセツ</t>
    </rPh>
    <rPh sb="7" eb="11">
      <t>シンセイシュベツ</t>
    </rPh>
    <phoneticPr fontId="3"/>
  </si>
  <si>
    <t>【受電施設】
入居施設</t>
    <rPh sb="1" eb="5">
      <t>ジュデンシセツ</t>
    </rPh>
    <rPh sb="7" eb="11">
      <t>ニュウキョシセツ</t>
    </rPh>
    <phoneticPr fontId="3"/>
  </si>
  <si>
    <t>【受電施設】
都道府県</t>
    <rPh sb="1" eb="5">
      <t>ジュデンシセツ</t>
    </rPh>
    <phoneticPr fontId="3"/>
  </si>
  <si>
    <t>【受電施設】
市区町村番地</t>
    <rPh sb="1" eb="5">
      <t>ジュデンシセツ</t>
    </rPh>
    <phoneticPr fontId="3"/>
  </si>
  <si>
    <t>【受電施設】
建物名</t>
    <rPh sb="1" eb="5">
      <t>ジュデンシセツ</t>
    </rPh>
    <phoneticPr fontId="3"/>
  </si>
  <si>
    <t>【受電施設】
郵便番号</t>
    <rPh sb="1" eb="5">
      <t>ジュデンシセツ</t>
    </rPh>
    <phoneticPr fontId="3"/>
  </si>
  <si>
    <t>【振込口座】
金融機関コード</t>
    <phoneticPr fontId="3"/>
  </si>
  <si>
    <t>【振込口座】
金融機関名称</t>
    <phoneticPr fontId="3"/>
  </si>
  <si>
    <t>【振込口座】
支店コード</t>
    <phoneticPr fontId="3"/>
  </si>
  <si>
    <t>【振込口座】
支店名</t>
    <phoneticPr fontId="3"/>
  </si>
  <si>
    <t>【振込口座】
口座種別</t>
    <phoneticPr fontId="3"/>
  </si>
  <si>
    <t>【振込口座】
口座番号</t>
    <phoneticPr fontId="3"/>
  </si>
  <si>
    <t>【振込口座】
口座名義カナ</t>
    <phoneticPr fontId="3"/>
  </si>
  <si>
    <t>【振込口座】
変更の有無</t>
    <rPh sb="7" eb="9">
      <t>ヘンコウ</t>
    </rPh>
    <rPh sb="10" eb="12">
      <t>ウム</t>
    </rPh>
    <phoneticPr fontId="3"/>
  </si>
  <si>
    <t>【本社所在地】
郵便番号</t>
    <phoneticPr fontId="3"/>
  </si>
  <si>
    <t>【本社所在地】
都道府県</t>
    <phoneticPr fontId="3"/>
  </si>
  <si>
    <t>【本社所在地】
市区町村番地</t>
    <phoneticPr fontId="3"/>
  </si>
  <si>
    <t>【本社所在地】
建物名</t>
    <phoneticPr fontId="3"/>
  </si>
  <si>
    <t>【代表者】
役職</t>
    <phoneticPr fontId="3"/>
  </si>
  <si>
    <t>【代表者】
氏名</t>
    <phoneticPr fontId="3"/>
  </si>
  <si>
    <t>【代表者】
氏名（カナ）</t>
    <phoneticPr fontId="3"/>
  </si>
  <si>
    <t>【受電施設】
電気使用量
2026年1月</t>
    <rPh sb="1" eb="5">
      <t>ジュデンシセツ</t>
    </rPh>
    <rPh sb="7" eb="12">
      <t>デンキシヨウリョウ</t>
    </rPh>
    <rPh sb="17" eb="18">
      <t>ネン</t>
    </rPh>
    <rPh sb="19" eb="20">
      <t>ガツ</t>
    </rPh>
    <phoneticPr fontId="11"/>
  </si>
  <si>
    <t>【受電施設】
申請額</t>
    <rPh sb="1" eb="5">
      <t>ジュデンシセツ</t>
    </rPh>
    <rPh sb="7" eb="10">
      <t>シンセイガク</t>
    </rPh>
    <phoneticPr fontId="11"/>
  </si>
  <si>
    <t>【受電施設】
電気使用量
2026年2月</t>
    <rPh sb="1" eb="5">
      <t>ジュデンシセツ</t>
    </rPh>
    <rPh sb="7" eb="12">
      <t>デンキシヨウリョウ</t>
    </rPh>
    <rPh sb="17" eb="18">
      <t>ネン</t>
    </rPh>
    <rPh sb="19" eb="20">
      <t>ガツ</t>
    </rPh>
    <phoneticPr fontId="11"/>
  </si>
  <si>
    <t>【受電施設】
電気使用量
2026年3月</t>
    <rPh sb="1" eb="5">
      <t>ジュデンシセツ</t>
    </rPh>
    <rPh sb="7" eb="12">
      <t>デンキシヨウリョウ</t>
    </rPh>
    <rPh sb="17" eb="18">
      <t>ネン</t>
    </rPh>
    <rPh sb="19" eb="20">
      <t>ガツ</t>
    </rPh>
    <phoneticPr fontId="11"/>
  </si>
  <si>
    <t>申請額
（合計）</t>
    <rPh sb="0" eb="3">
      <t>シンセイガク</t>
    </rPh>
    <rPh sb="5" eb="7">
      <t>ゴウケイ</t>
    </rPh>
    <phoneticPr fontId="11"/>
  </si>
  <si>
    <t>茨城県知事　大井川　和彦</t>
    <phoneticPr fontId="4"/>
  </si>
  <si>
    <t>（　公　印　省　略　）</t>
    <phoneticPr fontId="4"/>
  </si>
  <si>
    <t>　　　茨城県特別高圧受電施設等電気料金支援金支給決定通知書兼額の確定通知書</t>
    <phoneticPr fontId="4"/>
  </si>
  <si>
    <t>付けで申請のあった茨城県特別高圧受電施設等電気料金支援金の支給に</t>
    <rPh sb="29" eb="31">
      <t>シキュウ</t>
    </rPh>
    <phoneticPr fontId="4"/>
  </si>
  <si>
    <t>　ついて、次のとおり支給を決定し、及び額を確定したので通知します。</t>
    <phoneticPr fontId="4"/>
  </si>
  <si>
    <t>対象期間</t>
  </si>
  <si>
    <t>2026年１月～３月分</t>
    <rPh sb="4" eb="5">
      <t>ネン</t>
    </rPh>
    <rPh sb="6" eb="7">
      <t>ガツ</t>
    </rPh>
    <rPh sb="9" eb="11">
      <t>ガツブン</t>
    </rPh>
    <phoneticPr fontId="4"/>
  </si>
  <si>
    <t>支給決定額</t>
    <phoneticPr fontId="4"/>
  </si>
  <si>
    <t>中企第　　号</t>
    <phoneticPr fontId="3"/>
  </si>
  <si>
    <t>令和８年（2026年）　月　日</t>
    <phoneticPr fontId="3"/>
  </si>
  <si>
    <t>対象施設等</t>
    <rPh sb="0" eb="2">
      <t>タイショウ</t>
    </rPh>
    <rPh sb="2" eb="4">
      <t>シセツ</t>
    </rPh>
    <rPh sb="4" eb="5">
      <t>トウ</t>
    </rPh>
    <phoneticPr fontId="4"/>
  </si>
  <si>
    <t>施設名</t>
    <rPh sb="0" eb="3">
      <t>シセツメイ</t>
    </rPh>
    <phoneticPr fontId="3"/>
  </si>
  <si>
    <t>住所</t>
    <rPh sb="0" eb="2">
      <t>ジュウショ</t>
    </rPh>
    <phoneticPr fontId="3"/>
  </si>
  <si>
    <t>支給額</t>
    <rPh sb="0" eb="3">
      <t>シキュウガク</t>
    </rPh>
    <phoneticPr fontId="3"/>
  </si>
  <si>
    <t>様式第２号（第８条関係）</t>
    <phoneticPr fontId="4"/>
  </si>
  <si>
    <t>茨城県特別高圧受電施設等電気料金支援金（第５弾）支給決定通知書兼額の確定通知書</t>
    <rPh sb="20" eb="21">
      <t>ダイ</t>
    </rPh>
    <rPh sb="22" eb="23">
      <t>ダン</t>
    </rPh>
    <phoneticPr fontId="4"/>
  </si>
  <si>
    <t>（１）</t>
    <phoneticPr fontId="3"/>
  </si>
  <si>
    <t>（２）</t>
    <phoneticPr fontId="3"/>
  </si>
  <si>
    <t>（３）</t>
    <phoneticPr fontId="3"/>
  </si>
  <si>
    <t>（４）</t>
    <phoneticPr fontId="3"/>
  </si>
  <si>
    <t>（５）</t>
    <phoneticPr fontId="3"/>
  </si>
  <si>
    <t>いずれかに
○</t>
    <phoneticPr fontId="3"/>
  </si>
  <si>
    <t>※過去（第1～4弾）に支給を受けている場合は省略可（前回申請から追加・変更となった施設は除く）
※過去に本支援金の支給を受けていない場合でも、「⑥支給対象期間の特別高圧電力の使用量を証する書類」で契約区分が明記されている場合は省略可
※間接受電事業者の場合は、施設に入居している事実を証する書類（テナント契約書等）</t>
    <rPh sb="1" eb="3">
      <t>カコ</t>
    </rPh>
    <rPh sb="4" eb="5">
      <t>ダイ</t>
    </rPh>
    <rPh sb="8" eb="9">
      <t>ダン</t>
    </rPh>
    <rPh sb="19" eb="21">
      <t>バアイ</t>
    </rPh>
    <rPh sb="22" eb="25">
      <t>ショウリャクカ</t>
    </rPh>
    <rPh sb="49" eb="51">
      <t>カコ</t>
    </rPh>
    <rPh sb="52" eb="56">
      <t>ホンシエンキン</t>
    </rPh>
    <rPh sb="57" eb="59">
      <t>シキュウ</t>
    </rPh>
    <rPh sb="60" eb="61">
      <t>ウ</t>
    </rPh>
    <phoneticPr fontId="3"/>
  </si>
  <si>
    <t>口座名義（ｶﾀｶﾅ）</t>
    <phoneticPr fontId="3"/>
  </si>
  <si>
    <t>特別高圧
受電施設①</t>
    <rPh sb="3" eb="7">
      <t>ジュデンシセツ</t>
    </rPh>
    <phoneticPr fontId="4"/>
  </si>
  <si>
    <t>特別高圧
受電施設②</t>
    <rPh sb="3" eb="7">
      <t>ジュデンシセツ</t>
    </rPh>
    <phoneticPr fontId="4"/>
  </si>
  <si>
    <t>特別高圧
受電施設③</t>
    <rPh sb="3" eb="7">
      <t>ジュデンシセツ</t>
    </rPh>
    <phoneticPr fontId="4"/>
  </si>
  <si>
    <t>特別高圧
受電施設④</t>
    <rPh sb="3" eb="7">
      <t>ジュデンシセツ</t>
    </rPh>
    <phoneticPr fontId="4"/>
  </si>
  <si>
    <t>特別高圧
受電施設⑤</t>
    <rPh sb="3" eb="7">
      <t>ジュデンシセツ</t>
    </rPh>
    <phoneticPr fontId="4"/>
  </si>
  <si>
    <t>特別高圧
受電施設⑥</t>
    <rPh sb="3" eb="7">
      <t>ジュデンシセツ</t>
    </rPh>
    <phoneticPr fontId="4"/>
  </si>
  <si>
    <t>特別高圧
受電施設⑦</t>
    <rPh sb="3" eb="7">
      <t>ジュデンシセツ</t>
    </rPh>
    <phoneticPr fontId="4"/>
  </si>
  <si>
    <t>特別高圧
受電施設⑧</t>
    <rPh sb="3" eb="7">
      <t>ジュデンシセツ</t>
    </rPh>
    <phoneticPr fontId="4"/>
  </si>
  <si>
    <t>特別高圧
受電施設⑨</t>
    <rPh sb="3" eb="7">
      <t>ジュデンシセツ</t>
    </rPh>
    <phoneticPr fontId="4"/>
  </si>
  <si>
    <t>特別高圧
受電施設⑩</t>
    <rPh sb="3" eb="7">
      <t>ジュデンシセツ</t>
    </rPh>
    <phoneticPr fontId="4"/>
  </si>
  <si>
    <t>※入力いただいた申請情報や過去の申請状況により、提出が必要な添付書類が自動表示されます。</t>
    <rPh sb="1" eb="3">
      <t>ニュウリョク</t>
    </rPh>
    <rPh sb="8" eb="10">
      <t>シンセイ</t>
    </rPh>
    <rPh sb="10" eb="12">
      <t>ジョウホウ</t>
    </rPh>
    <rPh sb="13" eb="15">
      <t>カコ</t>
    </rPh>
    <rPh sb="16" eb="18">
      <t>シンセイ</t>
    </rPh>
    <rPh sb="18" eb="20">
      <t>ジョウキョウ</t>
    </rPh>
    <rPh sb="24" eb="26">
      <t>テイシュツ</t>
    </rPh>
    <rPh sb="27" eb="29">
      <t>ヒツヨウ</t>
    </rPh>
    <rPh sb="30" eb="32">
      <t>テンプ</t>
    </rPh>
    <rPh sb="32" eb="34">
      <t>ショルイ</t>
    </rPh>
    <rPh sb="35" eb="37">
      <t>ジドウ</t>
    </rPh>
    <rPh sb="37" eb="39">
      <t>ヒョウジ</t>
    </rPh>
    <phoneticPr fontId="3"/>
  </si>
  <si>
    <t>2026年1月分</t>
    <rPh sb="4" eb="5">
      <t>ネン</t>
    </rPh>
    <rPh sb="6" eb="7">
      <t>ガツ</t>
    </rPh>
    <rPh sb="7" eb="8">
      <t>ブン</t>
    </rPh>
    <phoneticPr fontId="3"/>
  </si>
  <si>
    <t>2026年2月分</t>
    <rPh sb="4" eb="5">
      <t>ネン</t>
    </rPh>
    <rPh sb="6" eb="7">
      <t>ガツ</t>
    </rPh>
    <rPh sb="7" eb="8">
      <t>ブン</t>
    </rPh>
    <phoneticPr fontId="3"/>
  </si>
  <si>
    <t>2026年3月分</t>
    <rPh sb="4" eb="5">
      <t>ネン</t>
    </rPh>
    <rPh sb="6" eb="7">
      <t>ガツ</t>
    </rPh>
    <rPh sb="7" eb="8">
      <t>ブン</t>
    </rPh>
    <phoneticPr fontId="3"/>
  </si>
  <si>
    <t>支店コード
(3桁)</t>
    <rPh sb="0" eb="2">
      <t>シテン</t>
    </rPh>
    <phoneticPr fontId="3"/>
  </si>
  <si>
    <t>金融機関コード
(4桁)</t>
    <phoneticPr fontId="3"/>
  </si>
  <si>
    <r>
      <rPr>
        <b/>
        <u/>
        <sz val="8"/>
        <color rgb="FFFF0000"/>
        <rFont val="ＭＳ ゴシック"/>
        <family val="3"/>
        <charset val="128"/>
      </rPr>
      <t>※全事業者必須</t>
    </r>
    <r>
      <rPr>
        <sz val="8"/>
        <color theme="1"/>
        <rFont val="ＭＳ ゴシック"/>
        <family val="3"/>
        <charset val="128"/>
      </rPr>
      <t xml:space="preserve">
※間接受電事業者の場合は、入居する特定施設から請求される請求書（使用電力量が明示されているもの） </t>
    </r>
    <rPh sb="1" eb="5">
      <t>ゼンジギョウシャ</t>
    </rPh>
    <rPh sb="5" eb="7">
      <t>ヒッス</t>
    </rPh>
    <phoneticPr fontId="3"/>
  </si>
  <si>
    <t>ｶﾌﾞｼｷｶﾞｲｼｬｲﾊﾞﾗｷ</t>
    <phoneticPr fontId="3"/>
  </si>
  <si>
    <t>株式会社イバラキ</t>
    <rPh sb="0" eb="4">
      <t>カブシキガイシャ</t>
    </rPh>
    <phoneticPr fontId="3"/>
  </si>
  <si>
    <t>代表取締役社長</t>
    <rPh sb="0" eb="7">
      <t>ダイヒョウトリシマリヤクシャチョウ</t>
    </rPh>
    <phoneticPr fontId="3"/>
  </si>
  <si>
    <t>ｲﾊﾞﾗｷ ﾀﾛｳ</t>
    <phoneticPr fontId="3"/>
  </si>
  <si>
    <t>ｶﾌﾞｼｷｶﾞｲｼｬｲﾊﾞﾗｷ ﾐﾄｺｳｼﾞｮｳ</t>
    <phoneticPr fontId="3"/>
  </si>
  <si>
    <t>311-8555</t>
    <phoneticPr fontId="3"/>
  </si>
  <si>
    <t>水戸市笠原町978-6</t>
    <rPh sb="0" eb="6">
      <t>ミトシカサハラチョウ</t>
    </rPh>
    <phoneticPr fontId="3"/>
  </si>
  <si>
    <t>県庁支店</t>
    <rPh sb="0" eb="4">
      <t>ケンチョウシテン</t>
    </rPh>
    <phoneticPr fontId="3"/>
  </si>
  <si>
    <t>茨城銀行</t>
    <rPh sb="0" eb="2">
      <t>イバラキ</t>
    </rPh>
    <rPh sb="2" eb="4">
      <t>ギンコウ</t>
    </rPh>
    <phoneticPr fontId="3"/>
  </si>
  <si>
    <t>ｶ)ｲﾊﾞﾗｷ</t>
    <phoneticPr fontId="3"/>
  </si>
  <si>
    <t>XXXXXXX@XXXX.com</t>
    <phoneticPr fontId="3"/>
  </si>
  <si>
    <t>・主要株主等について、上記申請時からの変更の有無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</si>
</sst>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quot;円&quot;"/>
  </numFmts>
  <fonts count="20">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b/>
      <sz val="16"/>
      <color theme="1"/>
      <name val="ＭＳ ゴシック"/>
      <family val="3"/>
      <charset val="128"/>
    </font>
    <font>
      <sz val="11"/>
      <color rgb="FFFF0000"/>
      <name val="游ゴシック"/>
      <family val="2"/>
      <scheme val="minor"/>
    </font>
    <font>
      <u/>
      <sz val="11"/>
      <color theme="10"/>
      <name val="游ゴシック"/>
      <family val="2"/>
      <scheme val="minor"/>
    </font>
    <font>
      <b/>
      <sz val="12"/>
      <color theme="1"/>
      <name val="ＭＳ ゴシック"/>
      <family val="3"/>
      <charset val="128"/>
    </font>
    <font>
      <b/>
      <sz val="9"/>
      <color rgb="FFFF0000"/>
      <name val="ＭＳ ゴシック"/>
      <family val="3"/>
      <charset val="128"/>
    </font>
    <font>
      <b/>
      <sz val="11"/>
      <color rgb="FFFF0000"/>
      <name val="ＭＳ ゴシック"/>
      <family val="3"/>
      <charset val="128"/>
    </font>
    <font>
      <sz val="11"/>
      <color theme="1"/>
      <name val="ＭＳ 明朝"/>
      <family val="1"/>
      <charset val="128"/>
    </font>
    <font>
      <sz val="10.5"/>
      <color theme="1"/>
      <name val="ＭＳ 明朝"/>
      <family val="1"/>
      <charset val="128"/>
    </font>
    <font>
      <sz val="8"/>
      <color indexed="81"/>
      <name val="MS P ゴシック"/>
      <family val="3"/>
      <charset val="128"/>
    </font>
    <font>
      <b/>
      <u/>
      <sz val="8"/>
      <color rgb="FFFF0000"/>
      <name val="ＭＳ ゴシック"/>
      <family val="3"/>
      <charset val="128"/>
    </font>
  </fonts>
  <fills count="9">
    <fill>
      <patternFill patternType="none"/>
    </fill>
    <fill>
      <patternFill patternType="gray125"/>
    </fill>
    <fill>
      <patternFill patternType="solid">
        <fgColor theme="0" tint="-0.1499374370555742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s>
  <borders count="2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style="thin">
        <color auto="1"/>
      </bottom>
      <diagonal/>
    </border>
    <border>
      <left/>
      <right/>
      <top/>
      <bottom style="double">
        <color indexed="64"/>
      </bottom>
      <diagonal/>
    </border>
    <border>
      <left/>
      <right style="thin">
        <color auto="1"/>
      </right>
      <top style="thin">
        <color auto="1"/>
      </top>
      <bottom style="hair">
        <color indexed="64"/>
      </bottom>
      <diagonal/>
    </border>
    <border>
      <left/>
      <right/>
      <top style="thin">
        <color auto="1"/>
      </top>
      <bottom style="hair">
        <color indexed="64"/>
      </bottom>
      <diagonal/>
    </border>
    <border>
      <left style="thin">
        <color auto="1"/>
      </left>
      <right/>
      <top style="thin">
        <color auto="1"/>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cellStyleXfs>
  <cellXfs count="212">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quotePrefix="1" applyFont="1" applyAlignment="1">
      <alignment horizontal="center" vertical="center"/>
    </xf>
    <xf numFmtId="0" fontId="9" fillId="0" borderId="0" xfId="0" applyFont="1">
      <alignment vertical="center"/>
    </xf>
    <xf numFmtId="0" fontId="2" fillId="0" borderId="2" xfId="0" applyFont="1" applyBorder="1">
      <alignment vertical="center"/>
    </xf>
    <xf numFmtId="0" fontId="0" fillId="0" borderId="20" xfId="0" applyBorder="1" applyAlignment="1">
      <alignment horizontal="center" vertical="center"/>
    </xf>
    <xf numFmtId="0" fontId="0" fillId="0" borderId="20" xfId="0" applyBorder="1" applyAlignment="1">
      <alignment horizontal="right" vertical="center"/>
    </xf>
    <xf numFmtId="0" fontId="0" fillId="0" borderId="20" xfId="0" applyBorder="1" applyAlignment="1">
      <alignment horizontal="left" vertical="center"/>
    </xf>
    <xf numFmtId="38" fontId="0" fillId="0" borderId="20" xfId="1" applyFont="1" applyBorder="1" applyAlignment="1">
      <alignment horizontal="right" vertical="center"/>
    </xf>
    <xf numFmtId="0" fontId="12" fillId="0" borderId="20" xfId="2" applyBorder="1" applyAlignment="1">
      <alignment horizontal="left" vertical="center"/>
    </xf>
    <xf numFmtId="0" fontId="2" fillId="0" borderId="0" xfId="0" applyFont="1" applyAlignment="1">
      <alignment vertical="center" wrapText="1"/>
    </xf>
    <xf numFmtId="0" fontId="14" fillId="0" borderId="0" xfId="0" applyFont="1">
      <alignment vertical="center"/>
    </xf>
    <xf numFmtId="0" fontId="15" fillId="0" borderId="0" xfId="0" applyFont="1">
      <alignment vertical="center"/>
    </xf>
    <xf numFmtId="49" fontId="0" fillId="0" borderId="20" xfId="0" applyNumberFormat="1" applyBorder="1" applyAlignment="1">
      <alignment horizontal="left" vertical="center"/>
    </xf>
    <xf numFmtId="38" fontId="0" fillId="0" borderId="20" xfId="1" applyFont="1" applyBorder="1" applyAlignment="1">
      <alignment horizontal="center" vertical="center"/>
    </xf>
    <xf numFmtId="0" fontId="0" fillId="0" borderId="20" xfId="0" applyBorder="1" applyAlignment="1">
      <alignment horizontal="center" vertical="center" wrapText="1"/>
    </xf>
    <xf numFmtId="0" fontId="0" fillId="7" borderId="20" xfId="0" applyFill="1" applyBorder="1" applyAlignment="1">
      <alignment horizontal="center" vertical="center" wrapText="1"/>
    </xf>
    <xf numFmtId="0" fontId="0" fillId="8" borderId="20" xfId="0" applyFill="1" applyBorder="1" applyAlignment="1">
      <alignment horizontal="center" vertical="center" wrapText="1"/>
    </xf>
    <xf numFmtId="0" fontId="16" fillId="0" borderId="0" xfId="0" applyFont="1">
      <alignment vertical="center"/>
    </xf>
    <xf numFmtId="0" fontId="16" fillId="0" borderId="0" xfId="0" applyFont="1" applyAlignment="1">
      <alignment horizontal="center" vertical="center"/>
    </xf>
    <xf numFmtId="0" fontId="16" fillId="0" borderId="20" xfId="0" applyFont="1" applyBorder="1" applyAlignment="1">
      <alignment vertical="center"/>
    </xf>
    <xf numFmtId="0" fontId="16" fillId="0" borderId="20" xfId="0" applyFont="1" applyBorder="1">
      <alignment vertical="center"/>
    </xf>
    <xf numFmtId="38" fontId="0" fillId="0" borderId="0" xfId="0" applyNumberFormat="1">
      <alignment vertical="center"/>
    </xf>
    <xf numFmtId="0" fontId="2"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7" fillId="4" borderId="11" xfId="0" applyFont="1" applyFill="1" applyBorder="1" applyAlignment="1" applyProtection="1">
      <alignment horizontal="left" vertical="center" wrapText="1"/>
      <protection locked="0"/>
    </xf>
    <xf numFmtId="0" fontId="7" fillId="4" borderId="13" xfId="0" applyFont="1" applyFill="1" applyBorder="1" applyAlignment="1" applyProtection="1">
      <alignment horizontal="left" vertical="center" wrapText="1"/>
      <protection locked="0"/>
    </xf>
    <xf numFmtId="0" fontId="7" fillId="4" borderId="12" xfId="0" applyFont="1" applyFill="1" applyBorder="1" applyAlignment="1" applyProtection="1">
      <alignment horizontal="left" vertical="center" wrapText="1"/>
      <protection locked="0"/>
    </xf>
    <xf numFmtId="0" fontId="7" fillId="2" borderId="1" xfId="0" quotePrefix="1" applyFont="1" applyFill="1" applyBorder="1" applyAlignment="1">
      <alignment horizontal="center" vertical="center" wrapText="1"/>
    </xf>
    <xf numFmtId="0" fontId="7" fillId="2" borderId="2" xfId="0" quotePrefix="1" applyFont="1" applyFill="1" applyBorder="1" applyAlignment="1">
      <alignment horizontal="center" vertical="center" wrapText="1"/>
    </xf>
    <xf numFmtId="0" fontId="7" fillId="2" borderId="3" xfId="0" quotePrefix="1" applyFont="1" applyFill="1" applyBorder="1" applyAlignment="1">
      <alignment horizontal="center" vertical="center" wrapText="1"/>
    </xf>
    <xf numFmtId="0" fontId="7" fillId="2" borderId="4" xfId="0" quotePrefix="1" applyFont="1" applyFill="1" applyBorder="1" applyAlignment="1">
      <alignment horizontal="center" vertical="center" wrapText="1"/>
    </xf>
    <xf numFmtId="0" fontId="7" fillId="2" borderId="0" xfId="0" quotePrefix="1" applyFont="1" applyFill="1" applyBorder="1" applyAlignment="1">
      <alignment horizontal="center" vertical="center" wrapText="1"/>
    </xf>
    <xf numFmtId="0" fontId="7" fillId="2" borderId="14" xfId="0" quotePrefix="1" applyFont="1" applyFill="1" applyBorder="1" applyAlignment="1">
      <alignment horizontal="center" vertical="center" wrapText="1"/>
    </xf>
    <xf numFmtId="0" fontId="7" fillId="2" borderId="5" xfId="0" quotePrefix="1" applyFont="1" applyFill="1" applyBorder="1" applyAlignment="1">
      <alignment horizontal="center" vertical="center" wrapText="1"/>
    </xf>
    <xf numFmtId="0" fontId="7" fillId="2" borderId="6" xfId="0" quotePrefix="1" applyFont="1" applyFill="1" applyBorder="1" applyAlignment="1">
      <alignment horizontal="center" vertical="center" wrapText="1"/>
    </xf>
    <xf numFmtId="0" fontId="7" fillId="2" borderId="7" xfId="0" quotePrefix="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55" fontId="8" fillId="2" borderId="20" xfId="0" applyNumberFormat="1" applyFont="1" applyFill="1" applyBorder="1" applyAlignment="1">
      <alignment horizontal="center" vertical="center"/>
    </xf>
    <xf numFmtId="176" fontId="7" fillId="4" borderId="11" xfId="1" applyNumberFormat="1" applyFont="1" applyFill="1" applyBorder="1" applyAlignment="1" applyProtection="1">
      <alignment horizontal="center" vertical="center" wrapText="1"/>
      <protection locked="0"/>
    </xf>
    <xf numFmtId="176" fontId="7" fillId="4" borderId="13" xfId="1" applyNumberFormat="1" applyFont="1" applyFill="1" applyBorder="1" applyAlignment="1" applyProtection="1">
      <alignment horizontal="center" vertical="center" wrapText="1"/>
      <protection locked="0"/>
    </xf>
    <xf numFmtId="0" fontId="7" fillId="0" borderId="12" xfId="0" applyFont="1" applyBorder="1" applyAlignment="1" applyProtection="1">
      <alignment horizontal="center" vertical="center"/>
    </xf>
    <xf numFmtId="0" fontId="7" fillId="0" borderId="20" xfId="0" applyFont="1" applyBorder="1" applyAlignment="1" applyProtection="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0" borderId="11" xfId="0" applyNumberFormat="1" applyFont="1" applyFill="1" applyBorder="1" applyAlignment="1" applyProtection="1">
      <alignment horizontal="center" vertical="center" wrapText="1"/>
      <protection locked="0"/>
    </xf>
    <xf numFmtId="0" fontId="7" fillId="0" borderId="13" xfId="0" applyNumberFormat="1" applyFont="1" applyFill="1" applyBorder="1" applyAlignment="1" applyProtection="1">
      <alignment horizontal="center" vertical="center" wrapText="1"/>
      <protection locked="0"/>
    </xf>
    <xf numFmtId="0" fontId="7" fillId="0" borderId="12" xfId="0" applyNumberFormat="1" applyFont="1" applyFill="1" applyBorder="1" applyAlignment="1" applyProtection="1">
      <alignment horizontal="center" vertical="center" wrapText="1"/>
      <protection locked="0"/>
    </xf>
    <xf numFmtId="49" fontId="7" fillId="4" borderId="11" xfId="0" applyNumberFormat="1" applyFont="1" applyFill="1" applyBorder="1" applyAlignment="1" applyProtection="1">
      <alignment horizontal="left" vertical="center" wrapText="1"/>
      <protection locked="0"/>
    </xf>
    <xf numFmtId="49" fontId="7" fillId="4" borderId="13" xfId="0" applyNumberFormat="1" applyFont="1" applyFill="1" applyBorder="1" applyAlignment="1" applyProtection="1">
      <alignment horizontal="left" vertical="center" wrapText="1"/>
      <protection locked="0"/>
    </xf>
    <xf numFmtId="49" fontId="7" fillId="4" borderId="12" xfId="0" applyNumberFormat="1" applyFont="1" applyFill="1" applyBorder="1" applyAlignment="1" applyProtection="1">
      <alignment horizontal="left" vertical="center" wrapText="1"/>
      <protection locked="0"/>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4" borderId="5" xfId="0" applyFont="1" applyFill="1" applyBorder="1" applyAlignment="1" applyProtection="1">
      <alignment horizontal="center" vertical="center" wrapText="1" shrinkToFit="1"/>
      <protection locked="0"/>
    </xf>
    <xf numFmtId="0" fontId="7" fillId="4" borderId="6" xfId="0" applyFont="1" applyFill="1" applyBorder="1" applyAlignment="1" applyProtection="1">
      <alignment horizontal="center" vertical="center" wrapText="1" shrinkToFit="1"/>
      <protection locked="0"/>
    </xf>
    <xf numFmtId="0" fontId="7" fillId="4" borderId="7" xfId="0" applyFont="1" applyFill="1" applyBorder="1" applyAlignment="1" applyProtection="1">
      <alignment horizontal="center" vertical="center" wrapText="1" shrinkToFit="1"/>
      <protection locked="0"/>
    </xf>
    <xf numFmtId="176" fontId="13" fillId="0" borderId="11" xfId="0" applyNumberFormat="1" applyFont="1" applyFill="1" applyBorder="1" applyAlignment="1" applyProtection="1">
      <alignment horizontal="center" vertical="center" wrapText="1"/>
    </xf>
    <xf numFmtId="176" fontId="13" fillId="0" borderId="13" xfId="0" applyNumberFormat="1" applyFont="1" applyFill="1" applyBorder="1" applyAlignment="1" applyProtection="1">
      <alignment horizontal="center" vertical="center" wrapText="1"/>
    </xf>
    <xf numFmtId="0" fontId="8" fillId="3" borderId="20" xfId="0" applyFont="1" applyFill="1" applyBorder="1" applyAlignment="1">
      <alignment horizontal="left" vertical="center" wrapText="1"/>
    </xf>
    <xf numFmtId="0" fontId="8" fillId="4" borderId="23" xfId="0" applyFont="1" applyFill="1" applyBorder="1" applyAlignment="1" applyProtection="1">
      <alignment horizontal="center" vertical="center" shrinkToFit="1"/>
      <protection locked="0"/>
    </xf>
    <xf numFmtId="0" fontId="8" fillId="4" borderId="22" xfId="0"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49" fontId="7" fillId="4" borderId="1"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pplyProtection="1">
      <alignment horizontal="center" vertical="center" wrapText="1"/>
      <protection locked="0"/>
    </xf>
    <xf numFmtId="49" fontId="7" fillId="4" borderId="3" xfId="0" applyNumberFormat="1" applyFont="1" applyFill="1" applyBorder="1" applyAlignment="1" applyProtection="1">
      <alignment horizontal="center" vertical="center" wrapText="1"/>
      <protection locked="0"/>
    </xf>
    <xf numFmtId="49" fontId="7" fillId="4" borderId="5" xfId="0" applyNumberFormat="1" applyFont="1" applyFill="1" applyBorder="1" applyAlignment="1" applyProtection="1">
      <alignment horizontal="center" vertical="center" wrapText="1"/>
      <protection locked="0"/>
    </xf>
    <xf numFmtId="49" fontId="7" fillId="4" borderId="6" xfId="0" applyNumberFormat="1" applyFont="1" applyFill="1" applyBorder="1" applyAlignment="1" applyProtection="1">
      <alignment horizontal="center" vertical="center" wrapText="1"/>
      <protection locked="0"/>
    </xf>
    <xf numFmtId="49" fontId="7" fillId="4" borderId="7" xfId="0" applyNumberFormat="1" applyFont="1" applyFill="1" applyBorder="1" applyAlignment="1" applyProtection="1">
      <alignment horizontal="center" vertical="center" wrapText="1"/>
      <protection locked="0"/>
    </xf>
    <xf numFmtId="0" fontId="7" fillId="4" borderId="11" xfId="0" applyNumberFormat="1" applyFont="1" applyFill="1" applyBorder="1" applyAlignment="1" applyProtection="1">
      <alignment horizontal="center" vertical="center" wrapText="1"/>
      <protection locked="0"/>
    </xf>
    <xf numFmtId="0" fontId="7" fillId="4" borderId="13" xfId="0" applyNumberFormat="1" applyFont="1" applyFill="1" applyBorder="1" applyAlignment="1" applyProtection="1">
      <alignment horizontal="center" vertical="center" wrapText="1"/>
      <protection locked="0"/>
    </xf>
    <xf numFmtId="0" fontId="7" fillId="4" borderId="12" xfId="0" applyNumberFormat="1"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24"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7" fillId="0" borderId="11" xfId="0" applyFont="1" applyFill="1" applyBorder="1" applyAlignment="1">
      <alignment horizontal="left" vertical="center" wrapText="1" shrinkToFit="1"/>
    </xf>
    <xf numFmtId="0" fontId="7" fillId="0" borderId="13" xfId="0" applyFont="1" applyFill="1" applyBorder="1" applyAlignment="1">
      <alignment horizontal="left" vertical="center" wrapText="1" shrinkToFit="1"/>
    </xf>
    <xf numFmtId="0" fontId="7" fillId="4" borderId="11" xfId="0" applyFont="1" applyFill="1" applyBorder="1" applyAlignment="1" applyProtection="1">
      <alignment horizontal="center" vertical="center" wrapText="1" shrinkToFit="1"/>
      <protection locked="0"/>
    </xf>
    <xf numFmtId="0" fontId="7" fillId="4" borderId="13" xfId="0" applyFont="1" applyFill="1" applyBorder="1" applyAlignment="1" applyProtection="1">
      <alignment horizontal="center" vertical="center" wrapText="1" shrinkToFit="1"/>
      <protection locked="0"/>
    </xf>
    <xf numFmtId="0" fontId="7" fillId="4" borderId="12" xfId="0" applyFont="1" applyFill="1" applyBorder="1" applyAlignment="1" applyProtection="1">
      <alignment horizontal="center" vertical="center" wrapText="1" shrinkToFit="1"/>
      <protection locked="0"/>
    </xf>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177" fontId="7" fillId="4" borderId="11" xfId="0" applyNumberFormat="1" applyFont="1" applyFill="1" applyBorder="1" applyAlignment="1" applyProtection="1">
      <alignment horizontal="center" vertical="center"/>
      <protection locked="0"/>
    </xf>
    <xf numFmtId="177" fontId="7" fillId="4" borderId="13" xfId="0" applyNumberFormat="1"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xf>
    <xf numFmtId="0" fontId="2" fillId="0" borderId="6"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0" fillId="0" borderId="0" xfId="0" applyFont="1" applyAlignment="1">
      <alignment horizontal="center" vertical="center"/>
    </xf>
    <xf numFmtId="0" fontId="2" fillId="4" borderId="6" xfId="0" applyFont="1" applyFill="1" applyBorder="1" applyAlignment="1" applyProtection="1">
      <alignment horizontal="center" vertical="center"/>
      <protection locked="0"/>
    </xf>
    <xf numFmtId="176" fontId="10" fillId="0" borderId="2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9" fillId="0" borderId="21" xfId="0" applyFont="1" applyBorder="1" applyAlignment="1">
      <alignment horizontal="center" vertical="center" wrapText="1"/>
    </xf>
    <xf numFmtId="0" fontId="2" fillId="0" borderId="0" xfId="0" applyFont="1" applyAlignment="1">
      <alignment horizontal="left" vertical="center" wrapText="1"/>
    </xf>
    <xf numFmtId="0" fontId="8" fillId="2" borderId="20" xfId="0" applyFont="1" applyFill="1" applyBorder="1" applyAlignment="1">
      <alignment horizontal="center" vertical="center" wrapText="1"/>
    </xf>
    <xf numFmtId="0" fontId="7" fillId="4" borderId="8" xfId="0" applyFont="1" applyFill="1" applyBorder="1" applyAlignment="1" applyProtection="1">
      <alignment horizontal="center" vertical="center" shrinkToFit="1"/>
      <protection locked="0"/>
    </xf>
    <xf numFmtId="0" fontId="7" fillId="4" borderId="9" xfId="0" applyFont="1" applyFill="1" applyBorder="1" applyAlignment="1" applyProtection="1">
      <alignment horizontal="center" vertical="center" shrinkToFit="1"/>
      <protection locked="0"/>
    </xf>
    <xf numFmtId="0" fontId="7" fillId="4" borderId="10"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xf>
    <xf numFmtId="0" fontId="8" fillId="4" borderId="23"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7" fillId="0" borderId="11" xfId="0" applyFont="1" applyFill="1" applyBorder="1" applyAlignment="1">
      <alignment horizontal="left" vertical="center" shrinkToFit="1"/>
    </xf>
    <xf numFmtId="0" fontId="7" fillId="0" borderId="13"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4" borderId="11"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2" fillId="6" borderId="20" xfId="0" applyFont="1" applyFill="1" applyBorder="1" applyAlignment="1">
      <alignment horizontal="center" vertical="center"/>
    </xf>
    <xf numFmtId="49" fontId="7" fillId="4" borderId="11" xfId="0" applyNumberFormat="1" applyFont="1" applyFill="1" applyBorder="1" applyAlignment="1" applyProtection="1">
      <alignment horizontal="center" vertical="center"/>
      <protection locked="0"/>
    </xf>
    <xf numFmtId="49" fontId="7" fillId="4" borderId="13" xfId="0" applyNumberFormat="1" applyFont="1" applyFill="1" applyBorder="1" applyAlignment="1" applyProtection="1">
      <alignment horizontal="center" vertical="center"/>
      <protection locked="0"/>
    </xf>
    <xf numFmtId="49" fontId="7" fillId="4" borderId="12" xfId="0" applyNumberFormat="1" applyFont="1" applyFill="1" applyBorder="1" applyAlignment="1" applyProtection="1">
      <alignment horizontal="center" vertical="center"/>
      <protection locked="0"/>
    </xf>
    <xf numFmtId="0" fontId="7" fillId="4" borderId="11" xfId="0" applyNumberFormat="1" applyFont="1" applyFill="1" applyBorder="1" applyAlignment="1" applyProtection="1">
      <alignment horizontal="center" vertical="center"/>
      <protection locked="0"/>
    </xf>
    <xf numFmtId="0" fontId="7" fillId="4" borderId="13" xfId="0" applyNumberFormat="1" applyFont="1" applyFill="1" applyBorder="1" applyAlignment="1" applyProtection="1">
      <alignment horizontal="center" vertical="center"/>
      <protection locked="0"/>
    </xf>
    <xf numFmtId="0" fontId="7" fillId="4" borderId="12" xfId="0" applyNumberFormat="1" applyFont="1" applyFill="1" applyBorder="1" applyAlignment="1" applyProtection="1">
      <alignment horizontal="center" vertical="center"/>
      <protection locked="0"/>
    </xf>
    <xf numFmtId="0" fontId="7" fillId="2" borderId="12" xfId="0" applyFont="1" applyFill="1" applyBorder="1" applyAlignment="1">
      <alignment horizontal="center" vertical="center"/>
    </xf>
    <xf numFmtId="0" fontId="7" fillId="4" borderId="5"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49" fontId="7" fillId="4" borderId="11" xfId="0" applyNumberFormat="1" applyFont="1" applyFill="1" applyBorder="1" applyAlignment="1" applyProtection="1">
      <alignment horizontal="center" vertical="center" wrapText="1"/>
      <protection locked="0"/>
    </xf>
    <xf numFmtId="49" fontId="7" fillId="4" borderId="13" xfId="0" applyNumberFormat="1" applyFont="1" applyFill="1" applyBorder="1" applyAlignment="1" applyProtection="1">
      <alignment horizontal="center" vertical="center" wrapText="1"/>
      <protection locked="0"/>
    </xf>
    <xf numFmtId="49" fontId="7" fillId="4" borderId="12" xfId="0" applyNumberFormat="1" applyFont="1" applyFill="1" applyBorder="1" applyAlignment="1" applyProtection="1">
      <alignment horizontal="center" vertical="center" wrapText="1"/>
      <protection locked="0"/>
    </xf>
    <xf numFmtId="55" fontId="8" fillId="2" borderId="11" xfId="0" applyNumberFormat="1" applyFont="1" applyFill="1" applyBorder="1" applyAlignment="1">
      <alignment horizontal="center" vertical="center"/>
    </xf>
    <xf numFmtId="55" fontId="8" fillId="2" borderId="13" xfId="0" applyNumberFormat="1" applyFont="1" applyFill="1" applyBorder="1" applyAlignment="1">
      <alignment horizontal="center" vertical="center"/>
    </xf>
    <xf numFmtId="55" fontId="8" fillId="2" borderId="12" xfId="0" applyNumberFormat="1" applyFont="1" applyFill="1" applyBorder="1" applyAlignment="1">
      <alignment horizontal="center" vertical="center"/>
    </xf>
    <xf numFmtId="0" fontId="7" fillId="0" borderId="13" xfId="0" applyFont="1" applyBorder="1" applyAlignment="1" applyProtection="1">
      <alignment horizontal="center" vertical="center"/>
    </xf>
    <xf numFmtId="0" fontId="2" fillId="5" borderId="20" xfId="0" applyFont="1" applyFill="1" applyBorder="1" applyAlignment="1">
      <alignment horizontal="center" vertical="center"/>
    </xf>
    <xf numFmtId="0" fontId="2" fillId="5" borderId="11"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8" fillId="4" borderId="15"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2" fillId="5" borderId="11"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2" xfId="0" applyFont="1" applyFill="1" applyBorder="1" applyAlignment="1">
      <alignment horizontal="center" vertical="center"/>
    </xf>
    <xf numFmtId="0" fontId="8" fillId="3" borderId="1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17" fillId="0" borderId="0" xfId="0" applyFont="1" applyAlignment="1">
      <alignment horizontal="distributed" vertical="center"/>
    </xf>
    <xf numFmtId="38" fontId="16" fillId="0" borderId="6" xfId="1" applyFont="1" applyBorder="1" applyAlignment="1">
      <alignment horizontal="distributed" vertical="center"/>
    </xf>
    <xf numFmtId="0" fontId="16" fillId="0" borderId="0" xfId="0" applyFont="1" applyAlignment="1">
      <alignment horizontal="distributed" vertical="center" shrinkToFit="1"/>
    </xf>
    <xf numFmtId="0" fontId="16" fillId="0" borderId="0" xfId="0" applyFont="1" applyAlignment="1">
      <alignment horizontal="distributed"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6" fillId="0" borderId="0" xfId="0" applyFont="1" applyAlignment="1">
      <alignment horizontal="left" vertical="center"/>
    </xf>
    <xf numFmtId="178" fontId="16" fillId="0" borderId="11" xfId="0" applyNumberFormat="1" applyFont="1" applyBorder="1" applyAlignment="1">
      <alignment horizontal="right" vertical="center" shrinkToFit="1"/>
    </xf>
    <xf numFmtId="178" fontId="16" fillId="0" borderId="13" xfId="0" applyNumberFormat="1" applyFont="1" applyBorder="1" applyAlignment="1">
      <alignment horizontal="right" vertical="center" shrinkToFit="1"/>
    </xf>
    <xf numFmtId="178" fontId="16" fillId="0" borderId="12" xfId="0" applyNumberFormat="1" applyFont="1" applyBorder="1" applyAlignment="1">
      <alignment horizontal="right" vertical="center" shrinkToFit="1"/>
    </xf>
    <xf numFmtId="0" fontId="16" fillId="0" borderId="20" xfId="0" applyFont="1" applyBorder="1" applyAlignment="1">
      <alignment horizontal="left" vertical="center" shrinkToFit="1"/>
    </xf>
    <xf numFmtId="0" fontId="16" fillId="0" borderId="2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20" xfId="0" applyFont="1" applyBorder="1" applyAlignment="1">
      <alignment horizontal="center" vertical="center"/>
    </xf>
    <xf numFmtId="0" fontId="16" fillId="0" borderId="11" xfId="0" applyFont="1" applyBorder="1" applyAlignment="1">
      <alignment horizontal="left" vertical="center" shrinkToFit="1"/>
    </xf>
    <xf numFmtId="0" fontId="16" fillId="0" borderId="13" xfId="0" applyFont="1" applyBorder="1" applyAlignment="1">
      <alignment horizontal="left" vertical="center" shrinkToFit="1"/>
    </xf>
    <xf numFmtId="0" fontId="16" fillId="0" borderId="12" xfId="0" applyFont="1" applyBorder="1" applyAlignment="1">
      <alignment horizontal="left" vertical="center" shrinkToFit="1"/>
    </xf>
  </cellXfs>
  <cellStyles count="3">
    <cellStyle name="ハイパーリンク" xfId="2" builtinId="8"/>
    <cellStyle name="桁区切り" xfId="1" builtinId="6"/>
    <cellStyle name="標準" xfId="0" builtinId="0"/>
  </cellStyles>
  <dxfs count="2">
    <dxf>
      <fill>
        <patternFill>
          <bgColor rgb="FFFF9999"/>
        </patternFill>
      </fill>
    </dxf>
    <dxf>
      <fill>
        <patternFill>
          <bgColor rgb="FFFF9999"/>
        </patternFill>
      </fill>
    </dxf>
  </dxfs>
  <tableStyles count="0" defaultTableStyle="TableStyleMedium2" defaultPivotStyle="PivotStyleLight16"/>
  <colors>
    <mruColors>
      <color rgb="FFFF99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50</xdr:col>
      <xdr:colOff>95250</xdr:colOff>
      <xdr:row>33</xdr:row>
      <xdr:rowOff>1</xdr:rowOff>
    </xdr:from>
    <xdr:to>
      <xdr:col>57</xdr:col>
      <xdr:colOff>406976</xdr:colOff>
      <xdr:row>90</xdr:row>
      <xdr:rowOff>242457</xdr:rowOff>
    </xdr:to>
    <xdr:sp macro="" textlink="">
      <xdr:nvSpPr>
        <xdr:cNvPr id="2" name="正方形/長方形 1">
          <a:extLst>
            <a:ext uri="{FF2B5EF4-FFF2-40B4-BE49-F238E27FC236}">
              <a16:creationId xmlns:a16="http://schemas.microsoft.com/office/drawing/2014/main" id="{38C37D78-652E-48E3-9C2C-56A3021BBD3D}"/>
            </a:ext>
          </a:extLst>
        </xdr:cNvPr>
        <xdr:cNvSpPr/>
      </xdr:nvSpPr>
      <xdr:spPr>
        <a:xfrm>
          <a:off x="8321386" y="6606887"/>
          <a:ext cx="1679863" cy="1004456"/>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複数施設を一括申請する場合、</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34</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行目下の欄外左にある＋ボタンをクリックして、非表示の行を表示した上で入力してください。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138545</xdr:colOff>
      <xdr:row>29</xdr:row>
      <xdr:rowOff>86591</xdr:rowOff>
    </xdr:from>
    <xdr:to>
      <xdr:col>57</xdr:col>
      <xdr:colOff>450271</xdr:colOff>
      <xdr:row>33</xdr:row>
      <xdr:rowOff>225138</xdr:rowOff>
    </xdr:to>
    <xdr:sp macro="" textlink="">
      <xdr:nvSpPr>
        <xdr:cNvPr id="2" name="正方形/長方形 1">
          <a:extLst>
            <a:ext uri="{FF2B5EF4-FFF2-40B4-BE49-F238E27FC236}">
              <a16:creationId xmlns:a16="http://schemas.microsoft.com/office/drawing/2014/main" id="{8FFC7607-320B-4F5A-AF6D-D6928787C06A}"/>
            </a:ext>
          </a:extLst>
        </xdr:cNvPr>
        <xdr:cNvSpPr/>
      </xdr:nvSpPr>
      <xdr:spPr>
        <a:xfrm>
          <a:off x="8234795" y="5801591"/>
          <a:ext cx="1683326" cy="1014847"/>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ja-JP" altLang="en-US" sz="1050" b="1">
              <a:solidFill>
                <a:srgbClr val="FF0000"/>
              </a:solidFill>
              <a:latin typeface="ＭＳ Ｐゴシック" panose="020B0600070205080204" pitchFamily="50" charset="-128"/>
              <a:ea typeface="ＭＳ Ｐゴシック" panose="020B0600070205080204" pitchFamily="50" charset="-128"/>
            </a:rPr>
            <a:t>複数施設を一括申請する場合、</a:t>
          </a:r>
          <a:r>
            <a:rPr kumimoji="1" lang="en-US" altLang="ja-JP" sz="1050" b="1">
              <a:solidFill>
                <a:srgbClr val="FF0000"/>
              </a:solidFill>
              <a:latin typeface="ＭＳ Ｐゴシック" panose="020B0600070205080204" pitchFamily="50" charset="-128"/>
              <a:ea typeface="ＭＳ Ｐゴシック" panose="020B0600070205080204" pitchFamily="50" charset="-128"/>
            </a:rPr>
            <a:t>34</a:t>
          </a:r>
          <a:r>
            <a:rPr kumimoji="1" lang="ja-JP" altLang="en-US" sz="1050" b="1">
              <a:solidFill>
                <a:srgbClr val="FF0000"/>
              </a:solidFill>
              <a:latin typeface="ＭＳ Ｐゴシック" panose="020B0600070205080204" pitchFamily="50" charset="-128"/>
              <a:ea typeface="ＭＳ Ｐゴシック" panose="020B0600070205080204" pitchFamily="50" charset="-128"/>
            </a:rPr>
            <a:t>行目下の欄外左にある＋ボタンをクリックして、非表示の行を表示した上で入力してください。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29934-3CD3-4D38-AB0F-1C816483A3F3}">
  <sheetPr codeName="Sheet1">
    <tabColor theme="7" tint="0.79998168889431442"/>
    <pageSetUpPr fitToPage="1"/>
  </sheetPr>
  <dimension ref="A1:BE113"/>
  <sheetViews>
    <sheetView showGridLines="0" tabSelected="1" view="pageBreakPreview" zoomScale="110" zoomScaleNormal="100" zoomScaleSheetLayoutView="110" workbookViewId="0">
      <selection activeCell="X12" sqref="X12:AH12"/>
    </sheetView>
  </sheetViews>
  <sheetFormatPr defaultRowHeight="13.5" outlineLevelRow="1" outlineLevelCol="1"/>
  <cols>
    <col min="1" max="50" width="2.125" style="1" customWidth="1"/>
    <col min="51" max="51" width="9" style="1"/>
    <col min="52" max="52" width="13.875" style="1" hidden="1" customWidth="1" outlineLevel="1"/>
    <col min="53" max="53" width="52.75" style="1" hidden="1" customWidth="1" outlineLevel="1"/>
    <col min="54" max="54" width="25" style="1" hidden="1" customWidth="1" outlineLevel="1"/>
    <col min="55" max="56" width="9" style="1" hidden="1" customWidth="1" outlineLevel="1"/>
    <col min="57" max="57" width="9" style="1" collapsed="1"/>
    <col min="58" max="16384" width="9" style="1"/>
  </cols>
  <sheetData>
    <row r="1" spans="1:56">
      <c r="A1" s="1" t="s">
        <v>14</v>
      </c>
    </row>
    <row r="2" spans="1:56">
      <c r="AZ2" s="1" t="s">
        <v>48</v>
      </c>
      <c r="BA2" s="1" t="s">
        <v>58</v>
      </c>
      <c r="BB2" s="1" t="s">
        <v>62</v>
      </c>
      <c r="BC2" s="1" t="s">
        <v>71</v>
      </c>
      <c r="BD2" s="1" t="s">
        <v>80</v>
      </c>
    </row>
    <row r="3" spans="1:56" ht="18.75">
      <c r="A3" s="2"/>
      <c r="B3" s="141" t="s">
        <v>15</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Z3" s="1" t="s">
        <v>49</v>
      </c>
      <c r="BA3" s="1" t="s">
        <v>57</v>
      </c>
      <c r="BB3" s="1" t="s">
        <v>63</v>
      </c>
      <c r="BC3" s="1" t="s">
        <v>72</v>
      </c>
      <c r="BD3" s="1" t="s">
        <v>81</v>
      </c>
    </row>
    <row r="4" spans="1:56">
      <c r="AZ4" s="1" t="s">
        <v>50</v>
      </c>
      <c r="BA4" s="1" t="s">
        <v>56</v>
      </c>
      <c r="BB4" s="1" t="s">
        <v>64</v>
      </c>
    </row>
    <row r="5" spans="1:56">
      <c r="AC5" s="137" t="s">
        <v>0</v>
      </c>
      <c r="AD5" s="137"/>
      <c r="AE5" s="137"/>
      <c r="AF5" s="137"/>
      <c r="AG5" s="137" t="s">
        <v>1</v>
      </c>
      <c r="AH5" s="137"/>
      <c r="AI5" s="137"/>
      <c r="AJ5" s="142"/>
      <c r="AK5" s="142"/>
      <c r="AL5" s="137" t="s">
        <v>2</v>
      </c>
      <c r="AM5" s="137"/>
      <c r="AN5" s="137"/>
      <c r="AO5" s="142"/>
      <c r="AP5" s="142"/>
      <c r="AQ5" s="137" t="s">
        <v>3</v>
      </c>
      <c r="AR5" s="137"/>
      <c r="AS5" s="142"/>
      <c r="AT5" s="142"/>
      <c r="AU5" s="137" t="s">
        <v>4</v>
      </c>
      <c r="AV5" s="137"/>
      <c r="AZ5" s="1" t="s">
        <v>51</v>
      </c>
      <c r="BA5" s="1" t="s">
        <v>55</v>
      </c>
      <c r="BB5" s="1" t="s">
        <v>65</v>
      </c>
    </row>
    <row r="6" spans="1:56">
      <c r="B6" s="1" t="s">
        <v>16</v>
      </c>
      <c r="AZ6" s="1" t="s">
        <v>52</v>
      </c>
    </row>
    <row r="7" spans="1:56">
      <c r="A7" s="4"/>
      <c r="B7" s="5"/>
      <c r="C7" s="4"/>
      <c r="D7" s="4"/>
      <c r="E7" s="4"/>
      <c r="F7" s="4"/>
      <c r="G7" s="4"/>
      <c r="H7" s="4"/>
      <c r="I7" s="4"/>
      <c r="J7" s="4"/>
      <c r="M7" s="4"/>
      <c r="N7" s="4"/>
      <c r="O7" s="4"/>
      <c r="P7" s="4"/>
      <c r="Q7" s="6"/>
      <c r="R7" s="4"/>
      <c r="S7" s="4"/>
      <c r="T7" s="4"/>
      <c r="U7" s="4"/>
      <c r="V7" s="4"/>
      <c r="W7" s="4"/>
      <c r="AZ7" s="1" t="s">
        <v>53</v>
      </c>
    </row>
    <row r="8" spans="1:56" ht="18.75" customHeight="1">
      <c r="A8" s="18"/>
      <c r="B8" s="146" t="s">
        <v>118</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Z8" s="1" t="s">
        <v>107</v>
      </c>
    </row>
    <row r="9" spans="1:56">
      <c r="A9" s="18"/>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Z9" s="1" t="s">
        <v>108</v>
      </c>
      <c r="BA9" s="3"/>
    </row>
    <row r="10" spans="1:56">
      <c r="A10" s="18"/>
      <c r="B10" s="146"/>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row>
    <row r="11" spans="1:56">
      <c r="A11" s="18"/>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row>
    <row r="12" spans="1:56" ht="19.5" customHeight="1" thickBot="1">
      <c r="A12" s="18"/>
      <c r="B12" s="3"/>
      <c r="C12" s="3"/>
      <c r="D12" s="3"/>
      <c r="E12" s="3"/>
      <c r="F12" s="3"/>
      <c r="G12" s="3"/>
      <c r="H12" s="3"/>
      <c r="I12" s="3"/>
      <c r="J12" s="3"/>
      <c r="K12" s="3"/>
      <c r="L12" s="3"/>
      <c r="M12" s="3"/>
      <c r="N12" s="145" t="s">
        <v>35</v>
      </c>
      <c r="O12" s="145"/>
      <c r="P12" s="145"/>
      <c r="Q12" s="145"/>
      <c r="R12" s="145"/>
      <c r="S12" s="145"/>
      <c r="T12" s="145"/>
      <c r="U12" s="145"/>
      <c r="V12" s="145"/>
      <c r="W12" s="145"/>
      <c r="X12" s="143">
        <f>SUM(N34,N40,N46,N52,N58,N64,N70,N76,N82,N88)</f>
        <v>0</v>
      </c>
      <c r="Y12" s="144"/>
      <c r="Z12" s="144"/>
      <c r="AA12" s="144"/>
      <c r="AB12" s="144"/>
      <c r="AC12" s="144"/>
      <c r="AD12" s="144"/>
      <c r="AE12" s="144"/>
      <c r="AF12" s="144"/>
      <c r="AG12" s="144"/>
      <c r="AH12" s="144"/>
      <c r="AI12" s="145" t="s">
        <v>34</v>
      </c>
      <c r="AJ12" s="145"/>
      <c r="AK12" s="145"/>
      <c r="AL12" s="3"/>
      <c r="AM12" s="3"/>
      <c r="AN12" s="3"/>
      <c r="AO12" s="3"/>
      <c r="AP12" s="3"/>
      <c r="AQ12" s="3"/>
      <c r="AR12" s="3"/>
      <c r="AS12" s="3"/>
      <c r="AT12" s="3"/>
      <c r="AU12" s="3"/>
      <c r="AV12" s="3"/>
      <c r="AW12" s="3"/>
      <c r="AX12" s="3"/>
      <c r="AY12" s="3"/>
      <c r="AZ12" s="3"/>
      <c r="BA12" s="3"/>
    </row>
    <row r="13" spans="1:56" ht="14.25" thickTop="1"/>
    <row r="14" spans="1:56">
      <c r="A14" s="4"/>
      <c r="B14" s="10" t="s">
        <v>173</v>
      </c>
      <c r="C14" s="11"/>
      <c r="D14" s="11" t="s">
        <v>6</v>
      </c>
      <c r="G14" s="4"/>
      <c r="H14" s="4"/>
      <c r="I14" s="4"/>
      <c r="J14" s="4"/>
      <c r="M14" s="4"/>
      <c r="N14" s="4"/>
      <c r="O14" s="4"/>
      <c r="P14" s="4"/>
      <c r="Q14" s="6"/>
      <c r="R14" s="4"/>
      <c r="S14" s="4"/>
      <c r="T14" s="7"/>
      <c r="U14" s="7"/>
      <c r="V14" s="7"/>
      <c r="W14" s="7"/>
      <c r="X14" s="7"/>
      <c r="Y14" s="7"/>
      <c r="Z14" s="7"/>
      <c r="AA14" s="7"/>
    </row>
    <row r="15" spans="1:56" ht="12.75" customHeight="1">
      <c r="A15" s="4"/>
      <c r="B15" s="41" t="s">
        <v>41</v>
      </c>
      <c r="C15" s="53"/>
      <c r="D15" s="53"/>
      <c r="E15" s="53"/>
      <c r="F15" s="53"/>
      <c r="G15" s="53"/>
      <c r="H15" s="53"/>
      <c r="I15" s="139" t="s">
        <v>39</v>
      </c>
      <c r="J15" s="53"/>
      <c r="K15" s="53"/>
      <c r="L15" s="53"/>
      <c r="M15" s="54"/>
      <c r="N15" s="103" t="s">
        <v>109</v>
      </c>
      <c r="O15" s="104"/>
      <c r="P15" s="104"/>
      <c r="Q15" s="104"/>
      <c r="R15" s="81"/>
      <c r="S15" s="81"/>
      <c r="T15" s="81"/>
      <c r="U15" s="81"/>
      <c r="V15" s="81"/>
      <c r="W15" s="81"/>
      <c r="X15" s="81"/>
      <c r="Y15" s="81"/>
      <c r="Z15" s="81"/>
      <c r="AA15" s="81"/>
      <c r="AB15" s="81"/>
      <c r="AC15" s="81"/>
      <c r="AD15" s="81"/>
      <c r="AE15" s="81"/>
      <c r="AF15" s="81"/>
      <c r="AG15" s="81"/>
      <c r="AH15" s="82"/>
      <c r="AI15" s="147" t="s">
        <v>17</v>
      </c>
      <c r="AJ15" s="147"/>
      <c r="AK15" s="147"/>
      <c r="AL15" s="147"/>
      <c r="AM15" s="147"/>
      <c r="AN15" s="91"/>
      <c r="AO15" s="92"/>
      <c r="AP15" s="92"/>
      <c r="AQ15" s="92"/>
      <c r="AR15" s="92"/>
      <c r="AS15" s="92"/>
      <c r="AT15" s="92"/>
      <c r="AU15" s="92"/>
      <c r="AV15" s="92"/>
      <c r="AW15" s="93"/>
    </row>
    <row r="16" spans="1:56" ht="17.25" customHeight="1">
      <c r="A16" s="4"/>
      <c r="B16" s="138"/>
      <c r="C16" s="56"/>
      <c r="D16" s="56"/>
      <c r="E16" s="56"/>
      <c r="F16" s="56"/>
      <c r="G16" s="56"/>
      <c r="H16" s="56"/>
      <c r="I16" s="140"/>
      <c r="J16" s="101"/>
      <c r="K16" s="101"/>
      <c r="L16" s="101"/>
      <c r="M16" s="102"/>
      <c r="N16" s="148"/>
      <c r="O16" s="149"/>
      <c r="P16" s="149"/>
      <c r="Q16" s="149"/>
      <c r="R16" s="149"/>
      <c r="S16" s="149"/>
      <c r="T16" s="149"/>
      <c r="U16" s="149"/>
      <c r="V16" s="149"/>
      <c r="W16" s="149"/>
      <c r="X16" s="149"/>
      <c r="Y16" s="149"/>
      <c r="Z16" s="149"/>
      <c r="AA16" s="149"/>
      <c r="AB16" s="149"/>
      <c r="AC16" s="149"/>
      <c r="AD16" s="149"/>
      <c r="AE16" s="149"/>
      <c r="AF16" s="149"/>
      <c r="AG16" s="149"/>
      <c r="AH16" s="150"/>
      <c r="AI16" s="147"/>
      <c r="AJ16" s="147"/>
      <c r="AK16" s="147"/>
      <c r="AL16" s="147"/>
      <c r="AM16" s="63"/>
      <c r="AN16" s="94"/>
      <c r="AO16" s="95"/>
      <c r="AP16" s="95"/>
      <c r="AQ16" s="95"/>
      <c r="AR16" s="95"/>
      <c r="AS16" s="95"/>
      <c r="AT16" s="95"/>
      <c r="AU16" s="95"/>
      <c r="AV16" s="95"/>
      <c r="AW16" s="96"/>
    </row>
    <row r="17" spans="1:51" ht="18.75" customHeight="1">
      <c r="A17" s="4"/>
      <c r="B17" s="138"/>
      <c r="C17" s="56"/>
      <c r="D17" s="56"/>
      <c r="E17" s="56"/>
      <c r="F17" s="56"/>
      <c r="G17" s="56"/>
      <c r="H17" s="56"/>
      <c r="I17" s="139" t="s">
        <v>40</v>
      </c>
      <c r="J17" s="53"/>
      <c r="K17" s="53"/>
      <c r="L17" s="53"/>
      <c r="M17" s="54"/>
      <c r="N17" s="63" t="s">
        <v>26</v>
      </c>
      <c r="O17" s="64"/>
      <c r="P17" s="64"/>
      <c r="Q17" s="64"/>
      <c r="R17" s="65"/>
      <c r="S17" s="69"/>
      <c r="T17" s="70"/>
      <c r="U17" s="70"/>
      <c r="V17" s="70"/>
      <c r="W17" s="70"/>
      <c r="X17" s="70"/>
      <c r="Y17" s="70"/>
      <c r="Z17" s="70"/>
      <c r="AA17" s="70"/>
      <c r="AB17" s="70"/>
      <c r="AC17" s="70"/>
      <c r="AD17" s="70"/>
      <c r="AE17" s="70"/>
      <c r="AF17" s="70"/>
      <c r="AG17" s="70"/>
      <c r="AH17" s="71"/>
      <c r="AI17" s="63" t="s">
        <v>25</v>
      </c>
      <c r="AJ17" s="64"/>
      <c r="AK17" s="64"/>
      <c r="AL17" s="64"/>
      <c r="AM17" s="64"/>
      <c r="AN17" s="97"/>
      <c r="AO17" s="98"/>
      <c r="AP17" s="98"/>
      <c r="AQ17" s="98"/>
      <c r="AR17" s="98"/>
      <c r="AS17" s="98"/>
      <c r="AT17" s="98"/>
      <c r="AU17" s="98"/>
      <c r="AV17" s="98"/>
      <c r="AW17" s="99"/>
    </row>
    <row r="18" spans="1:51" ht="18.75" customHeight="1">
      <c r="A18" s="4"/>
      <c r="B18" s="138"/>
      <c r="C18" s="56"/>
      <c r="D18" s="56"/>
      <c r="E18" s="56"/>
      <c r="F18" s="56"/>
      <c r="G18" s="56"/>
      <c r="H18" s="56"/>
      <c r="I18" s="138"/>
      <c r="J18" s="55"/>
      <c r="K18" s="55"/>
      <c r="L18" s="55"/>
      <c r="M18" s="57"/>
      <c r="N18" s="35" t="s">
        <v>96</v>
      </c>
      <c r="O18" s="36"/>
      <c r="P18" s="36"/>
      <c r="Q18" s="36"/>
      <c r="R18" s="37"/>
      <c r="S18" s="38"/>
      <c r="T18" s="39"/>
      <c r="U18" s="39"/>
      <c r="V18" s="39"/>
      <c r="W18" s="39"/>
      <c r="X18" s="39"/>
      <c r="Y18" s="39"/>
      <c r="Z18" s="39"/>
      <c r="AA18" s="39"/>
      <c r="AB18" s="39"/>
      <c r="AC18" s="39"/>
      <c r="AD18" s="39"/>
      <c r="AE18" s="39"/>
      <c r="AF18" s="39"/>
      <c r="AG18" s="39"/>
      <c r="AH18" s="40"/>
      <c r="AI18" s="63" t="s">
        <v>18</v>
      </c>
      <c r="AJ18" s="64"/>
      <c r="AK18" s="64"/>
      <c r="AL18" s="64"/>
      <c r="AM18" s="64"/>
      <c r="AN18" s="116"/>
      <c r="AO18" s="117"/>
      <c r="AP18" s="117"/>
      <c r="AQ18" s="117"/>
      <c r="AR18" s="117"/>
      <c r="AS18" s="117"/>
      <c r="AT18" s="117"/>
      <c r="AU18" s="117"/>
      <c r="AV18" s="117"/>
      <c r="AW18" s="118"/>
    </row>
    <row r="19" spans="1:51" ht="11.25" customHeight="1">
      <c r="A19" s="4"/>
      <c r="B19" s="83" t="s">
        <v>54</v>
      </c>
      <c r="C19" s="84"/>
      <c r="D19" s="84"/>
      <c r="E19" s="84"/>
      <c r="F19" s="84"/>
      <c r="G19" s="84"/>
      <c r="H19" s="84"/>
      <c r="I19" s="85" t="s">
        <v>27</v>
      </c>
      <c r="J19" s="86"/>
      <c r="K19" s="86"/>
      <c r="L19" s="86"/>
      <c r="M19" s="87"/>
      <c r="N19" s="110"/>
      <c r="O19" s="111"/>
      <c r="P19" s="111"/>
      <c r="Q19" s="111"/>
      <c r="R19" s="111"/>
      <c r="S19" s="111"/>
      <c r="T19" s="111"/>
      <c r="U19" s="111"/>
      <c r="V19" s="112"/>
      <c r="W19" s="119" t="s">
        <v>28</v>
      </c>
      <c r="X19" s="120"/>
      <c r="Y19" s="120"/>
      <c r="Z19" s="120"/>
      <c r="AA19" s="121"/>
      <c r="AB19" s="125" t="s">
        <v>7</v>
      </c>
      <c r="AC19" s="126"/>
      <c r="AD19" s="126"/>
      <c r="AE19" s="126"/>
      <c r="AF19" s="105"/>
      <c r="AG19" s="105"/>
      <c r="AH19" s="105"/>
      <c r="AI19" s="105"/>
      <c r="AJ19" s="105"/>
      <c r="AK19" s="105"/>
      <c r="AL19" s="105"/>
      <c r="AM19" s="105"/>
      <c r="AN19" s="105"/>
      <c r="AO19" s="105"/>
      <c r="AP19" s="105"/>
      <c r="AQ19" s="105"/>
      <c r="AR19" s="105"/>
      <c r="AS19" s="105"/>
      <c r="AT19" s="105"/>
      <c r="AU19" s="105"/>
      <c r="AV19" s="105"/>
      <c r="AW19" s="106"/>
    </row>
    <row r="20" spans="1:51" ht="17.25" customHeight="1">
      <c r="A20" s="4"/>
      <c r="B20" s="84"/>
      <c r="C20" s="84"/>
      <c r="D20" s="84"/>
      <c r="E20" s="84"/>
      <c r="F20" s="84"/>
      <c r="G20" s="84"/>
      <c r="H20" s="84"/>
      <c r="I20" s="88"/>
      <c r="J20" s="89"/>
      <c r="K20" s="89"/>
      <c r="L20" s="89"/>
      <c r="M20" s="90"/>
      <c r="N20" s="113"/>
      <c r="O20" s="114"/>
      <c r="P20" s="114"/>
      <c r="Q20" s="114"/>
      <c r="R20" s="114"/>
      <c r="S20" s="114"/>
      <c r="T20" s="114"/>
      <c r="U20" s="114"/>
      <c r="V20" s="115"/>
      <c r="W20" s="122"/>
      <c r="X20" s="123"/>
      <c r="Y20" s="123"/>
      <c r="Z20" s="123"/>
      <c r="AA20" s="124"/>
      <c r="AB20" s="107"/>
      <c r="AC20" s="108"/>
      <c r="AD20" s="108"/>
      <c r="AE20" s="108"/>
      <c r="AF20" s="108"/>
      <c r="AG20" s="108"/>
      <c r="AH20" s="108"/>
      <c r="AI20" s="108"/>
      <c r="AJ20" s="108"/>
      <c r="AK20" s="108"/>
      <c r="AL20" s="108"/>
      <c r="AM20" s="108"/>
      <c r="AN20" s="108"/>
      <c r="AO20" s="108"/>
      <c r="AP20" s="108"/>
      <c r="AQ20" s="108"/>
      <c r="AR20" s="108"/>
      <c r="AS20" s="108"/>
      <c r="AT20" s="108"/>
      <c r="AU20" s="108"/>
      <c r="AV20" s="108"/>
      <c r="AW20" s="109"/>
    </row>
    <row r="21" spans="1:51" ht="17.25" customHeight="1">
      <c r="A21" s="4"/>
      <c r="B21" s="132" t="s">
        <v>29</v>
      </c>
      <c r="C21" s="133"/>
      <c r="D21" s="133"/>
      <c r="E21" s="133"/>
      <c r="F21" s="133"/>
      <c r="G21" s="133"/>
      <c r="H21" s="133"/>
      <c r="I21" s="84" t="s">
        <v>30</v>
      </c>
      <c r="J21" s="84"/>
      <c r="K21" s="84"/>
      <c r="L21" s="84"/>
      <c r="M21" s="84"/>
      <c r="N21" s="100"/>
      <c r="O21" s="100"/>
      <c r="P21" s="100"/>
      <c r="Q21" s="100"/>
      <c r="R21" s="100"/>
      <c r="S21" s="100"/>
      <c r="T21" s="100"/>
      <c r="U21" s="100"/>
      <c r="V21" s="100"/>
      <c r="W21" s="50" t="s">
        <v>9</v>
      </c>
      <c r="X21" s="51"/>
      <c r="Y21" s="51"/>
      <c r="Z21" s="51"/>
      <c r="AA21" s="52"/>
      <c r="AB21" s="134"/>
      <c r="AC21" s="135"/>
      <c r="AD21" s="135"/>
      <c r="AE21" s="135"/>
      <c r="AF21" s="135"/>
      <c r="AG21" s="135"/>
      <c r="AH21" s="135"/>
      <c r="AI21" s="136" t="s">
        <v>5</v>
      </c>
      <c r="AJ21" s="136"/>
      <c r="AK21" s="50" t="s">
        <v>33</v>
      </c>
      <c r="AL21" s="51"/>
      <c r="AM21" s="51"/>
      <c r="AN21" s="51"/>
      <c r="AO21" s="52"/>
      <c r="AP21" s="134"/>
      <c r="AQ21" s="135"/>
      <c r="AR21" s="135"/>
      <c r="AS21" s="135"/>
      <c r="AT21" s="135"/>
      <c r="AU21" s="135"/>
      <c r="AV21" s="136" t="s">
        <v>31</v>
      </c>
      <c r="AW21" s="151"/>
    </row>
    <row r="22" spans="1:51" ht="17.25" customHeight="1">
      <c r="A22" s="4"/>
      <c r="B22" s="139" t="s">
        <v>37</v>
      </c>
      <c r="C22" s="53"/>
      <c r="D22" s="53"/>
      <c r="E22" s="53"/>
      <c r="F22" s="53"/>
      <c r="G22" s="53"/>
      <c r="H22" s="54"/>
      <c r="I22" s="83" t="s">
        <v>178</v>
      </c>
      <c r="J22" s="84"/>
      <c r="K22" s="84"/>
      <c r="L22" s="84"/>
      <c r="M22" s="84"/>
      <c r="N22" s="154" t="s">
        <v>103</v>
      </c>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6"/>
      <c r="AU22" s="117"/>
      <c r="AV22" s="117"/>
      <c r="AW22" s="118"/>
    </row>
    <row r="23" spans="1:51" ht="17.25" customHeight="1">
      <c r="A23" s="4"/>
      <c r="B23" s="138"/>
      <c r="C23" s="55"/>
      <c r="D23" s="55"/>
      <c r="E23" s="55"/>
      <c r="F23" s="55"/>
      <c r="G23" s="55"/>
      <c r="H23" s="57"/>
      <c r="I23" s="83"/>
      <c r="J23" s="84"/>
      <c r="K23" s="84"/>
      <c r="L23" s="84"/>
      <c r="M23" s="84"/>
      <c r="N23" s="154" t="s">
        <v>104</v>
      </c>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6"/>
      <c r="AU23" s="117"/>
      <c r="AV23" s="117"/>
      <c r="AW23" s="118"/>
    </row>
    <row r="24" spans="1:51" ht="17.25" customHeight="1">
      <c r="A24" s="4"/>
      <c r="B24" s="138"/>
      <c r="C24" s="55"/>
      <c r="D24" s="55"/>
      <c r="E24" s="55"/>
      <c r="F24" s="55"/>
      <c r="G24" s="55"/>
      <c r="H24" s="57"/>
      <c r="I24" s="139" t="s">
        <v>38</v>
      </c>
      <c r="J24" s="53"/>
      <c r="K24" s="53"/>
      <c r="L24" s="53"/>
      <c r="M24" s="54"/>
      <c r="N24" s="154" t="s">
        <v>59</v>
      </c>
      <c r="O24" s="155"/>
      <c r="P24" s="155"/>
      <c r="Q24" s="155"/>
      <c r="R24" s="155"/>
      <c r="S24" s="155"/>
      <c r="T24" s="155"/>
      <c r="U24" s="155"/>
      <c r="V24" s="155"/>
      <c r="W24" s="155"/>
      <c r="X24" s="155"/>
      <c r="Y24" s="155"/>
      <c r="Z24" s="155"/>
      <c r="AA24" s="156"/>
      <c r="AB24" s="157"/>
      <c r="AC24" s="158"/>
      <c r="AD24" s="158"/>
      <c r="AE24" s="158"/>
      <c r="AF24" s="158"/>
      <c r="AG24" s="158"/>
      <c r="AH24" s="158"/>
      <c r="AI24" s="158"/>
      <c r="AJ24" s="158"/>
      <c r="AK24" s="158"/>
      <c r="AL24" s="158"/>
      <c r="AM24" s="158"/>
      <c r="AN24" s="158"/>
      <c r="AO24" s="158"/>
      <c r="AP24" s="158"/>
      <c r="AQ24" s="158"/>
      <c r="AR24" s="158"/>
      <c r="AS24" s="158"/>
      <c r="AT24" s="158"/>
      <c r="AU24" s="158"/>
      <c r="AV24" s="158"/>
      <c r="AW24" s="159"/>
    </row>
    <row r="25" spans="1:51" ht="17.25" customHeight="1">
      <c r="A25" s="4"/>
      <c r="B25" s="138"/>
      <c r="C25" s="55"/>
      <c r="D25" s="55"/>
      <c r="E25" s="55"/>
      <c r="F25" s="55"/>
      <c r="G25" s="55"/>
      <c r="H25" s="57"/>
      <c r="I25" s="138"/>
      <c r="J25" s="55"/>
      <c r="K25" s="55"/>
      <c r="L25" s="55"/>
      <c r="M25" s="57"/>
      <c r="N25" s="127" t="s">
        <v>97</v>
      </c>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9"/>
      <c r="AS25" s="130"/>
      <c r="AT25" s="130"/>
      <c r="AU25" s="130"/>
      <c r="AV25" s="130"/>
      <c r="AW25" s="131"/>
    </row>
    <row r="26" spans="1:51" ht="17.25" customHeight="1">
      <c r="A26" s="4"/>
      <c r="B26" s="140"/>
      <c r="C26" s="101"/>
      <c r="D26" s="101"/>
      <c r="E26" s="101"/>
      <c r="F26" s="101"/>
      <c r="G26" s="101"/>
      <c r="H26" s="102"/>
      <c r="I26" s="140"/>
      <c r="J26" s="101"/>
      <c r="K26" s="101"/>
      <c r="L26" s="101"/>
      <c r="M26" s="102"/>
      <c r="N26" s="127" t="s">
        <v>98</v>
      </c>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9"/>
      <c r="AS26" s="130"/>
      <c r="AT26" s="130"/>
      <c r="AU26" s="130"/>
      <c r="AV26" s="130"/>
      <c r="AW26" s="131"/>
    </row>
    <row r="27" spans="1:51">
      <c r="AI27" s="12"/>
    </row>
    <row r="28" spans="1:51">
      <c r="A28" s="4"/>
      <c r="B28" s="10" t="s">
        <v>174</v>
      </c>
      <c r="C28" s="11"/>
      <c r="D28" s="11" t="s">
        <v>21</v>
      </c>
      <c r="E28" s="11"/>
      <c r="G28" s="4"/>
      <c r="H28" s="4"/>
      <c r="I28" s="4"/>
      <c r="J28" s="4"/>
      <c r="M28" s="4"/>
      <c r="N28" s="4"/>
      <c r="O28" s="4"/>
      <c r="P28" s="4"/>
      <c r="Q28" s="6"/>
      <c r="R28" s="4"/>
      <c r="S28" s="4"/>
      <c r="T28" s="19" t="s">
        <v>99</v>
      </c>
      <c r="U28" s="7"/>
      <c r="V28" s="7"/>
      <c r="W28" s="7"/>
      <c r="X28" s="7"/>
      <c r="Y28" s="7"/>
      <c r="Z28" s="7"/>
      <c r="AA28" s="7"/>
      <c r="AY28" s="20"/>
    </row>
    <row r="29" spans="1:51" ht="17.25" customHeight="1">
      <c r="A29" s="4"/>
      <c r="B29" s="41" t="s">
        <v>181</v>
      </c>
      <c r="C29" s="42"/>
      <c r="D29" s="42"/>
      <c r="E29" s="42"/>
      <c r="F29" s="42"/>
      <c r="G29" s="42"/>
      <c r="H29" s="43"/>
      <c r="I29" s="53" t="s">
        <v>10</v>
      </c>
      <c r="J29" s="53"/>
      <c r="K29" s="53"/>
      <c r="L29" s="53"/>
      <c r="M29" s="54"/>
      <c r="N29" s="103" t="s">
        <v>7</v>
      </c>
      <c r="O29" s="104"/>
      <c r="P29" s="104"/>
      <c r="Q29" s="104"/>
      <c r="R29" s="152"/>
      <c r="S29" s="152"/>
      <c r="T29" s="152"/>
      <c r="U29" s="152"/>
      <c r="V29" s="152"/>
      <c r="W29" s="152"/>
      <c r="X29" s="152"/>
      <c r="Y29" s="152"/>
      <c r="Z29" s="152"/>
      <c r="AA29" s="152"/>
      <c r="AB29" s="152"/>
      <c r="AC29" s="152"/>
      <c r="AD29" s="152"/>
      <c r="AE29" s="152"/>
      <c r="AF29" s="152"/>
      <c r="AG29" s="152"/>
      <c r="AH29" s="153"/>
      <c r="AI29" s="63" t="s">
        <v>60</v>
      </c>
      <c r="AJ29" s="64"/>
      <c r="AK29" s="64"/>
      <c r="AL29" s="64"/>
      <c r="AM29" s="64"/>
      <c r="AN29" s="97"/>
      <c r="AO29" s="98"/>
      <c r="AP29" s="98"/>
      <c r="AQ29" s="98"/>
      <c r="AR29" s="98"/>
      <c r="AS29" s="98"/>
      <c r="AT29" s="98"/>
      <c r="AU29" s="98"/>
      <c r="AV29" s="98"/>
      <c r="AW29" s="99"/>
    </row>
    <row r="30" spans="1:51" ht="17.25" customHeight="1">
      <c r="A30" s="4"/>
      <c r="B30" s="44"/>
      <c r="C30" s="45"/>
      <c r="D30" s="45"/>
      <c r="E30" s="45"/>
      <c r="F30" s="45"/>
      <c r="G30" s="45"/>
      <c r="H30" s="46"/>
      <c r="I30" s="101"/>
      <c r="J30" s="101"/>
      <c r="K30" s="101"/>
      <c r="L30" s="101"/>
      <c r="M30" s="102"/>
      <c r="N30" s="113"/>
      <c r="O30" s="114"/>
      <c r="P30" s="114"/>
      <c r="Q30" s="114"/>
      <c r="R30" s="114"/>
      <c r="S30" s="114"/>
      <c r="T30" s="114"/>
      <c r="U30" s="114"/>
      <c r="V30" s="114"/>
      <c r="W30" s="114"/>
      <c r="X30" s="114"/>
      <c r="Y30" s="114"/>
      <c r="Z30" s="114"/>
      <c r="AA30" s="114"/>
      <c r="AB30" s="114"/>
      <c r="AC30" s="114"/>
      <c r="AD30" s="114"/>
      <c r="AE30" s="114"/>
      <c r="AF30" s="114"/>
      <c r="AG30" s="114"/>
      <c r="AH30" s="115"/>
      <c r="AI30" s="63" t="s">
        <v>61</v>
      </c>
      <c r="AJ30" s="64"/>
      <c r="AK30" s="64"/>
      <c r="AL30" s="64"/>
      <c r="AM30" s="64"/>
      <c r="AN30" s="116"/>
      <c r="AO30" s="117"/>
      <c r="AP30" s="117"/>
      <c r="AQ30" s="117"/>
      <c r="AR30" s="117"/>
      <c r="AS30" s="117"/>
      <c r="AT30" s="117"/>
      <c r="AU30" s="117"/>
      <c r="AV30" s="117"/>
      <c r="AW30" s="118"/>
    </row>
    <row r="31" spans="1:51" ht="17.25" customHeight="1">
      <c r="A31" s="4"/>
      <c r="B31" s="44"/>
      <c r="C31" s="45"/>
      <c r="D31" s="45"/>
      <c r="E31" s="45"/>
      <c r="F31" s="45"/>
      <c r="G31" s="45"/>
      <c r="H31" s="46"/>
      <c r="I31" s="53" t="s">
        <v>8</v>
      </c>
      <c r="J31" s="53"/>
      <c r="K31" s="53"/>
      <c r="L31" s="53"/>
      <c r="M31" s="54"/>
      <c r="N31" s="63" t="s">
        <v>26</v>
      </c>
      <c r="O31" s="64"/>
      <c r="P31" s="64"/>
      <c r="Q31" s="64"/>
      <c r="R31" s="65"/>
      <c r="S31" s="69"/>
      <c r="T31" s="70"/>
      <c r="U31" s="70"/>
      <c r="V31" s="70"/>
      <c r="W31" s="70"/>
      <c r="X31" s="70"/>
      <c r="Y31" s="70"/>
      <c r="Z31" s="70"/>
      <c r="AA31" s="70"/>
      <c r="AB31" s="70"/>
      <c r="AC31" s="70"/>
      <c r="AD31" s="70"/>
      <c r="AE31" s="70"/>
      <c r="AF31" s="70"/>
      <c r="AG31" s="70"/>
      <c r="AH31" s="71"/>
      <c r="AI31" s="63" t="s">
        <v>25</v>
      </c>
      <c r="AJ31" s="64"/>
      <c r="AK31" s="64"/>
      <c r="AL31" s="64"/>
      <c r="AM31" s="64"/>
      <c r="AN31" s="66" t="s">
        <v>19</v>
      </c>
      <c r="AO31" s="67"/>
      <c r="AP31" s="67"/>
      <c r="AQ31" s="67"/>
      <c r="AR31" s="67"/>
      <c r="AS31" s="67"/>
      <c r="AT31" s="67"/>
      <c r="AU31" s="67"/>
      <c r="AV31" s="67"/>
      <c r="AW31" s="68"/>
    </row>
    <row r="32" spans="1:51" ht="17.25" customHeight="1">
      <c r="A32" s="4"/>
      <c r="B32" s="44"/>
      <c r="C32" s="45"/>
      <c r="D32" s="45"/>
      <c r="E32" s="45"/>
      <c r="F32" s="45"/>
      <c r="G32" s="45"/>
      <c r="H32" s="46"/>
      <c r="I32" s="55"/>
      <c r="J32" s="56"/>
      <c r="K32" s="56"/>
      <c r="L32" s="56"/>
      <c r="M32" s="57"/>
      <c r="N32" s="35" t="s">
        <v>96</v>
      </c>
      <c r="O32" s="36"/>
      <c r="P32" s="36"/>
      <c r="Q32" s="36"/>
      <c r="R32" s="37"/>
      <c r="S32" s="38"/>
      <c r="T32" s="39"/>
      <c r="U32" s="39"/>
      <c r="V32" s="39"/>
      <c r="W32" s="39"/>
      <c r="X32" s="39"/>
      <c r="Y32" s="39"/>
      <c r="Z32" s="39"/>
      <c r="AA32" s="39"/>
      <c r="AB32" s="39"/>
      <c r="AC32" s="39"/>
      <c r="AD32" s="39"/>
      <c r="AE32" s="39"/>
      <c r="AF32" s="39"/>
      <c r="AG32" s="39"/>
      <c r="AH32" s="40"/>
      <c r="AI32" s="63" t="s">
        <v>18</v>
      </c>
      <c r="AJ32" s="64"/>
      <c r="AK32" s="64"/>
      <c r="AL32" s="64"/>
      <c r="AM32" s="64"/>
      <c r="AN32" s="116"/>
      <c r="AO32" s="117"/>
      <c r="AP32" s="117"/>
      <c r="AQ32" s="117"/>
      <c r="AR32" s="117"/>
      <c r="AS32" s="117"/>
      <c r="AT32" s="117"/>
      <c r="AU32" s="117"/>
      <c r="AV32" s="117"/>
      <c r="AW32" s="118"/>
    </row>
    <row r="33" spans="1:49" ht="17.25" customHeight="1">
      <c r="A33" s="4"/>
      <c r="B33" s="44"/>
      <c r="C33" s="45"/>
      <c r="D33" s="45"/>
      <c r="E33" s="45"/>
      <c r="F33" s="45"/>
      <c r="G33" s="45"/>
      <c r="H33" s="46"/>
      <c r="I33" s="50" t="s">
        <v>20</v>
      </c>
      <c r="J33" s="51"/>
      <c r="K33" s="51"/>
      <c r="L33" s="51"/>
      <c r="M33" s="52"/>
      <c r="N33" s="58" t="s">
        <v>192</v>
      </c>
      <c r="O33" s="58"/>
      <c r="P33" s="58"/>
      <c r="Q33" s="58"/>
      <c r="R33" s="58"/>
      <c r="S33" s="59"/>
      <c r="T33" s="60"/>
      <c r="U33" s="60"/>
      <c r="V33" s="60"/>
      <c r="W33" s="60"/>
      <c r="X33" s="61" t="s">
        <v>22</v>
      </c>
      <c r="Y33" s="62"/>
      <c r="Z33" s="58" t="s">
        <v>193</v>
      </c>
      <c r="AA33" s="58"/>
      <c r="AB33" s="58"/>
      <c r="AC33" s="58"/>
      <c r="AD33" s="58"/>
      <c r="AE33" s="59"/>
      <c r="AF33" s="60"/>
      <c r="AG33" s="60"/>
      <c r="AH33" s="60"/>
      <c r="AI33" s="60"/>
      <c r="AJ33" s="61" t="s">
        <v>22</v>
      </c>
      <c r="AK33" s="62"/>
      <c r="AL33" s="58" t="s">
        <v>194</v>
      </c>
      <c r="AM33" s="58"/>
      <c r="AN33" s="58"/>
      <c r="AO33" s="58"/>
      <c r="AP33" s="58"/>
      <c r="AQ33" s="59"/>
      <c r="AR33" s="60"/>
      <c r="AS33" s="60"/>
      <c r="AT33" s="60"/>
      <c r="AU33" s="60"/>
      <c r="AV33" s="61" t="s">
        <v>22</v>
      </c>
      <c r="AW33" s="62"/>
    </row>
    <row r="34" spans="1:49" ht="27" customHeight="1">
      <c r="A34" s="4"/>
      <c r="B34" s="47"/>
      <c r="C34" s="48"/>
      <c r="D34" s="48"/>
      <c r="E34" s="48"/>
      <c r="F34" s="48"/>
      <c r="G34" s="48"/>
      <c r="H34" s="49"/>
      <c r="I34" s="50" t="s">
        <v>23</v>
      </c>
      <c r="J34" s="51"/>
      <c r="K34" s="51"/>
      <c r="L34" s="51"/>
      <c r="M34" s="52"/>
      <c r="N34" s="78">
        <f>ROUNDDOWN(S33*2.3+AE33*2.3+AQ33*0.8,-2)</f>
        <v>0</v>
      </c>
      <c r="O34" s="79"/>
      <c r="P34" s="79"/>
      <c r="Q34" s="79"/>
      <c r="R34" s="79"/>
      <c r="S34" s="79"/>
      <c r="T34" s="79"/>
      <c r="U34" s="79"/>
      <c r="V34" s="79"/>
      <c r="W34" s="79"/>
      <c r="X34" s="61" t="s">
        <v>24</v>
      </c>
      <c r="Y34" s="62"/>
      <c r="Z34" s="80" t="s">
        <v>66</v>
      </c>
      <c r="AA34" s="80"/>
      <c r="AB34" s="80"/>
      <c r="AC34" s="80"/>
      <c r="AD34" s="80"/>
      <c r="AE34" s="80"/>
      <c r="AF34" s="80"/>
      <c r="AG34" s="80"/>
      <c r="AH34" s="80"/>
      <c r="AI34" s="80"/>
      <c r="AJ34" s="80"/>
      <c r="AK34" s="80"/>
      <c r="AL34" s="80"/>
      <c r="AM34" s="80"/>
      <c r="AN34" s="80"/>
      <c r="AO34" s="80"/>
      <c r="AP34" s="80"/>
      <c r="AQ34" s="80"/>
      <c r="AR34" s="80"/>
      <c r="AS34" s="80"/>
      <c r="AT34" s="80"/>
      <c r="AU34" s="80"/>
      <c r="AV34" s="80"/>
      <c r="AW34" s="80"/>
    </row>
    <row r="35" spans="1:49" ht="17.25" hidden="1" customHeight="1" outlineLevel="1">
      <c r="A35" s="4"/>
      <c r="B35" s="41" t="s">
        <v>182</v>
      </c>
      <c r="C35" s="42"/>
      <c r="D35" s="42"/>
      <c r="E35" s="42"/>
      <c r="F35" s="42"/>
      <c r="G35" s="42"/>
      <c r="H35" s="43"/>
      <c r="I35" s="139" t="s">
        <v>10</v>
      </c>
      <c r="J35" s="53"/>
      <c r="K35" s="53"/>
      <c r="L35" s="53"/>
      <c r="M35" s="54"/>
      <c r="N35" s="103" t="s">
        <v>7</v>
      </c>
      <c r="O35" s="104"/>
      <c r="P35" s="104"/>
      <c r="Q35" s="104"/>
      <c r="R35" s="152"/>
      <c r="S35" s="152"/>
      <c r="T35" s="152"/>
      <c r="U35" s="152"/>
      <c r="V35" s="152"/>
      <c r="W35" s="152"/>
      <c r="X35" s="152"/>
      <c r="Y35" s="152"/>
      <c r="Z35" s="152"/>
      <c r="AA35" s="152"/>
      <c r="AB35" s="152"/>
      <c r="AC35" s="152"/>
      <c r="AD35" s="152"/>
      <c r="AE35" s="152"/>
      <c r="AF35" s="152"/>
      <c r="AG35" s="152"/>
      <c r="AH35" s="153"/>
      <c r="AI35" s="63" t="s">
        <v>60</v>
      </c>
      <c r="AJ35" s="64"/>
      <c r="AK35" s="64"/>
      <c r="AL35" s="64"/>
      <c r="AM35" s="65"/>
      <c r="AN35" s="97"/>
      <c r="AO35" s="98"/>
      <c r="AP35" s="98"/>
      <c r="AQ35" s="98"/>
      <c r="AR35" s="98"/>
      <c r="AS35" s="98"/>
      <c r="AT35" s="98"/>
      <c r="AU35" s="98"/>
      <c r="AV35" s="98"/>
      <c r="AW35" s="99"/>
    </row>
    <row r="36" spans="1:49" ht="17.25" hidden="1" customHeight="1" outlineLevel="1">
      <c r="A36" s="4"/>
      <c r="B36" s="44"/>
      <c r="C36" s="45"/>
      <c r="D36" s="45"/>
      <c r="E36" s="45"/>
      <c r="F36" s="45"/>
      <c r="G36" s="45"/>
      <c r="H36" s="46"/>
      <c r="I36" s="140"/>
      <c r="J36" s="101"/>
      <c r="K36" s="101"/>
      <c r="L36" s="101"/>
      <c r="M36" s="102"/>
      <c r="N36" s="113"/>
      <c r="O36" s="114"/>
      <c r="P36" s="114"/>
      <c r="Q36" s="114"/>
      <c r="R36" s="114"/>
      <c r="S36" s="114"/>
      <c r="T36" s="114"/>
      <c r="U36" s="114"/>
      <c r="V36" s="114"/>
      <c r="W36" s="114"/>
      <c r="X36" s="114"/>
      <c r="Y36" s="114"/>
      <c r="Z36" s="114"/>
      <c r="AA36" s="114"/>
      <c r="AB36" s="114"/>
      <c r="AC36" s="114"/>
      <c r="AD36" s="114"/>
      <c r="AE36" s="114"/>
      <c r="AF36" s="114"/>
      <c r="AG36" s="114"/>
      <c r="AH36" s="115"/>
      <c r="AI36" s="63" t="s">
        <v>61</v>
      </c>
      <c r="AJ36" s="64"/>
      <c r="AK36" s="64"/>
      <c r="AL36" s="64"/>
      <c r="AM36" s="65"/>
      <c r="AN36" s="116"/>
      <c r="AO36" s="117"/>
      <c r="AP36" s="117"/>
      <c r="AQ36" s="117"/>
      <c r="AR36" s="117"/>
      <c r="AS36" s="117"/>
      <c r="AT36" s="117"/>
      <c r="AU36" s="117"/>
      <c r="AV36" s="117"/>
      <c r="AW36" s="118"/>
    </row>
    <row r="37" spans="1:49" ht="17.25" hidden="1" customHeight="1" outlineLevel="1">
      <c r="A37" s="4"/>
      <c r="B37" s="44"/>
      <c r="C37" s="45"/>
      <c r="D37" s="45"/>
      <c r="E37" s="45"/>
      <c r="F37" s="45"/>
      <c r="G37" s="45"/>
      <c r="H37" s="46"/>
      <c r="I37" s="139" t="s">
        <v>8</v>
      </c>
      <c r="J37" s="53"/>
      <c r="K37" s="53"/>
      <c r="L37" s="53"/>
      <c r="M37" s="54"/>
      <c r="N37" s="63" t="s">
        <v>26</v>
      </c>
      <c r="O37" s="64"/>
      <c r="P37" s="64"/>
      <c r="Q37" s="64"/>
      <c r="R37" s="65"/>
      <c r="S37" s="69"/>
      <c r="T37" s="70"/>
      <c r="U37" s="70"/>
      <c r="V37" s="70"/>
      <c r="W37" s="70"/>
      <c r="X37" s="70"/>
      <c r="Y37" s="70"/>
      <c r="Z37" s="70"/>
      <c r="AA37" s="70"/>
      <c r="AB37" s="70"/>
      <c r="AC37" s="70"/>
      <c r="AD37" s="70"/>
      <c r="AE37" s="70"/>
      <c r="AF37" s="70"/>
      <c r="AG37" s="70"/>
      <c r="AH37" s="71"/>
      <c r="AI37" s="63" t="s">
        <v>25</v>
      </c>
      <c r="AJ37" s="64"/>
      <c r="AK37" s="64"/>
      <c r="AL37" s="64"/>
      <c r="AM37" s="65"/>
      <c r="AN37" s="66" t="s">
        <v>19</v>
      </c>
      <c r="AO37" s="67"/>
      <c r="AP37" s="67"/>
      <c r="AQ37" s="67"/>
      <c r="AR37" s="67"/>
      <c r="AS37" s="67"/>
      <c r="AT37" s="67"/>
      <c r="AU37" s="67"/>
      <c r="AV37" s="67"/>
      <c r="AW37" s="68"/>
    </row>
    <row r="38" spans="1:49" ht="17.25" hidden="1" customHeight="1" outlineLevel="1">
      <c r="A38" s="4"/>
      <c r="B38" s="44"/>
      <c r="C38" s="45"/>
      <c r="D38" s="45"/>
      <c r="E38" s="45"/>
      <c r="F38" s="45"/>
      <c r="G38" s="45"/>
      <c r="H38" s="46"/>
      <c r="I38" s="140"/>
      <c r="J38" s="101"/>
      <c r="K38" s="101"/>
      <c r="L38" s="101"/>
      <c r="M38" s="102"/>
      <c r="N38" s="35" t="s">
        <v>96</v>
      </c>
      <c r="O38" s="36"/>
      <c r="P38" s="36"/>
      <c r="Q38" s="36"/>
      <c r="R38" s="37"/>
      <c r="S38" s="38"/>
      <c r="T38" s="39"/>
      <c r="U38" s="39"/>
      <c r="V38" s="39"/>
      <c r="W38" s="39"/>
      <c r="X38" s="39"/>
      <c r="Y38" s="39"/>
      <c r="Z38" s="39"/>
      <c r="AA38" s="39"/>
      <c r="AB38" s="39"/>
      <c r="AC38" s="39"/>
      <c r="AD38" s="39"/>
      <c r="AE38" s="39"/>
      <c r="AF38" s="39"/>
      <c r="AG38" s="39"/>
      <c r="AH38" s="40"/>
      <c r="AI38" s="63" t="s">
        <v>18</v>
      </c>
      <c r="AJ38" s="64"/>
      <c r="AK38" s="64"/>
      <c r="AL38" s="64"/>
      <c r="AM38" s="65"/>
      <c r="AN38" s="116"/>
      <c r="AO38" s="117"/>
      <c r="AP38" s="117"/>
      <c r="AQ38" s="117"/>
      <c r="AR38" s="117"/>
      <c r="AS38" s="117"/>
      <c r="AT38" s="117"/>
      <c r="AU38" s="117"/>
      <c r="AV38" s="117"/>
      <c r="AW38" s="118"/>
    </row>
    <row r="39" spans="1:49" ht="17.25" hidden="1" customHeight="1" outlineLevel="1">
      <c r="A39" s="4"/>
      <c r="B39" s="44"/>
      <c r="C39" s="45"/>
      <c r="D39" s="45"/>
      <c r="E39" s="45"/>
      <c r="F39" s="45"/>
      <c r="G39" s="45"/>
      <c r="H39" s="46"/>
      <c r="I39" s="50" t="s">
        <v>20</v>
      </c>
      <c r="J39" s="51"/>
      <c r="K39" s="51"/>
      <c r="L39" s="51"/>
      <c r="M39" s="52"/>
      <c r="N39" s="173" t="s">
        <v>192</v>
      </c>
      <c r="O39" s="174"/>
      <c r="P39" s="174"/>
      <c r="Q39" s="174"/>
      <c r="R39" s="175"/>
      <c r="S39" s="59"/>
      <c r="T39" s="60"/>
      <c r="U39" s="60"/>
      <c r="V39" s="60"/>
      <c r="W39" s="60"/>
      <c r="X39" s="176" t="s">
        <v>22</v>
      </c>
      <c r="Y39" s="61"/>
      <c r="Z39" s="173" t="s">
        <v>193</v>
      </c>
      <c r="AA39" s="174"/>
      <c r="AB39" s="174"/>
      <c r="AC39" s="174"/>
      <c r="AD39" s="175"/>
      <c r="AE39" s="59"/>
      <c r="AF39" s="60"/>
      <c r="AG39" s="60"/>
      <c r="AH39" s="60"/>
      <c r="AI39" s="60"/>
      <c r="AJ39" s="176" t="s">
        <v>22</v>
      </c>
      <c r="AK39" s="61"/>
      <c r="AL39" s="173" t="s">
        <v>194</v>
      </c>
      <c r="AM39" s="174"/>
      <c r="AN39" s="174"/>
      <c r="AO39" s="174"/>
      <c r="AP39" s="175"/>
      <c r="AQ39" s="59"/>
      <c r="AR39" s="60"/>
      <c r="AS39" s="60"/>
      <c r="AT39" s="60"/>
      <c r="AU39" s="60"/>
      <c r="AV39" s="176" t="s">
        <v>22</v>
      </c>
      <c r="AW39" s="61"/>
    </row>
    <row r="40" spans="1:49" ht="27" hidden="1" customHeight="1" outlineLevel="1">
      <c r="A40" s="4"/>
      <c r="B40" s="47"/>
      <c r="C40" s="48"/>
      <c r="D40" s="48"/>
      <c r="E40" s="48"/>
      <c r="F40" s="48"/>
      <c r="G40" s="48"/>
      <c r="H40" s="49"/>
      <c r="I40" s="50" t="s">
        <v>23</v>
      </c>
      <c r="J40" s="51"/>
      <c r="K40" s="51"/>
      <c r="L40" s="51"/>
      <c r="M40" s="52"/>
      <c r="N40" s="78">
        <f>ROUNDDOWN(S39*2.3+AE39*2.3+AQ39*0.8,-2)</f>
        <v>0</v>
      </c>
      <c r="O40" s="79"/>
      <c r="P40" s="79"/>
      <c r="Q40" s="79"/>
      <c r="R40" s="79"/>
      <c r="S40" s="79"/>
      <c r="T40" s="79"/>
      <c r="U40" s="79"/>
      <c r="V40" s="79"/>
      <c r="W40" s="79"/>
      <c r="X40" s="176" t="s">
        <v>24</v>
      </c>
      <c r="Y40" s="61"/>
      <c r="Z40" s="189" t="s">
        <v>66</v>
      </c>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1"/>
    </row>
    <row r="41" spans="1:49" ht="17.25" hidden="1" customHeight="1" outlineLevel="1">
      <c r="A41" s="4"/>
      <c r="B41" s="41" t="s">
        <v>183</v>
      </c>
      <c r="C41" s="42"/>
      <c r="D41" s="42"/>
      <c r="E41" s="42"/>
      <c r="F41" s="42"/>
      <c r="G41" s="42"/>
      <c r="H41" s="43"/>
      <c r="I41" s="139" t="s">
        <v>10</v>
      </c>
      <c r="J41" s="53"/>
      <c r="K41" s="53"/>
      <c r="L41" s="53"/>
      <c r="M41" s="54"/>
      <c r="N41" s="103" t="s">
        <v>7</v>
      </c>
      <c r="O41" s="104"/>
      <c r="P41" s="104"/>
      <c r="Q41" s="104"/>
      <c r="R41" s="152"/>
      <c r="S41" s="152"/>
      <c r="T41" s="152"/>
      <c r="U41" s="152"/>
      <c r="V41" s="152"/>
      <c r="W41" s="152"/>
      <c r="X41" s="152"/>
      <c r="Y41" s="152"/>
      <c r="Z41" s="152"/>
      <c r="AA41" s="152"/>
      <c r="AB41" s="152"/>
      <c r="AC41" s="152"/>
      <c r="AD41" s="152"/>
      <c r="AE41" s="152"/>
      <c r="AF41" s="152"/>
      <c r="AG41" s="152"/>
      <c r="AH41" s="153"/>
      <c r="AI41" s="63" t="s">
        <v>60</v>
      </c>
      <c r="AJ41" s="64"/>
      <c r="AK41" s="64"/>
      <c r="AL41" s="64"/>
      <c r="AM41" s="65"/>
      <c r="AN41" s="97"/>
      <c r="AO41" s="98"/>
      <c r="AP41" s="98"/>
      <c r="AQ41" s="98"/>
      <c r="AR41" s="98"/>
      <c r="AS41" s="98"/>
      <c r="AT41" s="98"/>
      <c r="AU41" s="98"/>
      <c r="AV41" s="98"/>
      <c r="AW41" s="99"/>
    </row>
    <row r="42" spans="1:49" ht="17.25" hidden="1" customHeight="1" outlineLevel="1">
      <c r="A42" s="4"/>
      <c r="B42" s="44"/>
      <c r="C42" s="45"/>
      <c r="D42" s="45"/>
      <c r="E42" s="45"/>
      <c r="F42" s="45"/>
      <c r="G42" s="45"/>
      <c r="H42" s="46"/>
      <c r="I42" s="140"/>
      <c r="J42" s="101"/>
      <c r="K42" s="101"/>
      <c r="L42" s="101"/>
      <c r="M42" s="102"/>
      <c r="N42" s="113"/>
      <c r="O42" s="108"/>
      <c r="P42" s="108"/>
      <c r="Q42" s="108"/>
      <c r="R42" s="108"/>
      <c r="S42" s="108"/>
      <c r="T42" s="108"/>
      <c r="U42" s="108"/>
      <c r="V42" s="108"/>
      <c r="W42" s="108"/>
      <c r="X42" s="108"/>
      <c r="Y42" s="108"/>
      <c r="Z42" s="108"/>
      <c r="AA42" s="108"/>
      <c r="AB42" s="108"/>
      <c r="AC42" s="108"/>
      <c r="AD42" s="108"/>
      <c r="AE42" s="108"/>
      <c r="AF42" s="108"/>
      <c r="AG42" s="108"/>
      <c r="AH42" s="109"/>
      <c r="AI42" s="63" t="s">
        <v>61</v>
      </c>
      <c r="AJ42" s="64"/>
      <c r="AK42" s="64"/>
      <c r="AL42" s="64"/>
      <c r="AM42" s="65"/>
      <c r="AN42" s="116"/>
      <c r="AO42" s="117"/>
      <c r="AP42" s="117"/>
      <c r="AQ42" s="117"/>
      <c r="AR42" s="117"/>
      <c r="AS42" s="117"/>
      <c r="AT42" s="117"/>
      <c r="AU42" s="117"/>
      <c r="AV42" s="117"/>
      <c r="AW42" s="118"/>
    </row>
    <row r="43" spans="1:49" ht="17.25" hidden="1" customHeight="1" outlineLevel="1">
      <c r="A43" s="4"/>
      <c r="B43" s="44"/>
      <c r="C43" s="45"/>
      <c r="D43" s="45"/>
      <c r="E43" s="45"/>
      <c r="F43" s="45"/>
      <c r="G43" s="45"/>
      <c r="H43" s="46"/>
      <c r="I43" s="139" t="s">
        <v>8</v>
      </c>
      <c r="J43" s="53"/>
      <c r="K43" s="53"/>
      <c r="L43" s="53"/>
      <c r="M43" s="54"/>
      <c r="N43" s="63" t="s">
        <v>26</v>
      </c>
      <c r="O43" s="64"/>
      <c r="P43" s="64"/>
      <c r="Q43" s="64"/>
      <c r="R43" s="65"/>
      <c r="S43" s="69"/>
      <c r="T43" s="70"/>
      <c r="U43" s="70"/>
      <c r="V43" s="70"/>
      <c r="W43" s="70"/>
      <c r="X43" s="70"/>
      <c r="Y43" s="70"/>
      <c r="Z43" s="70"/>
      <c r="AA43" s="70"/>
      <c r="AB43" s="70"/>
      <c r="AC43" s="70"/>
      <c r="AD43" s="70"/>
      <c r="AE43" s="70"/>
      <c r="AF43" s="70"/>
      <c r="AG43" s="70"/>
      <c r="AH43" s="71"/>
      <c r="AI43" s="63" t="s">
        <v>25</v>
      </c>
      <c r="AJ43" s="64"/>
      <c r="AK43" s="64"/>
      <c r="AL43" s="64"/>
      <c r="AM43" s="65"/>
      <c r="AN43" s="66" t="s">
        <v>19</v>
      </c>
      <c r="AO43" s="67"/>
      <c r="AP43" s="67"/>
      <c r="AQ43" s="67"/>
      <c r="AR43" s="67"/>
      <c r="AS43" s="67"/>
      <c r="AT43" s="67"/>
      <c r="AU43" s="67"/>
      <c r="AV43" s="67"/>
      <c r="AW43" s="68"/>
    </row>
    <row r="44" spans="1:49" ht="17.25" hidden="1" customHeight="1" outlineLevel="1">
      <c r="A44" s="4"/>
      <c r="B44" s="44"/>
      <c r="C44" s="45"/>
      <c r="D44" s="45"/>
      <c r="E44" s="45"/>
      <c r="F44" s="45"/>
      <c r="G44" s="45"/>
      <c r="H44" s="46"/>
      <c r="I44" s="140"/>
      <c r="J44" s="101"/>
      <c r="K44" s="101"/>
      <c r="L44" s="101"/>
      <c r="M44" s="102"/>
      <c r="N44" s="35" t="s">
        <v>96</v>
      </c>
      <c r="O44" s="36"/>
      <c r="P44" s="36"/>
      <c r="Q44" s="36"/>
      <c r="R44" s="37"/>
      <c r="S44" s="38"/>
      <c r="T44" s="39"/>
      <c r="U44" s="39"/>
      <c r="V44" s="39"/>
      <c r="W44" s="39"/>
      <c r="X44" s="39"/>
      <c r="Y44" s="39"/>
      <c r="Z44" s="39"/>
      <c r="AA44" s="39"/>
      <c r="AB44" s="39"/>
      <c r="AC44" s="39"/>
      <c r="AD44" s="39"/>
      <c r="AE44" s="39"/>
      <c r="AF44" s="39"/>
      <c r="AG44" s="39"/>
      <c r="AH44" s="40"/>
      <c r="AI44" s="63" t="s">
        <v>18</v>
      </c>
      <c r="AJ44" s="64"/>
      <c r="AK44" s="64"/>
      <c r="AL44" s="64"/>
      <c r="AM44" s="65"/>
      <c r="AN44" s="116"/>
      <c r="AO44" s="117"/>
      <c r="AP44" s="117"/>
      <c r="AQ44" s="117"/>
      <c r="AR44" s="117"/>
      <c r="AS44" s="117"/>
      <c r="AT44" s="117"/>
      <c r="AU44" s="117"/>
      <c r="AV44" s="117"/>
      <c r="AW44" s="118"/>
    </row>
    <row r="45" spans="1:49" ht="17.25" hidden="1" customHeight="1" outlineLevel="1">
      <c r="A45" s="4"/>
      <c r="B45" s="44"/>
      <c r="C45" s="45"/>
      <c r="D45" s="45"/>
      <c r="E45" s="45"/>
      <c r="F45" s="45"/>
      <c r="G45" s="45"/>
      <c r="H45" s="46"/>
      <c r="I45" s="50" t="s">
        <v>20</v>
      </c>
      <c r="J45" s="51"/>
      <c r="K45" s="51"/>
      <c r="L45" s="51"/>
      <c r="M45" s="52"/>
      <c r="N45" s="173" t="s">
        <v>192</v>
      </c>
      <c r="O45" s="174"/>
      <c r="P45" s="174"/>
      <c r="Q45" s="174"/>
      <c r="R45" s="175"/>
      <c r="S45" s="59"/>
      <c r="T45" s="60"/>
      <c r="U45" s="60"/>
      <c r="V45" s="60"/>
      <c r="W45" s="60"/>
      <c r="X45" s="176" t="s">
        <v>22</v>
      </c>
      <c r="Y45" s="61"/>
      <c r="Z45" s="173" t="s">
        <v>193</v>
      </c>
      <c r="AA45" s="174"/>
      <c r="AB45" s="174"/>
      <c r="AC45" s="174"/>
      <c r="AD45" s="175"/>
      <c r="AE45" s="59"/>
      <c r="AF45" s="60"/>
      <c r="AG45" s="60"/>
      <c r="AH45" s="60"/>
      <c r="AI45" s="60"/>
      <c r="AJ45" s="176" t="s">
        <v>22</v>
      </c>
      <c r="AK45" s="61"/>
      <c r="AL45" s="173" t="s">
        <v>194</v>
      </c>
      <c r="AM45" s="174"/>
      <c r="AN45" s="174"/>
      <c r="AO45" s="174"/>
      <c r="AP45" s="175"/>
      <c r="AQ45" s="59"/>
      <c r="AR45" s="60"/>
      <c r="AS45" s="60"/>
      <c r="AT45" s="60"/>
      <c r="AU45" s="60"/>
      <c r="AV45" s="176" t="s">
        <v>22</v>
      </c>
      <c r="AW45" s="61"/>
    </row>
    <row r="46" spans="1:49" ht="27" hidden="1" customHeight="1" outlineLevel="1">
      <c r="A46" s="4"/>
      <c r="B46" s="47"/>
      <c r="C46" s="48"/>
      <c r="D46" s="48"/>
      <c r="E46" s="48"/>
      <c r="F46" s="48"/>
      <c r="G46" s="48"/>
      <c r="H46" s="49"/>
      <c r="I46" s="50" t="s">
        <v>23</v>
      </c>
      <c r="J46" s="51"/>
      <c r="K46" s="51"/>
      <c r="L46" s="51"/>
      <c r="M46" s="52"/>
      <c r="N46" s="78">
        <f>ROUNDDOWN(S45*2.3+AE45*2.3+AQ45*0.8,-2)</f>
        <v>0</v>
      </c>
      <c r="O46" s="79"/>
      <c r="P46" s="79"/>
      <c r="Q46" s="79"/>
      <c r="R46" s="79"/>
      <c r="S46" s="79"/>
      <c r="T46" s="79"/>
      <c r="U46" s="79"/>
      <c r="V46" s="79"/>
      <c r="W46" s="79"/>
      <c r="X46" s="176" t="s">
        <v>24</v>
      </c>
      <c r="Y46" s="61"/>
      <c r="Z46" s="189" t="s">
        <v>66</v>
      </c>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1"/>
    </row>
    <row r="47" spans="1:49" ht="17.25" hidden="1" customHeight="1" outlineLevel="1">
      <c r="A47" s="4"/>
      <c r="B47" s="41" t="s">
        <v>184</v>
      </c>
      <c r="C47" s="42"/>
      <c r="D47" s="42"/>
      <c r="E47" s="42"/>
      <c r="F47" s="42"/>
      <c r="G47" s="42"/>
      <c r="H47" s="43"/>
      <c r="I47" s="139" t="s">
        <v>10</v>
      </c>
      <c r="J47" s="53"/>
      <c r="K47" s="53"/>
      <c r="L47" s="53"/>
      <c r="M47" s="54"/>
      <c r="N47" s="103" t="s">
        <v>7</v>
      </c>
      <c r="O47" s="104"/>
      <c r="P47" s="104"/>
      <c r="Q47" s="104"/>
      <c r="R47" s="152"/>
      <c r="S47" s="152"/>
      <c r="T47" s="152"/>
      <c r="U47" s="152"/>
      <c r="V47" s="152"/>
      <c r="W47" s="152"/>
      <c r="X47" s="152"/>
      <c r="Y47" s="152"/>
      <c r="Z47" s="152"/>
      <c r="AA47" s="152"/>
      <c r="AB47" s="152"/>
      <c r="AC47" s="152"/>
      <c r="AD47" s="152"/>
      <c r="AE47" s="152"/>
      <c r="AF47" s="152"/>
      <c r="AG47" s="152"/>
      <c r="AH47" s="153"/>
      <c r="AI47" s="63" t="s">
        <v>60</v>
      </c>
      <c r="AJ47" s="64"/>
      <c r="AK47" s="64"/>
      <c r="AL47" s="64"/>
      <c r="AM47" s="65"/>
      <c r="AN47" s="97"/>
      <c r="AO47" s="98"/>
      <c r="AP47" s="98"/>
      <c r="AQ47" s="98"/>
      <c r="AR47" s="98"/>
      <c r="AS47" s="98"/>
      <c r="AT47" s="98"/>
      <c r="AU47" s="98"/>
      <c r="AV47" s="98"/>
      <c r="AW47" s="99"/>
    </row>
    <row r="48" spans="1:49" ht="17.25" hidden="1" customHeight="1" outlineLevel="1">
      <c r="A48" s="4"/>
      <c r="B48" s="44"/>
      <c r="C48" s="45"/>
      <c r="D48" s="45"/>
      <c r="E48" s="45"/>
      <c r="F48" s="45"/>
      <c r="G48" s="45"/>
      <c r="H48" s="46"/>
      <c r="I48" s="140"/>
      <c r="J48" s="101"/>
      <c r="K48" s="101"/>
      <c r="L48" s="101"/>
      <c r="M48" s="102"/>
      <c r="N48" s="107"/>
      <c r="O48" s="108"/>
      <c r="P48" s="108"/>
      <c r="Q48" s="108"/>
      <c r="R48" s="108"/>
      <c r="S48" s="108"/>
      <c r="T48" s="108"/>
      <c r="U48" s="108"/>
      <c r="V48" s="108"/>
      <c r="W48" s="108"/>
      <c r="X48" s="108"/>
      <c r="Y48" s="108"/>
      <c r="Z48" s="108"/>
      <c r="AA48" s="108"/>
      <c r="AB48" s="108"/>
      <c r="AC48" s="108"/>
      <c r="AD48" s="108"/>
      <c r="AE48" s="108"/>
      <c r="AF48" s="108"/>
      <c r="AG48" s="108"/>
      <c r="AH48" s="109"/>
      <c r="AI48" s="63" t="s">
        <v>61</v>
      </c>
      <c r="AJ48" s="64"/>
      <c r="AK48" s="64"/>
      <c r="AL48" s="64"/>
      <c r="AM48" s="65"/>
      <c r="AN48" s="116"/>
      <c r="AO48" s="117"/>
      <c r="AP48" s="117"/>
      <c r="AQ48" s="117"/>
      <c r="AR48" s="117"/>
      <c r="AS48" s="117"/>
      <c r="AT48" s="117"/>
      <c r="AU48" s="117"/>
      <c r="AV48" s="117"/>
      <c r="AW48" s="118"/>
    </row>
    <row r="49" spans="1:49" ht="17.25" hidden="1" customHeight="1" outlineLevel="1">
      <c r="A49" s="4"/>
      <c r="B49" s="44"/>
      <c r="C49" s="45"/>
      <c r="D49" s="45"/>
      <c r="E49" s="45"/>
      <c r="F49" s="45"/>
      <c r="G49" s="45"/>
      <c r="H49" s="46"/>
      <c r="I49" s="139" t="s">
        <v>8</v>
      </c>
      <c r="J49" s="53"/>
      <c r="K49" s="53"/>
      <c r="L49" s="53"/>
      <c r="M49" s="54"/>
      <c r="N49" s="63" t="s">
        <v>26</v>
      </c>
      <c r="O49" s="64"/>
      <c r="P49" s="64"/>
      <c r="Q49" s="64"/>
      <c r="R49" s="65"/>
      <c r="S49" s="69"/>
      <c r="T49" s="70"/>
      <c r="U49" s="70"/>
      <c r="V49" s="70"/>
      <c r="W49" s="70"/>
      <c r="X49" s="70"/>
      <c r="Y49" s="70"/>
      <c r="Z49" s="70"/>
      <c r="AA49" s="70"/>
      <c r="AB49" s="70"/>
      <c r="AC49" s="70"/>
      <c r="AD49" s="70"/>
      <c r="AE49" s="70"/>
      <c r="AF49" s="70"/>
      <c r="AG49" s="70"/>
      <c r="AH49" s="71"/>
      <c r="AI49" s="63" t="s">
        <v>25</v>
      </c>
      <c r="AJ49" s="64"/>
      <c r="AK49" s="64"/>
      <c r="AL49" s="64"/>
      <c r="AM49" s="65"/>
      <c r="AN49" s="66" t="s">
        <v>19</v>
      </c>
      <c r="AO49" s="67"/>
      <c r="AP49" s="67"/>
      <c r="AQ49" s="67"/>
      <c r="AR49" s="67"/>
      <c r="AS49" s="67"/>
      <c r="AT49" s="67"/>
      <c r="AU49" s="67"/>
      <c r="AV49" s="67"/>
      <c r="AW49" s="68"/>
    </row>
    <row r="50" spans="1:49" ht="17.25" hidden="1" customHeight="1" outlineLevel="1">
      <c r="A50" s="4"/>
      <c r="B50" s="44"/>
      <c r="C50" s="45"/>
      <c r="D50" s="45"/>
      <c r="E50" s="45"/>
      <c r="F50" s="45"/>
      <c r="G50" s="45"/>
      <c r="H50" s="46"/>
      <c r="I50" s="140"/>
      <c r="J50" s="101"/>
      <c r="K50" s="101"/>
      <c r="L50" s="101"/>
      <c r="M50" s="102"/>
      <c r="N50" s="35" t="s">
        <v>96</v>
      </c>
      <c r="O50" s="36"/>
      <c r="P50" s="36"/>
      <c r="Q50" s="36"/>
      <c r="R50" s="37"/>
      <c r="S50" s="38"/>
      <c r="T50" s="39"/>
      <c r="U50" s="39"/>
      <c r="V50" s="39"/>
      <c r="W50" s="39"/>
      <c r="X50" s="39"/>
      <c r="Y50" s="39"/>
      <c r="Z50" s="39"/>
      <c r="AA50" s="39"/>
      <c r="AB50" s="39"/>
      <c r="AC50" s="39"/>
      <c r="AD50" s="39"/>
      <c r="AE50" s="39"/>
      <c r="AF50" s="39"/>
      <c r="AG50" s="39"/>
      <c r="AH50" s="40"/>
      <c r="AI50" s="63" t="s">
        <v>18</v>
      </c>
      <c r="AJ50" s="64"/>
      <c r="AK50" s="64"/>
      <c r="AL50" s="64"/>
      <c r="AM50" s="65"/>
      <c r="AN50" s="116"/>
      <c r="AO50" s="117"/>
      <c r="AP50" s="117"/>
      <c r="AQ50" s="117"/>
      <c r="AR50" s="117"/>
      <c r="AS50" s="117"/>
      <c r="AT50" s="117"/>
      <c r="AU50" s="117"/>
      <c r="AV50" s="117"/>
      <c r="AW50" s="118"/>
    </row>
    <row r="51" spans="1:49" ht="17.25" hidden="1" customHeight="1" outlineLevel="1">
      <c r="A51" s="4"/>
      <c r="B51" s="44"/>
      <c r="C51" s="45"/>
      <c r="D51" s="45"/>
      <c r="E51" s="45"/>
      <c r="F51" s="45"/>
      <c r="G51" s="45"/>
      <c r="H51" s="46"/>
      <c r="I51" s="50" t="s">
        <v>20</v>
      </c>
      <c r="J51" s="51"/>
      <c r="K51" s="51"/>
      <c r="L51" s="51"/>
      <c r="M51" s="52"/>
      <c r="N51" s="173" t="s">
        <v>192</v>
      </c>
      <c r="O51" s="174"/>
      <c r="P51" s="174"/>
      <c r="Q51" s="174"/>
      <c r="R51" s="175"/>
      <c r="S51" s="59"/>
      <c r="T51" s="60"/>
      <c r="U51" s="60"/>
      <c r="V51" s="60"/>
      <c r="W51" s="60"/>
      <c r="X51" s="176" t="s">
        <v>22</v>
      </c>
      <c r="Y51" s="61"/>
      <c r="Z51" s="173" t="s">
        <v>193</v>
      </c>
      <c r="AA51" s="174"/>
      <c r="AB51" s="174"/>
      <c r="AC51" s="174"/>
      <c r="AD51" s="175"/>
      <c r="AE51" s="59"/>
      <c r="AF51" s="60"/>
      <c r="AG51" s="60"/>
      <c r="AH51" s="60"/>
      <c r="AI51" s="60"/>
      <c r="AJ51" s="176" t="s">
        <v>22</v>
      </c>
      <c r="AK51" s="61"/>
      <c r="AL51" s="173" t="s">
        <v>194</v>
      </c>
      <c r="AM51" s="174"/>
      <c r="AN51" s="174"/>
      <c r="AO51" s="174"/>
      <c r="AP51" s="175"/>
      <c r="AQ51" s="59"/>
      <c r="AR51" s="60"/>
      <c r="AS51" s="60"/>
      <c r="AT51" s="60"/>
      <c r="AU51" s="60"/>
      <c r="AV51" s="176" t="s">
        <v>22</v>
      </c>
      <c r="AW51" s="61"/>
    </row>
    <row r="52" spans="1:49" ht="27" hidden="1" customHeight="1" outlineLevel="1">
      <c r="A52" s="4"/>
      <c r="B52" s="47"/>
      <c r="C52" s="48"/>
      <c r="D52" s="48"/>
      <c r="E52" s="48"/>
      <c r="F52" s="48"/>
      <c r="G52" s="48"/>
      <c r="H52" s="49"/>
      <c r="I52" s="50" t="s">
        <v>23</v>
      </c>
      <c r="J52" s="51"/>
      <c r="K52" s="51"/>
      <c r="L52" s="51"/>
      <c r="M52" s="52"/>
      <c r="N52" s="78">
        <f>ROUNDDOWN(S51*2.3+AE51*2.3+AQ51*0.8,-2)</f>
        <v>0</v>
      </c>
      <c r="O52" s="79"/>
      <c r="P52" s="79"/>
      <c r="Q52" s="79"/>
      <c r="R52" s="79"/>
      <c r="S52" s="79"/>
      <c r="T52" s="79"/>
      <c r="U52" s="79"/>
      <c r="V52" s="79"/>
      <c r="W52" s="79"/>
      <c r="X52" s="176" t="s">
        <v>24</v>
      </c>
      <c r="Y52" s="61"/>
      <c r="Z52" s="189" t="s">
        <v>66</v>
      </c>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1"/>
    </row>
    <row r="53" spans="1:49" ht="17.25" hidden="1" customHeight="1" outlineLevel="1">
      <c r="A53" s="4"/>
      <c r="B53" s="41" t="s">
        <v>185</v>
      </c>
      <c r="C53" s="42"/>
      <c r="D53" s="42"/>
      <c r="E53" s="42"/>
      <c r="F53" s="42"/>
      <c r="G53" s="42"/>
      <c r="H53" s="43"/>
      <c r="I53" s="139" t="s">
        <v>10</v>
      </c>
      <c r="J53" s="53"/>
      <c r="K53" s="53"/>
      <c r="L53" s="53"/>
      <c r="M53" s="54"/>
      <c r="N53" s="103" t="s">
        <v>7</v>
      </c>
      <c r="O53" s="104"/>
      <c r="P53" s="104"/>
      <c r="Q53" s="104"/>
      <c r="R53" s="152"/>
      <c r="S53" s="152"/>
      <c r="T53" s="152"/>
      <c r="U53" s="152"/>
      <c r="V53" s="152"/>
      <c r="W53" s="152"/>
      <c r="X53" s="152"/>
      <c r="Y53" s="152"/>
      <c r="Z53" s="152"/>
      <c r="AA53" s="152"/>
      <c r="AB53" s="152"/>
      <c r="AC53" s="152"/>
      <c r="AD53" s="152"/>
      <c r="AE53" s="152"/>
      <c r="AF53" s="152"/>
      <c r="AG53" s="152"/>
      <c r="AH53" s="153"/>
      <c r="AI53" s="63" t="s">
        <v>60</v>
      </c>
      <c r="AJ53" s="64"/>
      <c r="AK53" s="64"/>
      <c r="AL53" s="64"/>
      <c r="AM53" s="65"/>
      <c r="AN53" s="97"/>
      <c r="AO53" s="98"/>
      <c r="AP53" s="98"/>
      <c r="AQ53" s="98"/>
      <c r="AR53" s="98"/>
      <c r="AS53" s="98"/>
      <c r="AT53" s="98"/>
      <c r="AU53" s="98"/>
      <c r="AV53" s="98"/>
      <c r="AW53" s="99"/>
    </row>
    <row r="54" spans="1:49" ht="17.25" hidden="1" customHeight="1" outlineLevel="1">
      <c r="A54" s="4"/>
      <c r="B54" s="44"/>
      <c r="C54" s="45"/>
      <c r="D54" s="45"/>
      <c r="E54" s="45"/>
      <c r="F54" s="45"/>
      <c r="G54" s="45"/>
      <c r="H54" s="46"/>
      <c r="I54" s="140"/>
      <c r="J54" s="101"/>
      <c r="K54" s="101"/>
      <c r="L54" s="101"/>
      <c r="M54" s="102"/>
      <c r="N54" s="107"/>
      <c r="O54" s="108"/>
      <c r="P54" s="108"/>
      <c r="Q54" s="108"/>
      <c r="R54" s="108"/>
      <c r="S54" s="108"/>
      <c r="T54" s="108"/>
      <c r="U54" s="108"/>
      <c r="V54" s="108"/>
      <c r="W54" s="108"/>
      <c r="X54" s="108"/>
      <c r="Y54" s="108"/>
      <c r="Z54" s="108"/>
      <c r="AA54" s="108"/>
      <c r="AB54" s="108"/>
      <c r="AC54" s="108"/>
      <c r="AD54" s="108"/>
      <c r="AE54" s="108"/>
      <c r="AF54" s="108"/>
      <c r="AG54" s="108"/>
      <c r="AH54" s="109"/>
      <c r="AI54" s="63" t="s">
        <v>61</v>
      </c>
      <c r="AJ54" s="64"/>
      <c r="AK54" s="64"/>
      <c r="AL54" s="64"/>
      <c r="AM54" s="65"/>
      <c r="AN54" s="116"/>
      <c r="AO54" s="117"/>
      <c r="AP54" s="117"/>
      <c r="AQ54" s="117"/>
      <c r="AR54" s="117"/>
      <c r="AS54" s="117"/>
      <c r="AT54" s="117"/>
      <c r="AU54" s="117"/>
      <c r="AV54" s="117"/>
      <c r="AW54" s="118"/>
    </row>
    <row r="55" spans="1:49" ht="17.25" hidden="1" customHeight="1" outlineLevel="1">
      <c r="A55" s="4"/>
      <c r="B55" s="44"/>
      <c r="C55" s="45"/>
      <c r="D55" s="45"/>
      <c r="E55" s="45"/>
      <c r="F55" s="45"/>
      <c r="G55" s="45"/>
      <c r="H55" s="46"/>
      <c r="I55" s="139" t="s">
        <v>8</v>
      </c>
      <c r="J55" s="53"/>
      <c r="K55" s="53"/>
      <c r="L55" s="53"/>
      <c r="M55" s="54"/>
      <c r="N55" s="63" t="s">
        <v>26</v>
      </c>
      <c r="O55" s="64"/>
      <c r="P55" s="64"/>
      <c r="Q55" s="64"/>
      <c r="R55" s="65"/>
      <c r="S55" s="69"/>
      <c r="T55" s="70"/>
      <c r="U55" s="70"/>
      <c r="V55" s="70"/>
      <c r="W55" s="70"/>
      <c r="X55" s="70"/>
      <c r="Y55" s="70"/>
      <c r="Z55" s="70"/>
      <c r="AA55" s="70"/>
      <c r="AB55" s="70"/>
      <c r="AC55" s="70"/>
      <c r="AD55" s="70"/>
      <c r="AE55" s="70"/>
      <c r="AF55" s="70"/>
      <c r="AG55" s="70"/>
      <c r="AH55" s="71"/>
      <c r="AI55" s="63" t="s">
        <v>25</v>
      </c>
      <c r="AJ55" s="64"/>
      <c r="AK55" s="64"/>
      <c r="AL55" s="64"/>
      <c r="AM55" s="65"/>
      <c r="AN55" s="66" t="s">
        <v>19</v>
      </c>
      <c r="AO55" s="67"/>
      <c r="AP55" s="67"/>
      <c r="AQ55" s="67"/>
      <c r="AR55" s="67"/>
      <c r="AS55" s="67"/>
      <c r="AT55" s="67"/>
      <c r="AU55" s="67"/>
      <c r="AV55" s="67"/>
      <c r="AW55" s="68"/>
    </row>
    <row r="56" spans="1:49" ht="17.25" hidden="1" customHeight="1" outlineLevel="1">
      <c r="A56" s="4"/>
      <c r="B56" s="44"/>
      <c r="C56" s="45"/>
      <c r="D56" s="45"/>
      <c r="E56" s="45"/>
      <c r="F56" s="45"/>
      <c r="G56" s="45"/>
      <c r="H56" s="46"/>
      <c r="I56" s="140"/>
      <c r="J56" s="101"/>
      <c r="K56" s="101"/>
      <c r="L56" s="101"/>
      <c r="M56" s="102"/>
      <c r="N56" s="35" t="s">
        <v>96</v>
      </c>
      <c r="O56" s="36"/>
      <c r="P56" s="36"/>
      <c r="Q56" s="36"/>
      <c r="R56" s="37"/>
      <c r="S56" s="38"/>
      <c r="T56" s="39"/>
      <c r="U56" s="39"/>
      <c r="V56" s="39"/>
      <c r="W56" s="39"/>
      <c r="X56" s="39"/>
      <c r="Y56" s="39"/>
      <c r="Z56" s="39"/>
      <c r="AA56" s="39"/>
      <c r="AB56" s="39"/>
      <c r="AC56" s="39"/>
      <c r="AD56" s="39"/>
      <c r="AE56" s="39"/>
      <c r="AF56" s="39"/>
      <c r="AG56" s="39"/>
      <c r="AH56" s="40"/>
      <c r="AI56" s="63" t="s">
        <v>18</v>
      </c>
      <c r="AJ56" s="64"/>
      <c r="AK56" s="64"/>
      <c r="AL56" s="64"/>
      <c r="AM56" s="65"/>
      <c r="AN56" s="116"/>
      <c r="AO56" s="117"/>
      <c r="AP56" s="117"/>
      <c r="AQ56" s="117"/>
      <c r="AR56" s="117"/>
      <c r="AS56" s="117"/>
      <c r="AT56" s="117"/>
      <c r="AU56" s="117"/>
      <c r="AV56" s="117"/>
      <c r="AW56" s="118"/>
    </row>
    <row r="57" spans="1:49" ht="17.25" hidden="1" customHeight="1" outlineLevel="1">
      <c r="A57" s="4"/>
      <c r="B57" s="44"/>
      <c r="C57" s="45"/>
      <c r="D57" s="45"/>
      <c r="E57" s="45"/>
      <c r="F57" s="45"/>
      <c r="G57" s="45"/>
      <c r="H57" s="46"/>
      <c r="I57" s="50" t="s">
        <v>20</v>
      </c>
      <c r="J57" s="51"/>
      <c r="K57" s="51"/>
      <c r="L57" s="51"/>
      <c r="M57" s="52"/>
      <c r="N57" s="173" t="s">
        <v>192</v>
      </c>
      <c r="O57" s="174"/>
      <c r="P57" s="174"/>
      <c r="Q57" s="174"/>
      <c r="R57" s="175"/>
      <c r="S57" s="59"/>
      <c r="T57" s="60"/>
      <c r="U57" s="60"/>
      <c r="V57" s="60"/>
      <c r="W57" s="60"/>
      <c r="X57" s="176" t="s">
        <v>22</v>
      </c>
      <c r="Y57" s="61"/>
      <c r="Z57" s="173" t="s">
        <v>193</v>
      </c>
      <c r="AA57" s="174"/>
      <c r="AB57" s="174"/>
      <c r="AC57" s="174"/>
      <c r="AD57" s="175"/>
      <c r="AE57" s="59"/>
      <c r="AF57" s="60"/>
      <c r="AG57" s="60"/>
      <c r="AH57" s="60"/>
      <c r="AI57" s="60"/>
      <c r="AJ57" s="176" t="s">
        <v>22</v>
      </c>
      <c r="AK57" s="61"/>
      <c r="AL57" s="173" t="s">
        <v>194</v>
      </c>
      <c r="AM57" s="174"/>
      <c r="AN57" s="174"/>
      <c r="AO57" s="174"/>
      <c r="AP57" s="175"/>
      <c r="AQ57" s="59"/>
      <c r="AR57" s="60"/>
      <c r="AS57" s="60"/>
      <c r="AT57" s="60"/>
      <c r="AU57" s="60"/>
      <c r="AV57" s="176" t="s">
        <v>22</v>
      </c>
      <c r="AW57" s="61"/>
    </row>
    <row r="58" spans="1:49" ht="27" hidden="1" customHeight="1" outlineLevel="1">
      <c r="A58" s="4"/>
      <c r="B58" s="47"/>
      <c r="C58" s="48"/>
      <c r="D58" s="48"/>
      <c r="E58" s="48"/>
      <c r="F58" s="48"/>
      <c r="G58" s="48"/>
      <c r="H58" s="49"/>
      <c r="I58" s="50" t="s">
        <v>23</v>
      </c>
      <c r="J58" s="51"/>
      <c r="K58" s="51"/>
      <c r="L58" s="51"/>
      <c r="M58" s="52"/>
      <c r="N58" s="78">
        <f>ROUNDDOWN(S57*2.3+AE57*2.3+AQ57*0.8,-2)</f>
        <v>0</v>
      </c>
      <c r="O58" s="79"/>
      <c r="P58" s="79"/>
      <c r="Q58" s="79"/>
      <c r="R58" s="79"/>
      <c r="S58" s="79"/>
      <c r="T58" s="79"/>
      <c r="U58" s="79"/>
      <c r="V58" s="79"/>
      <c r="W58" s="79"/>
      <c r="X58" s="176" t="s">
        <v>24</v>
      </c>
      <c r="Y58" s="61"/>
      <c r="Z58" s="189" t="s">
        <v>66</v>
      </c>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1"/>
    </row>
    <row r="59" spans="1:49" ht="17.25" hidden="1" customHeight="1" outlineLevel="1">
      <c r="A59" s="4"/>
      <c r="B59" s="41" t="s">
        <v>186</v>
      </c>
      <c r="C59" s="42"/>
      <c r="D59" s="42"/>
      <c r="E59" s="42"/>
      <c r="F59" s="42"/>
      <c r="G59" s="42"/>
      <c r="H59" s="43"/>
      <c r="I59" s="139" t="s">
        <v>10</v>
      </c>
      <c r="J59" s="53"/>
      <c r="K59" s="53"/>
      <c r="L59" s="53"/>
      <c r="M59" s="54"/>
      <c r="N59" s="103" t="s">
        <v>7</v>
      </c>
      <c r="O59" s="104"/>
      <c r="P59" s="104"/>
      <c r="Q59" s="104"/>
      <c r="R59" s="152"/>
      <c r="S59" s="152"/>
      <c r="T59" s="152"/>
      <c r="U59" s="152"/>
      <c r="V59" s="152"/>
      <c r="W59" s="152"/>
      <c r="X59" s="152"/>
      <c r="Y59" s="152"/>
      <c r="Z59" s="152"/>
      <c r="AA59" s="152"/>
      <c r="AB59" s="152"/>
      <c r="AC59" s="152"/>
      <c r="AD59" s="152"/>
      <c r="AE59" s="152"/>
      <c r="AF59" s="152"/>
      <c r="AG59" s="152"/>
      <c r="AH59" s="153"/>
      <c r="AI59" s="63" t="s">
        <v>60</v>
      </c>
      <c r="AJ59" s="64"/>
      <c r="AK59" s="64"/>
      <c r="AL59" s="64"/>
      <c r="AM59" s="65"/>
      <c r="AN59" s="97"/>
      <c r="AO59" s="98"/>
      <c r="AP59" s="98"/>
      <c r="AQ59" s="98"/>
      <c r="AR59" s="98"/>
      <c r="AS59" s="98"/>
      <c r="AT59" s="98"/>
      <c r="AU59" s="98"/>
      <c r="AV59" s="98"/>
      <c r="AW59" s="99"/>
    </row>
    <row r="60" spans="1:49" ht="17.25" hidden="1" customHeight="1" outlineLevel="1">
      <c r="A60" s="4"/>
      <c r="B60" s="44"/>
      <c r="C60" s="45"/>
      <c r="D60" s="45"/>
      <c r="E60" s="45"/>
      <c r="F60" s="45"/>
      <c r="G60" s="45"/>
      <c r="H60" s="46"/>
      <c r="I60" s="140"/>
      <c r="J60" s="101"/>
      <c r="K60" s="101"/>
      <c r="L60" s="101"/>
      <c r="M60" s="102"/>
      <c r="N60" s="107"/>
      <c r="O60" s="108"/>
      <c r="P60" s="108"/>
      <c r="Q60" s="108"/>
      <c r="R60" s="108"/>
      <c r="S60" s="108"/>
      <c r="T60" s="108"/>
      <c r="U60" s="108"/>
      <c r="V60" s="108"/>
      <c r="W60" s="108"/>
      <c r="X60" s="108"/>
      <c r="Y60" s="108"/>
      <c r="Z60" s="108"/>
      <c r="AA60" s="108"/>
      <c r="AB60" s="108"/>
      <c r="AC60" s="108"/>
      <c r="AD60" s="108"/>
      <c r="AE60" s="108"/>
      <c r="AF60" s="108"/>
      <c r="AG60" s="108"/>
      <c r="AH60" s="109"/>
      <c r="AI60" s="63" t="s">
        <v>61</v>
      </c>
      <c r="AJ60" s="64"/>
      <c r="AK60" s="64"/>
      <c r="AL60" s="64"/>
      <c r="AM60" s="65"/>
      <c r="AN60" s="116"/>
      <c r="AO60" s="117"/>
      <c r="AP60" s="117"/>
      <c r="AQ60" s="117"/>
      <c r="AR60" s="117"/>
      <c r="AS60" s="117"/>
      <c r="AT60" s="117"/>
      <c r="AU60" s="117"/>
      <c r="AV60" s="117"/>
      <c r="AW60" s="118"/>
    </row>
    <row r="61" spans="1:49" ht="17.25" hidden="1" customHeight="1" outlineLevel="1">
      <c r="A61" s="4"/>
      <c r="B61" s="44"/>
      <c r="C61" s="45"/>
      <c r="D61" s="45"/>
      <c r="E61" s="45"/>
      <c r="F61" s="45"/>
      <c r="G61" s="45"/>
      <c r="H61" s="46"/>
      <c r="I61" s="139" t="s">
        <v>8</v>
      </c>
      <c r="J61" s="53"/>
      <c r="K61" s="53"/>
      <c r="L61" s="53"/>
      <c r="M61" s="54"/>
      <c r="N61" s="63" t="s">
        <v>26</v>
      </c>
      <c r="O61" s="64"/>
      <c r="P61" s="64"/>
      <c r="Q61" s="64"/>
      <c r="R61" s="65"/>
      <c r="S61" s="69"/>
      <c r="T61" s="70"/>
      <c r="U61" s="70"/>
      <c r="V61" s="70"/>
      <c r="W61" s="70"/>
      <c r="X61" s="70"/>
      <c r="Y61" s="70"/>
      <c r="Z61" s="70"/>
      <c r="AA61" s="70"/>
      <c r="AB61" s="70"/>
      <c r="AC61" s="70"/>
      <c r="AD61" s="70"/>
      <c r="AE61" s="70"/>
      <c r="AF61" s="70"/>
      <c r="AG61" s="70"/>
      <c r="AH61" s="71"/>
      <c r="AI61" s="63" t="s">
        <v>25</v>
      </c>
      <c r="AJ61" s="64"/>
      <c r="AK61" s="64"/>
      <c r="AL61" s="64"/>
      <c r="AM61" s="65"/>
      <c r="AN61" s="66" t="s">
        <v>19</v>
      </c>
      <c r="AO61" s="67"/>
      <c r="AP61" s="67"/>
      <c r="AQ61" s="67"/>
      <c r="AR61" s="67"/>
      <c r="AS61" s="67"/>
      <c r="AT61" s="67"/>
      <c r="AU61" s="67"/>
      <c r="AV61" s="67"/>
      <c r="AW61" s="68"/>
    </row>
    <row r="62" spans="1:49" ht="17.25" hidden="1" customHeight="1" outlineLevel="1">
      <c r="A62" s="4"/>
      <c r="B62" s="44"/>
      <c r="C62" s="45"/>
      <c r="D62" s="45"/>
      <c r="E62" s="45"/>
      <c r="F62" s="45"/>
      <c r="G62" s="45"/>
      <c r="H62" s="46"/>
      <c r="I62" s="140"/>
      <c r="J62" s="101"/>
      <c r="K62" s="101"/>
      <c r="L62" s="101"/>
      <c r="M62" s="102"/>
      <c r="N62" s="35" t="s">
        <v>96</v>
      </c>
      <c r="O62" s="36"/>
      <c r="P62" s="36"/>
      <c r="Q62" s="36"/>
      <c r="R62" s="37"/>
      <c r="S62" s="38"/>
      <c r="T62" s="39"/>
      <c r="U62" s="39"/>
      <c r="V62" s="39"/>
      <c r="W62" s="39"/>
      <c r="X62" s="39"/>
      <c r="Y62" s="39"/>
      <c r="Z62" s="39"/>
      <c r="AA62" s="39"/>
      <c r="AB62" s="39"/>
      <c r="AC62" s="39"/>
      <c r="AD62" s="39"/>
      <c r="AE62" s="39"/>
      <c r="AF62" s="39"/>
      <c r="AG62" s="39"/>
      <c r="AH62" s="40"/>
      <c r="AI62" s="63" t="s">
        <v>18</v>
      </c>
      <c r="AJ62" s="64"/>
      <c r="AK62" s="64"/>
      <c r="AL62" s="64"/>
      <c r="AM62" s="65"/>
      <c r="AN62" s="116"/>
      <c r="AO62" s="117"/>
      <c r="AP62" s="117"/>
      <c r="AQ62" s="117"/>
      <c r="AR62" s="117"/>
      <c r="AS62" s="117"/>
      <c r="AT62" s="117"/>
      <c r="AU62" s="117"/>
      <c r="AV62" s="117"/>
      <c r="AW62" s="118"/>
    </row>
    <row r="63" spans="1:49" ht="17.25" hidden="1" customHeight="1" outlineLevel="1">
      <c r="A63" s="4"/>
      <c r="B63" s="44"/>
      <c r="C63" s="45"/>
      <c r="D63" s="45"/>
      <c r="E63" s="45"/>
      <c r="F63" s="45"/>
      <c r="G63" s="45"/>
      <c r="H63" s="46"/>
      <c r="I63" s="50" t="s">
        <v>20</v>
      </c>
      <c r="J63" s="51"/>
      <c r="K63" s="51"/>
      <c r="L63" s="51"/>
      <c r="M63" s="52"/>
      <c r="N63" s="173" t="s">
        <v>192</v>
      </c>
      <c r="O63" s="174"/>
      <c r="P63" s="174"/>
      <c r="Q63" s="174"/>
      <c r="R63" s="175"/>
      <c r="S63" s="59"/>
      <c r="T63" s="60"/>
      <c r="U63" s="60"/>
      <c r="V63" s="60"/>
      <c r="W63" s="60"/>
      <c r="X63" s="176" t="s">
        <v>22</v>
      </c>
      <c r="Y63" s="61"/>
      <c r="Z63" s="173" t="s">
        <v>193</v>
      </c>
      <c r="AA63" s="174"/>
      <c r="AB63" s="174"/>
      <c r="AC63" s="174"/>
      <c r="AD63" s="175"/>
      <c r="AE63" s="59"/>
      <c r="AF63" s="60"/>
      <c r="AG63" s="60"/>
      <c r="AH63" s="60"/>
      <c r="AI63" s="60"/>
      <c r="AJ63" s="176" t="s">
        <v>22</v>
      </c>
      <c r="AK63" s="61"/>
      <c r="AL63" s="173" t="s">
        <v>194</v>
      </c>
      <c r="AM63" s="174"/>
      <c r="AN63" s="174"/>
      <c r="AO63" s="174"/>
      <c r="AP63" s="175"/>
      <c r="AQ63" s="59"/>
      <c r="AR63" s="60"/>
      <c r="AS63" s="60"/>
      <c r="AT63" s="60"/>
      <c r="AU63" s="60"/>
      <c r="AV63" s="176" t="s">
        <v>22</v>
      </c>
      <c r="AW63" s="61"/>
    </row>
    <row r="64" spans="1:49" ht="27" hidden="1" customHeight="1" outlineLevel="1">
      <c r="A64" s="4"/>
      <c r="B64" s="47"/>
      <c r="C64" s="48"/>
      <c r="D64" s="48"/>
      <c r="E64" s="48"/>
      <c r="F64" s="48"/>
      <c r="G64" s="48"/>
      <c r="H64" s="49"/>
      <c r="I64" s="50" t="s">
        <v>23</v>
      </c>
      <c r="J64" s="51"/>
      <c r="K64" s="51"/>
      <c r="L64" s="51"/>
      <c r="M64" s="52"/>
      <c r="N64" s="78">
        <f>ROUNDDOWN(S63*2.3+AE63*2.3+AQ63*0.8,-2)</f>
        <v>0</v>
      </c>
      <c r="O64" s="79"/>
      <c r="P64" s="79"/>
      <c r="Q64" s="79"/>
      <c r="R64" s="79"/>
      <c r="S64" s="79"/>
      <c r="T64" s="79"/>
      <c r="U64" s="79"/>
      <c r="V64" s="79"/>
      <c r="W64" s="79"/>
      <c r="X64" s="176" t="s">
        <v>24</v>
      </c>
      <c r="Y64" s="61"/>
      <c r="Z64" s="189" t="s">
        <v>66</v>
      </c>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1"/>
    </row>
    <row r="65" spans="1:49" ht="17.25" hidden="1" customHeight="1" outlineLevel="1">
      <c r="A65" s="4"/>
      <c r="B65" s="41" t="s">
        <v>187</v>
      </c>
      <c r="C65" s="42"/>
      <c r="D65" s="42"/>
      <c r="E65" s="42"/>
      <c r="F65" s="42"/>
      <c r="G65" s="42"/>
      <c r="H65" s="43"/>
      <c r="I65" s="139" t="s">
        <v>10</v>
      </c>
      <c r="J65" s="53"/>
      <c r="K65" s="53"/>
      <c r="L65" s="53"/>
      <c r="M65" s="54"/>
      <c r="N65" s="103" t="s">
        <v>7</v>
      </c>
      <c r="O65" s="104"/>
      <c r="P65" s="104"/>
      <c r="Q65" s="104"/>
      <c r="R65" s="152"/>
      <c r="S65" s="152"/>
      <c r="T65" s="152"/>
      <c r="U65" s="152"/>
      <c r="V65" s="152"/>
      <c r="W65" s="152"/>
      <c r="X65" s="152"/>
      <c r="Y65" s="152"/>
      <c r="Z65" s="152"/>
      <c r="AA65" s="152"/>
      <c r="AB65" s="152"/>
      <c r="AC65" s="152"/>
      <c r="AD65" s="152"/>
      <c r="AE65" s="152"/>
      <c r="AF65" s="152"/>
      <c r="AG65" s="152"/>
      <c r="AH65" s="153"/>
      <c r="AI65" s="63" t="s">
        <v>60</v>
      </c>
      <c r="AJ65" s="64"/>
      <c r="AK65" s="64"/>
      <c r="AL65" s="64"/>
      <c r="AM65" s="65"/>
      <c r="AN65" s="97"/>
      <c r="AO65" s="98"/>
      <c r="AP65" s="98"/>
      <c r="AQ65" s="98"/>
      <c r="AR65" s="98"/>
      <c r="AS65" s="98"/>
      <c r="AT65" s="98"/>
      <c r="AU65" s="98"/>
      <c r="AV65" s="98"/>
      <c r="AW65" s="99"/>
    </row>
    <row r="66" spans="1:49" ht="17.25" hidden="1" customHeight="1" outlineLevel="1">
      <c r="A66" s="4"/>
      <c r="B66" s="44"/>
      <c r="C66" s="45"/>
      <c r="D66" s="45"/>
      <c r="E66" s="45"/>
      <c r="F66" s="45"/>
      <c r="G66" s="45"/>
      <c r="H66" s="46"/>
      <c r="I66" s="140"/>
      <c r="J66" s="101"/>
      <c r="K66" s="101"/>
      <c r="L66" s="101"/>
      <c r="M66" s="102"/>
      <c r="N66" s="107"/>
      <c r="O66" s="108"/>
      <c r="P66" s="108"/>
      <c r="Q66" s="108"/>
      <c r="R66" s="108"/>
      <c r="S66" s="108"/>
      <c r="T66" s="108"/>
      <c r="U66" s="108"/>
      <c r="V66" s="108"/>
      <c r="W66" s="108"/>
      <c r="X66" s="108"/>
      <c r="Y66" s="108"/>
      <c r="Z66" s="108"/>
      <c r="AA66" s="108"/>
      <c r="AB66" s="108"/>
      <c r="AC66" s="108"/>
      <c r="AD66" s="108"/>
      <c r="AE66" s="108"/>
      <c r="AF66" s="108"/>
      <c r="AG66" s="108"/>
      <c r="AH66" s="109"/>
      <c r="AI66" s="63" t="s">
        <v>61</v>
      </c>
      <c r="AJ66" s="64"/>
      <c r="AK66" s="64"/>
      <c r="AL66" s="64"/>
      <c r="AM66" s="65"/>
      <c r="AN66" s="116"/>
      <c r="AO66" s="117"/>
      <c r="AP66" s="117"/>
      <c r="AQ66" s="117"/>
      <c r="AR66" s="117"/>
      <c r="AS66" s="117"/>
      <c r="AT66" s="117"/>
      <c r="AU66" s="117"/>
      <c r="AV66" s="117"/>
      <c r="AW66" s="118"/>
    </row>
    <row r="67" spans="1:49" ht="17.25" hidden="1" customHeight="1" outlineLevel="1">
      <c r="A67" s="4"/>
      <c r="B67" s="44"/>
      <c r="C67" s="45"/>
      <c r="D67" s="45"/>
      <c r="E67" s="45"/>
      <c r="F67" s="45"/>
      <c r="G67" s="45"/>
      <c r="H67" s="46"/>
      <c r="I67" s="139" t="s">
        <v>8</v>
      </c>
      <c r="J67" s="53"/>
      <c r="K67" s="53"/>
      <c r="L67" s="53"/>
      <c r="M67" s="54"/>
      <c r="N67" s="63" t="s">
        <v>26</v>
      </c>
      <c r="O67" s="64"/>
      <c r="P67" s="64"/>
      <c r="Q67" s="64"/>
      <c r="R67" s="65"/>
      <c r="S67" s="69"/>
      <c r="T67" s="70"/>
      <c r="U67" s="70"/>
      <c r="V67" s="70"/>
      <c r="W67" s="70"/>
      <c r="X67" s="70"/>
      <c r="Y67" s="70"/>
      <c r="Z67" s="70"/>
      <c r="AA67" s="70"/>
      <c r="AB67" s="70"/>
      <c r="AC67" s="70"/>
      <c r="AD67" s="70"/>
      <c r="AE67" s="70"/>
      <c r="AF67" s="70"/>
      <c r="AG67" s="70"/>
      <c r="AH67" s="71"/>
      <c r="AI67" s="63" t="s">
        <v>25</v>
      </c>
      <c r="AJ67" s="64"/>
      <c r="AK67" s="64"/>
      <c r="AL67" s="64"/>
      <c r="AM67" s="65"/>
      <c r="AN67" s="66" t="s">
        <v>19</v>
      </c>
      <c r="AO67" s="67"/>
      <c r="AP67" s="67"/>
      <c r="AQ67" s="67"/>
      <c r="AR67" s="67"/>
      <c r="AS67" s="67"/>
      <c r="AT67" s="67"/>
      <c r="AU67" s="67"/>
      <c r="AV67" s="67"/>
      <c r="AW67" s="68"/>
    </row>
    <row r="68" spans="1:49" ht="17.25" hidden="1" customHeight="1" outlineLevel="1">
      <c r="A68" s="4"/>
      <c r="B68" s="44"/>
      <c r="C68" s="45"/>
      <c r="D68" s="45"/>
      <c r="E68" s="45"/>
      <c r="F68" s="45"/>
      <c r="G68" s="45"/>
      <c r="H68" s="46"/>
      <c r="I68" s="140"/>
      <c r="J68" s="101"/>
      <c r="K68" s="101"/>
      <c r="L68" s="101"/>
      <c r="M68" s="102"/>
      <c r="N68" s="35" t="s">
        <v>96</v>
      </c>
      <c r="O68" s="36"/>
      <c r="P68" s="36"/>
      <c r="Q68" s="36"/>
      <c r="R68" s="37"/>
      <c r="S68" s="38"/>
      <c r="T68" s="39"/>
      <c r="U68" s="39"/>
      <c r="V68" s="39"/>
      <c r="W68" s="39"/>
      <c r="X68" s="39"/>
      <c r="Y68" s="39"/>
      <c r="Z68" s="39"/>
      <c r="AA68" s="39"/>
      <c r="AB68" s="39"/>
      <c r="AC68" s="39"/>
      <c r="AD68" s="39"/>
      <c r="AE68" s="39"/>
      <c r="AF68" s="39"/>
      <c r="AG68" s="39"/>
      <c r="AH68" s="40"/>
      <c r="AI68" s="63" t="s">
        <v>18</v>
      </c>
      <c r="AJ68" s="64"/>
      <c r="AK68" s="64"/>
      <c r="AL68" s="64"/>
      <c r="AM68" s="65"/>
      <c r="AN68" s="116"/>
      <c r="AO68" s="117"/>
      <c r="AP68" s="117"/>
      <c r="AQ68" s="117"/>
      <c r="AR68" s="117"/>
      <c r="AS68" s="117"/>
      <c r="AT68" s="117"/>
      <c r="AU68" s="117"/>
      <c r="AV68" s="117"/>
      <c r="AW68" s="118"/>
    </row>
    <row r="69" spans="1:49" ht="17.25" hidden="1" customHeight="1" outlineLevel="1">
      <c r="A69" s="4"/>
      <c r="B69" s="44"/>
      <c r="C69" s="45"/>
      <c r="D69" s="45"/>
      <c r="E69" s="45"/>
      <c r="F69" s="45"/>
      <c r="G69" s="45"/>
      <c r="H69" s="46"/>
      <c r="I69" s="50" t="s">
        <v>20</v>
      </c>
      <c r="J69" s="51"/>
      <c r="K69" s="51"/>
      <c r="L69" s="51"/>
      <c r="M69" s="52"/>
      <c r="N69" s="173" t="s">
        <v>192</v>
      </c>
      <c r="O69" s="174"/>
      <c r="P69" s="174"/>
      <c r="Q69" s="174"/>
      <c r="R69" s="175"/>
      <c r="S69" s="59"/>
      <c r="T69" s="60"/>
      <c r="U69" s="60"/>
      <c r="V69" s="60"/>
      <c r="W69" s="60"/>
      <c r="X69" s="176" t="s">
        <v>22</v>
      </c>
      <c r="Y69" s="61"/>
      <c r="Z69" s="173" t="s">
        <v>193</v>
      </c>
      <c r="AA69" s="174"/>
      <c r="AB69" s="174"/>
      <c r="AC69" s="174"/>
      <c r="AD69" s="175"/>
      <c r="AE69" s="59"/>
      <c r="AF69" s="60"/>
      <c r="AG69" s="60"/>
      <c r="AH69" s="60"/>
      <c r="AI69" s="60"/>
      <c r="AJ69" s="176" t="s">
        <v>22</v>
      </c>
      <c r="AK69" s="61"/>
      <c r="AL69" s="173" t="s">
        <v>194</v>
      </c>
      <c r="AM69" s="174"/>
      <c r="AN69" s="174"/>
      <c r="AO69" s="174"/>
      <c r="AP69" s="175"/>
      <c r="AQ69" s="59"/>
      <c r="AR69" s="60"/>
      <c r="AS69" s="60"/>
      <c r="AT69" s="60"/>
      <c r="AU69" s="60"/>
      <c r="AV69" s="176" t="s">
        <v>22</v>
      </c>
      <c r="AW69" s="61"/>
    </row>
    <row r="70" spans="1:49" ht="27" hidden="1" customHeight="1" outlineLevel="1">
      <c r="A70" s="4"/>
      <c r="B70" s="47"/>
      <c r="C70" s="48"/>
      <c r="D70" s="48"/>
      <c r="E70" s="48"/>
      <c r="F70" s="48"/>
      <c r="G70" s="48"/>
      <c r="H70" s="49"/>
      <c r="I70" s="50" t="s">
        <v>23</v>
      </c>
      <c r="J70" s="51"/>
      <c r="K70" s="51"/>
      <c r="L70" s="51"/>
      <c r="M70" s="52"/>
      <c r="N70" s="78">
        <f>ROUNDDOWN(S69*2.3+AE69*2.3+AQ69*0.8,-2)</f>
        <v>0</v>
      </c>
      <c r="O70" s="79"/>
      <c r="P70" s="79"/>
      <c r="Q70" s="79"/>
      <c r="R70" s="79"/>
      <c r="S70" s="79"/>
      <c r="T70" s="79"/>
      <c r="U70" s="79"/>
      <c r="V70" s="79"/>
      <c r="W70" s="79"/>
      <c r="X70" s="176" t="s">
        <v>24</v>
      </c>
      <c r="Y70" s="61"/>
      <c r="Z70" s="189" t="s">
        <v>66</v>
      </c>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1"/>
    </row>
    <row r="71" spans="1:49" ht="17.25" hidden="1" customHeight="1" outlineLevel="1">
      <c r="A71" s="4"/>
      <c r="B71" s="41" t="s">
        <v>188</v>
      </c>
      <c r="C71" s="42"/>
      <c r="D71" s="42"/>
      <c r="E71" s="42"/>
      <c r="F71" s="42"/>
      <c r="G71" s="42"/>
      <c r="H71" s="43"/>
      <c r="I71" s="139" t="s">
        <v>10</v>
      </c>
      <c r="J71" s="53"/>
      <c r="K71" s="53"/>
      <c r="L71" s="53"/>
      <c r="M71" s="54"/>
      <c r="N71" s="103" t="s">
        <v>7</v>
      </c>
      <c r="O71" s="104"/>
      <c r="P71" s="104"/>
      <c r="Q71" s="104"/>
      <c r="R71" s="152"/>
      <c r="S71" s="152"/>
      <c r="T71" s="152"/>
      <c r="U71" s="152"/>
      <c r="V71" s="152"/>
      <c r="W71" s="152"/>
      <c r="X71" s="152"/>
      <c r="Y71" s="152"/>
      <c r="Z71" s="152"/>
      <c r="AA71" s="152"/>
      <c r="AB71" s="152"/>
      <c r="AC71" s="152"/>
      <c r="AD71" s="152"/>
      <c r="AE71" s="152"/>
      <c r="AF71" s="152"/>
      <c r="AG71" s="152"/>
      <c r="AH71" s="153"/>
      <c r="AI71" s="63" t="s">
        <v>60</v>
      </c>
      <c r="AJ71" s="64"/>
      <c r="AK71" s="64"/>
      <c r="AL71" s="64"/>
      <c r="AM71" s="65"/>
      <c r="AN71" s="97"/>
      <c r="AO71" s="98"/>
      <c r="AP71" s="98"/>
      <c r="AQ71" s="98"/>
      <c r="AR71" s="98"/>
      <c r="AS71" s="98"/>
      <c r="AT71" s="98"/>
      <c r="AU71" s="98"/>
      <c r="AV71" s="98"/>
      <c r="AW71" s="99"/>
    </row>
    <row r="72" spans="1:49" ht="17.25" hidden="1" customHeight="1" outlineLevel="1">
      <c r="A72" s="4"/>
      <c r="B72" s="44"/>
      <c r="C72" s="45"/>
      <c r="D72" s="45"/>
      <c r="E72" s="45"/>
      <c r="F72" s="45"/>
      <c r="G72" s="45"/>
      <c r="H72" s="46"/>
      <c r="I72" s="140"/>
      <c r="J72" s="101"/>
      <c r="K72" s="101"/>
      <c r="L72" s="101"/>
      <c r="M72" s="102"/>
      <c r="N72" s="107"/>
      <c r="O72" s="108"/>
      <c r="P72" s="108"/>
      <c r="Q72" s="108"/>
      <c r="R72" s="108"/>
      <c r="S72" s="108"/>
      <c r="T72" s="108"/>
      <c r="U72" s="108"/>
      <c r="V72" s="108"/>
      <c r="W72" s="108"/>
      <c r="X72" s="108"/>
      <c r="Y72" s="108"/>
      <c r="Z72" s="108"/>
      <c r="AA72" s="108"/>
      <c r="AB72" s="108"/>
      <c r="AC72" s="108"/>
      <c r="AD72" s="108"/>
      <c r="AE72" s="108"/>
      <c r="AF72" s="108"/>
      <c r="AG72" s="108"/>
      <c r="AH72" s="109"/>
      <c r="AI72" s="63" t="s">
        <v>61</v>
      </c>
      <c r="AJ72" s="64"/>
      <c r="AK72" s="64"/>
      <c r="AL72" s="64"/>
      <c r="AM72" s="65"/>
      <c r="AN72" s="116"/>
      <c r="AO72" s="117"/>
      <c r="AP72" s="117"/>
      <c r="AQ72" s="117"/>
      <c r="AR72" s="117"/>
      <c r="AS72" s="117"/>
      <c r="AT72" s="117"/>
      <c r="AU72" s="117"/>
      <c r="AV72" s="117"/>
      <c r="AW72" s="118"/>
    </row>
    <row r="73" spans="1:49" ht="17.25" hidden="1" customHeight="1" outlineLevel="1">
      <c r="A73" s="4"/>
      <c r="B73" s="44"/>
      <c r="C73" s="45"/>
      <c r="D73" s="45"/>
      <c r="E73" s="45"/>
      <c r="F73" s="45"/>
      <c r="G73" s="45"/>
      <c r="H73" s="46"/>
      <c r="I73" s="139" t="s">
        <v>8</v>
      </c>
      <c r="J73" s="53"/>
      <c r="K73" s="53"/>
      <c r="L73" s="53"/>
      <c r="M73" s="54"/>
      <c r="N73" s="63" t="s">
        <v>26</v>
      </c>
      <c r="O73" s="64"/>
      <c r="P73" s="64"/>
      <c r="Q73" s="64"/>
      <c r="R73" s="65"/>
      <c r="S73" s="69"/>
      <c r="T73" s="70"/>
      <c r="U73" s="70"/>
      <c r="V73" s="70"/>
      <c r="W73" s="70"/>
      <c r="X73" s="70"/>
      <c r="Y73" s="70"/>
      <c r="Z73" s="70"/>
      <c r="AA73" s="70"/>
      <c r="AB73" s="70"/>
      <c r="AC73" s="70"/>
      <c r="AD73" s="70"/>
      <c r="AE73" s="70"/>
      <c r="AF73" s="70"/>
      <c r="AG73" s="70"/>
      <c r="AH73" s="71"/>
      <c r="AI73" s="63" t="s">
        <v>25</v>
      </c>
      <c r="AJ73" s="64"/>
      <c r="AK73" s="64"/>
      <c r="AL73" s="64"/>
      <c r="AM73" s="65"/>
      <c r="AN73" s="66" t="s">
        <v>19</v>
      </c>
      <c r="AO73" s="67"/>
      <c r="AP73" s="67"/>
      <c r="AQ73" s="67"/>
      <c r="AR73" s="67"/>
      <c r="AS73" s="67"/>
      <c r="AT73" s="67"/>
      <c r="AU73" s="67"/>
      <c r="AV73" s="67"/>
      <c r="AW73" s="68"/>
    </row>
    <row r="74" spans="1:49" ht="17.25" hidden="1" customHeight="1" outlineLevel="1">
      <c r="A74" s="4"/>
      <c r="B74" s="44"/>
      <c r="C74" s="45"/>
      <c r="D74" s="45"/>
      <c r="E74" s="45"/>
      <c r="F74" s="45"/>
      <c r="G74" s="45"/>
      <c r="H74" s="46"/>
      <c r="I74" s="140"/>
      <c r="J74" s="101"/>
      <c r="K74" s="101"/>
      <c r="L74" s="101"/>
      <c r="M74" s="102"/>
      <c r="N74" s="35" t="s">
        <v>96</v>
      </c>
      <c r="O74" s="36"/>
      <c r="P74" s="36"/>
      <c r="Q74" s="36"/>
      <c r="R74" s="37"/>
      <c r="S74" s="38"/>
      <c r="T74" s="39"/>
      <c r="U74" s="39"/>
      <c r="V74" s="39"/>
      <c r="W74" s="39"/>
      <c r="X74" s="39"/>
      <c r="Y74" s="39"/>
      <c r="Z74" s="39"/>
      <c r="AA74" s="39"/>
      <c r="AB74" s="39"/>
      <c r="AC74" s="39"/>
      <c r="AD74" s="39"/>
      <c r="AE74" s="39"/>
      <c r="AF74" s="39"/>
      <c r="AG74" s="39"/>
      <c r="AH74" s="40"/>
      <c r="AI74" s="63" t="s">
        <v>18</v>
      </c>
      <c r="AJ74" s="64"/>
      <c r="AK74" s="64"/>
      <c r="AL74" s="64"/>
      <c r="AM74" s="65"/>
      <c r="AN74" s="116"/>
      <c r="AO74" s="117"/>
      <c r="AP74" s="117"/>
      <c r="AQ74" s="117"/>
      <c r="AR74" s="117"/>
      <c r="AS74" s="117"/>
      <c r="AT74" s="117"/>
      <c r="AU74" s="117"/>
      <c r="AV74" s="117"/>
      <c r="AW74" s="118"/>
    </row>
    <row r="75" spans="1:49" ht="17.25" hidden="1" customHeight="1" outlineLevel="1">
      <c r="A75" s="4"/>
      <c r="B75" s="44"/>
      <c r="C75" s="45"/>
      <c r="D75" s="45"/>
      <c r="E75" s="45"/>
      <c r="F75" s="45"/>
      <c r="G75" s="45"/>
      <c r="H75" s="46"/>
      <c r="I75" s="50" t="s">
        <v>20</v>
      </c>
      <c r="J75" s="51"/>
      <c r="K75" s="51"/>
      <c r="L75" s="51"/>
      <c r="M75" s="52"/>
      <c r="N75" s="173" t="s">
        <v>192</v>
      </c>
      <c r="O75" s="174"/>
      <c r="P75" s="174"/>
      <c r="Q75" s="174"/>
      <c r="R75" s="175"/>
      <c r="S75" s="59"/>
      <c r="T75" s="60"/>
      <c r="U75" s="60"/>
      <c r="V75" s="60"/>
      <c r="W75" s="60"/>
      <c r="X75" s="176" t="s">
        <v>22</v>
      </c>
      <c r="Y75" s="61"/>
      <c r="Z75" s="173" t="s">
        <v>193</v>
      </c>
      <c r="AA75" s="174"/>
      <c r="AB75" s="174"/>
      <c r="AC75" s="174"/>
      <c r="AD75" s="175"/>
      <c r="AE75" s="59"/>
      <c r="AF75" s="60"/>
      <c r="AG75" s="60"/>
      <c r="AH75" s="60"/>
      <c r="AI75" s="60"/>
      <c r="AJ75" s="176" t="s">
        <v>22</v>
      </c>
      <c r="AK75" s="61"/>
      <c r="AL75" s="173" t="s">
        <v>194</v>
      </c>
      <c r="AM75" s="174"/>
      <c r="AN75" s="174"/>
      <c r="AO75" s="174"/>
      <c r="AP75" s="175"/>
      <c r="AQ75" s="59"/>
      <c r="AR75" s="60"/>
      <c r="AS75" s="60"/>
      <c r="AT75" s="60"/>
      <c r="AU75" s="60"/>
      <c r="AV75" s="176" t="s">
        <v>22</v>
      </c>
      <c r="AW75" s="61"/>
    </row>
    <row r="76" spans="1:49" ht="27" hidden="1" customHeight="1" outlineLevel="1">
      <c r="A76" s="4"/>
      <c r="B76" s="47"/>
      <c r="C76" s="48"/>
      <c r="D76" s="48"/>
      <c r="E76" s="48"/>
      <c r="F76" s="48"/>
      <c r="G76" s="48"/>
      <c r="H76" s="49"/>
      <c r="I76" s="50" t="s">
        <v>23</v>
      </c>
      <c r="J76" s="51"/>
      <c r="K76" s="51"/>
      <c r="L76" s="51"/>
      <c r="M76" s="52"/>
      <c r="N76" s="78">
        <f>ROUNDDOWN(S75*2.3+AE75*2.3+AQ75*0.8,-2)</f>
        <v>0</v>
      </c>
      <c r="O76" s="79"/>
      <c r="P76" s="79"/>
      <c r="Q76" s="79"/>
      <c r="R76" s="79"/>
      <c r="S76" s="79"/>
      <c r="T76" s="79"/>
      <c r="U76" s="79"/>
      <c r="V76" s="79"/>
      <c r="W76" s="79"/>
      <c r="X76" s="176" t="s">
        <v>24</v>
      </c>
      <c r="Y76" s="61"/>
      <c r="Z76" s="189" t="s">
        <v>66</v>
      </c>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1"/>
    </row>
    <row r="77" spans="1:49" ht="17.25" hidden="1" customHeight="1" outlineLevel="1">
      <c r="A77" s="4"/>
      <c r="B77" s="41" t="s">
        <v>189</v>
      </c>
      <c r="C77" s="42"/>
      <c r="D77" s="42"/>
      <c r="E77" s="42"/>
      <c r="F77" s="42"/>
      <c r="G77" s="42"/>
      <c r="H77" s="43"/>
      <c r="I77" s="139" t="s">
        <v>10</v>
      </c>
      <c r="J77" s="53"/>
      <c r="K77" s="53"/>
      <c r="L77" s="53"/>
      <c r="M77" s="54"/>
      <c r="N77" s="103" t="s">
        <v>7</v>
      </c>
      <c r="O77" s="104"/>
      <c r="P77" s="104"/>
      <c r="Q77" s="104"/>
      <c r="R77" s="152"/>
      <c r="S77" s="152"/>
      <c r="T77" s="152"/>
      <c r="U77" s="152"/>
      <c r="V77" s="152"/>
      <c r="W77" s="152"/>
      <c r="X77" s="152"/>
      <c r="Y77" s="152"/>
      <c r="Z77" s="152"/>
      <c r="AA77" s="152"/>
      <c r="AB77" s="152"/>
      <c r="AC77" s="152"/>
      <c r="AD77" s="152"/>
      <c r="AE77" s="152"/>
      <c r="AF77" s="152"/>
      <c r="AG77" s="152"/>
      <c r="AH77" s="153"/>
      <c r="AI77" s="63" t="s">
        <v>60</v>
      </c>
      <c r="AJ77" s="64"/>
      <c r="AK77" s="64"/>
      <c r="AL77" s="64"/>
      <c r="AM77" s="65"/>
      <c r="AN77" s="97"/>
      <c r="AO77" s="98"/>
      <c r="AP77" s="98"/>
      <c r="AQ77" s="98"/>
      <c r="AR77" s="98"/>
      <c r="AS77" s="98"/>
      <c r="AT77" s="98"/>
      <c r="AU77" s="98"/>
      <c r="AV77" s="98"/>
      <c r="AW77" s="99"/>
    </row>
    <row r="78" spans="1:49" ht="17.25" hidden="1" customHeight="1" outlineLevel="1">
      <c r="A78" s="4"/>
      <c r="B78" s="44"/>
      <c r="C78" s="45"/>
      <c r="D78" s="45"/>
      <c r="E78" s="45"/>
      <c r="F78" s="45"/>
      <c r="G78" s="45"/>
      <c r="H78" s="46"/>
      <c r="I78" s="140"/>
      <c r="J78" s="101"/>
      <c r="K78" s="101"/>
      <c r="L78" s="101"/>
      <c r="M78" s="102"/>
      <c r="N78" s="107"/>
      <c r="O78" s="108"/>
      <c r="P78" s="108"/>
      <c r="Q78" s="108"/>
      <c r="R78" s="108"/>
      <c r="S78" s="108"/>
      <c r="T78" s="108"/>
      <c r="U78" s="108"/>
      <c r="V78" s="108"/>
      <c r="W78" s="108"/>
      <c r="X78" s="108"/>
      <c r="Y78" s="108"/>
      <c r="Z78" s="108"/>
      <c r="AA78" s="108"/>
      <c r="AB78" s="108"/>
      <c r="AC78" s="108"/>
      <c r="AD78" s="108"/>
      <c r="AE78" s="108"/>
      <c r="AF78" s="108"/>
      <c r="AG78" s="108"/>
      <c r="AH78" s="109"/>
      <c r="AI78" s="63" t="s">
        <v>61</v>
      </c>
      <c r="AJ78" s="64"/>
      <c r="AK78" s="64"/>
      <c r="AL78" s="64"/>
      <c r="AM78" s="65"/>
      <c r="AN78" s="116"/>
      <c r="AO78" s="117"/>
      <c r="AP78" s="117"/>
      <c r="AQ78" s="117"/>
      <c r="AR78" s="117"/>
      <c r="AS78" s="117"/>
      <c r="AT78" s="117"/>
      <c r="AU78" s="117"/>
      <c r="AV78" s="117"/>
      <c r="AW78" s="118"/>
    </row>
    <row r="79" spans="1:49" ht="17.25" hidden="1" customHeight="1" outlineLevel="1">
      <c r="A79" s="4"/>
      <c r="B79" s="44"/>
      <c r="C79" s="45"/>
      <c r="D79" s="45"/>
      <c r="E79" s="45"/>
      <c r="F79" s="45"/>
      <c r="G79" s="45"/>
      <c r="H79" s="46"/>
      <c r="I79" s="139" t="s">
        <v>8</v>
      </c>
      <c r="J79" s="53"/>
      <c r="K79" s="53"/>
      <c r="L79" s="53"/>
      <c r="M79" s="54"/>
      <c r="N79" s="63" t="s">
        <v>26</v>
      </c>
      <c r="O79" s="64"/>
      <c r="P79" s="64"/>
      <c r="Q79" s="64"/>
      <c r="R79" s="65"/>
      <c r="S79" s="69"/>
      <c r="T79" s="70"/>
      <c r="U79" s="70"/>
      <c r="V79" s="70"/>
      <c r="W79" s="70"/>
      <c r="X79" s="70"/>
      <c r="Y79" s="70"/>
      <c r="Z79" s="70"/>
      <c r="AA79" s="70"/>
      <c r="AB79" s="70"/>
      <c r="AC79" s="70"/>
      <c r="AD79" s="70"/>
      <c r="AE79" s="70"/>
      <c r="AF79" s="70"/>
      <c r="AG79" s="70"/>
      <c r="AH79" s="71"/>
      <c r="AI79" s="63" t="s">
        <v>25</v>
      </c>
      <c r="AJ79" s="64"/>
      <c r="AK79" s="64"/>
      <c r="AL79" s="64"/>
      <c r="AM79" s="65"/>
      <c r="AN79" s="66" t="s">
        <v>19</v>
      </c>
      <c r="AO79" s="67"/>
      <c r="AP79" s="67"/>
      <c r="AQ79" s="67"/>
      <c r="AR79" s="67"/>
      <c r="AS79" s="67"/>
      <c r="AT79" s="67"/>
      <c r="AU79" s="67"/>
      <c r="AV79" s="67"/>
      <c r="AW79" s="68"/>
    </row>
    <row r="80" spans="1:49" ht="17.25" hidden="1" customHeight="1" outlineLevel="1">
      <c r="A80" s="4"/>
      <c r="B80" s="44"/>
      <c r="C80" s="45"/>
      <c r="D80" s="45"/>
      <c r="E80" s="45"/>
      <c r="F80" s="45"/>
      <c r="G80" s="45"/>
      <c r="H80" s="46"/>
      <c r="I80" s="140"/>
      <c r="J80" s="101"/>
      <c r="K80" s="101"/>
      <c r="L80" s="101"/>
      <c r="M80" s="102"/>
      <c r="N80" s="35" t="s">
        <v>96</v>
      </c>
      <c r="O80" s="36"/>
      <c r="P80" s="36"/>
      <c r="Q80" s="36"/>
      <c r="R80" s="37"/>
      <c r="S80" s="38"/>
      <c r="T80" s="39"/>
      <c r="U80" s="39"/>
      <c r="V80" s="39"/>
      <c r="W80" s="39"/>
      <c r="X80" s="39"/>
      <c r="Y80" s="39"/>
      <c r="Z80" s="39"/>
      <c r="AA80" s="39"/>
      <c r="AB80" s="39"/>
      <c r="AC80" s="39"/>
      <c r="AD80" s="39"/>
      <c r="AE80" s="39"/>
      <c r="AF80" s="39"/>
      <c r="AG80" s="39"/>
      <c r="AH80" s="40"/>
      <c r="AI80" s="63" t="s">
        <v>18</v>
      </c>
      <c r="AJ80" s="64"/>
      <c r="AK80" s="64"/>
      <c r="AL80" s="64"/>
      <c r="AM80" s="65"/>
      <c r="AN80" s="116"/>
      <c r="AO80" s="117"/>
      <c r="AP80" s="117"/>
      <c r="AQ80" s="117"/>
      <c r="AR80" s="117"/>
      <c r="AS80" s="117"/>
      <c r="AT80" s="117"/>
      <c r="AU80" s="117"/>
      <c r="AV80" s="117"/>
      <c r="AW80" s="118"/>
    </row>
    <row r="81" spans="1:49" ht="17.25" hidden="1" customHeight="1" outlineLevel="1">
      <c r="A81" s="4"/>
      <c r="B81" s="44"/>
      <c r="C81" s="45"/>
      <c r="D81" s="45"/>
      <c r="E81" s="45"/>
      <c r="F81" s="45"/>
      <c r="G81" s="45"/>
      <c r="H81" s="46"/>
      <c r="I81" s="50" t="s">
        <v>20</v>
      </c>
      <c r="J81" s="51"/>
      <c r="K81" s="51"/>
      <c r="L81" s="51"/>
      <c r="M81" s="52"/>
      <c r="N81" s="173" t="s">
        <v>192</v>
      </c>
      <c r="O81" s="174"/>
      <c r="P81" s="174"/>
      <c r="Q81" s="174"/>
      <c r="R81" s="175"/>
      <c r="S81" s="59"/>
      <c r="T81" s="60"/>
      <c r="U81" s="60"/>
      <c r="V81" s="60"/>
      <c r="W81" s="60"/>
      <c r="X81" s="176" t="s">
        <v>22</v>
      </c>
      <c r="Y81" s="61"/>
      <c r="Z81" s="173" t="s">
        <v>193</v>
      </c>
      <c r="AA81" s="174"/>
      <c r="AB81" s="174"/>
      <c r="AC81" s="174"/>
      <c r="AD81" s="175"/>
      <c r="AE81" s="59"/>
      <c r="AF81" s="60"/>
      <c r="AG81" s="60"/>
      <c r="AH81" s="60"/>
      <c r="AI81" s="60"/>
      <c r="AJ81" s="176" t="s">
        <v>22</v>
      </c>
      <c r="AK81" s="61"/>
      <c r="AL81" s="173" t="s">
        <v>194</v>
      </c>
      <c r="AM81" s="174"/>
      <c r="AN81" s="174"/>
      <c r="AO81" s="174"/>
      <c r="AP81" s="175"/>
      <c r="AQ81" s="59"/>
      <c r="AR81" s="60"/>
      <c r="AS81" s="60"/>
      <c r="AT81" s="60"/>
      <c r="AU81" s="60"/>
      <c r="AV81" s="176" t="s">
        <v>22</v>
      </c>
      <c r="AW81" s="61"/>
    </row>
    <row r="82" spans="1:49" ht="27" hidden="1" customHeight="1" outlineLevel="1">
      <c r="A82" s="4"/>
      <c r="B82" s="47"/>
      <c r="C82" s="48"/>
      <c r="D82" s="48"/>
      <c r="E82" s="48"/>
      <c r="F82" s="48"/>
      <c r="G82" s="48"/>
      <c r="H82" s="49"/>
      <c r="I82" s="50" t="s">
        <v>23</v>
      </c>
      <c r="J82" s="51"/>
      <c r="K82" s="51"/>
      <c r="L82" s="51"/>
      <c r="M82" s="52"/>
      <c r="N82" s="78">
        <f>ROUNDDOWN(S81*2.3+AE81*2.3+AQ81*0.8,-2)</f>
        <v>0</v>
      </c>
      <c r="O82" s="79"/>
      <c r="P82" s="79"/>
      <c r="Q82" s="79"/>
      <c r="R82" s="79"/>
      <c r="S82" s="79"/>
      <c r="T82" s="79"/>
      <c r="U82" s="79"/>
      <c r="V82" s="79"/>
      <c r="W82" s="79"/>
      <c r="X82" s="176" t="s">
        <v>24</v>
      </c>
      <c r="Y82" s="61"/>
      <c r="Z82" s="189" t="s">
        <v>66</v>
      </c>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1"/>
    </row>
    <row r="83" spans="1:49" ht="17.25" hidden="1" customHeight="1" outlineLevel="1">
      <c r="A83" s="4"/>
      <c r="B83" s="41" t="s">
        <v>190</v>
      </c>
      <c r="C83" s="42"/>
      <c r="D83" s="42"/>
      <c r="E83" s="42"/>
      <c r="F83" s="42"/>
      <c r="G83" s="42"/>
      <c r="H83" s="43"/>
      <c r="I83" s="139" t="s">
        <v>10</v>
      </c>
      <c r="J83" s="53"/>
      <c r="K83" s="53"/>
      <c r="L83" s="53"/>
      <c r="M83" s="54"/>
      <c r="N83" s="103" t="s">
        <v>7</v>
      </c>
      <c r="O83" s="104"/>
      <c r="P83" s="104"/>
      <c r="Q83" s="104"/>
      <c r="R83" s="152"/>
      <c r="S83" s="152"/>
      <c r="T83" s="152"/>
      <c r="U83" s="152"/>
      <c r="V83" s="152"/>
      <c r="W83" s="152"/>
      <c r="X83" s="152"/>
      <c r="Y83" s="152"/>
      <c r="Z83" s="152"/>
      <c r="AA83" s="152"/>
      <c r="AB83" s="152"/>
      <c r="AC83" s="152"/>
      <c r="AD83" s="152"/>
      <c r="AE83" s="152"/>
      <c r="AF83" s="152"/>
      <c r="AG83" s="152"/>
      <c r="AH83" s="153"/>
      <c r="AI83" s="63" t="s">
        <v>60</v>
      </c>
      <c r="AJ83" s="64"/>
      <c r="AK83" s="64"/>
      <c r="AL83" s="64"/>
      <c r="AM83" s="65"/>
      <c r="AN83" s="97"/>
      <c r="AO83" s="98"/>
      <c r="AP83" s="98"/>
      <c r="AQ83" s="98"/>
      <c r="AR83" s="98"/>
      <c r="AS83" s="98"/>
      <c r="AT83" s="98"/>
      <c r="AU83" s="98"/>
      <c r="AV83" s="98"/>
      <c r="AW83" s="99"/>
    </row>
    <row r="84" spans="1:49" ht="17.25" hidden="1" customHeight="1" outlineLevel="1">
      <c r="A84" s="4"/>
      <c r="B84" s="44"/>
      <c r="C84" s="45"/>
      <c r="D84" s="45"/>
      <c r="E84" s="45"/>
      <c r="F84" s="45"/>
      <c r="G84" s="45"/>
      <c r="H84" s="46"/>
      <c r="I84" s="140"/>
      <c r="J84" s="101"/>
      <c r="K84" s="101"/>
      <c r="L84" s="101"/>
      <c r="M84" s="102"/>
      <c r="N84" s="107"/>
      <c r="O84" s="108"/>
      <c r="P84" s="108"/>
      <c r="Q84" s="108"/>
      <c r="R84" s="108"/>
      <c r="S84" s="108"/>
      <c r="T84" s="108"/>
      <c r="U84" s="108"/>
      <c r="V84" s="108"/>
      <c r="W84" s="108"/>
      <c r="X84" s="108"/>
      <c r="Y84" s="108"/>
      <c r="Z84" s="108"/>
      <c r="AA84" s="108"/>
      <c r="AB84" s="108"/>
      <c r="AC84" s="108"/>
      <c r="AD84" s="108"/>
      <c r="AE84" s="108"/>
      <c r="AF84" s="108"/>
      <c r="AG84" s="108"/>
      <c r="AH84" s="109"/>
      <c r="AI84" s="63" t="s">
        <v>61</v>
      </c>
      <c r="AJ84" s="64"/>
      <c r="AK84" s="64"/>
      <c r="AL84" s="64"/>
      <c r="AM84" s="65"/>
      <c r="AN84" s="116"/>
      <c r="AO84" s="117"/>
      <c r="AP84" s="117"/>
      <c r="AQ84" s="117"/>
      <c r="AR84" s="117"/>
      <c r="AS84" s="117"/>
      <c r="AT84" s="117"/>
      <c r="AU84" s="117"/>
      <c r="AV84" s="117"/>
      <c r="AW84" s="118"/>
    </row>
    <row r="85" spans="1:49" ht="17.25" hidden="1" customHeight="1" outlineLevel="1">
      <c r="A85" s="4"/>
      <c r="B85" s="44"/>
      <c r="C85" s="45"/>
      <c r="D85" s="45"/>
      <c r="E85" s="45"/>
      <c r="F85" s="45"/>
      <c r="G85" s="45"/>
      <c r="H85" s="46"/>
      <c r="I85" s="139" t="s">
        <v>8</v>
      </c>
      <c r="J85" s="53"/>
      <c r="K85" s="53"/>
      <c r="L85" s="53"/>
      <c r="M85" s="54"/>
      <c r="N85" s="63" t="s">
        <v>26</v>
      </c>
      <c r="O85" s="64"/>
      <c r="P85" s="64"/>
      <c r="Q85" s="64"/>
      <c r="R85" s="65"/>
      <c r="S85" s="69"/>
      <c r="T85" s="70"/>
      <c r="U85" s="70"/>
      <c r="V85" s="70"/>
      <c r="W85" s="70"/>
      <c r="X85" s="70"/>
      <c r="Y85" s="70"/>
      <c r="Z85" s="70"/>
      <c r="AA85" s="70"/>
      <c r="AB85" s="70"/>
      <c r="AC85" s="70"/>
      <c r="AD85" s="70"/>
      <c r="AE85" s="70"/>
      <c r="AF85" s="70"/>
      <c r="AG85" s="70"/>
      <c r="AH85" s="71"/>
      <c r="AI85" s="63" t="s">
        <v>25</v>
      </c>
      <c r="AJ85" s="64"/>
      <c r="AK85" s="64"/>
      <c r="AL85" s="64"/>
      <c r="AM85" s="65"/>
      <c r="AN85" s="66" t="s">
        <v>19</v>
      </c>
      <c r="AO85" s="67"/>
      <c r="AP85" s="67"/>
      <c r="AQ85" s="67"/>
      <c r="AR85" s="67"/>
      <c r="AS85" s="67"/>
      <c r="AT85" s="67"/>
      <c r="AU85" s="67"/>
      <c r="AV85" s="67"/>
      <c r="AW85" s="68"/>
    </row>
    <row r="86" spans="1:49" ht="17.25" hidden="1" customHeight="1" outlineLevel="1">
      <c r="A86" s="4"/>
      <c r="B86" s="44"/>
      <c r="C86" s="45"/>
      <c r="D86" s="45"/>
      <c r="E86" s="45"/>
      <c r="F86" s="45"/>
      <c r="G86" s="45"/>
      <c r="H86" s="46"/>
      <c r="I86" s="140"/>
      <c r="J86" s="101"/>
      <c r="K86" s="101"/>
      <c r="L86" s="101"/>
      <c r="M86" s="102"/>
      <c r="N86" s="35" t="s">
        <v>96</v>
      </c>
      <c r="O86" s="36"/>
      <c r="P86" s="36"/>
      <c r="Q86" s="36"/>
      <c r="R86" s="37"/>
      <c r="S86" s="38"/>
      <c r="T86" s="39"/>
      <c r="U86" s="39"/>
      <c r="V86" s="39"/>
      <c r="W86" s="39"/>
      <c r="X86" s="39"/>
      <c r="Y86" s="39"/>
      <c r="Z86" s="39"/>
      <c r="AA86" s="39"/>
      <c r="AB86" s="39"/>
      <c r="AC86" s="39"/>
      <c r="AD86" s="39"/>
      <c r="AE86" s="39"/>
      <c r="AF86" s="39"/>
      <c r="AG86" s="39"/>
      <c r="AH86" s="40"/>
      <c r="AI86" s="63" t="s">
        <v>18</v>
      </c>
      <c r="AJ86" s="64"/>
      <c r="AK86" s="64"/>
      <c r="AL86" s="64"/>
      <c r="AM86" s="65"/>
      <c r="AN86" s="116"/>
      <c r="AO86" s="117"/>
      <c r="AP86" s="117"/>
      <c r="AQ86" s="117"/>
      <c r="AR86" s="117"/>
      <c r="AS86" s="117"/>
      <c r="AT86" s="117"/>
      <c r="AU86" s="117"/>
      <c r="AV86" s="117"/>
      <c r="AW86" s="118"/>
    </row>
    <row r="87" spans="1:49" ht="17.25" hidden="1" customHeight="1" outlineLevel="1">
      <c r="A87" s="4"/>
      <c r="B87" s="44"/>
      <c r="C87" s="45"/>
      <c r="D87" s="45"/>
      <c r="E87" s="45"/>
      <c r="F87" s="45"/>
      <c r="G87" s="45"/>
      <c r="H87" s="46"/>
      <c r="I87" s="50" t="s">
        <v>20</v>
      </c>
      <c r="J87" s="51"/>
      <c r="K87" s="51"/>
      <c r="L87" s="51"/>
      <c r="M87" s="52"/>
      <c r="N87" s="173" t="s">
        <v>192</v>
      </c>
      <c r="O87" s="174"/>
      <c r="P87" s="174"/>
      <c r="Q87" s="174"/>
      <c r="R87" s="175"/>
      <c r="S87" s="59"/>
      <c r="T87" s="60"/>
      <c r="U87" s="60"/>
      <c r="V87" s="60"/>
      <c r="W87" s="60"/>
      <c r="X87" s="176" t="s">
        <v>22</v>
      </c>
      <c r="Y87" s="61"/>
      <c r="Z87" s="173" t="s">
        <v>193</v>
      </c>
      <c r="AA87" s="174"/>
      <c r="AB87" s="174"/>
      <c r="AC87" s="174"/>
      <c r="AD87" s="175"/>
      <c r="AE87" s="59"/>
      <c r="AF87" s="60"/>
      <c r="AG87" s="60"/>
      <c r="AH87" s="60"/>
      <c r="AI87" s="60"/>
      <c r="AJ87" s="176" t="s">
        <v>22</v>
      </c>
      <c r="AK87" s="61"/>
      <c r="AL87" s="173" t="s">
        <v>194</v>
      </c>
      <c r="AM87" s="174"/>
      <c r="AN87" s="174"/>
      <c r="AO87" s="174"/>
      <c r="AP87" s="175"/>
      <c r="AQ87" s="59"/>
      <c r="AR87" s="60"/>
      <c r="AS87" s="60"/>
      <c r="AT87" s="60"/>
      <c r="AU87" s="60"/>
      <c r="AV87" s="176" t="s">
        <v>22</v>
      </c>
      <c r="AW87" s="61"/>
    </row>
    <row r="88" spans="1:49" ht="27" hidden="1" customHeight="1" outlineLevel="1">
      <c r="A88" s="4"/>
      <c r="B88" s="47"/>
      <c r="C88" s="48"/>
      <c r="D88" s="48"/>
      <c r="E88" s="48"/>
      <c r="F88" s="48"/>
      <c r="G88" s="48"/>
      <c r="H88" s="49"/>
      <c r="I88" s="50" t="s">
        <v>23</v>
      </c>
      <c r="J88" s="51"/>
      <c r="K88" s="51"/>
      <c r="L88" s="51"/>
      <c r="M88" s="52"/>
      <c r="N88" s="78">
        <f>ROUNDDOWN(S87*2.3+AE87*2.3+AQ87*0.8,-2)</f>
        <v>0</v>
      </c>
      <c r="O88" s="79"/>
      <c r="P88" s="79"/>
      <c r="Q88" s="79"/>
      <c r="R88" s="79"/>
      <c r="S88" s="79"/>
      <c r="T88" s="79"/>
      <c r="U88" s="79"/>
      <c r="V88" s="79"/>
      <c r="W88" s="79"/>
      <c r="X88" s="176" t="s">
        <v>24</v>
      </c>
      <c r="Y88" s="61"/>
      <c r="Z88" s="189" t="s">
        <v>66</v>
      </c>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1"/>
    </row>
    <row r="89" spans="1:49" ht="12.75" customHeight="1" collapsed="1">
      <c r="B89" s="8"/>
      <c r="C89" s="8"/>
      <c r="D89" s="8"/>
      <c r="E89" s="8"/>
      <c r="F89" s="8"/>
      <c r="G89" s="8"/>
      <c r="H89" s="8"/>
      <c r="I89" s="8"/>
      <c r="J89" s="8"/>
      <c r="K89" s="8"/>
      <c r="L89" s="8"/>
      <c r="M89" s="8"/>
      <c r="N89" s="9"/>
      <c r="O89" s="9"/>
      <c r="P89" s="9"/>
      <c r="Q89" s="9"/>
      <c r="R89" s="9"/>
      <c r="S89" s="9"/>
      <c r="T89" s="9"/>
      <c r="U89" s="9"/>
      <c r="V89" s="9"/>
      <c r="W89" s="9"/>
      <c r="X89" s="9"/>
      <c r="Y89" s="9"/>
      <c r="Z89" s="9"/>
      <c r="AA89" s="9"/>
      <c r="AB89" s="9"/>
      <c r="AC89" s="9"/>
      <c r="AE89" s="9"/>
      <c r="AF89" s="9"/>
      <c r="AG89" s="9"/>
      <c r="AH89" s="9"/>
      <c r="AI89" s="9"/>
      <c r="AJ89" s="9"/>
      <c r="AK89" s="9"/>
      <c r="AL89" s="9"/>
      <c r="AM89" s="9"/>
      <c r="AN89" s="9"/>
      <c r="AO89" s="9"/>
      <c r="AP89" s="9"/>
      <c r="AQ89" s="9"/>
      <c r="AR89" s="9"/>
      <c r="AS89" s="9"/>
      <c r="AT89" s="9"/>
      <c r="AU89" s="9"/>
      <c r="AV89" s="9"/>
      <c r="AW89" s="9"/>
    </row>
    <row r="90" spans="1:49" ht="19.5" customHeight="1">
      <c r="A90" s="4"/>
      <c r="B90" s="10" t="s">
        <v>175</v>
      </c>
      <c r="C90" s="11"/>
      <c r="D90" s="11" t="s">
        <v>11</v>
      </c>
      <c r="E90" s="11"/>
      <c r="O90" s="4"/>
      <c r="P90" s="4"/>
      <c r="Q90" s="4"/>
      <c r="R90" s="4"/>
      <c r="S90" s="4"/>
      <c r="T90" s="4"/>
      <c r="U90" s="4"/>
      <c r="V90" s="4"/>
      <c r="W90" s="4"/>
      <c r="X90" s="4"/>
      <c r="Y90" s="4"/>
      <c r="Z90" s="4"/>
    </row>
    <row r="91" spans="1:49" ht="19.5" customHeight="1">
      <c r="A91" s="6"/>
      <c r="B91" s="63" t="s">
        <v>196</v>
      </c>
      <c r="C91" s="64"/>
      <c r="D91" s="64"/>
      <c r="E91" s="64"/>
      <c r="F91" s="64"/>
      <c r="G91" s="65"/>
      <c r="H91" s="85" t="s">
        <v>67</v>
      </c>
      <c r="I91" s="86"/>
      <c r="J91" s="86"/>
      <c r="K91" s="86"/>
      <c r="L91" s="86"/>
      <c r="M91" s="86"/>
      <c r="N91" s="86"/>
      <c r="O91" s="86"/>
      <c r="P91" s="86"/>
      <c r="Q91" s="87"/>
      <c r="R91" s="63" t="s">
        <v>195</v>
      </c>
      <c r="S91" s="64"/>
      <c r="T91" s="64"/>
      <c r="U91" s="64"/>
      <c r="V91" s="64"/>
      <c r="W91" s="65"/>
      <c r="X91" s="85" t="s">
        <v>69</v>
      </c>
      <c r="Y91" s="86"/>
      <c r="Z91" s="86"/>
      <c r="AA91" s="86"/>
      <c r="AB91" s="86"/>
      <c r="AC91" s="86"/>
      <c r="AD91" s="86"/>
      <c r="AE91" s="86"/>
      <c r="AF91" s="86"/>
      <c r="AG91" s="87"/>
      <c r="AH91" s="63" t="s">
        <v>70</v>
      </c>
      <c r="AI91" s="64"/>
      <c r="AJ91" s="64"/>
      <c r="AK91" s="64"/>
      <c r="AL91" s="64"/>
      <c r="AM91" s="65"/>
      <c r="AN91" s="132" t="s">
        <v>79</v>
      </c>
      <c r="AO91" s="133"/>
      <c r="AP91" s="133"/>
      <c r="AQ91" s="133"/>
      <c r="AR91" s="133"/>
      <c r="AS91" s="133"/>
      <c r="AT91" s="133"/>
      <c r="AU91" s="133"/>
      <c r="AV91" s="133"/>
      <c r="AW91" s="167"/>
    </row>
    <row r="92" spans="1:49" ht="17.25" customHeight="1">
      <c r="A92" s="6"/>
      <c r="B92" s="161"/>
      <c r="C92" s="162"/>
      <c r="D92" s="162"/>
      <c r="E92" s="162"/>
      <c r="F92" s="162"/>
      <c r="G92" s="163"/>
      <c r="H92" s="116"/>
      <c r="I92" s="117"/>
      <c r="J92" s="117"/>
      <c r="K92" s="117"/>
      <c r="L92" s="117"/>
      <c r="M92" s="117"/>
      <c r="N92" s="117"/>
      <c r="O92" s="117"/>
      <c r="P92" s="117"/>
      <c r="Q92" s="118"/>
      <c r="R92" s="161"/>
      <c r="S92" s="162"/>
      <c r="T92" s="162"/>
      <c r="U92" s="162"/>
      <c r="V92" s="162"/>
      <c r="W92" s="163"/>
      <c r="X92" s="116"/>
      <c r="Y92" s="117"/>
      <c r="Z92" s="117"/>
      <c r="AA92" s="117"/>
      <c r="AB92" s="117"/>
      <c r="AC92" s="117"/>
      <c r="AD92" s="117"/>
      <c r="AE92" s="117"/>
      <c r="AF92" s="117"/>
      <c r="AG92" s="118"/>
      <c r="AH92" s="164"/>
      <c r="AI92" s="165"/>
      <c r="AJ92" s="165"/>
      <c r="AK92" s="165"/>
      <c r="AL92" s="165"/>
      <c r="AM92" s="166"/>
      <c r="AN92" s="161"/>
      <c r="AO92" s="162"/>
      <c r="AP92" s="162"/>
      <c r="AQ92" s="162"/>
      <c r="AR92" s="162"/>
      <c r="AS92" s="162"/>
      <c r="AT92" s="162"/>
      <c r="AU92" s="162"/>
      <c r="AV92" s="162"/>
      <c r="AW92" s="163"/>
    </row>
    <row r="93" spans="1:49" ht="17.25" customHeight="1">
      <c r="A93" s="6"/>
      <c r="B93" s="50" t="s">
        <v>180</v>
      </c>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63" t="s">
        <v>92</v>
      </c>
      <c r="AI93" s="64"/>
      <c r="AJ93" s="64"/>
      <c r="AK93" s="64"/>
      <c r="AL93" s="64"/>
      <c r="AM93" s="64"/>
      <c r="AN93" s="64"/>
      <c r="AO93" s="64"/>
      <c r="AP93" s="64"/>
      <c r="AQ93" s="64"/>
      <c r="AR93" s="64"/>
      <c r="AS93" s="64"/>
      <c r="AT93" s="64"/>
      <c r="AU93" s="64"/>
      <c r="AV93" s="64"/>
      <c r="AW93" s="65"/>
    </row>
    <row r="94" spans="1:49" ht="17.25" customHeight="1">
      <c r="A94" s="6"/>
      <c r="B94" s="168"/>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75"/>
      <c r="AI94" s="76"/>
      <c r="AJ94" s="76"/>
      <c r="AK94" s="76"/>
      <c r="AL94" s="76"/>
      <c r="AM94" s="76"/>
      <c r="AN94" s="76"/>
      <c r="AO94" s="76"/>
      <c r="AP94" s="76"/>
      <c r="AQ94" s="76"/>
      <c r="AR94" s="76"/>
      <c r="AS94" s="76"/>
      <c r="AT94" s="76"/>
      <c r="AU94" s="76"/>
      <c r="AV94" s="76"/>
      <c r="AW94" s="77"/>
    </row>
    <row r="95" spans="1:49" ht="12.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row>
    <row r="96" spans="1:49" ht="19.5" customHeight="1">
      <c r="A96" s="6"/>
      <c r="B96" s="10" t="s">
        <v>176</v>
      </c>
      <c r="C96" s="11"/>
      <c r="D96" s="11" t="s">
        <v>74</v>
      </c>
      <c r="G96" s="6"/>
      <c r="H96" s="6"/>
      <c r="I96" s="6"/>
      <c r="J96" s="6"/>
      <c r="K96" s="6"/>
      <c r="L96" s="19"/>
      <c r="M96" s="6"/>
      <c r="N96" s="6"/>
      <c r="O96" s="6"/>
      <c r="P96" s="6"/>
      <c r="Q96" s="6"/>
      <c r="R96" s="6"/>
      <c r="AR96" s="6"/>
      <c r="AS96" s="6"/>
      <c r="AT96" s="6"/>
      <c r="AU96" s="6"/>
      <c r="AV96" s="6"/>
      <c r="AW96" s="6"/>
    </row>
    <row r="97" spans="1:49" ht="13.5" customHeight="1">
      <c r="A97" s="6"/>
      <c r="B97" s="85" t="s">
        <v>77</v>
      </c>
      <c r="C97" s="86"/>
      <c r="D97" s="86"/>
      <c r="E97" s="86"/>
      <c r="F97" s="86"/>
      <c r="G97" s="86"/>
      <c r="H97" s="87"/>
      <c r="I97" s="110"/>
      <c r="J97" s="111"/>
      <c r="K97" s="111"/>
      <c r="L97" s="111"/>
      <c r="M97" s="111"/>
      <c r="N97" s="111"/>
      <c r="O97" s="111"/>
      <c r="P97" s="111"/>
      <c r="Q97" s="111"/>
      <c r="R97" s="111"/>
      <c r="S97" s="111"/>
      <c r="T97" s="111"/>
      <c r="U97" s="111"/>
      <c r="V97" s="112"/>
      <c r="W97" s="119" t="s">
        <v>12</v>
      </c>
      <c r="X97" s="120"/>
      <c r="Y97" s="120"/>
      <c r="Z97" s="120"/>
      <c r="AA97" s="120"/>
      <c r="AB97" s="120"/>
      <c r="AC97" s="121"/>
      <c r="AD97" s="125" t="s">
        <v>7</v>
      </c>
      <c r="AE97" s="126"/>
      <c r="AF97" s="126"/>
      <c r="AG97" s="126"/>
      <c r="AH97" s="181"/>
      <c r="AI97" s="181"/>
      <c r="AJ97" s="181"/>
      <c r="AK97" s="181"/>
      <c r="AL97" s="181"/>
      <c r="AM97" s="181"/>
      <c r="AN97" s="181"/>
      <c r="AO97" s="181"/>
      <c r="AP97" s="181"/>
      <c r="AQ97" s="181"/>
      <c r="AR97" s="181"/>
      <c r="AS97" s="181"/>
      <c r="AT97" s="181"/>
      <c r="AU97" s="181"/>
      <c r="AV97" s="181"/>
      <c r="AW97" s="182"/>
    </row>
    <row r="98" spans="1:49" ht="17.25" customHeight="1">
      <c r="A98" s="6"/>
      <c r="B98" s="88"/>
      <c r="C98" s="89"/>
      <c r="D98" s="89"/>
      <c r="E98" s="89"/>
      <c r="F98" s="89"/>
      <c r="G98" s="89"/>
      <c r="H98" s="90"/>
      <c r="I98" s="113"/>
      <c r="J98" s="114"/>
      <c r="K98" s="114"/>
      <c r="L98" s="114"/>
      <c r="M98" s="114"/>
      <c r="N98" s="114"/>
      <c r="O98" s="114"/>
      <c r="P98" s="114"/>
      <c r="Q98" s="114"/>
      <c r="R98" s="114"/>
      <c r="S98" s="114"/>
      <c r="T98" s="114"/>
      <c r="U98" s="114"/>
      <c r="V98" s="115"/>
      <c r="W98" s="140" t="s">
        <v>13</v>
      </c>
      <c r="X98" s="101"/>
      <c r="Y98" s="101"/>
      <c r="Z98" s="101"/>
      <c r="AA98" s="101"/>
      <c r="AB98" s="101"/>
      <c r="AC98" s="102"/>
      <c r="AD98" s="183"/>
      <c r="AE98" s="184"/>
      <c r="AF98" s="184"/>
      <c r="AG98" s="184"/>
      <c r="AH98" s="184"/>
      <c r="AI98" s="184"/>
      <c r="AJ98" s="184"/>
      <c r="AK98" s="184"/>
      <c r="AL98" s="184"/>
      <c r="AM98" s="184"/>
      <c r="AN98" s="184"/>
      <c r="AO98" s="184"/>
      <c r="AP98" s="184"/>
      <c r="AQ98" s="184"/>
      <c r="AR98" s="184"/>
      <c r="AS98" s="184"/>
      <c r="AT98" s="184"/>
      <c r="AU98" s="184"/>
      <c r="AV98" s="184"/>
      <c r="AW98" s="185"/>
    </row>
    <row r="99" spans="1:49" ht="17.25" customHeight="1">
      <c r="A99" s="6"/>
      <c r="B99" s="88" t="s">
        <v>76</v>
      </c>
      <c r="C99" s="89"/>
      <c r="D99" s="89"/>
      <c r="E99" s="89"/>
      <c r="F99" s="89"/>
      <c r="G99" s="89"/>
      <c r="H99" s="90"/>
      <c r="I99" s="170"/>
      <c r="J99" s="171"/>
      <c r="K99" s="171"/>
      <c r="L99" s="171"/>
      <c r="M99" s="171"/>
      <c r="N99" s="171"/>
      <c r="O99" s="171"/>
      <c r="P99" s="171"/>
      <c r="Q99" s="171"/>
      <c r="R99" s="171"/>
      <c r="S99" s="171"/>
      <c r="T99" s="171"/>
      <c r="U99" s="171"/>
      <c r="V99" s="172"/>
      <c r="W99" s="63" t="s">
        <v>78</v>
      </c>
      <c r="X99" s="64"/>
      <c r="Y99" s="64"/>
      <c r="Z99" s="64"/>
      <c r="AA99" s="64"/>
      <c r="AB99" s="64"/>
      <c r="AC99" s="65"/>
      <c r="AD99" s="116"/>
      <c r="AE99" s="117"/>
      <c r="AF99" s="117"/>
      <c r="AG99" s="117"/>
      <c r="AH99" s="117"/>
      <c r="AI99" s="117"/>
      <c r="AJ99" s="117"/>
      <c r="AK99" s="117"/>
      <c r="AL99" s="117"/>
      <c r="AM99" s="117"/>
      <c r="AN99" s="117"/>
      <c r="AO99" s="117"/>
      <c r="AP99" s="117"/>
      <c r="AQ99" s="117"/>
      <c r="AR99" s="117"/>
      <c r="AS99" s="117"/>
      <c r="AT99" s="117"/>
      <c r="AU99" s="117"/>
      <c r="AV99" s="117"/>
      <c r="AW99" s="118"/>
    </row>
    <row r="100" spans="1:49" ht="12.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row>
    <row r="101" spans="1:49" ht="19.5" customHeight="1">
      <c r="A101" s="4"/>
      <c r="B101" s="10" t="s">
        <v>177</v>
      </c>
      <c r="C101" s="11"/>
      <c r="D101" s="11" t="s">
        <v>82</v>
      </c>
      <c r="I101" s="19" t="s">
        <v>191</v>
      </c>
      <c r="O101" s="4"/>
      <c r="P101" s="4"/>
      <c r="Q101" s="4"/>
      <c r="R101" s="4"/>
      <c r="S101" s="4"/>
      <c r="T101" s="4"/>
      <c r="U101" s="4"/>
      <c r="V101" s="4"/>
      <c r="W101" s="4"/>
      <c r="X101" s="4"/>
      <c r="Y101" s="4"/>
      <c r="Z101" s="4"/>
    </row>
    <row r="102" spans="1:49" ht="19.5" customHeight="1">
      <c r="B102" s="178" t="s">
        <v>90</v>
      </c>
      <c r="C102" s="179"/>
      <c r="D102" s="179"/>
      <c r="E102" s="179"/>
      <c r="F102" s="179"/>
      <c r="G102" s="179"/>
      <c r="H102" s="179"/>
      <c r="I102" s="179"/>
      <c r="J102" s="179"/>
      <c r="K102" s="179"/>
      <c r="L102" s="179"/>
      <c r="M102" s="179"/>
      <c r="N102" s="179"/>
      <c r="O102" s="179"/>
      <c r="P102" s="179"/>
      <c r="Q102" s="179"/>
      <c r="R102" s="180"/>
      <c r="S102" s="177" t="s">
        <v>91</v>
      </c>
      <c r="T102" s="177"/>
      <c r="U102" s="177"/>
      <c r="V102" s="177"/>
      <c r="W102" s="186" t="s">
        <v>93</v>
      </c>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8"/>
    </row>
    <row r="103" spans="1:49" ht="23.25" customHeight="1">
      <c r="B103" s="72" t="s">
        <v>83</v>
      </c>
      <c r="C103" s="73"/>
      <c r="D103" s="73"/>
      <c r="E103" s="73"/>
      <c r="F103" s="73"/>
      <c r="G103" s="73"/>
      <c r="H103" s="73"/>
      <c r="I103" s="73"/>
      <c r="J103" s="73"/>
      <c r="K103" s="73"/>
      <c r="L103" s="73"/>
      <c r="M103" s="73"/>
      <c r="N103" s="73"/>
      <c r="O103" s="73"/>
      <c r="P103" s="73"/>
      <c r="Q103" s="73"/>
      <c r="R103" s="74"/>
      <c r="S103" s="160" t="str">
        <f>IF(OR($AN$29=$BB$4, $AN$29=$BB$5), "不要", IF($AR$25=$BD$2, "省略可", "必要"))</f>
        <v>必要</v>
      </c>
      <c r="T103" s="160"/>
      <c r="U103" s="160"/>
      <c r="V103" s="160"/>
      <c r="W103" s="32" t="s">
        <v>94</v>
      </c>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4"/>
    </row>
    <row r="104" spans="1:49" ht="23.25" customHeight="1">
      <c r="B104" s="72" t="s">
        <v>84</v>
      </c>
      <c r="C104" s="73"/>
      <c r="D104" s="73"/>
      <c r="E104" s="73"/>
      <c r="F104" s="73"/>
      <c r="G104" s="73"/>
      <c r="H104" s="73"/>
      <c r="I104" s="73"/>
      <c r="J104" s="73"/>
      <c r="K104" s="73"/>
      <c r="L104" s="73"/>
      <c r="M104" s="73"/>
      <c r="N104" s="73"/>
      <c r="O104" s="73"/>
      <c r="P104" s="73"/>
      <c r="Q104" s="73"/>
      <c r="R104" s="74"/>
      <c r="S104" s="160" t="str">
        <f>IF(OR($AN$29=$BB$4, $AN$29=$BB$5), "不要", IF($AR$26=$BD$2, "省略可", "必要"))</f>
        <v>必要</v>
      </c>
      <c r="T104" s="160"/>
      <c r="U104" s="160"/>
      <c r="V104" s="160"/>
      <c r="W104" s="32" t="s">
        <v>95</v>
      </c>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4"/>
    </row>
    <row r="105" spans="1:49" ht="23.25" customHeight="1">
      <c r="B105" s="72" t="s">
        <v>85</v>
      </c>
      <c r="C105" s="73"/>
      <c r="D105" s="73"/>
      <c r="E105" s="73"/>
      <c r="F105" s="73"/>
      <c r="G105" s="73"/>
      <c r="H105" s="73"/>
      <c r="I105" s="73"/>
      <c r="J105" s="73"/>
      <c r="K105" s="73"/>
      <c r="L105" s="73"/>
      <c r="M105" s="73"/>
      <c r="N105" s="73"/>
      <c r="O105" s="73"/>
      <c r="P105" s="73"/>
      <c r="Q105" s="73"/>
      <c r="R105" s="74"/>
      <c r="S105" s="160" t="str">
        <f>IF(OR($AN$29=$BB$4, $AN$29=$BB$5), "不要", IF($AR$25=$BD$2, "省略可", "必要"))</f>
        <v>必要</v>
      </c>
      <c r="T105" s="160"/>
      <c r="U105" s="160"/>
      <c r="V105" s="160"/>
      <c r="W105" s="32" t="s">
        <v>94</v>
      </c>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4"/>
    </row>
    <row r="106" spans="1:49" ht="23.25" customHeight="1">
      <c r="B106" s="72" t="s">
        <v>86</v>
      </c>
      <c r="C106" s="73"/>
      <c r="D106" s="73"/>
      <c r="E106" s="73"/>
      <c r="F106" s="73"/>
      <c r="G106" s="73"/>
      <c r="H106" s="73"/>
      <c r="I106" s="73"/>
      <c r="J106" s="73"/>
      <c r="K106" s="73"/>
      <c r="L106" s="73"/>
      <c r="M106" s="73"/>
      <c r="N106" s="73"/>
      <c r="O106" s="73"/>
      <c r="P106" s="73"/>
      <c r="Q106" s="73"/>
      <c r="R106" s="74"/>
      <c r="S106" s="160" t="str">
        <f>IF($AH$94=$BD$2,"省略可","必要")</f>
        <v>必要</v>
      </c>
      <c r="T106" s="160"/>
      <c r="U106" s="160"/>
      <c r="V106" s="160"/>
      <c r="W106" s="32" t="s">
        <v>102</v>
      </c>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4"/>
    </row>
    <row r="107" spans="1:49" ht="53.25" customHeight="1">
      <c r="B107" s="72" t="s">
        <v>87</v>
      </c>
      <c r="C107" s="73"/>
      <c r="D107" s="73"/>
      <c r="E107" s="73"/>
      <c r="F107" s="73"/>
      <c r="G107" s="73"/>
      <c r="H107" s="73"/>
      <c r="I107" s="73"/>
      <c r="J107" s="73"/>
      <c r="K107" s="73"/>
      <c r="L107" s="73"/>
      <c r="M107" s="73"/>
      <c r="N107" s="73"/>
      <c r="O107" s="73"/>
      <c r="P107" s="73"/>
      <c r="Q107" s="73"/>
      <c r="R107" s="74"/>
      <c r="S107" s="160" t="str">
        <f>IF($AU$23="○","省略可","必要")</f>
        <v>必要</v>
      </c>
      <c r="T107" s="160"/>
      <c r="U107" s="160"/>
      <c r="V107" s="160"/>
      <c r="W107" s="32" t="s">
        <v>179</v>
      </c>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4"/>
    </row>
    <row r="108" spans="1:49" ht="36" customHeight="1">
      <c r="B108" s="72" t="s">
        <v>105</v>
      </c>
      <c r="C108" s="73"/>
      <c r="D108" s="73"/>
      <c r="E108" s="73"/>
      <c r="F108" s="73"/>
      <c r="G108" s="73"/>
      <c r="H108" s="73"/>
      <c r="I108" s="73"/>
      <c r="J108" s="73"/>
      <c r="K108" s="73"/>
      <c r="L108" s="73"/>
      <c r="M108" s="73"/>
      <c r="N108" s="73"/>
      <c r="O108" s="73"/>
      <c r="P108" s="73"/>
      <c r="Q108" s="73"/>
      <c r="R108" s="74"/>
      <c r="S108" s="160" t="s">
        <v>101</v>
      </c>
      <c r="T108" s="160"/>
      <c r="U108" s="160"/>
      <c r="V108" s="160"/>
      <c r="W108" s="32" t="s">
        <v>197</v>
      </c>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4"/>
    </row>
    <row r="109" spans="1:49" ht="23.25" customHeight="1">
      <c r="B109" s="72" t="s">
        <v>88</v>
      </c>
      <c r="C109" s="73"/>
      <c r="D109" s="73"/>
      <c r="E109" s="73"/>
      <c r="F109" s="73"/>
      <c r="G109" s="73"/>
      <c r="H109" s="73"/>
      <c r="I109" s="73"/>
      <c r="J109" s="73"/>
      <c r="K109" s="73"/>
      <c r="L109" s="73"/>
      <c r="M109" s="73"/>
      <c r="N109" s="73"/>
      <c r="O109" s="73"/>
      <c r="P109" s="73"/>
      <c r="Q109" s="73"/>
      <c r="R109" s="74"/>
      <c r="S109" s="160" t="str">
        <f>IF(OR($AN$29=$BB$2, $AN$29=$BB$3, $AN$29=$BB$5), "不要", IF($AU$23="○", "省略可", "必要"))</f>
        <v>必要</v>
      </c>
      <c r="T109" s="160"/>
      <c r="U109" s="160"/>
      <c r="V109" s="160"/>
      <c r="W109" s="32" t="s">
        <v>106</v>
      </c>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4"/>
    </row>
    <row r="110" spans="1:49" ht="23.25" customHeight="1">
      <c r="B110" s="72" t="s">
        <v>89</v>
      </c>
      <c r="C110" s="73"/>
      <c r="D110" s="73"/>
      <c r="E110" s="73"/>
      <c r="F110" s="73"/>
      <c r="G110" s="73"/>
      <c r="H110" s="73"/>
      <c r="I110" s="73"/>
      <c r="J110" s="73"/>
      <c r="K110" s="73"/>
      <c r="L110" s="73"/>
      <c r="M110" s="73"/>
      <c r="N110" s="73"/>
      <c r="O110" s="73"/>
      <c r="P110" s="73"/>
      <c r="Q110" s="73"/>
      <c r="R110" s="74"/>
      <c r="S110" s="160" t="str">
        <f>IF(OR($AN$29=$BB$2, $AN$29=$BB$3, $AN$29=$BB$5), "不要", IF($AU$23="○", "省略可", "必要"))</f>
        <v>必要</v>
      </c>
      <c r="T110" s="160"/>
      <c r="U110" s="160"/>
      <c r="V110" s="160"/>
      <c r="W110" s="32" t="s">
        <v>106</v>
      </c>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4"/>
    </row>
    <row r="111" spans="1:49" ht="7.5" customHeight="1"/>
    <row r="112" spans="1:49" ht="19.5" customHeight="1"/>
    <row r="113" s="1" customFormat="1" ht="19.5" customHeight="1"/>
  </sheetData>
  <sheetProtection algorithmName="SHA-512" hashValue="4Wiaupd56C7IrxU+K/D7sVAqhx6jIYPy0Kg8Y/wIUTfs+X7oOq1nrrXZlmp0NbQMsfk9YfiVei4GcWjBQEkLog==" saltValue="1RFM98zQqfl3rqqZPD/zFA==" spinCount="100000" sheet="1" formatRows="0"/>
  <mergeCells count="432">
    <mergeCell ref="I58:M58"/>
    <mergeCell ref="N58:W58"/>
    <mergeCell ref="X58:Y58"/>
    <mergeCell ref="Z58:AW58"/>
    <mergeCell ref="B53:H58"/>
    <mergeCell ref="I53:M54"/>
    <mergeCell ref="N53:Q53"/>
    <mergeCell ref="R53:AH53"/>
    <mergeCell ref="AI53:AM53"/>
    <mergeCell ref="AN53:AW53"/>
    <mergeCell ref="N54:AH54"/>
    <mergeCell ref="AI54:AM54"/>
    <mergeCell ref="AN54:AW54"/>
    <mergeCell ref="I55:M56"/>
    <mergeCell ref="N55:R55"/>
    <mergeCell ref="S55:AH55"/>
    <mergeCell ref="AI55:AM55"/>
    <mergeCell ref="AN55:AW55"/>
    <mergeCell ref="N56:R56"/>
    <mergeCell ref="S56:AH56"/>
    <mergeCell ref="AI56:AM56"/>
    <mergeCell ref="AN56:AW56"/>
    <mergeCell ref="I57:M57"/>
    <mergeCell ref="N57:R57"/>
    <mergeCell ref="AL51:AP51"/>
    <mergeCell ref="AQ51:AU51"/>
    <mergeCell ref="AV51:AW51"/>
    <mergeCell ref="I52:M52"/>
    <mergeCell ref="N52:W52"/>
    <mergeCell ref="X52:Y52"/>
    <mergeCell ref="Z52:AW52"/>
    <mergeCell ref="AJ57:AK57"/>
    <mergeCell ref="AL57:AP57"/>
    <mergeCell ref="AQ57:AU57"/>
    <mergeCell ref="AV57:AW57"/>
    <mergeCell ref="S57:W57"/>
    <mergeCell ref="X57:Y57"/>
    <mergeCell ref="Z57:AD57"/>
    <mergeCell ref="AE57:AI57"/>
    <mergeCell ref="S51:W51"/>
    <mergeCell ref="X51:Y51"/>
    <mergeCell ref="Z51:AD51"/>
    <mergeCell ref="AE51:AI51"/>
    <mergeCell ref="AJ51:AK51"/>
    <mergeCell ref="I46:M46"/>
    <mergeCell ref="N46:W46"/>
    <mergeCell ref="X46:Y46"/>
    <mergeCell ref="Z46:AW46"/>
    <mergeCell ref="B47:H52"/>
    <mergeCell ref="I47:M48"/>
    <mergeCell ref="N47:Q47"/>
    <mergeCell ref="R47:AH47"/>
    <mergeCell ref="AI47:AM47"/>
    <mergeCell ref="AN47:AW47"/>
    <mergeCell ref="N48:AH48"/>
    <mergeCell ref="AI48:AM48"/>
    <mergeCell ref="AN48:AW48"/>
    <mergeCell ref="I49:M50"/>
    <mergeCell ref="N49:R49"/>
    <mergeCell ref="S49:AH49"/>
    <mergeCell ref="AI49:AM49"/>
    <mergeCell ref="AN49:AW49"/>
    <mergeCell ref="N50:R50"/>
    <mergeCell ref="S50:AH50"/>
    <mergeCell ref="AI50:AM50"/>
    <mergeCell ref="AN50:AW50"/>
    <mergeCell ref="I51:M51"/>
    <mergeCell ref="N51:R51"/>
    <mergeCell ref="AI44:AM44"/>
    <mergeCell ref="AN44:AW44"/>
    <mergeCell ref="I45:M45"/>
    <mergeCell ref="N45:R45"/>
    <mergeCell ref="S45:W45"/>
    <mergeCell ref="X45:Y45"/>
    <mergeCell ref="Z45:AD45"/>
    <mergeCell ref="AE45:AI45"/>
    <mergeCell ref="AJ45:AK45"/>
    <mergeCell ref="AL45:AP45"/>
    <mergeCell ref="AQ45:AU45"/>
    <mergeCell ref="AV45:AW45"/>
    <mergeCell ref="AJ39:AK39"/>
    <mergeCell ref="AL39:AP39"/>
    <mergeCell ref="AQ39:AU39"/>
    <mergeCell ref="AV39:AW39"/>
    <mergeCell ref="I40:M40"/>
    <mergeCell ref="N40:W40"/>
    <mergeCell ref="X40:Y40"/>
    <mergeCell ref="Z40:AW40"/>
    <mergeCell ref="B41:H46"/>
    <mergeCell ref="I41:M42"/>
    <mergeCell ref="N41:Q41"/>
    <mergeCell ref="R41:AH41"/>
    <mergeCell ref="AI41:AM41"/>
    <mergeCell ref="AN41:AW41"/>
    <mergeCell ref="N42:AH42"/>
    <mergeCell ref="AI42:AM42"/>
    <mergeCell ref="AN42:AW42"/>
    <mergeCell ref="I43:M44"/>
    <mergeCell ref="N43:R43"/>
    <mergeCell ref="S43:AH43"/>
    <mergeCell ref="AI43:AM43"/>
    <mergeCell ref="AN43:AW43"/>
    <mergeCell ref="N44:R44"/>
    <mergeCell ref="S44:AH44"/>
    <mergeCell ref="B35:H40"/>
    <mergeCell ref="I35:M36"/>
    <mergeCell ref="N35:Q35"/>
    <mergeCell ref="R35:AH35"/>
    <mergeCell ref="AI35:AM35"/>
    <mergeCell ref="AN35:AW35"/>
    <mergeCell ref="N36:AH36"/>
    <mergeCell ref="AI36:AM36"/>
    <mergeCell ref="AN36:AW36"/>
    <mergeCell ref="I37:M38"/>
    <mergeCell ref="N37:R37"/>
    <mergeCell ref="S37:AH37"/>
    <mergeCell ref="AI37:AM37"/>
    <mergeCell ref="AN37:AW37"/>
    <mergeCell ref="N38:R38"/>
    <mergeCell ref="S38:AH38"/>
    <mergeCell ref="AI38:AM38"/>
    <mergeCell ref="AN38:AW38"/>
    <mergeCell ref="I39:M39"/>
    <mergeCell ref="N39:R39"/>
    <mergeCell ref="S39:W39"/>
    <mergeCell ref="X39:Y39"/>
    <mergeCell ref="Z39:AD39"/>
    <mergeCell ref="AE39:AI39"/>
    <mergeCell ref="S81:W81"/>
    <mergeCell ref="X81:Y81"/>
    <mergeCell ref="Z81:AD81"/>
    <mergeCell ref="AE81:AI81"/>
    <mergeCell ref="AJ81:AK81"/>
    <mergeCell ref="AL81:AP81"/>
    <mergeCell ref="AQ81:AU81"/>
    <mergeCell ref="AV81:AW81"/>
    <mergeCell ref="I82:M82"/>
    <mergeCell ref="N82:W82"/>
    <mergeCell ref="X82:Y82"/>
    <mergeCell ref="Z82:AW82"/>
    <mergeCell ref="I76:M76"/>
    <mergeCell ref="N76:W76"/>
    <mergeCell ref="X76:Y76"/>
    <mergeCell ref="Z76:AW76"/>
    <mergeCell ref="B77:H82"/>
    <mergeCell ref="I77:M78"/>
    <mergeCell ref="N77:Q77"/>
    <mergeCell ref="R77:AH77"/>
    <mergeCell ref="AI77:AM77"/>
    <mergeCell ref="AN77:AW77"/>
    <mergeCell ref="N78:AH78"/>
    <mergeCell ref="AI78:AM78"/>
    <mergeCell ref="AN78:AW78"/>
    <mergeCell ref="I79:M80"/>
    <mergeCell ref="N79:R79"/>
    <mergeCell ref="S79:AH79"/>
    <mergeCell ref="AI79:AM79"/>
    <mergeCell ref="AN79:AW79"/>
    <mergeCell ref="N80:R80"/>
    <mergeCell ref="S80:AH80"/>
    <mergeCell ref="AI80:AM80"/>
    <mergeCell ref="AN80:AW80"/>
    <mergeCell ref="I81:M81"/>
    <mergeCell ref="N81:R81"/>
    <mergeCell ref="AI74:AM74"/>
    <mergeCell ref="AN74:AW74"/>
    <mergeCell ref="I75:M75"/>
    <mergeCell ref="N75:R75"/>
    <mergeCell ref="S75:W75"/>
    <mergeCell ref="X75:Y75"/>
    <mergeCell ref="Z75:AD75"/>
    <mergeCell ref="AE75:AI75"/>
    <mergeCell ref="AJ75:AK75"/>
    <mergeCell ref="AL75:AP75"/>
    <mergeCell ref="AQ75:AU75"/>
    <mergeCell ref="AV75:AW75"/>
    <mergeCell ref="AJ69:AK69"/>
    <mergeCell ref="AL69:AP69"/>
    <mergeCell ref="AQ69:AU69"/>
    <mergeCell ref="AV69:AW69"/>
    <mergeCell ref="I70:M70"/>
    <mergeCell ref="N70:W70"/>
    <mergeCell ref="X70:Y70"/>
    <mergeCell ref="Z70:AW70"/>
    <mergeCell ref="B71:H76"/>
    <mergeCell ref="I71:M72"/>
    <mergeCell ref="N71:Q71"/>
    <mergeCell ref="R71:AH71"/>
    <mergeCell ref="AI71:AM71"/>
    <mergeCell ref="AN71:AW71"/>
    <mergeCell ref="N72:AH72"/>
    <mergeCell ref="AI72:AM72"/>
    <mergeCell ref="AN72:AW72"/>
    <mergeCell ref="I73:M74"/>
    <mergeCell ref="N73:R73"/>
    <mergeCell ref="S73:AH73"/>
    <mergeCell ref="AI73:AM73"/>
    <mergeCell ref="AN73:AW73"/>
    <mergeCell ref="N74:R74"/>
    <mergeCell ref="S74:AH74"/>
    <mergeCell ref="B65:H70"/>
    <mergeCell ref="I65:M66"/>
    <mergeCell ref="N65:Q65"/>
    <mergeCell ref="R65:AH65"/>
    <mergeCell ref="AI65:AM65"/>
    <mergeCell ref="AN65:AW65"/>
    <mergeCell ref="N66:AH66"/>
    <mergeCell ref="AI66:AM66"/>
    <mergeCell ref="AN66:AW66"/>
    <mergeCell ref="I67:M68"/>
    <mergeCell ref="N67:R67"/>
    <mergeCell ref="S67:AH67"/>
    <mergeCell ref="AI67:AM67"/>
    <mergeCell ref="AN67:AW67"/>
    <mergeCell ref="N68:R68"/>
    <mergeCell ref="S68:AH68"/>
    <mergeCell ref="AI68:AM68"/>
    <mergeCell ref="AN68:AW68"/>
    <mergeCell ref="I69:M69"/>
    <mergeCell ref="N69:R69"/>
    <mergeCell ref="S69:W69"/>
    <mergeCell ref="X69:Y69"/>
    <mergeCell ref="Z69:AD69"/>
    <mergeCell ref="AE69:AI69"/>
    <mergeCell ref="S63:W63"/>
    <mergeCell ref="X63:Y63"/>
    <mergeCell ref="Z63:AD63"/>
    <mergeCell ref="AE63:AI63"/>
    <mergeCell ref="AJ63:AK63"/>
    <mergeCell ref="AL63:AP63"/>
    <mergeCell ref="AQ63:AU63"/>
    <mergeCell ref="AV63:AW63"/>
    <mergeCell ref="I64:M64"/>
    <mergeCell ref="N64:W64"/>
    <mergeCell ref="X64:Y64"/>
    <mergeCell ref="Z64:AW64"/>
    <mergeCell ref="I88:M88"/>
    <mergeCell ref="N88:W88"/>
    <mergeCell ref="X88:Y88"/>
    <mergeCell ref="Z88:AW88"/>
    <mergeCell ref="B59:H64"/>
    <mergeCell ref="I59:M60"/>
    <mergeCell ref="N59:Q59"/>
    <mergeCell ref="R59:AH59"/>
    <mergeCell ref="AI59:AM59"/>
    <mergeCell ref="AN59:AW59"/>
    <mergeCell ref="N60:AH60"/>
    <mergeCell ref="AI60:AM60"/>
    <mergeCell ref="AN60:AW60"/>
    <mergeCell ref="I61:M62"/>
    <mergeCell ref="N61:R61"/>
    <mergeCell ref="S61:AH61"/>
    <mergeCell ref="AI61:AM61"/>
    <mergeCell ref="AN61:AW61"/>
    <mergeCell ref="N62:R62"/>
    <mergeCell ref="S62:AH62"/>
    <mergeCell ref="AI62:AM62"/>
    <mergeCell ref="AN62:AW62"/>
    <mergeCell ref="I63:M63"/>
    <mergeCell ref="N63:R63"/>
    <mergeCell ref="B108:R108"/>
    <mergeCell ref="B107:R107"/>
    <mergeCell ref="B106:R106"/>
    <mergeCell ref="B105:R105"/>
    <mergeCell ref="B104:R104"/>
    <mergeCell ref="B102:R102"/>
    <mergeCell ref="B103:R103"/>
    <mergeCell ref="AD97:AG97"/>
    <mergeCell ref="AH97:AW97"/>
    <mergeCell ref="AD98:AW98"/>
    <mergeCell ref="S108:V108"/>
    <mergeCell ref="W102:AW102"/>
    <mergeCell ref="W103:AW103"/>
    <mergeCell ref="W104:AW104"/>
    <mergeCell ref="W105:AW105"/>
    <mergeCell ref="W106:AW106"/>
    <mergeCell ref="W107:AW107"/>
    <mergeCell ref="W108:AW108"/>
    <mergeCell ref="B22:H26"/>
    <mergeCell ref="AI30:AM30"/>
    <mergeCell ref="AN30:AW30"/>
    <mergeCell ref="N30:AH30"/>
    <mergeCell ref="AI29:AM29"/>
    <mergeCell ref="S103:V103"/>
    <mergeCell ref="S104:V104"/>
    <mergeCell ref="S105:V105"/>
    <mergeCell ref="S102:V102"/>
    <mergeCell ref="B83:H88"/>
    <mergeCell ref="I83:M84"/>
    <mergeCell ref="N83:Q83"/>
    <mergeCell ref="R83:AH83"/>
    <mergeCell ref="AI83:AM83"/>
    <mergeCell ref="AN83:AW83"/>
    <mergeCell ref="N84:AH84"/>
    <mergeCell ref="AI84:AM84"/>
    <mergeCell ref="AN84:AW84"/>
    <mergeCell ref="I85:M86"/>
    <mergeCell ref="N85:R85"/>
    <mergeCell ref="X87:Y87"/>
    <mergeCell ref="Z87:AD87"/>
    <mergeCell ref="AE87:AI87"/>
    <mergeCell ref="AJ87:AK87"/>
    <mergeCell ref="S85:AH85"/>
    <mergeCell ref="AI85:AM85"/>
    <mergeCell ref="AN85:AW85"/>
    <mergeCell ref="N86:R86"/>
    <mergeCell ref="S86:AH86"/>
    <mergeCell ref="AI86:AM86"/>
    <mergeCell ref="AN86:AW86"/>
    <mergeCell ref="I87:M87"/>
    <mergeCell ref="N87:R87"/>
    <mergeCell ref="S87:W87"/>
    <mergeCell ref="AL87:AP87"/>
    <mergeCell ref="AQ87:AU87"/>
    <mergeCell ref="AV87:AW87"/>
    <mergeCell ref="B92:G92"/>
    <mergeCell ref="B94:AG94"/>
    <mergeCell ref="AD99:AW99"/>
    <mergeCell ref="B99:H99"/>
    <mergeCell ref="B97:H98"/>
    <mergeCell ref="W99:AC99"/>
    <mergeCell ref="W98:AC98"/>
    <mergeCell ref="W97:AC97"/>
    <mergeCell ref="I99:V99"/>
    <mergeCell ref="I97:V98"/>
    <mergeCell ref="I22:M23"/>
    <mergeCell ref="N23:AT23"/>
    <mergeCell ref="AU23:AW23"/>
    <mergeCell ref="I24:M26"/>
    <mergeCell ref="N24:AA24"/>
    <mergeCell ref="AB24:AW24"/>
    <mergeCell ref="AR25:AW25"/>
    <mergeCell ref="S109:V109"/>
    <mergeCell ref="S110:V110"/>
    <mergeCell ref="B93:AG93"/>
    <mergeCell ref="AH93:AW93"/>
    <mergeCell ref="H91:Q91"/>
    <mergeCell ref="H92:Q92"/>
    <mergeCell ref="R91:W91"/>
    <mergeCell ref="R92:W92"/>
    <mergeCell ref="X91:AG91"/>
    <mergeCell ref="X92:AG92"/>
    <mergeCell ref="AH91:AM91"/>
    <mergeCell ref="AH92:AM92"/>
    <mergeCell ref="AN91:AW91"/>
    <mergeCell ref="AN92:AW92"/>
    <mergeCell ref="S106:V106"/>
    <mergeCell ref="S107:V107"/>
    <mergeCell ref="B110:R110"/>
    <mergeCell ref="AV21:AW21"/>
    <mergeCell ref="AP21:AU21"/>
    <mergeCell ref="AV33:AW33"/>
    <mergeCell ref="AE33:AI33"/>
    <mergeCell ref="AQ33:AU33"/>
    <mergeCell ref="AI32:AM32"/>
    <mergeCell ref="AN32:AW32"/>
    <mergeCell ref="AN29:AW29"/>
    <mergeCell ref="R29:AH29"/>
    <mergeCell ref="N22:AT22"/>
    <mergeCell ref="AU22:AW22"/>
    <mergeCell ref="AU5:AV5"/>
    <mergeCell ref="B15:H18"/>
    <mergeCell ref="I15:M16"/>
    <mergeCell ref="N15:Q15"/>
    <mergeCell ref="B3:AW3"/>
    <mergeCell ref="AC5:AF5"/>
    <mergeCell ref="AG5:AI5"/>
    <mergeCell ref="AJ5:AK5"/>
    <mergeCell ref="AL5:AN5"/>
    <mergeCell ref="AO5:AP5"/>
    <mergeCell ref="AQ5:AR5"/>
    <mergeCell ref="AS5:AT5"/>
    <mergeCell ref="X12:AH12"/>
    <mergeCell ref="AI12:AK12"/>
    <mergeCell ref="N12:W12"/>
    <mergeCell ref="B8:AW10"/>
    <mergeCell ref="AI15:AM16"/>
    <mergeCell ref="N16:AH16"/>
    <mergeCell ref="AI17:AM17"/>
    <mergeCell ref="I17:M18"/>
    <mergeCell ref="N18:R18"/>
    <mergeCell ref="S18:AH18"/>
    <mergeCell ref="N17:R17"/>
    <mergeCell ref="AI18:AM18"/>
    <mergeCell ref="R15:AH15"/>
    <mergeCell ref="B19:H20"/>
    <mergeCell ref="I19:M20"/>
    <mergeCell ref="S17:AH17"/>
    <mergeCell ref="AN15:AW16"/>
    <mergeCell ref="AN17:AW17"/>
    <mergeCell ref="N21:V21"/>
    <mergeCell ref="I29:M30"/>
    <mergeCell ref="N29:Q29"/>
    <mergeCell ref="AF19:AW19"/>
    <mergeCell ref="AB20:AW20"/>
    <mergeCell ref="N19:V20"/>
    <mergeCell ref="AN18:AW18"/>
    <mergeCell ref="W19:AA20"/>
    <mergeCell ref="AB19:AE19"/>
    <mergeCell ref="N25:AQ25"/>
    <mergeCell ref="N26:AQ26"/>
    <mergeCell ref="AR26:AW26"/>
    <mergeCell ref="B21:H21"/>
    <mergeCell ref="I21:M21"/>
    <mergeCell ref="W21:AA21"/>
    <mergeCell ref="AB21:AH21"/>
    <mergeCell ref="AI21:AJ21"/>
    <mergeCell ref="AK21:AO21"/>
    <mergeCell ref="W109:AW109"/>
    <mergeCell ref="W110:AW110"/>
    <mergeCell ref="N32:R32"/>
    <mergeCell ref="S32:AH32"/>
    <mergeCell ref="B29:H34"/>
    <mergeCell ref="I34:M34"/>
    <mergeCell ref="I31:M32"/>
    <mergeCell ref="N33:R33"/>
    <mergeCell ref="I33:M33"/>
    <mergeCell ref="S33:W33"/>
    <mergeCell ref="X33:Y33"/>
    <mergeCell ref="Z33:AD33"/>
    <mergeCell ref="AJ33:AK33"/>
    <mergeCell ref="AL33:AP33"/>
    <mergeCell ref="N31:R31"/>
    <mergeCell ref="AI31:AM31"/>
    <mergeCell ref="AN31:AW31"/>
    <mergeCell ref="S31:AH31"/>
    <mergeCell ref="B109:R109"/>
    <mergeCell ref="AH94:AW94"/>
    <mergeCell ref="N34:W34"/>
    <mergeCell ref="X34:Y34"/>
    <mergeCell ref="Z34:AW34"/>
    <mergeCell ref="B91:G91"/>
  </mergeCells>
  <phoneticPr fontId="3"/>
  <conditionalFormatting sqref="S103:V110">
    <cfRule type="containsText" dxfId="1" priority="1" operator="containsText" text="必要">
      <formula>NOT(ISERROR(SEARCH("必要",S103)))</formula>
    </cfRule>
  </conditionalFormatting>
  <dataValidations count="12">
    <dataValidation allowBlank="1" showInputMessage="1" showErrorMessage="1" prompt="ハイフン（-）を入れて半角で入力してください。" sqref="S17 S31 S79 S55 S61 S67 S73 S49 S37 S43 S85" xr:uid="{1BBFDD82-21A6-410F-A90E-77D9E5F1139B}"/>
    <dataValidation type="list" allowBlank="1" showInputMessage="1" showErrorMessage="1" sqref="N21:V21" xr:uid="{4FF81191-9F7D-4E90-AE5A-A21B7AA18996}">
      <formula1>$AZ$2:$AZ$9</formula1>
    </dataValidation>
    <dataValidation type="list" allowBlank="1" showInputMessage="1" showErrorMessage="1" sqref="AB24:AW24" xr:uid="{9D8378CF-3AC0-4836-AB51-098F100F431F}">
      <formula1>$BA$2:$BA$5</formula1>
    </dataValidation>
    <dataValidation type="list" allowBlank="1" showInputMessage="1" showErrorMessage="1" sqref="AN29:AW29 AN77:AW77 AN53:AW53 AN59:AW59 AN65:AW65 AN71:AW71 AN47:AW47 AN35:AW35 AN41:AW41 AN83:AW83" xr:uid="{5D3B3F05-2863-4EFC-ABAA-A684AC5D3F6F}">
      <formula1>$BB$2:$BB$5</formula1>
    </dataValidation>
    <dataValidation allowBlank="1" showInputMessage="1" showErrorMessage="1" prompt="請求書等の使用電力量の数字と一致させてください。" sqref="S33:W33 AE33:AI33 AQ33:AU33 S75:W75 AE75:AI75 AQ75:AU75 S51:W51 AE51:AI51 AQ51:AU51 S57:W57 AE57:AI57 AQ57:AU57 S63:W63 AE63:AI63 AQ63:AU63 S69:W69 AE69:AI69 AQ69:AU69 S45:W45 AE45:AI45 AQ45:AU45 S81:W81 AE81:AI81 AQ81:AU81 S39:W39 AE39:AI39 AQ39:AU39 S87:W87 AE87:AI87 AQ87:AU87" xr:uid="{799839D8-F2CB-47E7-96B4-71B6A18C6B1A}"/>
    <dataValidation type="list" allowBlank="1" showInputMessage="1" showErrorMessage="1" sqref="AH92:AM92" xr:uid="{B277E2D9-B27F-45DE-AE77-7EAA81382EB5}">
      <formula1>$BC$2:$BC$3</formula1>
    </dataValidation>
    <dataValidation type="list" allowBlank="1" showInputMessage="1" showErrorMessage="1" sqref="AR25:AW26 AH94:AW94" xr:uid="{FD6CBC7D-2C81-492A-A745-9FC857736EC9}">
      <formula1>$BD$2:$BD$3</formula1>
    </dataValidation>
    <dataValidation type="list" allowBlank="1" showInputMessage="1" showErrorMessage="1" sqref="AU22:AW23" xr:uid="{325D8927-CF34-4589-B915-48E3D7E60CCA}">
      <formula1>"○"</formula1>
    </dataValidation>
    <dataValidation allowBlank="1" showInputMessage="1" showErrorMessage="1" prompt="間接受電施設の場合、入居している施設名を入力してください。" sqref="AN30:AW30 AN78:AW78 AN54:AW54 AN60:AW60 AN66:AW66 AN72:AW72 AN48:AW48 AN36:AW36 AN42:AW42 AN84:AW84" xr:uid="{BD426B3B-F21B-4177-BB9D-4A8DBA0C127F}"/>
    <dataValidation allowBlank="1" showInputMessage="1" showErrorMessage="1" prompt="法人番号は13桁の番号です。番号が分からない場合は、「国税庁法人番号公表サイト」で確認できます。" sqref="AN15:AW16" xr:uid="{83A6C888-72D0-4942-894E-325E229BEACB}"/>
    <dataValidation allowBlank="1" showInputMessage="1" showErrorMessage="1" prompt="建物に入居していない場合は入力不要です。" sqref="AN18:AW18 AN32:AW32 AN80:AW80 AN38:AW38 AN44:AW44 AN50:AW50 AN56:AW56 AN62:AW62 AN68:AW68 AN74:AW74 AN86:AW86" xr:uid="{E2F979B0-F010-4094-A8B4-053367743ED1}"/>
    <dataValidation imeMode="halfKatakana" allowBlank="1" showInputMessage="1" showErrorMessage="1" sqref="R15:AH15 AF19:AW19 R29:AH29 AH97:AW97 R35:AH35 R41:AH41 R47:AH47 R53:AH53 R59:AH59 R65:AH65 R71:AH71 R77:AH77 B94:AG94 R83:AH83" xr:uid="{ADE712B5-FC99-4A50-AC2E-1C1582DD435E}"/>
  </dataValidations>
  <pageMargins left="0.70866141732283472" right="0.70866141732283472" top="0.55118110236220474" bottom="0.55118110236220474" header="0.31496062992125984" footer="0.31496062992125984"/>
  <pageSetup paperSize="9" scale="76"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8871-54A0-4120-A126-0A494F049D61}">
  <sheetPr>
    <tabColor rgb="FFFFC000"/>
    <pageSetUpPr fitToPage="1"/>
  </sheetPr>
  <dimension ref="A1:BE113"/>
  <sheetViews>
    <sheetView showGridLines="0" view="pageBreakPreview" topLeftCell="O34" zoomScale="110" zoomScaleNormal="100" zoomScaleSheetLayoutView="110" workbookViewId="0">
      <selection activeCell="S108" sqref="S108:V108"/>
    </sheetView>
  </sheetViews>
  <sheetFormatPr defaultRowHeight="13.5" outlineLevelRow="1" outlineLevelCol="1"/>
  <cols>
    <col min="1" max="50" width="2.125" style="1" customWidth="1"/>
    <col min="51" max="51" width="9" style="1"/>
    <col min="52" max="52" width="13.875" style="1" hidden="1" customWidth="1" outlineLevel="1"/>
    <col min="53" max="53" width="52.75" style="1" hidden="1" customWidth="1" outlineLevel="1"/>
    <col min="54" max="54" width="25" style="1" hidden="1" customWidth="1" outlineLevel="1"/>
    <col min="55" max="56" width="9" style="1" hidden="1" customWidth="1" outlineLevel="1"/>
    <col min="57" max="57" width="9" style="1" collapsed="1"/>
    <col min="58" max="16384" width="9" style="1"/>
  </cols>
  <sheetData>
    <row r="1" spans="1:56">
      <c r="A1" s="1" t="s">
        <v>14</v>
      </c>
    </row>
    <row r="2" spans="1:56">
      <c r="AZ2" s="1" t="s">
        <v>48</v>
      </c>
      <c r="BA2" s="1" t="s">
        <v>58</v>
      </c>
      <c r="BB2" s="1" t="s">
        <v>62</v>
      </c>
      <c r="BC2" s="1" t="s">
        <v>71</v>
      </c>
      <c r="BD2" s="1" t="s">
        <v>80</v>
      </c>
    </row>
    <row r="3" spans="1:56" ht="18.75">
      <c r="A3" s="2"/>
      <c r="B3" s="141" t="s">
        <v>15</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Z3" s="1" t="s">
        <v>49</v>
      </c>
      <c r="BA3" s="1" t="s">
        <v>57</v>
      </c>
      <c r="BB3" s="1" t="s">
        <v>63</v>
      </c>
      <c r="BC3" s="1" t="s">
        <v>72</v>
      </c>
      <c r="BD3" s="1" t="s">
        <v>81</v>
      </c>
    </row>
    <row r="4" spans="1:56">
      <c r="AZ4" s="1" t="s">
        <v>50</v>
      </c>
      <c r="BA4" s="1" t="s">
        <v>56</v>
      </c>
      <c r="BB4" s="1" t="s">
        <v>64</v>
      </c>
    </row>
    <row r="5" spans="1:56">
      <c r="AC5" s="137" t="s">
        <v>0</v>
      </c>
      <c r="AD5" s="137"/>
      <c r="AE5" s="137"/>
      <c r="AF5" s="137"/>
      <c r="AG5" s="137" t="s">
        <v>1</v>
      </c>
      <c r="AH5" s="137"/>
      <c r="AI5" s="137"/>
      <c r="AJ5" s="142">
        <v>8</v>
      </c>
      <c r="AK5" s="142"/>
      <c r="AL5" s="137" t="s">
        <v>2</v>
      </c>
      <c r="AM5" s="137"/>
      <c r="AN5" s="137"/>
      <c r="AO5" s="142">
        <v>5</v>
      </c>
      <c r="AP5" s="142"/>
      <c r="AQ5" s="137" t="s">
        <v>3</v>
      </c>
      <c r="AR5" s="137"/>
      <c r="AS5" s="142">
        <v>1</v>
      </c>
      <c r="AT5" s="142"/>
      <c r="AU5" s="137" t="s">
        <v>4</v>
      </c>
      <c r="AV5" s="137"/>
      <c r="AZ5" s="1" t="s">
        <v>51</v>
      </c>
      <c r="BA5" s="1" t="s">
        <v>55</v>
      </c>
      <c r="BB5" s="1" t="s">
        <v>65</v>
      </c>
    </row>
    <row r="6" spans="1:56">
      <c r="B6" s="1" t="s">
        <v>16</v>
      </c>
      <c r="AZ6" s="1" t="s">
        <v>52</v>
      </c>
    </row>
    <row r="7" spans="1:56">
      <c r="A7" s="4"/>
      <c r="B7" s="5"/>
      <c r="C7" s="4"/>
      <c r="D7" s="4"/>
      <c r="E7" s="4"/>
      <c r="F7" s="4"/>
      <c r="G7" s="4"/>
      <c r="H7" s="4"/>
      <c r="I7" s="4"/>
      <c r="J7" s="4"/>
      <c r="M7" s="4"/>
      <c r="N7" s="4"/>
      <c r="O7" s="4"/>
      <c r="P7" s="4"/>
      <c r="Q7" s="6"/>
      <c r="R7" s="4"/>
      <c r="S7" s="4"/>
      <c r="T7" s="4"/>
      <c r="U7" s="4"/>
      <c r="V7" s="4"/>
      <c r="W7" s="4"/>
      <c r="AZ7" s="1" t="s">
        <v>53</v>
      </c>
    </row>
    <row r="8" spans="1:56" ht="18.75" customHeight="1">
      <c r="A8" s="18"/>
      <c r="B8" s="146" t="s">
        <v>118</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Z8" s="1" t="s">
        <v>107</v>
      </c>
    </row>
    <row r="9" spans="1:56">
      <c r="A9" s="18"/>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Z9" s="1" t="s">
        <v>108</v>
      </c>
      <c r="BA9" s="31"/>
    </row>
    <row r="10" spans="1:56">
      <c r="A10" s="18"/>
      <c r="B10" s="146"/>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row>
    <row r="11" spans="1:56">
      <c r="A11" s="18"/>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row>
    <row r="12" spans="1:56" ht="19.5" customHeight="1" thickBot="1">
      <c r="A12" s="18"/>
      <c r="B12" s="31"/>
      <c r="C12" s="31"/>
      <c r="D12" s="31"/>
      <c r="E12" s="31"/>
      <c r="F12" s="31"/>
      <c r="G12" s="31"/>
      <c r="H12" s="31"/>
      <c r="I12" s="31"/>
      <c r="J12" s="31"/>
      <c r="K12" s="31"/>
      <c r="L12" s="31"/>
      <c r="M12" s="31"/>
      <c r="N12" s="145" t="s">
        <v>35</v>
      </c>
      <c r="O12" s="145"/>
      <c r="P12" s="145"/>
      <c r="Q12" s="145"/>
      <c r="R12" s="145"/>
      <c r="S12" s="145"/>
      <c r="T12" s="145"/>
      <c r="U12" s="145"/>
      <c r="V12" s="145"/>
      <c r="W12" s="145"/>
      <c r="X12" s="143">
        <f>SUM(N34,N40,N46,N52,N58,N64,N70,N76,N82,N88)</f>
        <v>5790000</v>
      </c>
      <c r="Y12" s="144"/>
      <c r="Z12" s="144"/>
      <c r="AA12" s="144"/>
      <c r="AB12" s="144"/>
      <c r="AC12" s="144"/>
      <c r="AD12" s="144"/>
      <c r="AE12" s="144"/>
      <c r="AF12" s="144"/>
      <c r="AG12" s="144"/>
      <c r="AH12" s="144"/>
      <c r="AI12" s="145" t="s">
        <v>34</v>
      </c>
      <c r="AJ12" s="145"/>
      <c r="AK12" s="145"/>
      <c r="AL12" s="31"/>
      <c r="AM12" s="31"/>
      <c r="AN12" s="31"/>
      <c r="AO12" s="31"/>
      <c r="AP12" s="31"/>
      <c r="AQ12" s="31"/>
      <c r="AR12" s="31"/>
      <c r="AS12" s="31"/>
      <c r="AT12" s="31"/>
      <c r="AU12" s="31"/>
      <c r="AV12" s="31"/>
      <c r="AW12" s="31"/>
      <c r="AX12" s="31"/>
      <c r="AY12" s="31"/>
      <c r="AZ12" s="31"/>
      <c r="BA12" s="31"/>
    </row>
    <row r="13" spans="1:56" ht="14.25" thickTop="1"/>
    <row r="14" spans="1:56">
      <c r="A14" s="4"/>
      <c r="B14" s="10" t="s">
        <v>173</v>
      </c>
      <c r="C14" s="11"/>
      <c r="D14" s="11" t="s">
        <v>6</v>
      </c>
      <c r="G14" s="4"/>
      <c r="H14" s="4"/>
      <c r="I14" s="4"/>
      <c r="J14" s="4"/>
      <c r="M14" s="4"/>
      <c r="N14" s="4"/>
      <c r="O14" s="4"/>
      <c r="P14" s="4"/>
      <c r="Q14" s="6"/>
      <c r="R14" s="4"/>
      <c r="S14" s="4"/>
      <c r="T14" s="7"/>
      <c r="U14" s="7"/>
      <c r="V14" s="7"/>
      <c r="W14" s="7"/>
      <c r="X14" s="7"/>
      <c r="Y14" s="7"/>
      <c r="Z14" s="7"/>
      <c r="AA14" s="7"/>
    </row>
    <row r="15" spans="1:56" ht="12.75" customHeight="1">
      <c r="A15" s="4"/>
      <c r="B15" s="41" t="s">
        <v>41</v>
      </c>
      <c r="C15" s="53"/>
      <c r="D15" s="53"/>
      <c r="E15" s="53"/>
      <c r="F15" s="53"/>
      <c r="G15" s="53"/>
      <c r="H15" s="53"/>
      <c r="I15" s="139" t="s">
        <v>39</v>
      </c>
      <c r="J15" s="53"/>
      <c r="K15" s="53"/>
      <c r="L15" s="53"/>
      <c r="M15" s="54"/>
      <c r="N15" s="103" t="s">
        <v>109</v>
      </c>
      <c r="O15" s="104"/>
      <c r="P15" s="104"/>
      <c r="Q15" s="104"/>
      <c r="R15" s="81" t="s">
        <v>198</v>
      </c>
      <c r="S15" s="81"/>
      <c r="T15" s="81"/>
      <c r="U15" s="81"/>
      <c r="V15" s="81"/>
      <c r="W15" s="81"/>
      <c r="X15" s="81"/>
      <c r="Y15" s="81"/>
      <c r="Z15" s="81"/>
      <c r="AA15" s="81"/>
      <c r="AB15" s="81"/>
      <c r="AC15" s="81"/>
      <c r="AD15" s="81"/>
      <c r="AE15" s="81"/>
      <c r="AF15" s="81"/>
      <c r="AG15" s="81"/>
      <c r="AH15" s="82"/>
      <c r="AI15" s="147" t="s">
        <v>17</v>
      </c>
      <c r="AJ15" s="147"/>
      <c r="AK15" s="147"/>
      <c r="AL15" s="147"/>
      <c r="AM15" s="147"/>
      <c r="AN15" s="91" t="s">
        <v>110</v>
      </c>
      <c r="AO15" s="92"/>
      <c r="AP15" s="92"/>
      <c r="AQ15" s="92"/>
      <c r="AR15" s="92"/>
      <c r="AS15" s="92"/>
      <c r="AT15" s="92"/>
      <c r="AU15" s="92"/>
      <c r="AV15" s="92"/>
      <c r="AW15" s="93"/>
    </row>
    <row r="16" spans="1:56" ht="17.25" customHeight="1">
      <c r="A16" s="4"/>
      <c r="B16" s="138"/>
      <c r="C16" s="56"/>
      <c r="D16" s="56"/>
      <c r="E16" s="56"/>
      <c r="F16" s="56"/>
      <c r="G16" s="56"/>
      <c r="H16" s="56"/>
      <c r="I16" s="140"/>
      <c r="J16" s="101"/>
      <c r="K16" s="101"/>
      <c r="L16" s="101"/>
      <c r="M16" s="102"/>
      <c r="N16" s="148" t="s">
        <v>199</v>
      </c>
      <c r="O16" s="149"/>
      <c r="P16" s="149"/>
      <c r="Q16" s="149"/>
      <c r="R16" s="149"/>
      <c r="S16" s="149"/>
      <c r="T16" s="149"/>
      <c r="U16" s="149"/>
      <c r="V16" s="149"/>
      <c r="W16" s="149"/>
      <c r="X16" s="149"/>
      <c r="Y16" s="149"/>
      <c r="Z16" s="149"/>
      <c r="AA16" s="149"/>
      <c r="AB16" s="149"/>
      <c r="AC16" s="149"/>
      <c r="AD16" s="149"/>
      <c r="AE16" s="149"/>
      <c r="AF16" s="149"/>
      <c r="AG16" s="149"/>
      <c r="AH16" s="150"/>
      <c r="AI16" s="147"/>
      <c r="AJ16" s="147"/>
      <c r="AK16" s="147"/>
      <c r="AL16" s="147"/>
      <c r="AM16" s="63"/>
      <c r="AN16" s="94"/>
      <c r="AO16" s="95"/>
      <c r="AP16" s="95"/>
      <c r="AQ16" s="95"/>
      <c r="AR16" s="95"/>
      <c r="AS16" s="95"/>
      <c r="AT16" s="95"/>
      <c r="AU16" s="95"/>
      <c r="AV16" s="95"/>
      <c r="AW16" s="96"/>
    </row>
    <row r="17" spans="1:51" ht="18.75" customHeight="1">
      <c r="A17" s="4"/>
      <c r="B17" s="138"/>
      <c r="C17" s="56"/>
      <c r="D17" s="56"/>
      <c r="E17" s="56"/>
      <c r="F17" s="56"/>
      <c r="G17" s="56"/>
      <c r="H17" s="56"/>
      <c r="I17" s="139" t="s">
        <v>40</v>
      </c>
      <c r="J17" s="53"/>
      <c r="K17" s="53"/>
      <c r="L17" s="53"/>
      <c r="M17" s="54"/>
      <c r="N17" s="63" t="s">
        <v>26</v>
      </c>
      <c r="O17" s="64"/>
      <c r="P17" s="64"/>
      <c r="Q17" s="64"/>
      <c r="R17" s="65"/>
      <c r="S17" s="69" t="s">
        <v>111</v>
      </c>
      <c r="T17" s="70"/>
      <c r="U17" s="70"/>
      <c r="V17" s="70"/>
      <c r="W17" s="70"/>
      <c r="X17" s="70"/>
      <c r="Y17" s="70"/>
      <c r="Z17" s="70"/>
      <c r="AA17" s="70"/>
      <c r="AB17" s="70"/>
      <c r="AC17" s="70"/>
      <c r="AD17" s="70"/>
      <c r="AE17" s="70"/>
      <c r="AF17" s="70"/>
      <c r="AG17" s="70"/>
      <c r="AH17" s="71"/>
      <c r="AI17" s="63" t="s">
        <v>25</v>
      </c>
      <c r="AJ17" s="64"/>
      <c r="AK17" s="64"/>
      <c r="AL17" s="64"/>
      <c r="AM17" s="64"/>
      <c r="AN17" s="97" t="s">
        <v>19</v>
      </c>
      <c r="AO17" s="98"/>
      <c r="AP17" s="98"/>
      <c r="AQ17" s="98"/>
      <c r="AR17" s="98"/>
      <c r="AS17" s="98"/>
      <c r="AT17" s="98"/>
      <c r="AU17" s="98"/>
      <c r="AV17" s="98"/>
      <c r="AW17" s="99"/>
    </row>
    <row r="18" spans="1:51" ht="18.75" customHeight="1">
      <c r="A18" s="4"/>
      <c r="B18" s="138"/>
      <c r="C18" s="56"/>
      <c r="D18" s="56"/>
      <c r="E18" s="56"/>
      <c r="F18" s="56"/>
      <c r="G18" s="56"/>
      <c r="H18" s="56"/>
      <c r="I18" s="138"/>
      <c r="J18" s="55"/>
      <c r="K18" s="55"/>
      <c r="L18" s="55"/>
      <c r="M18" s="57"/>
      <c r="N18" s="35" t="s">
        <v>96</v>
      </c>
      <c r="O18" s="36"/>
      <c r="P18" s="36"/>
      <c r="Q18" s="36"/>
      <c r="R18" s="37"/>
      <c r="S18" s="38" t="s">
        <v>112</v>
      </c>
      <c r="T18" s="39"/>
      <c r="U18" s="39"/>
      <c r="V18" s="39"/>
      <c r="W18" s="39"/>
      <c r="X18" s="39"/>
      <c r="Y18" s="39"/>
      <c r="Z18" s="39"/>
      <c r="AA18" s="39"/>
      <c r="AB18" s="39"/>
      <c r="AC18" s="39"/>
      <c r="AD18" s="39"/>
      <c r="AE18" s="39"/>
      <c r="AF18" s="39"/>
      <c r="AG18" s="39"/>
      <c r="AH18" s="40"/>
      <c r="AI18" s="63" t="s">
        <v>18</v>
      </c>
      <c r="AJ18" s="64"/>
      <c r="AK18" s="64"/>
      <c r="AL18" s="64"/>
      <c r="AM18" s="64"/>
      <c r="AN18" s="116"/>
      <c r="AO18" s="117"/>
      <c r="AP18" s="117"/>
      <c r="AQ18" s="117"/>
      <c r="AR18" s="117"/>
      <c r="AS18" s="117"/>
      <c r="AT18" s="117"/>
      <c r="AU18" s="117"/>
      <c r="AV18" s="117"/>
      <c r="AW18" s="118"/>
    </row>
    <row r="19" spans="1:51" ht="11.25" customHeight="1">
      <c r="A19" s="4"/>
      <c r="B19" s="83" t="s">
        <v>54</v>
      </c>
      <c r="C19" s="84"/>
      <c r="D19" s="84"/>
      <c r="E19" s="84"/>
      <c r="F19" s="84"/>
      <c r="G19" s="84"/>
      <c r="H19" s="84"/>
      <c r="I19" s="85" t="s">
        <v>27</v>
      </c>
      <c r="J19" s="86"/>
      <c r="K19" s="86"/>
      <c r="L19" s="86"/>
      <c r="M19" s="87"/>
      <c r="N19" s="110" t="s">
        <v>200</v>
      </c>
      <c r="O19" s="111"/>
      <c r="P19" s="111"/>
      <c r="Q19" s="111"/>
      <c r="R19" s="111"/>
      <c r="S19" s="111"/>
      <c r="T19" s="111"/>
      <c r="U19" s="111"/>
      <c r="V19" s="112"/>
      <c r="W19" s="119" t="s">
        <v>28</v>
      </c>
      <c r="X19" s="120"/>
      <c r="Y19" s="120"/>
      <c r="Z19" s="120"/>
      <c r="AA19" s="121"/>
      <c r="AB19" s="125" t="s">
        <v>7</v>
      </c>
      <c r="AC19" s="126"/>
      <c r="AD19" s="126"/>
      <c r="AE19" s="126"/>
      <c r="AF19" s="105" t="s">
        <v>201</v>
      </c>
      <c r="AG19" s="105"/>
      <c r="AH19" s="105"/>
      <c r="AI19" s="105"/>
      <c r="AJ19" s="105"/>
      <c r="AK19" s="105"/>
      <c r="AL19" s="105"/>
      <c r="AM19" s="105"/>
      <c r="AN19" s="105"/>
      <c r="AO19" s="105"/>
      <c r="AP19" s="105"/>
      <c r="AQ19" s="105"/>
      <c r="AR19" s="105"/>
      <c r="AS19" s="105"/>
      <c r="AT19" s="105"/>
      <c r="AU19" s="105"/>
      <c r="AV19" s="105"/>
      <c r="AW19" s="106"/>
    </row>
    <row r="20" spans="1:51" ht="17.25" customHeight="1">
      <c r="A20" s="4"/>
      <c r="B20" s="84"/>
      <c r="C20" s="84"/>
      <c r="D20" s="84"/>
      <c r="E20" s="84"/>
      <c r="F20" s="84"/>
      <c r="G20" s="84"/>
      <c r="H20" s="84"/>
      <c r="I20" s="88"/>
      <c r="J20" s="89"/>
      <c r="K20" s="89"/>
      <c r="L20" s="89"/>
      <c r="M20" s="90"/>
      <c r="N20" s="113"/>
      <c r="O20" s="114"/>
      <c r="P20" s="114"/>
      <c r="Q20" s="114"/>
      <c r="R20" s="114"/>
      <c r="S20" s="114"/>
      <c r="T20" s="114"/>
      <c r="U20" s="114"/>
      <c r="V20" s="115"/>
      <c r="W20" s="122"/>
      <c r="X20" s="123"/>
      <c r="Y20" s="123"/>
      <c r="Z20" s="123"/>
      <c r="AA20" s="124"/>
      <c r="AB20" s="107" t="s">
        <v>113</v>
      </c>
      <c r="AC20" s="108"/>
      <c r="AD20" s="108"/>
      <c r="AE20" s="108"/>
      <c r="AF20" s="108"/>
      <c r="AG20" s="108"/>
      <c r="AH20" s="108"/>
      <c r="AI20" s="108"/>
      <c r="AJ20" s="108"/>
      <c r="AK20" s="108"/>
      <c r="AL20" s="108"/>
      <c r="AM20" s="108"/>
      <c r="AN20" s="108"/>
      <c r="AO20" s="108"/>
      <c r="AP20" s="108"/>
      <c r="AQ20" s="108"/>
      <c r="AR20" s="108"/>
      <c r="AS20" s="108"/>
      <c r="AT20" s="108"/>
      <c r="AU20" s="108"/>
      <c r="AV20" s="108"/>
      <c r="AW20" s="109"/>
    </row>
    <row r="21" spans="1:51" ht="17.25" customHeight="1">
      <c r="A21" s="4"/>
      <c r="B21" s="132" t="s">
        <v>29</v>
      </c>
      <c r="C21" s="133"/>
      <c r="D21" s="133"/>
      <c r="E21" s="133"/>
      <c r="F21" s="133"/>
      <c r="G21" s="133"/>
      <c r="H21" s="133"/>
      <c r="I21" s="84" t="s">
        <v>30</v>
      </c>
      <c r="J21" s="84"/>
      <c r="K21" s="84"/>
      <c r="L21" s="84"/>
      <c r="M21" s="84"/>
      <c r="N21" s="100" t="s">
        <v>117</v>
      </c>
      <c r="O21" s="100"/>
      <c r="P21" s="100"/>
      <c r="Q21" s="100"/>
      <c r="R21" s="100"/>
      <c r="S21" s="100"/>
      <c r="T21" s="100"/>
      <c r="U21" s="100"/>
      <c r="V21" s="100"/>
      <c r="W21" s="50" t="s">
        <v>9</v>
      </c>
      <c r="X21" s="51"/>
      <c r="Y21" s="51"/>
      <c r="Z21" s="51"/>
      <c r="AA21" s="52"/>
      <c r="AB21" s="134">
        <v>50000000</v>
      </c>
      <c r="AC21" s="135"/>
      <c r="AD21" s="135"/>
      <c r="AE21" s="135"/>
      <c r="AF21" s="135"/>
      <c r="AG21" s="135"/>
      <c r="AH21" s="135"/>
      <c r="AI21" s="136" t="s">
        <v>5</v>
      </c>
      <c r="AJ21" s="136"/>
      <c r="AK21" s="50" t="s">
        <v>33</v>
      </c>
      <c r="AL21" s="51"/>
      <c r="AM21" s="51"/>
      <c r="AN21" s="51"/>
      <c r="AO21" s="52"/>
      <c r="AP21" s="134">
        <v>4032</v>
      </c>
      <c r="AQ21" s="135"/>
      <c r="AR21" s="135"/>
      <c r="AS21" s="135"/>
      <c r="AT21" s="135"/>
      <c r="AU21" s="135"/>
      <c r="AV21" s="136" t="s">
        <v>31</v>
      </c>
      <c r="AW21" s="151"/>
    </row>
    <row r="22" spans="1:51" ht="17.25" customHeight="1">
      <c r="A22" s="4"/>
      <c r="B22" s="139" t="s">
        <v>37</v>
      </c>
      <c r="C22" s="53"/>
      <c r="D22" s="53"/>
      <c r="E22" s="53"/>
      <c r="F22" s="53"/>
      <c r="G22" s="53"/>
      <c r="H22" s="54"/>
      <c r="I22" s="83" t="s">
        <v>178</v>
      </c>
      <c r="J22" s="84"/>
      <c r="K22" s="84"/>
      <c r="L22" s="84"/>
      <c r="M22" s="84"/>
      <c r="N22" s="154" t="s">
        <v>103</v>
      </c>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6"/>
      <c r="AU22" s="117"/>
      <c r="AV22" s="117"/>
      <c r="AW22" s="118"/>
    </row>
    <row r="23" spans="1:51" ht="17.25" customHeight="1">
      <c r="A23" s="4"/>
      <c r="B23" s="138"/>
      <c r="C23" s="55"/>
      <c r="D23" s="55"/>
      <c r="E23" s="55"/>
      <c r="F23" s="55"/>
      <c r="G23" s="55"/>
      <c r="H23" s="57"/>
      <c r="I23" s="83"/>
      <c r="J23" s="84"/>
      <c r="K23" s="84"/>
      <c r="L23" s="84"/>
      <c r="M23" s="84"/>
      <c r="N23" s="154" t="s">
        <v>104</v>
      </c>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6"/>
      <c r="AU23" s="117" t="s">
        <v>100</v>
      </c>
      <c r="AV23" s="117"/>
      <c r="AW23" s="118"/>
    </row>
    <row r="24" spans="1:51" ht="17.25" customHeight="1">
      <c r="A24" s="4"/>
      <c r="B24" s="138"/>
      <c r="C24" s="55"/>
      <c r="D24" s="55"/>
      <c r="E24" s="55"/>
      <c r="F24" s="55"/>
      <c r="G24" s="55"/>
      <c r="H24" s="57"/>
      <c r="I24" s="139" t="s">
        <v>38</v>
      </c>
      <c r="J24" s="53"/>
      <c r="K24" s="53"/>
      <c r="L24" s="53"/>
      <c r="M24" s="54"/>
      <c r="N24" s="154" t="s">
        <v>59</v>
      </c>
      <c r="O24" s="155"/>
      <c r="P24" s="155"/>
      <c r="Q24" s="155"/>
      <c r="R24" s="155"/>
      <c r="S24" s="155"/>
      <c r="T24" s="155"/>
      <c r="U24" s="155"/>
      <c r="V24" s="155"/>
      <c r="W24" s="155"/>
      <c r="X24" s="155"/>
      <c r="Y24" s="155"/>
      <c r="Z24" s="155"/>
      <c r="AA24" s="156"/>
      <c r="AB24" s="157" t="s">
        <v>58</v>
      </c>
      <c r="AC24" s="158"/>
      <c r="AD24" s="158"/>
      <c r="AE24" s="158"/>
      <c r="AF24" s="158"/>
      <c r="AG24" s="158"/>
      <c r="AH24" s="158"/>
      <c r="AI24" s="158"/>
      <c r="AJ24" s="158"/>
      <c r="AK24" s="158"/>
      <c r="AL24" s="158"/>
      <c r="AM24" s="158"/>
      <c r="AN24" s="158"/>
      <c r="AO24" s="158"/>
      <c r="AP24" s="158"/>
      <c r="AQ24" s="158"/>
      <c r="AR24" s="158"/>
      <c r="AS24" s="158"/>
      <c r="AT24" s="158"/>
      <c r="AU24" s="158"/>
      <c r="AV24" s="158"/>
      <c r="AW24" s="159"/>
    </row>
    <row r="25" spans="1:51" ht="17.25" customHeight="1">
      <c r="A25" s="4"/>
      <c r="B25" s="138"/>
      <c r="C25" s="55"/>
      <c r="D25" s="55"/>
      <c r="E25" s="55"/>
      <c r="F25" s="55"/>
      <c r="G25" s="55"/>
      <c r="H25" s="57"/>
      <c r="I25" s="138"/>
      <c r="J25" s="55"/>
      <c r="K25" s="55"/>
      <c r="L25" s="55"/>
      <c r="M25" s="57"/>
      <c r="N25" s="127" t="s">
        <v>97</v>
      </c>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9" t="s">
        <v>80</v>
      </c>
      <c r="AS25" s="130"/>
      <c r="AT25" s="130"/>
      <c r="AU25" s="130"/>
      <c r="AV25" s="130"/>
      <c r="AW25" s="131"/>
    </row>
    <row r="26" spans="1:51" ht="17.25" customHeight="1">
      <c r="A26" s="4"/>
      <c r="B26" s="140"/>
      <c r="C26" s="101"/>
      <c r="D26" s="101"/>
      <c r="E26" s="101"/>
      <c r="F26" s="101"/>
      <c r="G26" s="101"/>
      <c r="H26" s="102"/>
      <c r="I26" s="140"/>
      <c r="J26" s="101"/>
      <c r="K26" s="101"/>
      <c r="L26" s="101"/>
      <c r="M26" s="102"/>
      <c r="N26" s="127" t="s">
        <v>209</v>
      </c>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9" t="s">
        <v>80</v>
      </c>
      <c r="AS26" s="130"/>
      <c r="AT26" s="130"/>
      <c r="AU26" s="130"/>
      <c r="AV26" s="130"/>
      <c r="AW26" s="131"/>
    </row>
    <row r="27" spans="1:51">
      <c r="AI27" s="12"/>
    </row>
    <row r="28" spans="1:51">
      <c r="A28" s="4"/>
      <c r="B28" s="10" t="s">
        <v>174</v>
      </c>
      <c r="C28" s="11"/>
      <c r="D28" s="11" t="s">
        <v>21</v>
      </c>
      <c r="E28" s="11"/>
      <c r="G28" s="4"/>
      <c r="H28" s="4"/>
      <c r="I28" s="4"/>
      <c r="J28" s="4"/>
      <c r="M28" s="4"/>
      <c r="N28" s="4"/>
      <c r="O28" s="4"/>
      <c r="P28" s="4"/>
      <c r="Q28" s="6"/>
      <c r="R28" s="4"/>
      <c r="S28" s="4"/>
      <c r="T28" s="19" t="s">
        <v>99</v>
      </c>
      <c r="U28" s="7"/>
      <c r="V28" s="7"/>
      <c r="W28" s="7"/>
      <c r="X28" s="7"/>
      <c r="Y28" s="7"/>
      <c r="Z28" s="7"/>
      <c r="AA28" s="7"/>
      <c r="AY28" s="20"/>
    </row>
    <row r="29" spans="1:51" ht="17.25" customHeight="1">
      <c r="A29" s="4"/>
      <c r="B29" s="41" t="s">
        <v>181</v>
      </c>
      <c r="C29" s="42"/>
      <c r="D29" s="42"/>
      <c r="E29" s="42"/>
      <c r="F29" s="42"/>
      <c r="G29" s="42"/>
      <c r="H29" s="43"/>
      <c r="I29" s="53" t="s">
        <v>10</v>
      </c>
      <c r="J29" s="53"/>
      <c r="K29" s="53"/>
      <c r="L29" s="53"/>
      <c r="M29" s="54"/>
      <c r="N29" s="103" t="s">
        <v>7</v>
      </c>
      <c r="O29" s="104"/>
      <c r="P29" s="104"/>
      <c r="Q29" s="104"/>
      <c r="R29" s="152" t="s">
        <v>202</v>
      </c>
      <c r="S29" s="152"/>
      <c r="T29" s="152"/>
      <c r="U29" s="152"/>
      <c r="V29" s="152"/>
      <c r="W29" s="152"/>
      <c r="X29" s="152"/>
      <c r="Y29" s="152"/>
      <c r="Z29" s="152"/>
      <c r="AA29" s="152"/>
      <c r="AB29" s="152"/>
      <c r="AC29" s="152"/>
      <c r="AD29" s="152"/>
      <c r="AE29" s="152"/>
      <c r="AF29" s="152"/>
      <c r="AG29" s="152"/>
      <c r="AH29" s="153"/>
      <c r="AI29" s="63" t="s">
        <v>60</v>
      </c>
      <c r="AJ29" s="64"/>
      <c r="AK29" s="64"/>
      <c r="AL29" s="64"/>
      <c r="AM29" s="64"/>
      <c r="AN29" s="97" t="s">
        <v>114</v>
      </c>
      <c r="AO29" s="98"/>
      <c r="AP29" s="98"/>
      <c r="AQ29" s="98"/>
      <c r="AR29" s="98"/>
      <c r="AS29" s="98"/>
      <c r="AT29" s="98"/>
      <c r="AU29" s="98"/>
      <c r="AV29" s="98"/>
      <c r="AW29" s="99"/>
    </row>
    <row r="30" spans="1:51" ht="17.25" customHeight="1">
      <c r="A30" s="4"/>
      <c r="B30" s="44"/>
      <c r="C30" s="45"/>
      <c r="D30" s="45"/>
      <c r="E30" s="45"/>
      <c r="F30" s="45"/>
      <c r="G30" s="45"/>
      <c r="H30" s="46"/>
      <c r="I30" s="101"/>
      <c r="J30" s="101"/>
      <c r="K30" s="101"/>
      <c r="L30" s="101"/>
      <c r="M30" s="102"/>
      <c r="N30" s="113" t="s">
        <v>115</v>
      </c>
      <c r="O30" s="114"/>
      <c r="P30" s="114"/>
      <c r="Q30" s="114"/>
      <c r="R30" s="114"/>
      <c r="S30" s="114"/>
      <c r="T30" s="114"/>
      <c r="U30" s="114"/>
      <c r="V30" s="114"/>
      <c r="W30" s="114"/>
      <c r="X30" s="114"/>
      <c r="Y30" s="114"/>
      <c r="Z30" s="114"/>
      <c r="AA30" s="114"/>
      <c r="AB30" s="114"/>
      <c r="AC30" s="114"/>
      <c r="AD30" s="114"/>
      <c r="AE30" s="114"/>
      <c r="AF30" s="114"/>
      <c r="AG30" s="114"/>
      <c r="AH30" s="115"/>
      <c r="AI30" s="63" t="s">
        <v>61</v>
      </c>
      <c r="AJ30" s="64"/>
      <c r="AK30" s="64"/>
      <c r="AL30" s="64"/>
      <c r="AM30" s="64"/>
      <c r="AN30" s="116"/>
      <c r="AO30" s="117"/>
      <c r="AP30" s="117"/>
      <c r="AQ30" s="117"/>
      <c r="AR30" s="117"/>
      <c r="AS30" s="117"/>
      <c r="AT30" s="117"/>
      <c r="AU30" s="117"/>
      <c r="AV30" s="117"/>
      <c r="AW30" s="118"/>
    </row>
    <row r="31" spans="1:51" ht="17.25" customHeight="1">
      <c r="A31" s="4"/>
      <c r="B31" s="44"/>
      <c r="C31" s="45"/>
      <c r="D31" s="45"/>
      <c r="E31" s="45"/>
      <c r="F31" s="45"/>
      <c r="G31" s="45"/>
      <c r="H31" s="46"/>
      <c r="I31" s="53" t="s">
        <v>8</v>
      </c>
      <c r="J31" s="53"/>
      <c r="K31" s="53"/>
      <c r="L31" s="53"/>
      <c r="M31" s="54"/>
      <c r="N31" s="63" t="s">
        <v>26</v>
      </c>
      <c r="O31" s="64"/>
      <c r="P31" s="64"/>
      <c r="Q31" s="64"/>
      <c r="R31" s="65"/>
      <c r="S31" s="69" t="s">
        <v>203</v>
      </c>
      <c r="T31" s="70"/>
      <c r="U31" s="70"/>
      <c r="V31" s="70"/>
      <c r="W31" s="70"/>
      <c r="X31" s="70"/>
      <c r="Y31" s="70"/>
      <c r="Z31" s="70"/>
      <c r="AA31" s="70"/>
      <c r="AB31" s="70"/>
      <c r="AC31" s="70"/>
      <c r="AD31" s="70"/>
      <c r="AE31" s="70"/>
      <c r="AF31" s="70"/>
      <c r="AG31" s="70"/>
      <c r="AH31" s="71"/>
      <c r="AI31" s="63" t="s">
        <v>25</v>
      </c>
      <c r="AJ31" s="64"/>
      <c r="AK31" s="64"/>
      <c r="AL31" s="64"/>
      <c r="AM31" s="64"/>
      <c r="AN31" s="66" t="s">
        <v>19</v>
      </c>
      <c r="AO31" s="67"/>
      <c r="AP31" s="67"/>
      <c r="AQ31" s="67"/>
      <c r="AR31" s="67"/>
      <c r="AS31" s="67"/>
      <c r="AT31" s="67"/>
      <c r="AU31" s="67"/>
      <c r="AV31" s="67"/>
      <c r="AW31" s="68"/>
    </row>
    <row r="32" spans="1:51" ht="17.25" customHeight="1">
      <c r="A32" s="4"/>
      <c r="B32" s="44"/>
      <c r="C32" s="45"/>
      <c r="D32" s="45"/>
      <c r="E32" s="45"/>
      <c r="F32" s="45"/>
      <c r="G32" s="45"/>
      <c r="H32" s="46"/>
      <c r="I32" s="55"/>
      <c r="J32" s="56"/>
      <c r="K32" s="56"/>
      <c r="L32" s="56"/>
      <c r="M32" s="57"/>
      <c r="N32" s="35" t="s">
        <v>96</v>
      </c>
      <c r="O32" s="36"/>
      <c r="P32" s="36"/>
      <c r="Q32" s="36"/>
      <c r="R32" s="37"/>
      <c r="S32" s="38" t="s">
        <v>204</v>
      </c>
      <c r="T32" s="39"/>
      <c r="U32" s="39"/>
      <c r="V32" s="39"/>
      <c r="W32" s="39"/>
      <c r="X32" s="39"/>
      <c r="Y32" s="39"/>
      <c r="Z32" s="39"/>
      <c r="AA32" s="39"/>
      <c r="AB32" s="39"/>
      <c r="AC32" s="39"/>
      <c r="AD32" s="39"/>
      <c r="AE32" s="39"/>
      <c r="AF32" s="39"/>
      <c r="AG32" s="39"/>
      <c r="AH32" s="40"/>
      <c r="AI32" s="63" t="s">
        <v>18</v>
      </c>
      <c r="AJ32" s="64"/>
      <c r="AK32" s="64"/>
      <c r="AL32" s="64"/>
      <c r="AM32" s="64"/>
      <c r="AN32" s="116"/>
      <c r="AO32" s="117"/>
      <c r="AP32" s="117"/>
      <c r="AQ32" s="117"/>
      <c r="AR32" s="117"/>
      <c r="AS32" s="117"/>
      <c r="AT32" s="117"/>
      <c r="AU32" s="117"/>
      <c r="AV32" s="117"/>
      <c r="AW32" s="118"/>
    </row>
    <row r="33" spans="1:49" ht="17.25" customHeight="1">
      <c r="A33" s="4"/>
      <c r="B33" s="44"/>
      <c r="C33" s="45"/>
      <c r="D33" s="45"/>
      <c r="E33" s="45"/>
      <c r="F33" s="45"/>
      <c r="G33" s="45"/>
      <c r="H33" s="46"/>
      <c r="I33" s="50" t="s">
        <v>20</v>
      </c>
      <c r="J33" s="51"/>
      <c r="K33" s="51"/>
      <c r="L33" s="51"/>
      <c r="M33" s="52"/>
      <c r="N33" s="58" t="s">
        <v>192</v>
      </c>
      <c r="O33" s="58"/>
      <c r="P33" s="58"/>
      <c r="Q33" s="58"/>
      <c r="R33" s="58"/>
      <c r="S33" s="59">
        <v>1000000</v>
      </c>
      <c r="T33" s="60"/>
      <c r="U33" s="60"/>
      <c r="V33" s="60"/>
      <c r="W33" s="60"/>
      <c r="X33" s="61" t="s">
        <v>22</v>
      </c>
      <c r="Y33" s="62"/>
      <c r="Z33" s="58" t="s">
        <v>193</v>
      </c>
      <c r="AA33" s="58"/>
      <c r="AB33" s="58"/>
      <c r="AC33" s="58"/>
      <c r="AD33" s="58"/>
      <c r="AE33" s="59">
        <v>1100000</v>
      </c>
      <c r="AF33" s="60"/>
      <c r="AG33" s="60"/>
      <c r="AH33" s="60"/>
      <c r="AI33" s="60"/>
      <c r="AJ33" s="61" t="s">
        <v>22</v>
      </c>
      <c r="AK33" s="62"/>
      <c r="AL33" s="58" t="s">
        <v>194</v>
      </c>
      <c r="AM33" s="58"/>
      <c r="AN33" s="58"/>
      <c r="AO33" s="58"/>
      <c r="AP33" s="58"/>
      <c r="AQ33" s="59">
        <v>1200000</v>
      </c>
      <c r="AR33" s="60"/>
      <c r="AS33" s="60"/>
      <c r="AT33" s="60"/>
      <c r="AU33" s="60"/>
      <c r="AV33" s="61" t="s">
        <v>22</v>
      </c>
      <c r="AW33" s="62"/>
    </row>
    <row r="34" spans="1:49" ht="27" customHeight="1">
      <c r="A34" s="4"/>
      <c r="B34" s="47"/>
      <c r="C34" s="48"/>
      <c r="D34" s="48"/>
      <c r="E34" s="48"/>
      <c r="F34" s="48"/>
      <c r="G34" s="48"/>
      <c r="H34" s="49"/>
      <c r="I34" s="50" t="s">
        <v>23</v>
      </c>
      <c r="J34" s="51"/>
      <c r="K34" s="51"/>
      <c r="L34" s="51"/>
      <c r="M34" s="52"/>
      <c r="N34" s="78">
        <f>ROUNDDOWN(S33*2.3+AE33*2.3+AQ33*0.8,-2)</f>
        <v>5790000</v>
      </c>
      <c r="O34" s="79"/>
      <c r="P34" s="79"/>
      <c r="Q34" s="79"/>
      <c r="R34" s="79"/>
      <c r="S34" s="79"/>
      <c r="T34" s="79"/>
      <c r="U34" s="79"/>
      <c r="V34" s="79"/>
      <c r="W34" s="79"/>
      <c r="X34" s="61" t="s">
        <v>24</v>
      </c>
      <c r="Y34" s="62"/>
      <c r="Z34" s="80" t="s">
        <v>66</v>
      </c>
      <c r="AA34" s="80"/>
      <c r="AB34" s="80"/>
      <c r="AC34" s="80"/>
      <c r="AD34" s="80"/>
      <c r="AE34" s="80"/>
      <c r="AF34" s="80"/>
      <c r="AG34" s="80"/>
      <c r="AH34" s="80"/>
      <c r="AI34" s="80"/>
      <c r="AJ34" s="80"/>
      <c r="AK34" s="80"/>
      <c r="AL34" s="80"/>
      <c r="AM34" s="80"/>
      <c r="AN34" s="80"/>
      <c r="AO34" s="80"/>
      <c r="AP34" s="80"/>
      <c r="AQ34" s="80"/>
      <c r="AR34" s="80"/>
      <c r="AS34" s="80"/>
      <c r="AT34" s="80"/>
      <c r="AU34" s="80"/>
      <c r="AV34" s="80"/>
      <c r="AW34" s="80"/>
    </row>
    <row r="35" spans="1:49" ht="17.25" hidden="1" customHeight="1" outlineLevel="1">
      <c r="A35" s="4"/>
      <c r="B35" s="41" t="s">
        <v>182</v>
      </c>
      <c r="C35" s="42"/>
      <c r="D35" s="42"/>
      <c r="E35" s="42"/>
      <c r="F35" s="42"/>
      <c r="G35" s="42"/>
      <c r="H35" s="43"/>
      <c r="I35" s="139" t="s">
        <v>10</v>
      </c>
      <c r="J35" s="53"/>
      <c r="K35" s="53"/>
      <c r="L35" s="53"/>
      <c r="M35" s="54"/>
      <c r="N35" s="103" t="s">
        <v>7</v>
      </c>
      <c r="O35" s="104"/>
      <c r="P35" s="104"/>
      <c r="Q35" s="104"/>
      <c r="R35" s="152"/>
      <c r="S35" s="152"/>
      <c r="T35" s="152"/>
      <c r="U35" s="152"/>
      <c r="V35" s="152"/>
      <c r="W35" s="152"/>
      <c r="X35" s="152"/>
      <c r="Y35" s="152"/>
      <c r="Z35" s="152"/>
      <c r="AA35" s="152"/>
      <c r="AB35" s="152"/>
      <c r="AC35" s="152"/>
      <c r="AD35" s="152"/>
      <c r="AE35" s="152"/>
      <c r="AF35" s="152"/>
      <c r="AG35" s="152"/>
      <c r="AH35" s="153"/>
      <c r="AI35" s="63" t="s">
        <v>60</v>
      </c>
      <c r="AJ35" s="64"/>
      <c r="AK35" s="64"/>
      <c r="AL35" s="64"/>
      <c r="AM35" s="65"/>
      <c r="AN35" s="97"/>
      <c r="AO35" s="98"/>
      <c r="AP35" s="98"/>
      <c r="AQ35" s="98"/>
      <c r="AR35" s="98"/>
      <c r="AS35" s="98"/>
      <c r="AT35" s="98"/>
      <c r="AU35" s="98"/>
      <c r="AV35" s="98"/>
      <c r="AW35" s="99"/>
    </row>
    <row r="36" spans="1:49" ht="17.25" hidden="1" customHeight="1" outlineLevel="1">
      <c r="A36" s="4"/>
      <c r="B36" s="44"/>
      <c r="C36" s="45"/>
      <c r="D36" s="45"/>
      <c r="E36" s="45"/>
      <c r="F36" s="45"/>
      <c r="G36" s="45"/>
      <c r="H36" s="46"/>
      <c r="I36" s="140"/>
      <c r="J36" s="101"/>
      <c r="K36" s="101"/>
      <c r="L36" s="101"/>
      <c r="M36" s="102"/>
      <c r="N36" s="113"/>
      <c r="O36" s="114"/>
      <c r="P36" s="114"/>
      <c r="Q36" s="114"/>
      <c r="R36" s="114"/>
      <c r="S36" s="114"/>
      <c r="T36" s="114"/>
      <c r="U36" s="114"/>
      <c r="V36" s="114"/>
      <c r="W36" s="114"/>
      <c r="X36" s="114"/>
      <c r="Y36" s="114"/>
      <c r="Z36" s="114"/>
      <c r="AA36" s="114"/>
      <c r="AB36" s="114"/>
      <c r="AC36" s="114"/>
      <c r="AD36" s="114"/>
      <c r="AE36" s="114"/>
      <c r="AF36" s="114"/>
      <c r="AG36" s="114"/>
      <c r="AH36" s="115"/>
      <c r="AI36" s="63" t="s">
        <v>61</v>
      </c>
      <c r="AJ36" s="64"/>
      <c r="AK36" s="64"/>
      <c r="AL36" s="64"/>
      <c r="AM36" s="65"/>
      <c r="AN36" s="116"/>
      <c r="AO36" s="117"/>
      <c r="AP36" s="117"/>
      <c r="AQ36" s="117"/>
      <c r="AR36" s="117"/>
      <c r="AS36" s="117"/>
      <c r="AT36" s="117"/>
      <c r="AU36" s="117"/>
      <c r="AV36" s="117"/>
      <c r="AW36" s="118"/>
    </row>
    <row r="37" spans="1:49" ht="17.25" hidden="1" customHeight="1" outlineLevel="1">
      <c r="A37" s="4"/>
      <c r="B37" s="44"/>
      <c r="C37" s="45"/>
      <c r="D37" s="45"/>
      <c r="E37" s="45"/>
      <c r="F37" s="45"/>
      <c r="G37" s="45"/>
      <c r="H37" s="46"/>
      <c r="I37" s="139" t="s">
        <v>8</v>
      </c>
      <c r="J37" s="53"/>
      <c r="K37" s="53"/>
      <c r="L37" s="53"/>
      <c r="M37" s="54"/>
      <c r="N37" s="63" t="s">
        <v>26</v>
      </c>
      <c r="O37" s="64"/>
      <c r="P37" s="64"/>
      <c r="Q37" s="64"/>
      <c r="R37" s="65"/>
      <c r="S37" s="69"/>
      <c r="T37" s="70"/>
      <c r="U37" s="70"/>
      <c r="V37" s="70"/>
      <c r="W37" s="70"/>
      <c r="X37" s="70"/>
      <c r="Y37" s="70"/>
      <c r="Z37" s="70"/>
      <c r="AA37" s="70"/>
      <c r="AB37" s="70"/>
      <c r="AC37" s="70"/>
      <c r="AD37" s="70"/>
      <c r="AE37" s="70"/>
      <c r="AF37" s="70"/>
      <c r="AG37" s="70"/>
      <c r="AH37" s="71"/>
      <c r="AI37" s="63" t="s">
        <v>25</v>
      </c>
      <c r="AJ37" s="64"/>
      <c r="AK37" s="64"/>
      <c r="AL37" s="64"/>
      <c r="AM37" s="65"/>
      <c r="AN37" s="66" t="s">
        <v>19</v>
      </c>
      <c r="AO37" s="67"/>
      <c r="AP37" s="67"/>
      <c r="AQ37" s="67"/>
      <c r="AR37" s="67"/>
      <c r="AS37" s="67"/>
      <c r="AT37" s="67"/>
      <c r="AU37" s="67"/>
      <c r="AV37" s="67"/>
      <c r="AW37" s="68"/>
    </row>
    <row r="38" spans="1:49" ht="17.25" hidden="1" customHeight="1" outlineLevel="1">
      <c r="A38" s="4"/>
      <c r="B38" s="44"/>
      <c r="C38" s="45"/>
      <c r="D38" s="45"/>
      <c r="E38" s="45"/>
      <c r="F38" s="45"/>
      <c r="G38" s="45"/>
      <c r="H38" s="46"/>
      <c r="I38" s="140"/>
      <c r="J38" s="101"/>
      <c r="K38" s="101"/>
      <c r="L38" s="101"/>
      <c r="M38" s="102"/>
      <c r="N38" s="35" t="s">
        <v>96</v>
      </c>
      <c r="O38" s="36"/>
      <c r="P38" s="36"/>
      <c r="Q38" s="36"/>
      <c r="R38" s="37"/>
      <c r="S38" s="38"/>
      <c r="T38" s="39"/>
      <c r="U38" s="39"/>
      <c r="V38" s="39"/>
      <c r="W38" s="39"/>
      <c r="X38" s="39"/>
      <c r="Y38" s="39"/>
      <c r="Z38" s="39"/>
      <c r="AA38" s="39"/>
      <c r="AB38" s="39"/>
      <c r="AC38" s="39"/>
      <c r="AD38" s="39"/>
      <c r="AE38" s="39"/>
      <c r="AF38" s="39"/>
      <c r="AG38" s="39"/>
      <c r="AH38" s="40"/>
      <c r="AI38" s="63" t="s">
        <v>18</v>
      </c>
      <c r="AJ38" s="64"/>
      <c r="AK38" s="64"/>
      <c r="AL38" s="64"/>
      <c r="AM38" s="65"/>
      <c r="AN38" s="116"/>
      <c r="AO38" s="117"/>
      <c r="AP38" s="117"/>
      <c r="AQ38" s="117"/>
      <c r="AR38" s="117"/>
      <c r="AS38" s="117"/>
      <c r="AT38" s="117"/>
      <c r="AU38" s="117"/>
      <c r="AV38" s="117"/>
      <c r="AW38" s="118"/>
    </row>
    <row r="39" spans="1:49" ht="17.25" hidden="1" customHeight="1" outlineLevel="1">
      <c r="A39" s="4"/>
      <c r="B39" s="44"/>
      <c r="C39" s="45"/>
      <c r="D39" s="45"/>
      <c r="E39" s="45"/>
      <c r="F39" s="45"/>
      <c r="G39" s="45"/>
      <c r="H39" s="46"/>
      <c r="I39" s="50" t="s">
        <v>20</v>
      </c>
      <c r="J39" s="51"/>
      <c r="K39" s="51"/>
      <c r="L39" s="51"/>
      <c r="M39" s="52"/>
      <c r="N39" s="173" t="s">
        <v>192</v>
      </c>
      <c r="O39" s="174"/>
      <c r="P39" s="174"/>
      <c r="Q39" s="174"/>
      <c r="R39" s="175"/>
      <c r="S39" s="59"/>
      <c r="T39" s="60"/>
      <c r="U39" s="60"/>
      <c r="V39" s="60"/>
      <c r="W39" s="60"/>
      <c r="X39" s="176" t="s">
        <v>22</v>
      </c>
      <c r="Y39" s="61"/>
      <c r="Z39" s="173" t="s">
        <v>193</v>
      </c>
      <c r="AA39" s="174"/>
      <c r="AB39" s="174"/>
      <c r="AC39" s="174"/>
      <c r="AD39" s="175"/>
      <c r="AE39" s="59"/>
      <c r="AF39" s="60"/>
      <c r="AG39" s="60"/>
      <c r="AH39" s="60"/>
      <c r="AI39" s="60"/>
      <c r="AJ39" s="176" t="s">
        <v>22</v>
      </c>
      <c r="AK39" s="61"/>
      <c r="AL39" s="173" t="s">
        <v>194</v>
      </c>
      <c r="AM39" s="174"/>
      <c r="AN39" s="174"/>
      <c r="AO39" s="174"/>
      <c r="AP39" s="175"/>
      <c r="AQ39" s="59"/>
      <c r="AR39" s="60"/>
      <c r="AS39" s="60"/>
      <c r="AT39" s="60"/>
      <c r="AU39" s="60"/>
      <c r="AV39" s="176" t="s">
        <v>22</v>
      </c>
      <c r="AW39" s="61"/>
    </row>
    <row r="40" spans="1:49" ht="27" hidden="1" customHeight="1" outlineLevel="1">
      <c r="A40" s="4"/>
      <c r="B40" s="47"/>
      <c r="C40" s="48"/>
      <c r="D40" s="48"/>
      <c r="E40" s="48"/>
      <c r="F40" s="48"/>
      <c r="G40" s="48"/>
      <c r="H40" s="49"/>
      <c r="I40" s="50" t="s">
        <v>23</v>
      </c>
      <c r="J40" s="51"/>
      <c r="K40" s="51"/>
      <c r="L40" s="51"/>
      <c r="M40" s="52"/>
      <c r="N40" s="78">
        <f>ROUNDDOWN(S39*2.3+AE39*2.3+AQ39*0.8,-2)</f>
        <v>0</v>
      </c>
      <c r="O40" s="79"/>
      <c r="P40" s="79"/>
      <c r="Q40" s="79"/>
      <c r="R40" s="79"/>
      <c r="S40" s="79"/>
      <c r="T40" s="79"/>
      <c r="U40" s="79"/>
      <c r="V40" s="79"/>
      <c r="W40" s="79"/>
      <c r="X40" s="176" t="s">
        <v>24</v>
      </c>
      <c r="Y40" s="61"/>
      <c r="Z40" s="189" t="s">
        <v>66</v>
      </c>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1"/>
    </row>
    <row r="41" spans="1:49" ht="17.25" hidden="1" customHeight="1" outlineLevel="1">
      <c r="A41" s="4"/>
      <c r="B41" s="41" t="s">
        <v>183</v>
      </c>
      <c r="C41" s="42"/>
      <c r="D41" s="42"/>
      <c r="E41" s="42"/>
      <c r="F41" s="42"/>
      <c r="G41" s="42"/>
      <c r="H41" s="43"/>
      <c r="I41" s="139" t="s">
        <v>10</v>
      </c>
      <c r="J41" s="53"/>
      <c r="K41" s="53"/>
      <c r="L41" s="53"/>
      <c r="M41" s="54"/>
      <c r="N41" s="103" t="s">
        <v>7</v>
      </c>
      <c r="O41" s="104"/>
      <c r="P41" s="104"/>
      <c r="Q41" s="104"/>
      <c r="R41" s="152"/>
      <c r="S41" s="152"/>
      <c r="T41" s="152"/>
      <c r="U41" s="152"/>
      <c r="V41" s="152"/>
      <c r="W41" s="152"/>
      <c r="X41" s="152"/>
      <c r="Y41" s="152"/>
      <c r="Z41" s="152"/>
      <c r="AA41" s="152"/>
      <c r="AB41" s="152"/>
      <c r="AC41" s="152"/>
      <c r="AD41" s="152"/>
      <c r="AE41" s="152"/>
      <c r="AF41" s="152"/>
      <c r="AG41" s="152"/>
      <c r="AH41" s="153"/>
      <c r="AI41" s="63" t="s">
        <v>60</v>
      </c>
      <c r="AJ41" s="64"/>
      <c r="AK41" s="64"/>
      <c r="AL41" s="64"/>
      <c r="AM41" s="65"/>
      <c r="AN41" s="97"/>
      <c r="AO41" s="98"/>
      <c r="AP41" s="98"/>
      <c r="AQ41" s="98"/>
      <c r="AR41" s="98"/>
      <c r="AS41" s="98"/>
      <c r="AT41" s="98"/>
      <c r="AU41" s="98"/>
      <c r="AV41" s="98"/>
      <c r="AW41" s="99"/>
    </row>
    <row r="42" spans="1:49" ht="17.25" hidden="1" customHeight="1" outlineLevel="1">
      <c r="A42" s="4"/>
      <c r="B42" s="44"/>
      <c r="C42" s="45"/>
      <c r="D42" s="45"/>
      <c r="E42" s="45"/>
      <c r="F42" s="45"/>
      <c r="G42" s="45"/>
      <c r="H42" s="46"/>
      <c r="I42" s="140"/>
      <c r="J42" s="101"/>
      <c r="K42" s="101"/>
      <c r="L42" s="101"/>
      <c r="M42" s="102"/>
      <c r="N42" s="113"/>
      <c r="O42" s="108"/>
      <c r="P42" s="108"/>
      <c r="Q42" s="108"/>
      <c r="R42" s="108"/>
      <c r="S42" s="108"/>
      <c r="T42" s="108"/>
      <c r="U42" s="108"/>
      <c r="V42" s="108"/>
      <c r="W42" s="108"/>
      <c r="X42" s="108"/>
      <c r="Y42" s="108"/>
      <c r="Z42" s="108"/>
      <c r="AA42" s="108"/>
      <c r="AB42" s="108"/>
      <c r="AC42" s="108"/>
      <c r="AD42" s="108"/>
      <c r="AE42" s="108"/>
      <c r="AF42" s="108"/>
      <c r="AG42" s="108"/>
      <c r="AH42" s="109"/>
      <c r="AI42" s="63" t="s">
        <v>61</v>
      </c>
      <c r="AJ42" s="64"/>
      <c r="AK42" s="64"/>
      <c r="AL42" s="64"/>
      <c r="AM42" s="65"/>
      <c r="AN42" s="116"/>
      <c r="AO42" s="117"/>
      <c r="AP42" s="117"/>
      <c r="AQ42" s="117"/>
      <c r="AR42" s="117"/>
      <c r="AS42" s="117"/>
      <c r="AT42" s="117"/>
      <c r="AU42" s="117"/>
      <c r="AV42" s="117"/>
      <c r="AW42" s="118"/>
    </row>
    <row r="43" spans="1:49" ht="17.25" hidden="1" customHeight="1" outlineLevel="1">
      <c r="A43" s="4"/>
      <c r="B43" s="44"/>
      <c r="C43" s="45"/>
      <c r="D43" s="45"/>
      <c r="E43" s="45"/>
      <c r="F43" s="45"/>
      <c r="G43" s="45"/>
      <c r="H43" s="46"/>
      <c r="I43" s="139" t="s">
        <v>8</v>
      </c>
      <c r="J43" s="53"/>
      <c r="K43" s="53"/>
      <c r="L43" s="53"/>
      <c r="M43" s="54"/>
      <c r="N43" s="63" t="s">
        <v>26</v>
      </c>
      <c r="O43" s="64"/>
      <c r="P43" s="64"/>
      <c r="Q43" s="64"/>
      <c r="R43" s="65"/>
      <c r="S43" s="69"/>
      <c r="T43" s="70"/>
      <c r="U43" s="70"/>
      <c r="V43" s="70"/>
      <c r="W43" s="70"/>
      <c r="X43" s="70"/>
      <c r="Y43" s="70"/>
      <c r="Z43" s="70"/>
      <c r="AA43" s="70"/>
      <c r="AB43" s="70"/>
      <c r="AC43" s="70"/>
      <c r="AD43" s="70"/>
      <c r="AE43" s="70"/>
      <c r="AF43" s="70"/>
      <c r="AG43" s="70"/>
      <c r="AH43" s="71"/>
      <c r="AI43" s="63" t="s">
        <v>25</v>
      </c>
      <c r="AJ43" s="64"/>
      <c r="AK43" s="64"/>
      <c r="AL43" s="64"/>
      <c r="AM43" s="65"/>
      <c r="AN43" s="66" t="s">
        <v>19</v>
      </c>
      <c r="AO43" s="67"/>
      <c r="AP43" s="67"/>
      <c r="AQ43" s="67"/>
      <c r="AR43" s="67"/>
      <c r="AS43" s="67"/>
      <c r="AT43" s="67"/>
      <c r="AU43" s="67"/>
      <c r="AV43" s="67"/>
      <c r="AW43" s="68"/>
    </row>
    <row r="44" spans="1:49" ht="17.25" hidden="1" customHeight="1" outlineLevel="1">
      <c r="A44" s="4"/>
      <c r="B44" s="44"/>
      <c r="C44" s="45"/>
      <c r="D44" s="45"/>
      <c r="E44" s="45"/>
      <c r="F44" s="45"/>
      <c r="G44" s="45"/>
      <c r="H44" s="46"/>
      <c r="I44" s="140"/>
      <c r="J44" s="101"/>
      <c r="K44" s="101"/>
      <c r="L44" s="101"/>
      <c r="M44" s="102"/>
      <c r="N44" s="35" t="s">
        <v>96</v>
      </c>
      <c r="O44" s="36"/>
      <c r="P44" s="36"/>
      <c r="Q44" s="36"/>
      <c r="R44" s="37"/>
      <c r="S44" s="38"/>
      <c r="T44" s="39"/>
      <c r="U44" s="39"/>
      <c r="V44" s="39"/>
      <c r="W44" s="39"/>
      <c r="X44" s="39"/>
      <c r="Y44" s="39"/>
      <c r="Z44" s="39"/>
      <c r="AA44" s="39"/>
      <c r="AB44" s="39"/>
      <c r="AC44" s="39"/>
      <c r="AD44" s="39"/>
      <c r="AE44" s="39"/>
      <c r="AF44" s="39"/>
      <c r="AG44" s="39"/>
      <c r="AH44" s="40"/>
      <c r="AI44" s="63" t="s">
        <v>18</v>
      </c>
      <c r="AJ44" s="64"/>
      <c r="AK44" s="64"/>
      <c r="AL44" s="64"/>
      <c r="AM44" s="65"/>
      <c r="AN44" s="116"/>
      <c r="AO44" s="117"/>
      <c r="AP44" s="117"/>
      <c r="AQ44" s="117"/>
      <c r="AR44" s="117"/>
      <c r="AS44" s="117"/>
      <c r="AT44" s="117"/>
      <c r="AU44" s="117"/>
      <c r="AV44" s="117"/>
      <c r="AW44" s="118"/>
    </row>
    <row r="45" spans="1:49" ht="17.25" hidden="1" customHeight="1" outlineLevel="1">
      <c r="A45" s="4"/>
      <c r="B45" s="44"/>
      <c r="C45" s="45"/>
      <c r="D45" s="45"/>
      <c r="E45" s="45"/>
      <c r="F45" s="45"/>
      <c r="G45" s="45"/>
      <c r="H45" s="46"/>
      <c r="I45" s="50" t="s">
        <v>20</v>
      </c>
      <c r="J45" s="51"/>
      <c r="K45" s="51"/>
      <c r="L45" s="51"/>
      <c r="M45" s="52"/>
      <c r="N45" s="173" t="s">
        <v>192</v>
      </c>
      <c r="O45" s="174"/>
      <c r="P45" s="174"/>
      <c r="Q45" s="174"/>
      <c r="R45" s="175"/>
      <c r="S45" s="59"/>
      <c r="T45" s="60"/>
      <c r="U45" s="60"/>
      <c r="V45" s="60"/>
      <c r="W45" s="60"/>
      <c r="X45" s="176" t="s">
        <v>22</v>
      </c>
      <c r="Y45" s="61"/>
      <c r="Z45" s="173" t="s">
        <v>193</v>
      </c>
      <c r="AA45" s="174"/>
      <c r="AB45" s="174"/>
      <c r="AC45" s="174"/>
      <c r="AD45" s="175"/>
      <c r="AE45" s="59"/>
      <c r="AF45" s="60"/>
      <c r="AG45" s="60"/>
      <c r="AH45" s="60"/>
      <c r="AI45" s="60"/>
      <c r="AJ45" s="176" t="s">
        <v>22</v>
      </c>
      <c r="AK45" s="61"/>
      <c r="AL45" s="173" t="s">
        <v>194</v>
      </c>
      <c r="AM45" s="174"/>
      <c r="AN45" s="174"/>
      <c r="AO45" s="174"/>
      <c r="AP45" s="175"/>
      <c r="AQ45" s="59"/>
      <c r="AR45" s="60"/>
      <c r="AS45" s="60"/>
      <c r="AT45" s="60"/>
      <c r="AU45" s="60"/>
      <c r="AV45" s="176" t="s">
        <v>22</v>
      </c>
      <c r="AW45" s="61"/>
    </row>
    <row r="46" spans="1:49" ht="27" hidden="1" customHeight="1" outlineLevel="1">
      <c r="A46" s="4"/>
      <c r="B46" s="47"/>
      <c r="C46" s="48"/>
      <c r="D46" s="48"/>
      <c r="E46" s="48"/>
      <c r="F46" s="48"/>
      <c r="G46" s="48"/>
      <c r="H46" s="49"/>
      <c r="I46" s="50" t="s">
        <v>23</v>
      </c>
      <c r="J46" s="51"/>
      <c r="K46" s="51"/>
      <c r="L46" s="51"/>
      <c r="M46" s="52"/>
      <c r="N46" s="78">
        <f>ROUNDDOWN(S45*2.3+AE45*2.3+AQ45*0.8,-2)</f>
        <v>0</v>
      </c>
      <c r="O46" s="79"/>
      <c r="P46" s="79"/>
      <c r="Q46" s="79"/>
      <c r="R46" s="79"/>
      <c r="S46" s="79"/>
      <c r="T46" s="79"/>
      <c r="U46" s="79"/>
      <c r="V46" s="79"/>
      <c r="W46" s="79"/>
      <c r="X46" s="176" t="s">
        <v>24</v>
      </c>
      <c r="Y46" s="61"/>
      <c r="Z46" s="189" t="s">
        <v>66</v>
      </c>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1"/>
    </row>
    <row r="47" spans="1:49" ht="17.25" hidden="1" customHeight="1" outlineLevel="1">
      <c r="A47" s="4"/>
      <c r="B47" s="41" t="s">
        <v>184</v>
      </c>
      <c r="C47" s="42"/>
      <c r="D47" s="42"/>
      <c r="E47" s="42"/>
      <c r="F47" s="42"/>
      <c r="G47" s="42"/>
      <c r="H47" s="43"/>
      <c r="I47" s="139" t="s">
        <v>10</v>
      </c>
      <c r="J47" s="53"/>
      <c r="K47" s="53"/>
      <c r="L47" s="53"/>
      <c r="M47" s="54"/>
      <c r="N47" s="103" t="s">
        <v>7</v>
      </c>
      <c r="O47" s="104"/>
      <c r="P47" s="104"/>
      <c r="Q47" s="104"/>
      <c r="R47" s="152"/>
      <c r="S47" s="152"/>
      <c r="T47" s="152"/>
      <c r="U47" s="152"/>
      <c r="V47" s="152"/>
      <c r="W47" s="152"/>
      <c r="X47" s="152"/>
      <c r="Y47" s="152"/>
      <c r="Z47" s="152"/>
      <c r="AA47" s="152"/>
      <c r="AB47" s="152"/>
      <c r="AC47" s="152"/>
      <c r="AD47" s="152"/>
      <c r="AE47" s="152"/>
      <c r="AF47" s="152"/>
      <c r="AG47" s="152"/>
      <c r="AH47" s="153"/>
      <c r="AI47" s="63" t="s">
        <v>60</v>
      </c>
      <c r="AJ47" s="64"/>
      <c r="AK47" s="64"/>
      <c r="AL47" s="64"/>
      <c r="AM47" s="65"/>
      <c r="AN47" s="97"/>
      <c r="AO47" s="98"/>
      <c r="AP47" s="98"/>
      <c r="AQ47" s="98"/>
      <c r="AR47" s="98"/>
      <c r="AS47" s="98"/>
      <c r="AT47" s="98"/>
      <c r="AU47" s="98"/>
      <c r="AV47" s="98"/>
      <c r="AW47" s="99"/>
    </row>
    <row r="48" spans="1:49" ht="17.25" hidden="1" customHeight="1" outlineLevel="1">
      <c r="A48" s="4"/>
      <c r="B48" s="44"/>
      <c r="C48" s="45"/>
      <c r="D48" s="45"/>
      <c r="E48" s="45"/>
      <c r="F48" s="45"/>
      <c r="G48" s="45"/>
      <c r="H48" s="46"/>
      <c r="I48" s="140"/>
      <c r="J48" s="101"/>
      <c r="K48" s="101"/>
      <c r="L48" s="101"/>
      <c r="M48" s="102"/>
      <c r="N48" s="107"/>
      <c r="O48" s="108"/>
      <c r="P48" s="108"/>
      <c r="Q48" s="108"/>
      <c r="R48" s="108"/>
      <c r="S48" s="108"/>
      <c r="T48" s="108"/>
      <c r="U48" s="108"/>
      <c r="V48" s="108"/>
      <c r="W48" s="108"/>
      <c r="X48" s="108"/>
      <c r="Y48" s="108"/>
      <c r="Z48" s="108"/>
      <c r="AA48" s="108"/>
      <c r="AB48" s="108"/>
      <c r="AC48" s="108"/>
      <c r="AD48" s="108"/>
      <c r="AE48" s="108"/>
      <c r="AF48" s="108"/>
      <c r="AG48" s="108"/>
      <c r="AH48" s="109"/>
      <c r="AI48" s="63" t="s">
        <v>61</v>
      </c>
      <c r="AJ48" s="64"/>
      <c r="AK48" s="64"/>
      <c r="AL48" s="64"/>
      <c r="AM48" s="65"/>
      <c r="AN48" s="116"/>
      <c r="AO48" s="117"/>
      <c r="AP48" s="117"/>
      <c r="AQ48" s="117"/>
      <c r="AR48" s="117"/>
      <c r="AS48" s="117"/>
      <c r="AT48" s="117"/>
      <c r="AU48" s="117"/>
      <c r="AV48" s="117"/>
      <c r="AW48" s="118"/>
    </row>
    <row r="49" spans="1:49" ht="17.25" hidden="1" customHeight="1" outlineLevel="1">
      <c r="A49" s="4"/>
      <c r="B49" s="44"/>
      <c r="C49" s="45"/>
      <c r="D49" s="45"/>
      <c r="E49" s="45"/>
      <c r="F49" s="45"/>
      <c r="G49" s="45"/>
      <c r="H49" s="46"/>
      <c r="I49" s="139" t="s">
        <v>8</v>
      </c>
      <c r="J49" s="53"/>
      <c r="K49" s="53"/>
      <c r="L49" s="53"/>
      <c r="M49" s="54"/>
      <c r="N49" s="63" t="s">
        <v>26</v>
      </c>
      <c r="O49" s="64"/>
      <c r="P49" s="64"/>
      <c r="Q49" s="64"/>
      <c r="R49" s="65"/>
      <c r="S49" s="69"/>
      <c r="T49" s="70"/>
      <c r="U49" s="70"/>
      <c r="V49" s="70"/>
      <c r="W49" s="70"/>
      <c r="X49" s="70"/>
      <c r="Y49" s="70"/>
      <c r="Z49" s="70"/>
      <c r="AA49" s="70"/>
      <c r="AB49" s="70"/>
      <c r="AC49" s="70"/>
      <c r="AD49" s="70"/>
      <c r="AE49" s="70"/>
      <c r="AF49" s="70"/>
      <c r="AG49" s="70"/>
      <c r="AH49" s="71"/>
      <c r="AI49" s="63" t="s">
        <v>25</v>
      </c>
      <c r="AJ49" s="64"/>
      <c r="AK49" s="64"/>
      <c r="AL49" s="64"/>
      <c r="AM49" s="65"/>
      <c r="AN49" s="66" t="s">
        <v>19</v>
      </c>
      <c r="AO49" s="67"/>
      <c r="AP49" s="67"/>
      <c r="AQ49" s="67"/>
      <c r="AR49" s="67"/>
      <c r="AS49" s="67"/>
      <c r="AT49" s="67"/>
      <c r="AU49" s="67"/>
      <c r="AV49" s="67"/>
      <c r="AW49" s="68"/>
    </row>
    <row r="50" spans="1:49" ht="17.25" hidden="1" customHeight="1" outlineLevel="1">
      <c r="A50" s="4"/>
      <c r="B50" s="44"/>
      <c r="C50" s="45"/>
      <c r="D50" s="45"/>
      <c r="E50" s="45"/>
      <c r="F50" s="45"/>
      <c r="G50" s="45"/>
      <c r="H50" s="46"/>
      <c r="I50" s="140"/>
      <c r="J50" s="101"/>
      <c r="K50" s="101"/>
      <c r="L50" s="101"/>
      <c r="M50" s="102"/>
      <c r="N50" s="35" t="s">
        <v>96</v>
      </c>
      <c r="O50" s="36"/>
      <c r="P50" s="36"/>
      <c r="Q50" s="36"/>
      <c r="R50" s="37"/>
      <c r="S50" s="38"/>
      <c r="T50" s="39"/>
      <c r="U50" s="39"/>
      <c r="V50" s="39"/>
      <c r="W50" s="39"/>
      <c r="X50" s="39"/>
      <c r="Y50" s="39"/>
      <c r="Z50" s="39"/>
      <c r="AA50" s="39"/>
      <c r="AB50" s="39"/>
      <c r="AC50" s="39"/>
      <c r="AD50" s="39"/>
      <c r="AE50" s="39"/>
      <c r="AF50" s="39"/>
      <c r="AG50" s="39"/>
      <c r="AH50" s="40"/>
      <c r="AI50" s="63" t="s">
        <v>18</v>
      </c>
      <c r="AJ50" s="64"/>
      <c r="AK50" s="64"/>
      <c r="AL50" s="64"/>
      <c r="AM50" s="65"/>
      <c r="AN50" s="116"/>
      <c r="AO50" s="117"/>
      <c r="AP50" s="117"/>
      <c r="AQ50" s="117"/>
      <c r="AR50" s="117"/>
      <c r="AS50" s="117"/>
      <c r="AT50" s="117"/>
      <c r="AU50" s="117"/>
      <c r="AV50" s="117"/>
      <c r="AW50" s="118"/>
    </row>
    <row r="51" spans="1:49" ht="17.25" hidden="1" customHeight="1" outlineLevel="1">
      <c r="A51" s="4"/>
      <c r="B51" s="44"/>
      <c r="C51" s="45"/>
      <c r="D51" s="45"/>
      <c r="E51" s="45"/>
      <c r="F51" s="45"/>
      <c r="G51" s="45"/>
      <c r="H51" s="46"/>
      <c r="I51" s="50" t="s">
        <v>20</v>
      </c>
      <c r="J51" s="51"/>
      <c r="K51" s="51"/>
      <c r="L51" s="51"/>
      <c r="M51" s="52"/>
      <c r="N51" s="173" t="s">
        <v>192</v>
      </c>
      <c r="O51" s="174"/>
      <c r="P51" s="174"/>
      <c r="Q51" s="174"/>
      <c r="R51" s="175"/>
      <c r="S51" s="59"/>
      <c r="T51" s="60"/>
      <c r="U51" s="60"/>
      <c r="V51" s="60"/>
      <c r="W51" s="60"/>
      <c r="X51" s="176" t="s">
        <v>22</v>
      </c>
      <c r="Y51" s="61"/>
      <c r="Z51" s="173" t="s">
        <v>193</v>
      </c>
      <c r="AA51" s="174"/>
      <c r="AB51" s="174"/>
      <c r="AC51" s="174"/>
      <c r="AD51" s="175"/>
      <c r="AE51" s="59"/>
      <c r="AF51" s="60"/>
      <c r="AG51" s="60"/>
      <c r="AH51" s="60"/>
      <c r="AI51" s="60"/>
      <c r="AJ51" s="176" t="s">
        <v>22</v>
      </c>
      <c r="AK51" s="61"/>
      <c r="AL51" s="173" t="s">
        <v>194</v>
      </c>
      <c r="AM51" s="174"/>
      <c r="AN51" s="174"/>
      <c r="AO51" s="174"/>
      <c r="AP51" s="175"/>
      <c r="AQ51" s="59"/>
      <c r="AR51" s="60"/>
      <c r="AS51" s="60"/>
      <c r="AT51" s="60"/>
      <c r="AU51" s="60"/>
      <c r="AV51" s="176" t="s">
        <v>22</v>
      </c>
      <c r="AW51" s="61"/>
    </row>
    <row r="52" spans="1:49" ht="27" hidden="1" customHeight="1" outlineLevel="1">
      <c r="A52" s="4"/>
      <c r="B52" s="47"/>
      <c r="C52" s="48"/>
      <c r="D52" s="48"/>
      <c r="E52" s="48"/>
      <c r="F52" s="48"/>
      <c r="G52" s="48"/>
      <c r="H52" s="49"/>
      <c r="I52" s="50" t="s">
        <v>23</v>
      </c>
      <c r="J52" s="51"/>
      <c r="K52" s="51"/>
      <c r="L52" s="51"/>
      <c r="M52" s="52"/>
      <c r="N52" s="78">
        <f>ROUNDDOWN(S51*2.3+AE51*2.3+AQ51*0.8,-2)</f>
        <v>0</v>
      </c>
      <c r="O52" s="79"/>
      <c r="P52" s="79"/>
      <c r="Q52" s="79"/>
      <c r="R52" s="79"/>
      <c r="S52" s="79"/>
      <c r="T52" s="79"/>
      <c r="U52" s="79"/>
      <c r="V52" s="79"/>
      <c r="W52" s="79"/>
      <c r="X52" s="176" t="s">
        <v>24</v>
      </c>
      <c r="Y52" s="61"/>
      <c r="Z52" s="189" t="s">
        <v>66</v>
      </c>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1"/>
    </row>
    <row r="53" spans="1:49" ht="17.25" hidden="1" customHeight="1" outlineLevel="1">
      <c r="A53" s="4"/>
      <c r="B53" s="41" t="s">
        <v>185</v>
      </c>
      <c r="C53" s="42"/>
      <c r="D53" s="42"/>
      <c r="E53" s="42"/>
      <c r="F53" s="42"/>
      <c r="G53" s="42"/>
      <c r="H53" s="43"/>
      <c r="I53" s="139" t="s">
        <v>10</v>
      </c>
      <c r="J53" s="53"/>
      <c r="K53" s="53"/>
      <c r="L53" s="53"/>
      <c r="M53" s="54"/>
      <c r="N53" s="103" t="s">
        <v>7</v>
      </c>
      <c r="O53" s="104"/>
      <c r="P53" s="104"/>
      <c r="Q53" s="104"/>
      <c r="R53" s="152"/>
      <c r="S53" s="152"/>
      <c r="T53" s="152"/>
      <c r="U53" s="152"/>
      <c r="V53" s="152"/>
      <c r="W53" s="152"/>
      <c r="X53" s="152"/>
      <c r="Y53" s="152"/>
      <c r="Z53" s="152"/>
      <c r="AA53" s="152"/>
      <c r="AB53" s="152"/>
      <c r="AC53" s="152"/>
      <c r="AD53" s="152"/>
      <c r="AE53" s="152"/>
      <c r="AF53" s="152"/>
      <c r="AG53" s="152"/>
      <c r="AH53" s="153"/>
      <c r="AI53" s="63" t="s">
        <v>60</v>
      </c>
      <c r="AJ53" s="64"/>
      <c r="AK53" s="64"/>
      <c r="AL53" s="64"/>
      <c r="AM53" s="65"/>
      <c r="AN53" s="97"/>
      <c r="AO53" s="98"/>
      <c r="AP53" s="98"/>
      <c r="AQ53" s="98"/>
      <c r="AR53" s="98"/>
      <c r="AS53" s="98"/>
      <c r="AT53" s="98"/>
      <c r="AU53" s="98"/>
      <c r="AV53" s="98"/>
      <c r="AW53" s="99"/>
    </row>
    <row r="54" spans="1:49" ht="17.25" hidden="1" customHeight="1" outlineLevel="1">
      <c r="A54" s="4"/>
      <c r="B54" s="44"/>
      <c r="C54" s="45"/>
      <c r="D54" s="45"/>
      <c r="E54" s="45"/>
      <c r="F54" s="45"/>
      <c r="G54" s="45"/>
      <c r="H54" s="46"/>
      <c r="I54" s="140"/>
      <c r="J54" s="101"/>
      <c r="K54" s="101"/>
      <c r="L54" s="101"/>
      <c r="M54" s="102"/>
      <c r="N54" s="107"/>
      <c r="O54" s="108"/>
      <c r="P54" s="108"/>
      <c r="Q54" s="108"/>
      <c r="R54" s="108"/>
      <c r="S54" s="108"/>
      <c r="T54" s="108"/>
      <c r="U54" s="108"/>
      <c r="V54" s="108"/>
      <c r="W54" s="108"/>
      <c r="X54" s="108"/>
      <c r="Y54" s="108"/>
      <c r="Z54" s="108"/>
      <c r="AA54" s="108"/>
      <c r="AB54" s="108"/>
      <c r="AC54" s="108"/>
      <c r="AD54" s="108"/>
      <c r="AE54" s="108"/>
      <c r="AF54" s="108"/>
      <c r="AG54" s="108"/>
      <c r="AH54" s="109"/>
      <c r="AI54" s="63" t="s">
        <v>61</v>
      </c>
      <c r="AJ54" s="64"/>
      <c r="AK54" s="64"/>
      <c r="AL54" s="64"/>
      <c r="AM54" s="65"/>
      <c r="AN54" s="116"/>
      <c r="AO54" s="117"/>
      <c r="AP54" s="117"/>
      <c r="AQ54" s="117"/>
      <c r="AR54" s="117"/>
      <c r="AS54" s="117"/>
      <c r="AT54" s="117"/>
      <c r="AU54" s="117"/>
      <c r="AV54" s="117"/>
      <c r="AW54" s="118"/>
    </row>
    <row r="55" spans="1:49" ht="17.25" hidden="1" customHeight="1" outlineLevel="1">
      <c r="A55" s="4"/>
      <c r="B55" s="44"/>
      <c r="C55" s="45"/>
      <c r="D55" s="45"/>
      <c r="E55" s="45"/>
      <c r="F55" s="45"/>
      <c r="G55" s="45"/>
      <c r="H55" s="46"/>
      <c r="I55" s="139" t="s">
        <v>8</v>
      </c>
      <c r="J55" s="53"/>
      <c r="K55" s="53"/>
      <c r="L55" s="53"/>
      <c r="M55" s="54"/>
      <c r="N55" s="63" t="s">
        <v>26</v>
      </c>
      <c r="O55" s="64"/>
      <c r="P55" s="64"/>
      <c r="Q55" s="64"/>
      <c r="R55" s="65"/>
      <c r="S55" s="69"/>
      <c r="T55" s="70"/>
      <c r="U55" s="70"/>
      <c r="V55" s="70"/>
      <c r="W55" s="70"/>
      <c r="X55" s="70"/>
      <c r="Y55" s="70"/>
      <c r="Z55" s="70"/>
      <c r="AA55" s="70"/>
      <c r="AB55" s="70"/>
      <c r="AC55" s="70"/>
      <c r="AD55" s="70"/>
      <c r="AE55" s="70"/>
      <c r="AF55" s="70"/>
      <c r="AG55" s="70"/>
      <c r="AH55" s="71"/>
      <c r="AI55" s="63" t="s">
        <v>25</v>
      </c>
      <c r="AJ55" s="64"/>
      <c r="AK55" s="64"/>
      <c r="AL55" s="64"/>
      <c r="AM55" s="65"/>
      <c r="AN55" s="66" t="s">
        <v>19</v>
      </c>
      <c r="AO55" s="67"/>
      <c r="AP55" s="67"/>
      <c r="AQ55" s="67"/>
      <c r="AR55" s="67"/>
      <c r="AS55" s="67"/>
      <c r="AT55" s="67"/>
      <c r="AU55" s="67"/>
      <c r="AV55" s="67"/>
      <c r="AW55" s="68"/>
    </row>
    <row r="56" spans="1:49" ht="17.25" hidden="1" customHeight="1" outlineLevel="1">
      <c r="A56" s="4"/>
      <c r="B56" s="44"/>
      <c r="C56" s="45"/>
      <c r="D56" s="45"/>
      <c r="E56" s="45"/>
      <c r="F56" s="45"/>
      <c r="G56" s="45"/>
      <c r="H56" s="46"/>
      <c r="I56" s="140"/>
      <c r="J56" s="101"/>
      <c r="K56" s="101"/>
      <c r="L56" s="101"/>
      <c r="M56" s="102"/>
      <c r="N56" s="35" t="s">
        <v>96</v>
      </c>
      <c r="O56" s="36"/>
      <c r="P56" s="36"/>
      <c r="Q56" s="36"/>
      <c r="R56" s="37"/>
      <c r="S56" s="38"/>
      <c r="T56" s="39"/>
      <c r="U56" s="39"/>
      <c r="V56" s="39"/>
      <c r="W56" s="39"/>
      <c r="X56" s="39"/>
      <c r="Y56" s="39"/>
      <c r="Z56" s="39"/>
      <c r="AA56" s="39"/>
      <c r="AB56" s="39"/>
      <c r="AC56" s="39"/>
      <c r="AD56" s="39"/>
      <c r="AE56" s="39"/>
      <c r="AF56" s="39"/>
      <c r="AG56" s="39"/>
      <c r="AH56" s="40"/>
      <c r="AI56" s="63" t="s">
        <v>18</v>
      </c>
      <c r="AJ56" s="64"/>
      <c r="AK56" s="64"/>
      <c r="AL56" s="64"/>
      <c r="AM56" s="65"/>
      <c r="AN56" s="116"/>
      <c r="AO56" s="117"/>
      <c r="AP56" s="117"/>
      <c r="AQ56" s="117"/>
      <c r="AR56" s="117"/>
      <c r="AS56" s="117"/>
      <c r="AT56" s="117"/>
      <c r="AU56" s="117"/>
      <c r="AV56" s="117"/>
      <c r="AW56" s="118"/>
    </row>
    <row r="57" spans="1:49" ht="17.25" hidden="1" customHeight="1" outlineLevel="1">
      <c r="A57" s="4"/>
      <c r="B57" s="44"/>
      <c r="C57" s="45"/>
      <c r="D57" s="45"/>
      <c r="E57" s="45"/>
      <c r="F57" s="45"/>
      <c r="G57" s="45"/>
      <c r="H57" s="46"/>
      <c r="I57" s="50" t="s">
        <v>20</v>
      </c>
      <c r="J57" s="51"/>
      <c r="K57" s="51"/>
      <c r="L57" s="51"/>
      <c r="M57" s="52"/>
      <c r="N57" s="173" t="s">
        <v>192</v>
      </c>
      <c r="O57" s="174"/>
      <c r="P57" s="174"/>
      <c r="Q57" s="174"/>
      <c r="R57" s="175"/>
      <c r="S57" s="59"/>
      <c r="T57" s="60"/>
      <c r="U57" s="60"/>
      <c r="V57" s="60"/>
      <c r="W57" s="60"/>
      <c r="X57" s="176" t="s">
        <v>22</v>
      </c>
      <c r="Y57" s="61"/>
      <c r="Z57" s="173" t="s">
        <v>193</v>
      </c>
      <c r="AA57" s="174"/>
      <c r="AB57" s="174"/>
      <c r="AC57" s="174"/>
      <c r="AD57" s="175"/>
      <c r="AE57" s="59"/>
      <c r="AF57" s="60"/>
      <c r="AG57" s="60"/>
      <c r="AH57" s="60"/>
      <c r="AI57" s="60"/>
      <c r="AJ57" s="176" t="s">
        <v>22</v>
      </c>
      <c r="AK57" s="61"/>
      <c r="AL57" s="173" t="s">
        <v>194</v>
      </c>
      <c r="AM57" s="174"/>
      <c r="AN57" s="174"/>
      <c r="AO57" s="174"/>
      <c r="AP57" s="175"/>
      <c r="AQ57" s="59"/>
      <c r="AR57" s="60"/>
      <c r="AS57" s="60"/>
      <c r="AT57" s="60"/>
      <c r="AU57" s="60"/>
      <c r="AV57" s="176" t="s">
        <v>22</v>
      </c>
      <c r="AW57" s="61"/>
    </row>
    <row r="58" spans="1:49" ht="27" hidden="1" customHeight="1" outlineLevel="1">
      <c r="A58" s="4"/>
      <c r="B58" s="47"/>
      <c r="C58" s="48"/>
      <c r="D58" s="48"/>
      <c r="E58" s="48"/>
      <c r="F58" s="48"/>
      <c r="G58" s="48"/>
      <c r="H58" s="49"/>
      <c r="I58" s="50" t="s">
        <v>23</v>
      </c>
      <c r="J58" s="51"/>
      <c r="K58" s="51"/>
      <c r="L58" s="51"/>
      <c r="M58" s="52"/>
      <c r="N58" s="78">
        <f>ROUNDDOWN(S57*2.3+AE57*2.3+AQ57*0.8,-2)</f>
        <v>0</v>
      </c>
      <c r="O58" s="79"/>
      <c r="P58" s="79"/>
      <c r="Q58" s="79"/>
      <c r="R58" s="79"/>
      <c r="S58" s="79"/>
      <c r="T58" s="79"/>
      <c r="U58" s="79"/>
      <c r="V58" s="79"/>
      <c r="W58" s="79"/>
      <c r="X58" s="176" t="s">
        <v>24</v>
      </c>
      <c r="Y58" s="61"/>
      <c r="Z58" s="189" t="s">
        <v>66</v>
      </c>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1"/>
    </row>
    <row r="59" spans="1:49" ht="17.25" hidden="1" customHeight="1" outlineLevel="1">
      <c r="A59" s="4"/>
      <c r="B59" s="41" t="s">
        <v>186</v>
      </c>
      <c r="C59" s="42"/>
      <c r="D59" s="42"/>
      <c r="E59" s="42"/>
      <c r="F59" s="42"/>
      <c r="G59" s="42"/>
      <c r="H59" s="43"/>
      <c r="I59" s="139" t="s">
        <v>10</v>
      </c>
      <c r="J59" s="53"/>
      <c r="K59" s="53"/>
      <c r="L59" s="53"/>
      <c r="M59" s="54"/>
      <c r="N59" s="103" t="s">
        <v>7</v>
      </c>
      <c r="O59" s="104"/>
      <c r="P59" s="104"/>
      <c r="Q59" s="104"/>
      <c r="R59" s="152"/>
      <c r="S59" s="152"/>
      <c r="T59" s="152"/>
      <c r="U59" s="152"/>
      <c r="V59" s="152"/>
      <c r="W59" s="152"/>
      <c r="X59" s="152"/>
      <c r="Y59" s="152"/>
      <c r="Z59" s="152"/>
      <c r="AA59" s="152"/>
      <c r="AB59" s="152"/>
      <c r="AC59" s="152"/>
      <c r="AD59" s="152"/>
      <c r="AE59" s="152"/>
      <c r="AF59" s="152"/>
      <c r="AG59" s="152"/>
      <c r="AH59" s="153"/>
      <c r="AI59" s="63" t="s">
        <v>60</v>
      </c>
      <c r="AJ59" s="64"/>
      <c r="AK59" s="64"/>
      <c r="AL59" s="64"/>
      <c r="AM59" s="65"/>
      <c r="AN59" s="97"/>
      <c r="AO59" s="98"/>
      <c r="AP59" s="98"/>
      <c r="AQ59" s="98"/>
      <c r="AR59" s="98"/>
      <c r="AS59" s="98"/>
      <c r="AT59" s="98"/>
      <c r="AU59" s="98"/>
      <c r="AV59" s="98"/>
      <c r="AW59" s="99"/>
    </row>
    <row r="60" spans="1:49" ht="17.25" hidden="1" customHeight="1" outlineLevel="1">
      <c r="A60" s="4"/>
      <c r="B60" s="44"/>
      <c r="C60" s="45"/>
      <c r="D60" s="45"/>
      <c r="E60" s="45"/>
      <c r="F60" s="45"/>
      <c r="G60" s="45"/>
      <c r="H60" s="46"/>
      <c r="I60" s="140"/>
      <c r="J60" s="101"/>
      <c r="K60" s="101"/>
      <c r="L60" s="101"/>
      <c r="M60" s="102"/>
      <c r="N60" s="107"/>
      <c r="O60" s="108"/>
      <c r="P60" s="108"/>
      <c r="Q60" s="108"/>
      <c r="R60" s="108"/>
      <c r="S60" s="108"/>
      <c r="T60" s="108"/>
      <c r="U60" s="108"/>
      <c r="V60" s="108"/>
      <c r="W60" s="108"/>
      <c r="X60" s="108"/>
      <c r="Y60" s="108"/>
      <c r="Z60" s="108"/>
      <c r="AA60" s="108"/>
      <c r="AB60" s="108"/>
      <c r="AC60" s="108"/>
      <c r="AD60" s="108"/>
      <c r="AE60" s="108"/>
      <c r="AF60" s="108"/>
      <c r="AG60" s="108"/>
      <c r="AH60" s="109"/>
      <c r="AI60" s="63" t="s">
        <v>61</v>
      </c>
      <c r="AJ60" s="64"/>
      <c r="AK60" s="64"/>
      <c r="AL60" s="64"/>
      <c r="AM60" s="65"/>
      <c r="AN60" s="116"/>
      <c r="AO60" s="117"/>
      <c r="AP60" s="117"/>
      <c r="AQ60" s="117"/>
      <c r="AR60" s="117"/>
      <c r="AS60" s="117"/>
      <c r="AT60" s="117"/>
      <c r="AU60" s="117"/>
      <c r="AV60" s="117"/>
      <c r="AW60" s="118"/>
    </row>
    <row r="61" spans="1:49" ht="17.25" hidden="1" customHeight="1" outlineLevel="1">
      <c r="A61" s="4"/>
      <c r="B61" s="44"/>
      <c r="C61" s="45"/>
      <c r="D61" s="45"/>
      <c r="E61" s="45"/>
      <c r="F61" s="45"/>
      <c r="G61" s="45"/>
      <c r="H61" s="46"/>
      <c r="I61" s="139" t="s">
        <v>8</v>
      </c>
      <c r="J61" s="53"/>
      <c r="K61" s="53"/>
      <c r="L61" s="53"/>
      <c r="M61" s="54"/>
      <c r="N61" s="63" t="s">
        <v>26</v>
      </c>
      <c r="O61" s="64"/>
      <c r="P61" s="64"/>
      <c r="Q61" s="64"/>
      <c r="R61" s="65"/>
      <c r="S61" s="69"/>
      <c r="T61" s="70"/>
      <c r="U61" s="70"/>
      <c r="V61" s="70"/>
      <c r="W61" s="70"/>
      <c r="X61" s="70"/>
      <c r="Y61" s="70"/>
      <c r="Z61" s="70"/>
      <c r="AA61" s="70"/>
      <c r="AB61" s="70"/>
      <c r="AC61" s="70"/>
      <c r="AD61" s="70"/>
      <c r="AE61" s="70"/>
      <c r="AF61" s="70"/>
      <c r="AG61" s="70"/>
      <c r="AH61" s="71"/>
      <c r="AI61" s="63" t="s">
        <v>25</v>
      </c>
      <c r="AJ61" s="64"/>
      <c r="AK61" s="64"/>
      <c r="AL61" s="64"/>
      <c r="AM61" s="65"/>
      <c r="AN61" s="66" t="s">
        <v>19</v>
      </c>
      <c r="AO61" s="67"/>
      <c r="AP61" s="67"/>
      <c r="AQ61" s="67"/>
      <c r="AR61" s="67"/>
      <c r="AS61" s="67"/>
      <c r="AT61" s="67"/>
      <c r="AU61" s="67"/>
      <c r="AV61" s="67"/>
      <c r="AW61" s="68"/>
    </row>
    <row r="62" spans="1:49" ht="17.25" hidden="1" customHeight="1" outlineLevel="1">
      <c r="A62" s="4"/>
      <c r="B62" s="44"/>
      <c r="C62" s="45"/>
      <c r="D62" s="45"/>
      <c r="E62" s="45"/>
      <c r="F62" s="45"/>
      <c r="G62" s="45"/>
      <c r="H62" s="46"/>
      <c r="I62" s="140"/>
      <c r="J62" s="101"/>
      <c r="K62" s="101"/>
      <c r="L62" s="101"/>
      <c r="M62" s="102"/>
      <c r="N62" s="35" t="s">
        <v>96</v>
      </c>
      <c r="O62" s="36"/>
      <c r="P62" s="36"/>
      <c r="Q62" s="36"/>
      <c r="R62" s="37"/>
      <c r="S62" s="38"/>
      <c r="T62" s="39"/>
      <c r="U62" s="39"/>
      <c r="V62" s="39"/>
      <c r="W62" s="39"/>
      <c r="X62" s="39"/>
      <c r="Y62" s="39"/>
      <c r="Z62" s="39"/>
      <c r="AA62" s="39"/>
      <c r="AB62" s="39"/>
      <c r="AC62" s="39"/>
      <c r="AD62" s="39"/>
      <c r="AE62" s="39"/>
      <c r="AF62" s="39"/>
      <c r="AG62" s="39"/>
      <c r="AH62" s="40"/>
      <c r="AI62" s="63" t="s">
        <v>18</v>
      </c>
      <c r="AJ62" s="64"/>
      <c r="AK62" s="64"/>
      <c r="AL62" s="64"/>
      <c r="AM62" s="65"/>
      <c r="AN62" s="116"/>
      <c r="AO62" s="117"/>
      <c r="AP62" s="117"/>
      <c r="AQ62" s="117"/>
      <c r="AR62" s="117"/>
      <c r="AS62" s="117"/>
      <c r="AT62" s="117"/>
      <c r="AU62" s="117"/>
      <c r="AV62" s="117"/>
      <c r="AW62" s="118"/>
    </row>
    <row r="63" spans="1:49" ht="17.25" hidden="1" customHeight="1" outlineLevel="1">
      <c r="A63" s="4"/>
      <c r="B63" s="44"/>
      <c r="C63" s="45"/>
      <c r="D63" s="45"/>
      <c r="E63" s="45"/>
      <c r="F63" s="45"/>
      <c r="G63" s="45"/>
      <c r="H63" s="46"/>
      <c r="I63" s="50" t="s">
        <v>20</v>
      </c>
      <c r="J63" s="51"/>
      <c r="K63" s="51"/>
      <c r="L63" s="51"/>
      <c r="M63" s="52"/>
      <c r="N63" s="173" t="s">
        <v>192</v>
      </c>
      <c r="O63" s="174"/>
      <c r="P63" s="174"/>
      <c r="Q63" s="174"/>
      <c r="R63" s="175"/>
      <c r="S63" s="59"/>
      <c r="T63" s="60"/>
      <c r="U63" s="60"/>
      <c r="V63" s="60"/>
      <c r="W63" s="60"/>
      <c r="X63" s="176" t="s">
        <v>22</v>
      </c>
      <c r="Y63" s="61"/>
      <c r="Z63" s="173" t="s">
        <v>193</v>
      </c>
      <c r="AA63" s="174"/>
      <c r="AB63" s="174"/>
      <c r="AC63" s="174"/>
      <c r="AD63" s="175"/>
      <c r="AE63" s="59"/>
      <c r="AF63" s="60"/>
      <c r="AG63" s="60"/>
      <c r="AH63" s="60"/>
      <c r="AI63" s="60"/>
      <c r="AJ63" s="176" t="s">
        <v>22</v>
      </c>
      <c r="AK63" s="61"/>
      <c r="AL63" s="173" t="s">
        <v>194</v>
      </c>
      <c r="AM63" s="174"/>
      <c r="AN63" s="174"/>
      <c r="AO63" s="174"/>
      <c r="AP63" s="175"/>
      <c r="AQ63" s="59"/>
      <c r="AR63" s="60"/>
      <c r="AS63" s="60"/>
      <c r="AT63" s="60"/>
      <c r="AU63" s="60"/>
      <c r="AV63" s="176" t="s">
        <v>22</v>
      </c>
      <c r="AW63" s="61"/>
    </row>
    <row r="64" spans="1:49" ht="27" hidden="1" customHeight="1" outlineLevel="1">
      <c r="A64" s="4"/>
      <c r="B64" s="47"/>
      <c r="C64" s="48"/>
      <c r="D64" s="48"/>
      <c r="E64" s="48"/>
      <c r="F64" s="48"/>
      <c r="G64" s="48"/>
      <c r="H64" s="49"/>
      <c r="I64" s="50" t="s">
        <v>23</v>
      </c>
      <c r="J64" s="51"/>
      <c r="K64" s="51"/>
      <c r="L64" s="51"/>
      <c r="M64" s="52"/>
      <c r="N64" s="78">
        <f>ROUNDDOWN(S63*2.3+AE63*2.3+AQ63*0.8,-2)</f>
        <v>0</v>
      </c>
      <c r="O64" s="79"/>
      <c r="P64" s="79"/>
      <c r="Q64" s="79"/>
      <c r="R64" s="79"/>
      <c r="S64" s="79"/>
      <c r="T64" s="79"/>
      <c r="U64" s="79"/>
      <c r="V64" s="79"/>
      <c r="W64" s="79"/>
      <c r="X64" s="176" t="s">
        <v>24</v>
      </c>
      <c r="Y64" s="61"/>
      <c r="Z64" s="189" t="s">
        <v>66</v>
      </c>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1"/>
    </row>
    <row r="65" spans="1:49" ht="17.25" hidden="1" customHeight="1" outlineLevel="1">
      <c r="A65" s="4"/>
      <c r="B65" s="41" t="s">
        <v>187</v>
      </c>
      <c r="C65" s="42"/>
      <c r="D65" s="42"/>
      <c r="E65" s="42"/>
      <c r="F65" s="42"/>
      <c r="G65" s="42"/>
      <c r="H65" s="43"/>
      <c r="I65" s="139" t="s">
        <v>10</v>
      </c>
      <c r="J65" s="53"/>
      <c r="K65" s="53"/>
      <c r="L65" s="53"/>
      <c r="M65" s="54"/>
      <c r="N65" s="103" t="s">
        <v>7</v>
      </c>
      <c r="O65" s="104"/>
      <c r="P65" s="104"/>
      <c r="Q65" s="104"/>
      <c r="R65" s="152"/>
      <c r="S65" s="152"/>
      <c r="T65" s="152"/>
      <c r="U65" s="152"/>
      <c r="V65" s="152"/>
      <c r="W65" s="152"/>
      <c r="X65" s="152"/>
      <c r="Y65" s="152"/>
      <c r="Z65" s="152"/>
      <c r="AA65" s="152"/>
      <c r="AB65" s="152"/>
      <c r="AC65" s="152"/>
      <c r="AD65" s="152"/>
      <c r="AE65" s="152"/>
      <c r="AF65" s="152"/>
      <c r="AG65" s="152"/>
      <c r="AH65" s="153"/>
      <c r="AI65" s="63" t="s">
        <v>60</v>
      </c>
      <c r="AJ65" s="64"/>
      <c r="AK65" s="64"/>
      <c r="AL65" s="64"/>
      <c r="AM65" s="65"/>
      <c r="AN65" s="97"/>
      <c r="AO65" s="98"/>
      <c r="AP65" s="98"/>
      <c r="AQ65" s="98"/>
      <c r="AR65" s="98"/>
      <c r="AS65" s="98"/>
      <c r="AT65" s="98"/>
      <c r="AU65" s="98"/>
      <c r="AV65" s="98"/>
      <c r="AW65" s="99"/>
    </row>
    <row r="66" spans="1:49" ht="17.25" hidden="1" customHeight="1" outlineLevel="1">
      <c r="A66" s="4"/>
      <c r="B66" s="44"/>
      <c r="C66" s="45"/>
      <c r="D66" s="45"/>
      <c r="E66" s="45"/>
      <c r="F66" s="45"/>
      <c r="G66" s="45"/>
      <c r="H66" s="46"/>
      <c r="I66" s="140"/>
      <c r="J66" s="101"/>
      <c r="K66" s="101"/>
      <c r="L66" s="101"/>
      <c r="M66" s="102"/>
      <c r="N66" s="107"/>
      <c r="O66" s="108"/>
      <c r="P66" s="108"/>
      <c r="Q66" s="108"/>
      <c r="R66" s="108"/>
      <c r="S66" s="108"/>
      <c r="T66" s="108"/>
      <c r="U66" s="108"/>
      <c r="V66" s="108"/>
      <c r="W66" s="108"/>
      <c r="X66" s="108"/>
      <c r="Y66" s="108"/>
      <c r="Z66" s="108"/>
      <c r="AA66" s="108"/>
      <c r="AB66" s="108"/>
      <c r="AC66" s="108"/>
      <c r="AD66" s="108"/>
      <c r="AE66" s="108"/>
      <c r="AF66" s="108"/>
      <c r="AG66" s="108"/>
      <c r="AH66" s="109"/>
      <c r="AI66" s="63" t="s">
        <v>61</v>
      </c>
      <c r="AJ66" s="64"/>
      <c r="AK66" s="64"/>
      <c r="AL66" s="64"/>
      <c r="AM66" s="65"/>
      <c r="AN66" s="116"/>
      <c r="AO66" s="117"/>
      <c r="AP66" s="117"/>
      <c r="AQ66" s="117"/>
      <c r="AR66" s="117"/>
      <c r="AS66" s="117"/>
      <c r="AT66" s="117"/>
      <c r="AU66" s="117"/>
      <c r="AV66" s="117"/>
      <c r="AW66" s="118"/>
    </row>
    <row r="67" spans="1:49" ht="17.25" hidden="1" customHeight="1" outlineLevel="1">
      <c r="A67" s="4"/>
      <c r="B67" s="44"/>
      <c r="C67" s="45"/>
      <c r="D67" s="45"/>
      <c r="E67" s="45"/>
      <c r="F67" s="45"/>
      <c r="G67" s="45"/>
      <c r="H67" s="46"/>
      <c r="I67" s="139" t="s">
        <v>8</v>
      </c>
      <c r="J67" s="53"/>
      <c r="K67" s="53"/>
      <c r="L67" s="53"/>
      <c r="M67" s="54"/>
      <c r="N67" s="63" t="s">
        <v>26</v>
      </c>
      <c r="O67" s="64"/>
      <c r="P67" s="64"/>
      <c r="Q67" s="64"/>
      <c r="R67" s="65"/>
      <c r="S67" s="69"/>
      <c r="T67" s="70"/>
      <c r="U67" s="70"/>
      <c r="V67" s="70"/>
      <c r="W67" s="70"/>
      <c r="X67" s="70"/>
      <c r="Y67" s="70"/>
      <c r="Z67" s="70"/>
      <c r="AA67" s="70"/>
      <c r="AB67" s="70"/>
      <c r="AC67" s="70"/>
      <c r="AD67" s="70"/>
      <c r="AE67" s="70"/>
      <c r="AF67" s="70"/>
      <c r="AG67" s="70"/>
      <c r="AH67" s="71"/>
      <c r="AI67" s="63" t="s">
        <v>25</v>
      </c>
      <c r="AJ67" s="64"/>
      <c r="AK67" s="64"/>
      <c r="AL67" s="64"/>
      <c r="AM67" s="65"/>
      <c r="AN67" s="66" t="s">
        <v>19</v>
      </c>
      <c r="AO67" s="67"/>
      <c r="AP67" s="67"/>
      <c r="AQ67" s="67"/>
      <c r="AR67" s="67"/>
      <c r="AS67" s="67"/>
      <c r="AT67" s="67"/>
      <c r="AU67" s="67"/>
      <c r="AV67" s="67"/>
      <c r="AW67" s="68"/>
    </row>
    <row r="68" spans="1:49" ht="17.25" hidden="1" customHeight="1" outlineLevel="1">
      <c r="A68" s="4"/>
      <c r="B68" s="44"/>
      <c r="C68" s="45"/>
      <c r="D68" s="45"/>
      <c r="E68" s="45"/>
      <c r="F68" s="45"/>
      <c r="G68" s="45"/>
      <c r="H68" s="46"/>
      <c r="I68" s="140"/>
      <c r="J68" s="101"/>
      <c r="K68" s="101"/>
      <c r="L68" s="101"/>
      <c r="M68" s="102"/>
      <c r="N68" s="35" t="s">
        <v>96</v>
      </c>
      <c r="O68" s="36"/>
      <c r="P68" s="36"/>
      <c r="Q68" s="36"/>
      <c r="R68" s="37"/>
      <c r="S68" s="38"/>
      <c r="T68" s="39"/>
      <c r="U68" s="39"/>
      <c r="V68" s="39"/>
      <c r="W68" s="39"/>
      <c r="X68" s="39"/>
      <c r="Y68" s="39"/>
      <c r="Z68" s="39"/>
      <c r="AA68" s="39"/>
      <c r="AB68" s="39"/>
      <c r="AC68" s="39"/>
      <c r="AD68" s="39"/>
      <c r="AE68" s="39"/>
      <c r="AF68" s="39"/>
      <c r="AG68" s="39"/>
      <c r="AH68" s="40"/>
      <c r="AI68" s="63" t="s">
        <v>18</v>
      </c>
      <c r="AJ68" s="64"/>
      <c r="AK68" s="64"/>
      <c r="AL68" s="64"/>
      <c r="AM68" s="65"/>
      <c r="AN68" s="116"/>
      <c r="AO68" s="117"/>
      <c r="AP68" s="117"/>
      <c r="AQ68" s="117"/>
      <c r="AR68" s="117"/>
      <c r="AS68" s="117"/>
      <c r="AT68" s="117"/>
      <c r="AU68" s="117"/>
      <c r="AV68" s="117"/>
      <c r="AW68" s="118"/>
    </row>
    <row r="69" spans="1:49" ht="17.25" hidden="1" customHeight="1" outlineLevel="1">
      <c r="A69" s="4"/>
      <c r="B69" s="44"/>
      <c r="C69" s="45"/>
      <c r="D69" s="45"/>
      <c r="E69" s="45"/>
      <c r="F69" s="45"/>
      <c r="G69" s="45"/>
      <c r="H69" s="46"/>
      <c r="I69" s="50" t="s">
        <v>20</v>
      </c>
      <c r="J69" s="51"/>
      <c r="K69" s="51"/>
      <c r="L69" s="51"/>
      <c r="M69" s="52"/>
      <c r="N69" s="173" t="s">
        <v>192</v>
      </c>
      <c r="O69" s="174"/>
      <c r="P69" s="174"/>
      <c r="Q69" s="174"/>
      <c r="R69" s="175"/>
      <c r="S69" s="59"/>
      <c r="T69" s="60"/>
      <c r="U69" s="60"/>
      <c r="V69" s="60"/>
      <c r="W69" s="60"/>
      <c r="X69" s="176" t="s">
        <v>22</v>
      </c>
      <c r="Y69" s="61"/>
      <c r="Z69" s="173" t="s">
        <v>193</v>
      </c>
      <c r="AA69" s="174"/>
      <c r="AB69" s="174"/>
      <c r="AC69" s="174"/>
      <c r="AD69" s="175"/>
      <c r="AE69" s="59"/>
      <c r="AF69" s="60"/>
      <c r="AG69" s="60"/>
      <c r="AH69" s="60"/>
      <c r="AI69" s="60"/>
      <c r="AJ69" s="176" t="s">
        <v>22</v>
      </c>
      <c r="AK69" s="61"/>
      <c r="AL69" s="173" t="s">
        <v>194</v>
      </c>
      <c r="AM69" s="174"/>
      <c r="AN69" s="174"/>
      <c r="AO69" s="174"/>
      <c r="AP69" s="175"/>
      <c r="AQ69" s="59"/>
      <c r="AR69" s="60"/>
      <c r="AS69" s="60"/>
      <c r="AT69" s="60"/>
      <c r="AU69" s="60"/>
      <c r="AV69" s="176" t="s">
        <v>22</v>
      </c>
      <c r="AW69" s="61"/>
    </row>
    <row r="70" spans="1:49" ht="27" hidden="1" customHeight="1" outlineLevel="1">
      <c r="A70" s="4"/>
      <c r="B70" s="47"/>
      <c r="C70" s="48"/>
      <c r="D70" s="48"/>
      <c r="E70" s="48"/>
      <c r="F70" s="48"/>
      <c r="G70" s="48"/>
      <c r="H70" s="49"/>
      <c r="I70" s="50" t="s">
        <v>23</v>
      </c>
      <c r="J70" s="51"/>
      <c r="K70" s="51"/>
      <c r="L70" s="51"/>
      <c r="M70" s="52"/>
      <c r="N70" s="78">
        <f>ROUNDDOWN(S69*2.3+AE69*2.3+AQ69*0.8,-2)</f>
        <v>0</v>
      </c>
      <c r="O70" s="79"/>
      <c r="P70" s="79"/>
      <c r="Q70" s="79"/>
      <c r="R70" s="79"/>
      <c r="S70" s="79"/>
      <c r="T70" s="79"/>
      <c r="U70" s="79"/>
      <c r="V70" s="79"/>
      <c r="W70" s="79"/>
      <c r="X70" s="176" t="s">
        <v>24</v>
      </c>
      <c r="Y70" s="61"/>
      <c r="Z70" s="189" t="s">
        <v>66</v>
      </c>
      <c r="AA70" s="19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1"/>
    </row>
    <row r="71" spans="1:49" ht="17.25" hidden="1" customHeight="1" outlineLevel="1">
      <c r="A71" s="4"/>
      <c r="B71" s="41" t="s">
        <v>188</v>
      </c>
      <c r="C71" s="42"/>
      <c r="D71" s="42"/>
      <c r="E71" s="42"/>
      <c r="F71" s="42"/>
      <c r="G71" s="42"/>
      <c r="H71" s="43"/>
      <c r="I71" s="139" t="s">
        <v>10</v>
      </c>
      <c r="J71" s="53"/>
      <c r="K71" s="53"/>
      <c r="L71" s="53"/>
      <c r="M71" s="54"/>
      <c r="N71" s="103" t="s">
        <v>7</v>
      </c>
      <c r="O71" s="104"/>
      <c r="P71" s="104"/>
      <c r="Q71" s="104"/>
      <c r="R71" s="152"/>
      <c r="S71" s="152"/>
      <c r="T71" s="152"/>
      <c r="U71" s="152"/>
      <c r="V71" s="152"/>
      <c r="W71" s="152"/>
      <c r="X71" s="152"/>
      <c r="Y71" s="152"/>
      <c r="Z71" s="152"/>
      <c r="AA71" s="152"/>
      <c r="AB71" s="152"/>
      <c r="AC71" s="152"/>
      <c r="AD71" s="152"/>
      <c r="AE71" s="152"/>
      <c r="AF71" s="152"/>
      <c r="AG71" s="152"/>
      <c r="AH71" s="153"/>
      <c r="AI71" s="63" t="s">
        <v>60</v>
      </c>
      <c r="AJ71" s="64"/>
      <c r="AK71" s="64"/>
      <c r="AL71" s="64"/>
      <c r="AM71" s="65"/>
      <c r="AN71" s="97"/>
      <c r="AO71" s="98"/>
      <c r="AP71" s="98"/>
      <c r="AQ71" s="98"/>
      <c r="AR71" s="98"/>
      <c r="AS71" s="98"/>
      <c r="AT71" s="98"/>
      <c r="AU71" s="98"/>
      <c r="AV71" s="98"/>
      <c r="AW71" s="99"/>
    </row>
    <row r="72" spans="1:49" ht="17.25" hidden="1" customHeight="1" outlineLevel="1">
      <c r="A72" s="4"/>
      <c r="B72" s="44"/>
      <c r="C72" s="45"/>
      <c r="D72" s="45"/>
      <c r="E72" s="45"/>
      <c r="F72" s="45"/>
      <c r="G72" s="45"/>
      <c r="H72" s="46"/>
      <c r="I72" s="140"/>
      <c r="J72" s="101"/>
      <c r="K72" s="101"/>
      <c r="L72" s="101"/>
      <c r="M72" s="102"/>
      <c r="N72" s="107"/>
      <c r="O72" s="108"/>
      <c r="P72" s="108"/>
      <c r="Q72" s="108"/>
      <c r="R72" s="108"/>
      <c r="S72" s="108"/>
      <c r="T72" s="108"/>
      <c r="U72" s="108"/>
      <c r="V72" s="108"/>
      <c r="W72" s="108"/>
      <c r="X72" s="108"/>
      <c r="Y72" s="108"/>
      <c r="Z72" s="108"/>
      <c r="AA72" s="108"/>
      <c r="AB72" s="108"/>
      <c r="AC72" s="108"/>
      <c r="AD72" s="108"/>
      <c r="AE72" s="108"/>
      <c r="AF72" s="108"/>
      <c r="AG72" s="108"/>
      <c r="AH72" s="109"/>
      <c r="AI72" s="63" t="s">
        <v>61</v>
      </c>
      <c r="AJ72" s="64"/>
      <c r="AK72" s="64"/>
      <c r="AL72" s="64"/>
      <c r="AM72" s="65"/>
      <c r="AN72" s="116"/>
      <c r="AO72" s="117"/>
      <c r="AP72" s="117"/>
      <c r="AQ72" s="117"/>
      <c r="AR72" s="117"/>
      <c r="AS72" s="117"/>
      <c r="AT72" s="117"/>
      <c r="AU72" s="117"/>
      <c r="AV72" s="117"/>
      <c r="AW72" s="118"/>
    </row>
    <row r="73" spans="1:49" ht="17.25" hidden="1" customHeight="1" outlineLevel="1">
      <c r="A73" s="4"/>
      <c r="B73" s="44"/>
      <c r="C73" s="45"/>
      <c r="D73" s="45"/>
      <c r="E73" s="45"/>
      <c r="F73" s="45"/>
      <c r="G73" s="45"/>
      <c r="H73" s="46"/>
      <c r="I73" s="139" t="s">
        <v>8</v>
      </c>
      <c r="J73" s="53"/>
      <c r="K73" s="53"/>
      <c r="L73" s="53"/>
      <c r="M73" s="54"/>
      <c r="N73" s="63" t="s">
        <v>26</v>
      </c>
      <c r="O73" s="64"/>
      <c r="P73" s="64"/>
      <c r="Q73" s="64"/>
      <c r="R73" s="65"/>
      <c r="S73" s="69"/>
      <c r="T73" s="70"/>
      <c r="U73" s="70"/>
      <c r="V73" s="70"/>
      <c r="W73" s="70"/>
      <c r="X73" s="70"/>
      <c r="Y73" s="70"/>
      <c r="Z73" s="70"/>
      <c r="AA73" s="70"/>
      <c r="AB73" s="70"/>
      <c r="AC73" s="70"/>
      <c r="AD73" s="70"/>
      <c r="AE73" s="70"/>
      <c r="AF73" s="70"/>
      <c r="AG73" s="70"/>
      <c r="AH73" s="71"/>
      <c r="AI73" s="63" t="s">
        <v>25</v>
      </c>
      <c r="AJ73" s="64"/>
      <c r="AK73" s="64"/>
      <c r="AL73" s="64"/>
      <c r="AM73" s="65"/>
      <c r="AN73" s="66" t="s">
        <v>19</v>
      </c>
      <c r="AO73" s="67"/>
      <c r="AP73" s="67"/>
      <c r="AQ73" s="67"/>
      <c r="AR73" s="67"/>
      <c r="AS73" s="67"/>
      <c r="AT73" s="67"/>
      <c r="AU73" s="67"/>
      <c r="AV73" s="67"/>
      <c r="AW73" s="68"/>
    </row>
    <row r="74" spans="1:49" ht="17.25" hidden="1" customHeight="1" outlineLevel="1">
      <c r="A74" s="4"/>
      <c r="B74" s="44"/>
      <c r="C74" s="45"/>
      <c r="D74" s="45"/>
      <c r="E74" s="45"/>
      <c r="F74" s="45"/>
      <c r="G74" s="45"/>
      <c r="H74" s="46"/>
      <c r="I74" s="140"/>
      <c r="J74" s="101"/>
      <c r="K74" s="101"/>
      <c r="L74" s="101"/>
      <c r="M74" s="102"/>
      <c r="N74" s="35" t="s">
        <v>96</v>
      </c>
      <c r="O74" s="36"/>
      <c r="P74" s="36"/>
      <c r="Q74" s="36"/>
      <c r="R74" s="37"/>
      <c r="S74" s="38"/>
      <c r="T74" s="39"/>
      <c r="U74" s="39"/>
      <c r="V74" s="39"/>
      <c r="W74" s="39"/>
      <c r="X74" s="39"/>
      <c r="Y74" s="39"/>
      <c r="Z74" s="39"/>
      <c r="AA74" s="39"/>
      <c r="AB74" s="39"/>
      <c r="AC74" s="39"/>
      <c r="AD74" s="39"/>
      <c r="AE74" s="39"/>
      <c r="AF74" s="39"/>
      <c r="AG74" s="39"/>
      <c r="AH74" s="40"/>
      <c r="AI74" s="63" t="s">
        <v>18</v>
      </c>
      <c r="AJ74" s="64"/>
      <c r="AK74" s="64"/>
      <c r="AL74" s="64"/>
      <c r="AM74" s="65"/>
      <c r="AN74" s="116"/>
      <c r="AO74" s="117"/>
      <c r="AP74" s="117"/>
      <c r="AQ74" s="117"/>
      <c r="AR74" s="117"/>
      <c r="AS74" s="117"/>
      <c r="AT74" s="117"/>
      <c r="AU74" s="117"/>
      <c r="AV74" s="117"/>
      <c r="AW74" s="118"/>
    </row>
    <row r="75" spans="1:49" ht="17.25" hidden="1" customHeight="1" outlineLevel="1">
      <c r="A75" s="4"/>
      <c r="B75" s="44"/>
      <c r="C75" s="45"/>
      <c r="D75" s="45"/>
      <c r="E75" s="45"/>
      <c r="F75" s="45"/>
      <c r="G75" s="45"/>
      <c r="H75" s="46"/>
      <c r="I75" s="50" t="s">
        <v>20</v>
      </c>
      <c r="J75" s="51"/>
      <c r="K75" s="51"/>
      <c r="L75" s="51"/>
      <c r="M75" s="52"/>
      <c r="N75" s="173" t="s">
        <v>192</v>
      </c>
      <c r="O75" s="174"/>
      <c r="P75" s="174"/>
      <c r="Q75" s="174"/>
      <c r="R75" s="175"/>
      <c r="S75" s="59"/>
      <c r="T75" s="60"/>
      <c r="U75" s="60"/>
      <c r="V75" s="60"/>
      <c r="W75" s="60"/>
      <c r="X75" s="176" t="s">
        <v>22</v>
      </c>
      <c r="Y75" s="61"/>
      <c r="Z75" s="173" t="s">
        <v>193</v>
      </c>
      <c r="AA75" s="174"/>
      <c r="AB75" s="174"/>
      <c r="AC75" s="174"/>
      <c r="AD75" s="175"/>
      <c r="AE75" s="59"/>
      <c r="AF75" s="60"/>
      <c r="AG75" s="60"/>
      <c r="AH75" s="60"/>
      <c r="AI75" s="60"/>
      <c r="AJ75" s="176" t="s">
        <v>22</v>
      </c>
      <c r="AK75" s="61"/>
      <c r="AL75" s="173" t="s">
        <v>194</v>
      </c>
      <c r="AM75" s="174"/>
      <c r="AN75" s="174"/>
      <c r="AO75" s="174"/>
      <c r="AP75" s="175"/>
      <c r="AQ75" s="59"/>
      <c r="AR75" s="60"/>
      <c r="AS75" s="60"/>
      <c r="AT75" s="60"/>
      <c r="AU75" s="60"/>
      <c r="AV75" s="176" t="s">
        <v>22</v>
      </c>
      <c r="AW75" s="61"/>
    </row>
    <row r="76" spans="1:49" ht="27" hidden="1" customHeight="1" outlineLevel="1">
      <c r="A76" s="4"/>
      <c r="B76" s="47"/>
      <c r="C76" s="48"/>
      <c r="D76" s="48"/>
      <c r="E76" s="48"/>
      <c r="F76" s="48"/>
      <c r="G76" s="48"/>
      <c r="H76" s="49"/>
      <c r="I76" s="50" t="s">
        <v>23</v>
      </c>
      <c r="J76" s="51"/>
      <c r="K76" s="51"/>
      <c r="L76" s="51"/>
      <c r="M76" s="52"/>
      <c r="N76" s="78">
        <f>ROUNDDOWN(S75*2.3+AE75*2.3+AQ75*0.8,-2)</f>
        <v>0</v>
      </c>
      <c r="O76" s="79"/>
      <c r="P76" s="79"/>
      <c r="Q76" s="79"/>
      <c r="R76" s="79"/>
      <c r="S76" s="79"/>
      <c r="T76" s="79"/>
      <c r="U76" s="79"/>
      <c r="V76" s="79"/>
      <c r="W76" s="79"/>
      <c r="X76" s="176" t="s">
        <v>24</v>
      </c>
      <c r="Y76" s="61"/>
      <c r="Z76" s="189" t="s">
        <v>66</v>
      </c>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1"/>
    </row>
    <row r="77" spans="1:49" ht="17.25" hidden="1" customHeight="1" outlineLevel="1">
      <c r="A77" s="4"/>
      <c r="B77" s="41" t="s">
        <v>189</v>
      </c>
      <c r="C77" s="42"/>
      <c r="D77" s="42"/>
      <c r="E77" s="42"/>
      <c r="F77" s="42"/>
      <c r="G77" s="42"/>
      <c r="H77" s="43"/>
      <c r="I77" s="139" t="s">
        <v>10</v>
      </c>
      <c r="J77" s="53"/>
      <c r="K77" s="53"/>
      <c r="L77" s="53"/>
      <c r="M77" s="54"/>
      <c r="N77" s="103" t="s">
        <v>7</v>
      </c>
      <c r="O77" s="104"/>
      <c r="P77" s="104"/>
      <c r="Q77" s="104"/>
      <c r="R77" s="152"/>
      <c r="S77" s="152"/>
      <c r="T77" s="152"/>
      <c r="U77" s="152"/>
      <c r="V77" s="152"/>
      <c r="W77" s="152"/>
      <c r="X77" s="152"/>
      <c r="Y77" s="152"/>
      <c r="Z77" s="152"/>
      <c r="AA77" s="152"/>
      <c r="AB77" s="152"/>
      <c r="AC77" s="152"/>
      <c r="AD77" s="152"/>
      <c r="AE77" s="152"/>
      <c r="AF77" s="152"/>
      <c r="AG77" s="152"/>
      <c r="AH77" s="153"/>
      <c r="AI77" s="63" t="s">
        <v>60</v>
      </c>
      <c r="AJ77" s="64"/>
      <c r="AK77" s="64"/>
      <c r="AL77" s="64"/>
      <c r="AM77" s="65"/>
      <c r="AN77" s="97"/>
      <c r="AO77" s="98"/>
      <c r="AP77" s="98"/>
      <c r="AQ77" s="98"/>
      <c r="AR77" s="98"/>
      <c r="AS77" s="98"/>
      <c r="AT77" s="98"/>
      <c r="AU77" s="98"/>
      <c r="AV77" s="98"/>
      <c r="AW77" s="99"/>
    </row>
    <row r="78" spans="1:49" ht="17.25" hidden="1" customHeight="1" outlineLevel="1">
      <c r="A78" s="4"/>
      <c r="B78" s="44"/>
      <c r="C78" s="45"/>
      <c r="D78" s="45"/>
      <c r="E78" s="45"/>
      <c r="F78" s="45"/>
      <c r="G78" s="45"/>
      <c r="H78" s="46"/>
      <c r="I78" s="140"/>
      <c r="J78" s="101"/>
      <c r="K78" s="101"/>
      <c r="L78" s="101"/>
      <c r="M78" s="102"/>
      <c r="N78" s="107"/>
      <c r="O78" s="108"/>
      <c r="P78" s="108"/>
      <c r="Q78" s="108"/>
      <c r="R78" s="108"/>
      <c r="S78" s="108"/>
      <c r="T78" s="108"/>
      <c r="U78" s="108"/>
      <c r="V78" s="108"/>
      <c r="W78" s="108"/>
      <c r="X78" s="108"/>
      <c r="Y78" s="108"/>
      <c r="Z78" s="108"/>
      <c r="AA78" s="108"/>
      <c r="AB78" s="108"/>
      <c r="AC78" s="108"/>
      <c r="AD78" s="108"/>
      <c r="AE78" s="108"/>
      <c r="AF78" s="108"/>
      <c r="AG78" s="108"/>
      <c r="AH78" s="109"/>
      <c r="AI78" s="63" t="s">
        <v>61</v>
      </c>
      <c r="AJ78" s="64"/>
      <c r="AK78" s="64"/>
      <c r="AL78" s="64"/>
      <c r="AM78" s="65"/>
      <c r="AN78" s="116"/>
      <c r="AO78" s="117"/>
      <c r="AP78" s="117"/>
      <c r="AQ78" s="117"/>
      <c r="AR78" s="117"/>
      <c r="AS78" s="117"/>
      <c r="AT78" s="117"/>
      <c r="AU78" s="117"/>
      <c r="AV78" s="117"/>
      <c r="AW78" s="118"/>
    </row>
    <row r="79" spans="1:49" ht="17.25" hidden="1" customHeight="1" outlineLevel="1">
      <c r="A79" s="4"/>
      <c r="B79" s="44"/>
      <c r="C79" s="45"/>
      <c r="D79" s="45"/>
      <c r="E79" s="45"/>
      <c r="F79" s="45"/>
      <c r="G79" s="45"/>
      <c r="H79" s="46"/>
      <c r="I79" s="139" t="s">
        <v>8</v>
      </c>
      <c r="J79" s="53"/>
      <c r="K79" s="53"/>
      <c r="L79" s="53"/>
      <c r="M79" s="54"/>
      <c r="N79" s="63" t="s">
        <v>26</v>
      </c>
      <c r="O79" s="64"/>
      <c r="P79" s="64"/>
      <c r="Q79" s="64"/>
      <c r="R79" s="65"/>
      <c r="S79" s="69"/>
      <c r="T79" s="70"/>
      <c r="U79" s="70"/>
      <c r="V79" s="70"/>
      <c r="W79" s="70"/>
      <c r="X79" s="70"/>
      <c r="Y79" s="70"/>
      <c r="Z79" s="70"/>
      <c r="AA79" s="70"/>
      <c r="AB79" s="70"/>
      <c r="AC79" s="70"/>
      <c r="AD79" s="70"/>
      <c r="AE79" s="70"/>
      <c r="AF79" s="70"/>
      <c r="AG79" s="70"/>
      <c r="AH79" s="71"/>
      <c r="AI79" s="63" t="s">
        <v>25</v>
      </c>
      <c r="AJ79" s="64"/>
      <c r="AK79" s="64"/>
      <c r="AL79" s="64"/>
      <c r="AM79" s="65"/>
      <c r="AN79" s="66" t="s">
        <v>19</v>
      </c>
      <c r="AO79" s="67"/>
      <c r="AP79" s="67"/>
      <c r="AQ79" s="67"/>
      <c r="AR79" s="67"/>
      <c r="AS79" s="67"/>
      <c r="AT79" s="67"/>
      <c r="AU79" s="67"/>
      <c r="AV79" s="67"/>
      <c r="AW79" s="68"/>
    </row>
    <row r="80" spans="1:49" ht="17.25" hidden="1" customHeight="1" outlineLevel="1">
      <c r="A80" s="4"/>
      <c r="B80" s="44"/>
      <c r="C80" s="45"/>
      <c r="D80" s="45"/>
      <c r="E80" s="45"/>
      <c r="F80" s="45"/>
      <c r="G80" s="45"/>
      <c r="H80" s="46"/>
      <c r="I80" s="140"/>
      <c r="J80" s="101"/>
      <c r="K80" s="101"/>
      <c r="L80" s="101"/>
      <c r="M80" s="102"/>
      <c r="N80" s="35" t="s">
        <v>96</v>
      </c>
      <c r="O80" s="36"/>
      <c r="P80" s="36"/>
      <c r="Q80" s="36"/>
      <c r="R80" s="37"/>
      <c r="S80" s="38"/>
      <c r="T80" s="39"/>
      <c r="U80" s="39"/>
      <c r="V80" s="39"/>
      <c r="W80" s="39"/>
      <c r="X80" s="39"/>
      <c r="Y80" s="39"/>
      <c r="Z80" s="39"/>
      <c r="AA80" s="39"/>
      <c r="AB80" s="39"/>
      <c r="AC80" s="39"/>
      <c r="AD80" s="39"/>
      <c r="AE80" s="39"/>
      <c r="AF80" s="39"/>
      <c r="AG80" s="39"/>
      <c r="AH80" s="40"/>
      <c r="AI80" s="63" t="s">
        <v>18</v>
      </c>
      <c r="AJ80" s="64"/>
      <c r="AK80" s="64"/>
      <c r="AL80" s="64"/>
      <c r="AM80" s="65"/>
      <c r="AN80" s="116"/>
      <c r="AO80" s="117"/>
      <c r="AP80" s="117"/>
      <c r="AQ80" s="117"/>
      <c r="AR80" s="117"/>
      <c r="AS80" s="117"/>
      <c r="AT80" s="117"/>
      <c r="AU80" s="117"/>
      <c r="AV80" s="117"/>
      <c r="AW80" s="118"/>
    </row>
    <row r="81" spans="1:49" ht="17.25" hidden="1" customHeight="1" outlineLevel="1">
      <c r="A81" s="4"/>
      <c r="B81" s="44"/>
      <c r="C81" s="45"/>
      <c r="D81" s="45"/>
      <c r="E81" s="45"/>
      <c r="F81" s="45"/>
      <c r="G81" s="45"/>
      <c r="H81" s="46"/>
      <c r="I81" s="50" t="s">
        <v>20</v>
      </c>
      <c r="J81" s="51"/>
      <c r="K81" s="51"/>
      <c r="L81" s="51"/>
      <c r="M81" s="52"/>
      <c r="N81" s="173" t="s">
        <v>192</v>
      </c>
      <c r="O81" s="174"/>
      <c r="P81" s="174"/>
      <c r="Q81" s="174"/>
      <c r="R81" s="175"/>
      <c r="S81" s="59"/>
      <c r="T81" s="60"/>
      <c r="U81" s="60"/>
      <c r="V81" s="60"/>
      <c r="W81" s="60"/>
      <c r="X81" s="176" t="s">
        <v>22</v>
      </c>
      <c r="Y81" s="61"/>
      <c r="Z81" s="173" t="s">
        <v>193</v>
      </c>
      <c r="AA81" s="174"/>
      <c r="AB81" s="174"/>
      <c r="AC81" s="174"/>
      <c r="AD81" s="175"/>
      <c r="AE81" s="59"/>
      <c r="AF81" s="60"/>
      <c r="AG81" s="60"/>
      <c r="AH81" s="60"/>
      <c r="AI81" s="60"/>
      <c r="AJ81" s="176" t="s">
        <v>22</v>
      </c>
      <c r="AK81" s="61"/>
      <c r="AL81" s="173" t="s">
        <v>194</v>
      </c>
      <c r="AM81" s="174"/>
      <c r="AN81" s="174"/>
      <c r="AO81" s="174"/>
      <c r="AP81" s="175"/>
      <c r="AQ81" s="59"/>
      <c r="AR81" s="60"/>
      <c r="AS81" s="60"/>
      <c r="AT81" s="60"/>
      <c r="AU81" s="60"/>
      <c r="AV81" s="176" t="s">
        <v>22</v>
      </c>
      <c r="AW81" s="61"/>
    </row>
    <row r="82" spans="1:49" ht="27" hidden="1" customHeight="1" outlineLevel="1">
      <c r="A82" s="4"/>
      <c r="B82" s="47"/>
      <c r="C82" s="48"/>
      <c r="D82" s="48"/>
      <c r="E82" s="48"/>
      <c r="F82" s="48"/>
      <c r="G82" s="48"/>
      <c r="H82" s="49"/>
      <c r="I82" s="50" t="s">
        <v>23</v>
      </c>
      <c r="J82" s="51"/>
      <c r="K82" s="51"/>
      <c r="L82" s="51"/>
      <c r="M82" s="52"/>
      <c r="N82" s="78">
        <f>ROUNDDOWN(S81*2.3+AE81*2.3+AQ81*0.8,-2)</f>
        <v>0</v>
      </c>
      <c r="O82" s="79"/>
      <c r="P82" s="79"/>
      <c r="Q82" s="79"/>
      <c r="R82" s="79"/>
      <c r="S82" s="79"/>
      <c r="T82" s="79"/>
      <c r="U82" s="79"/>
      <c r="V82" s="79"/>
      <c r="W82" s="79"/>
      <c r="X82" s="176" t="s">
        <v>24</v>
      </c>
      <c r="Y82" s="61"/>
      <c r="Z82" s="189" t="s">
        <v>66</v>
      </c>
      <c r="AA82" s="190"/>
      <c r="AB82" s="190"/>
      <c r="AC82" s="190"/>
      <c r="AD82" s="190"/>
      <c r="AE82" s="190"/>
      <c r="AF82" s="190"/>
      <c r="AG82" s="190"/>
      <c r="AH82" s="190"/>
      <c r="AI82" s="190"/>
      <c r="AJ82" s="190"/>
      <c r="AK82" s="190"/>
      <c r="AL82" s="190"/>
      <c r="AM82" s="190"/>
      <c r="AN82" s="190"/>
      <c r="AO82" s="190"/>
      <c r="AP82" s="190"/>
      <c r="AQ82" s="190"/>
      <c r="AR82" s="190"/>
      <c r="AS82" s="190"/>
      <c r="AT82" s="190"/>
      <c r="AU82" s="190"/>
      <c r="AV82" s="190"/>
      <c r="AW82" s="191"/>
    </row>
    <row r="83" spans="1:49" ht="17.25" hidden="1" customHeight="1" outlineLevel="1">
      <c r="A83" s="4"/>
      <c r="B83" s="41" t="s">
        <v>190</v>
      </c>
      <c r="C83" s="42"/>
      <c r="D83" s="42"/>
      <c r="E83" s="42"/>
      <c r="F83" s="42"/>
      <c r="G83" s="42"/>
      <c r="H83" s="43"/>
      <c r="I83" s="139" t="s">
        <v>10</v>
      </c>
      <c r="J83" s="53"/>
      <c r="K83" s="53"/>
      <c r="L83" s="53"/>
      <c r="M83" s="54"/>
      <c r="N83" s="103" t="s">
        <v>7</v>
      </c>
      <c r="O83" s="104"/>
      <c r="P83" s="104"/>
      <c r="Q83" s="104"/>
      <c r="R83" s="152"/>
      <c r="S83" s="152"/>
      <c r="T83" s="152"/>
      <c r="U83" s="152"/>
      <c r="V83" s="152"/>
      <c r="W83" s="152"/>
      <c r="X83" s="152"/>
      <c r="Y83" s="152"/>
      <c r="Z83" s="152"/>
      <c r="AA83" s="152"/>
      <c r="AB83" s="152"/>
      <c r="AC83" s="152"/>
      <c r="AD83" s="152"/>
      <c r="AE83" s="152"/>
      <c r="AF83" s="152"/>
      <c r="AG83" s="152"/>
      <c r="AH83" s="153"/>
      <c r="AI83" s="63" t="s">
        <v>60</v>
      </c>
      <c r="AJ83" s="64"/>
      <c r="AK83" s="64"/>
      <c r="AL83" s="64"/>
      <c r="AM83" s="65"/>
      <c r="AN83" s="97"/>
      <c r="AO83" s="98"/>
      <c r="AP83" s="98"/>
      <c r="AQ83" s="98"/>
      <c r="AR83" s="98"/>
      <c r="AS83" s="98"/>
      <c r="AT83" s="98"/>
      <c r="AU83" s="98"/>
      <c r="AV83" s="98"/>
      <c r="AW83" s="99"/>
    </row>
    <row r="84" spans="1:49" ht="17.25" hidden="1" customHeight="1" outlineLevel="1">
      <c r="A84" s="4"/>
      <c r="B84" s="44"/>
      <c r="C84" s="45"/>
      <c r="D84" s="45"/>
      <c r="E84" s="45"/>
      <c r="F84" s="45"/>
      <c r="G84" s="45"/>
      <c r="H84" s="46"/>
      <c r="I84" s="140"/>
      <c r="J84" s="101"/>
      <c r="K84" s="101"/>
      <c r="L84" s="101"/>
      <c r="M84" s="102"/>
      <c r="N84" s="107"/>
      <c r="O84" s="108"/>
      <c r="P84" s="108"/>
      <c r="Q84" s="108"/>
      <c r="R84" s="108"/>
      <c r="S84" s="108"/>
      <c r="T84" s="108"/>
      <c r="U84" s="108"/>
      <c r="V84" s="108"/>
      <c r="W84" s="108"/>
      <c r="X84" s="108"/>
      <c r="Y84" s="108"/>
      <c r="Z84" s="108"/>
      <c r="AA84" s="108"/>
      <c r="AB84" s="108"/>
      <c r="AC84" s="108"/>
      <c r="AD84" s="108"/>
      <c r="AE84" s="108"/>
      <c r="AF84" s="108"/>
      <c r="AG84" s="108"/>
      <c r="AH84" s="109"/>
      <c r="AI84" s="63" t="s">
        <v>61</v>
      </c>
      <c r="AJ84" s="64"/>
      <c r="AK84" s="64"/>
      <c r="AL84" s="64"/>
      <c r="AM84" s="65"/>
      <c r="AN84" s="116"/>
      <c r="AO84" s="117"/>
      <c r="AP84" s="117"/>
      <c r="AQ84" s="117"/>
      <c r="AR84" s="117"/>
      <c r="AS84" s="117"/>
      <c r="AT84" s="117"/>
      <c r="AU84" s="117"/>
      <c r="AV84" s="117"/>
      <c r="AW84" s="118"/>
    </row>
    <row r="85" spans="1:49" ht="17.25" hidden="1" customHeight="1" outlineLevel="1">
      <c r="A85" s="4"/>
      <c r="B85" s="44"/>
      <c r="C85" s="45"/>
      <c r="D85" s="45"/>
      <c r="E85" s="45"/>
      <c r="F85" s="45"/>
      <c r="G85" s="45"/>
      <c r="H85" s="46"/>
      <c r="I85" s="139" t="s">
        <v>8</v>
      </c>
      <c r="J85" s="53"/>
      <c r="K85" s="53"/>
      <c r="L85" s="53"/>
      <c r="M85" s="54"/>
      <c r="N85" s="63" t="s">
        <v>26</v>
      </c>
      <c r="O85" s="64"/>
      <c r="P85" s="64"/>
      <c r="Q85" s="64"/>
      <c r="R85" s="65"/>
      <c r="S85" s="69"/>
      <c r="T85" s="70"/>
      <c r="U85" s="70"/>
      <c r="V85" s="70"/>
      <c r="W85" s="70"/>
      <c r="X85" s="70"/>
      <c r="Y85" s="70"/>
      <c r="Z85" s="70"/>
      <c r="AA85" s="70"/>
      <c r="AB85" s="70"/>
      <c r="AC85" s="70"/>
      <c r="AD85" s="70"/>
      <c r="AE85" s="70"/>
      <c r="AF85" s="70"/>
      <c r="AG85" s="70"/>
      <c r="AH85" s="71"/>
      <c r="AI85" s="63" t="s">
        <v>25</v>
      </c>
      <c r="AJ85" s="64"/>
      <c r="AK85" s="64"/>
      <c r="AL85" s="64"/>
      <c r="AM85" s="65"/>
      <c r="AN85" s="66" t="s">
        <v>19</v>
      </c>
      <c r="AO85" s="67"/>
      <c r="AP85" s="67"/>
      <c r="AQ85" s="67"/>
      <c r="AR85" s="67"/>
      <c r="AS85" s="67"/>
      <c r="AT85" s="67"/>
      <c r="AU85" s="67"/>
      <c r="AV85" s="67"/>
      <c r="AW85" s="68"/>
    </row>
    <row r="86" spans="1:49" ht="17.25" hidden="1" customHeight="1" outlineLevel="1">
      <c r="A86" s="4"/>
      <c r="B86" s="44"/>
      <c r="C86" s="45"/>
      <c r="D86" s="45"/>
      <c r="E86" s="45"/>
      <c r="F86" s="45"/>
      <c r="G86" s="45"/>
      <c r="H86" s="46"/>
      <c r="I86" s="140"/>
      <c r="J86" s="101"/>
      <c r="K86" s="101"/>
      <c r="L86" s="101"/>
      <c r="M86" s="102"/>
      <c r="N86" s="35" t="s">
        <v>96</v>
      </c>
      <c r="O86" s="36"/>
      <c r="P86" s="36"/>
      <c r="Q86" s="36"/>
      <c r="R86" s="37"/>
      <c r="S86" s="38"/>
      <c r="T86" s="39"/>
      <c r="U86" s="39"/>
      <c r="V86" s="39"/>
      <c r="W86" s="39"/>
      <c r="X86" s="39"/>
      <c r="Y86" s="39"/>
      <c r="Z86" s="39"/>
      <c r="AA86" s="39"/>
      <c r="AB86" s="39"/>
      <c r="AC86" s="39"/>
      <c r="AD86" s="39"/>
      <c r="AE86" s="39"/>
      <c r="AF86" s="39"/>
      <c r="AG86" s="39"/>
      <c r="AH86" s="40"/>
      <c r="AI86" s="63" t="s">
        <v>18</v>
      </c>
      <c r="AJ86" s="64"/>
      <c r="AK86" s="64"/>
      <c r="AL86" s="64"/>
      <c r="AM86" s="65"/>
      <c r="AN86" s="116"/>
      <c r="AO86" s="117"/>
      <c r="AP86" s="117"/>
      <c r="AQ86" s="117"/>
      <c r="AR86" s="117"/>
      <c r="AS86" s="117"/>
      <c r="AT86" s="117"/>
      <c r="AU86" s="117"/>
      <c r="AV86" s="117"/>
      <c r="AW86" s="118"/>
    </row>
    <row r="87" spans="1:49" ht="17.25" hidden="1" customHeight="1" outlineLevel="1">
      <c r="A87" s="4"/>
      <c r="B87" s="44"/>
      <c r="C87" s="45"/>
      <c r="D87" s="45"/>
      <c r="E87" s="45"/>
      <c r="F87" s="45"/>
      <c r="G87" s="45"/>
      <c r="H87" s="46"/>
      <c r="I87" s="50" t="s">
        <v>20</v>
      </c>
      <c r="J87" s="51"/>
      <c r="K87" s="51"/>
      <c r="L87" s="51"/>
      <c r="M87" s="52"/>
      <c r="N87" s="173" t="s">
        <v>192</v>
      </c>
      <c r="O87" s="174"/>
      <c r="P87" s="174"/>
      <c r="Q87" s="174"/>
      <c r="R87" s="175"/>
      <c r="S87" s="59"/>
      <c r="T87" s="60"/>
      <c r="U87" s="60"/>
      <c r="V87" s="60"/>
      <c r="W87" s="60"/>
      <c r="X87" s="176" t="s">
        <v>22</v>
      </c>
      <c r="Y87" s="61"/>
      <c r="Z87" s="173" t="s">
        <v>193</v>
      </c>
      <c r="AA87" s="174"/>
      <c r="AB87" s="174"/>
      <c r="AC87" s="174"/>
      <c r="AD87" s="175"/>
      <c r="AE87" s="59"/>
      <c r="AF87" s="60"/>
      <c r="AG87" s="60"/>
      <c r="AH87" s="60"/>
      <c r="AI87" s="60"/>
      <c r="AJ87" s="176" t="s">
        <v>22</v>
      </c>
      <c r="AK87" s="61"/>
      <c r="AL87" s="173" t="s">
        <v>194</v>
      </c>
      <c r="AM87" s="174"/>
      <c r="AN87" s="174"/>
      <c r="AO87" s="174"/>
      <c r="AP87" s="175"/>
      <c r="AQ87" s="59"/>
      <c r="AR87" s="60"/>
      <c r="AS87" s="60"/>
      <c r="AT87" s="60"/>
      <c r="AU87" s="60"/>
      <c r="AV87" s="176" t="s">
        <v>22</v>
      </c>
      <c r="AW87" s="61"/>
    </row>
    <row r="88" spans="1:49" ht="27" hidden="1" customHeight="1" outlineLevel="1">
      <c r="A88" s="4"/>
      <c r="B88" s="47"/>
      <c r="C88" s="48"/>
      <c r="D88" s="48"/>
      <c r="E88" s="48"/>
      <c r="F88" s="48"/>
      <c r="G88" s="48"/>
      <c r="H88" s="49"/>
      <c r="I88" s="50" t="s">
        <v>23</v>
      </c>
      <c r="J88" s="51"/>
      <c r="K88" s="51"/>
      <c r="L88" s="51"/>
      <c r="M88" s="52"/>
      <c r="N88" s="78">
        <f>ROUNDDOWN(S87*2.3+AE87*2.3+AQ87*0.8,-2)</f>
        <v>0</v>
      </c>
      <c r="O88" s="79"/>
      <c r="P88" s="79"/>
      <c r="Q88" s="79"/>
      <c r="R88" s="79"/>
      <c r="S88" s="79"/>
      <c r="T88" s="79"/>
      <c r="U88" s="79"/>
      <c r="V88" s="79"/>
      <c r="W88" s="79"/>
      <c r="X88" s="176" t="s">
        <v>24</v>
      </c>
      <c r="Y88" s="61"/>
      <c r="Z88" s="189" t="s">
        <v>66</v>
      </c>
      <c r="AA88" s="190"/>
      <c r="AB88" s="190"/>
      <c r="AC88" s="190"/>
      <c r="AD88" s="190"/>
      <c r="AE88" s="190"/>
      <c r="AF88" s="190"/>
      <c r="AG88" s="190"/>
      <c r="AH88" s="190"/>
      <c r="AI88" s="190"/>
      <c r="AJ88" s="190"/>
      <c r="AK88" s="190"/>
      <c r="AL88" s="190"/>
      <c r="AM88" s="190"/>
      <c r="AN88" s="190"/>
      <c r="AO88" s="190"/>
      <c r="AP88" s="190"/>
      <c r="AQ88" s="190"/>
      <c r="AR88" s="190"/>
      <c r="AS88" s="190"/>
      <c r="AT88" s="190"/>
      <c r="AU88" s="190"/>
      <c r="AV88" s="190"/>
      <c r="AW88" s="191"/>
    </row>
    <row r="89" spans="1:49" ht="12.75" customHeight="1" collapsed="1">
      <c r="B89" s="8"/>
      <c r="C89" s="8"/>
      <c r="D89" s="8"/>
      <c r="E89" s="8"/>
      <c r="F89" s="8"/>
      <c r="G89" s="8"/>
      <c r="H89" s="8"/>
      <c r="I89" s="8"/>
      <c r="J89" s="8"/>
      <c r="K89" s="8"/>
      <c r="L89" s="8"/>
      <c r="M89" s="8"/>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row>
    <row r="90" spans="1:49" ht="19.5" customHeight="1">
      <c r="A90" s="4"/>
      <c r="B90" s="10" t="s">
        <v>175</v>
      </c>
      <c r="C90" s="11"/>
      <c r="D90" s="11" t="s">
        <v>11</v>
      </c>
      <c r="E90" s="11"/>
      <c r="O90" s="4"/>
      <c r="P90" s="4"/>
      <c r="Q90" s="4"/>
      <c r="R90" s="4"/>
      <c r="S90" s="4"/>
      <c r="T90" s="4"/>
      <c r="U90" s="4"/>
      <c r="V90" s="4"/>
      <c r="W90" s="4"/>
      <c r="X90" s="4"/>
      <c r="Y90" s="4"/>
      <c r="Z90" s="4"/>
    </row>
    <row r="91" spans="1:49" ht="19.5" customHeight="1">
      <c r="A91" s="6"/>
      <c r="B91" s="63" t="s">
        <v>196</v>
      </c>
      <c r="C91" s="64"/>
      <c r="D91" s="64"/>
      <c r="E91" s="64"/>
      <c r="F91" s="64"/>
      <c r="G91" s="65"/>
      <c r="H91" s="85" t="s">
        <v>67</v>
      </c>
      <c r="I91" s="86"/>
      <c r="J91" s="86"/>
      <c r="K91" s="86"/>
      <c r="L91" s="86"/>
      <c r="M91" s="86"/>
      <c r="N91" s="86"/>
      <c r="O91" s="86"/>
      <c r="P91" s="86"/>
      <c r="Q91" s="87"/>
      <c r="R91" s="63" t="s">
        <v>195</v>
      </c>
      <c r="S91" s="64"/>
      <c r="T91" s="64"/>
      <c r="U91" s="64"/>
      <c r="V91" s="64"/>
      <c r="W91" s="65"/>
      <c r="X91" s="85" t="s">
        <v>69</v>
      </c>
      <c r="Y91" s="86"/>
      <c r="Z91" s="86"/>
      <c r="AA91" s="86"/>
      <c r="AB91" s="86"/>
      <c r="AC91" s="86"/>
      <c r="AD91" s="86"/>
      <c r="AE91" s="86"/>
      <c r="AF91" s="86"/>
      <c r="AG91" s="87"/>
      <c r="AH91" s="63" t="s">
        <v>70</v>
      </c>
      <c r="AI91" s="64"/>
      <c r="AJ91" s="64"/>
      <c r="AK91" s="64"/>
      <c r="AL91" s="64"/>
      <c r="AM91" s="65"/>
      <c r="AN91" s="132" t="s">
        <v>79</v>
      </c>
      <c r="AO91" s="133"/>
      <c r="AP91" s="133"/>
      <c r="AQ91" s="133"/>
      <c r="AR91" s="133"/>
      <c r="AS91" s="133"/>
      <c r="AT91" s="133"/>
      <c r="AU91" s="133"/>
      <c r="AV91" s="133"/>
      <c r="AW91" s="167"/>
    </row>
    <row r="92" spans="1:49" ht="17.25" customHeight="1">
      <c r="A92" s="6"/>
      <c r="B92" s="161" t="s">
        <v>36</v>
      </c>
      <c r="C92" s="162"/>
      <c r="D92" s="162"/>
      <c r="E92" s="162"/>
      <c r="F92" s="162"/>
      <c r="G92" s="163"/>
      <c r="H92" s="116" t="s">
        <v>206</v>
      </c>
      <c r="I92" s="117"/>
      <c r="J92" s="117"/>
      <c r="K92" s="117"/>
      <c r="L92" s="117"/>
      <c r="M92" s="117"/>
      <c r="N92" s="117"/>
      <c r="O92" s="117"/>
      <c r="P92" s="117"/>
      <c r="Q92" s="118"/>
      <c r="R92" s="161" t="s">
        <v>68</v>
      </c>
      <c r="S92" s="162"/>
      <c r="T92" s="162"/>
      <c r="U92" s="162"/>
      <c r="V92" s="162"/>
      <c r="W92" s="163"/>
      <c r="X92" s="116" t="s">
        <v>205</v>
      </c>
      <c r="Y92" s="117"/>
      <c r="Z92" s="117"/>
      <c r="AA92" s="117"/>
      <c r="AB92" s="117"/>
      <c r="AC92" s="117"/>
      <c r="AD92" s="117"/>
      <c r="AE92" s="117"/>
      <c r="AF92" s="117"/>
      <c r="AG92" s="118"/>
      <c r="AH92" s="164" t="s">
        <v>71</v>
      </c>
      <c r="AI92" s="165"/>
      <c r="AJ92" s="165"/>
      <c r="AK92" s="165"/>
      <c r="AL92" s="165"/>
      <c r="AM92" s="166"/>
      <c r="AN92" s="161" t="s">
        <v>73</v>
      </c>
      <c r="AO92" s="162"/>
      <c r="AP92" s="162"/>
      <c r="AQ92" s="162"/>
      <c r="AR92" s="162"/>
      <c r="AS92" s="162"/>
      <c r="AT92" s="162"/>
      <c r="AU92" s="162"/>
      <c r="AV92" s="162"/>
      <c r="AW92" s="163"/>
    </row>
    <row r="93" spans="1:49" ht="17.25" customHeight="1">
      <c r="A93" s="6"/>
      <c r="B93" s="50" t="s">
        <v>180</v>
      </c>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63" t="s">
        <v>92</v>
      </c>
      <c r="AI93" s="64"/>
      <c r="AJ93" s="64"/>
      <c r="AK93" s="64"/>
      <c r="AL93" s="64"/>
      <c r="AM93" s="64"/>
      <c r="AN93" s="64"/>
      <c r="AO93" s="64"/>
      <c r="AP93" s="64"/>
      <c r="AQ93" s="64"/>
      <c r="AR93" s="64"/>
      <c r="AS93" s="64"/>
      <c r="AT93" s="64"/>
      <c r="AU93" s="64"/>
      <c r="AV93" s="64"/>
      <c r="AW93" s="65"/>
    </row>
    <row r="94" spans="1:49" ht="17.25" customHeight="1">
      <c r="A94" s="6"/>
      <c r="B94" s="168" t="s">
        <v>207</v>
      </c>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75" t="s">
        <v>80</v>
      </c>
      <c r="AI94" s="76"/>
      <c r="AJ94" s="76"/>
      <c r="AK94" s="76"/>
      <c r="AL94" s="76"/>
      <c r="AM94" s="76"/>
      <c r="AN94" s="76"/>
      <c r="AO94" s="76"/>
      <c r="AP94" s="76"/>
      <c r="AQ94" s="76"/>
      <c r="AR94" s="76"/>
      <c r="AS94" s="76"/>
      <c r="AT94" s="76"/>
      <c r="AU94" s="76"/>
      <c r="AV94" s="76"/>
      <c r="AW94" s="77"/>
    </row>
    <row r="95" spans="1:49" ht="12.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row>
    <row r="96" spans="1:49" ht="19.5" customHeight="1">
      <c r="A96" s="6"/>
      <c r="B96" s="10" t="s">
        <v>176</v>
      </c>
      <c r="C96" s="11"/>
      <c r="D96" s="11" t="s">
        <v>74</v>
      </c>
      <c r="G96" s="6"/>
      <c r="H96" s="6"/>
      <c r="I96" s="6"/>
      <c r="J96" s="6"/>
      <c r="K96" s="6"/>
      <c r="L96" s="19"/>
      <c r="M96" s="6"/>
      <c r="N96" s="6"/>
      <c r="O96" s="6"/>
      <c r="P96" s="6"/>
      <c r="Q96" s="6"/>
      <c r="R96" s="6"/>
      <c r="AR96" s="6"/>
      <c r="AS96" s="6"/>
      <c r="AT96" s="6"/>
      <c r="AU96" s="6"/>
      <c r="AV96" s="6"/>
      <c r="AW96" s="6"/>
    </row>
    <row r="97" spans="1:49" ht="13.5" customHeight="1">
      <c r="A97" s="6"/>
      <c r="B97" s="85" t="s">
        <v>77</v>
      </c>
      <c r="C97" s="86"/>
      <c r="D97" s="86"/>
      <c r="E97" s="86"/>
      <c r="F97" s="86"/>
      <c r="G97" s="86"/>
      <c r="H97" s="87"/>
      <c r="I97" s="110" t="s">
        <v>116</v>
      </c>
      <c r="J97" s="111"/>
      <c r="K97" s="111"/>
      <c r="L97" s="111"/>
      <c r="M97" s="111"/>
      <c r="N97" s="111"/>
      <c r="O97" s="111"/>
      <c r="P97" s="111"/>
      <c r="Q97" s="111"/>
      <c r="R97" s="111"/>
      <c r="S97" s="111"/>
      <c r="T97" s="111"/>
      <c r="U97" s="111"/>
      <c r="V97" s="112"/>
      <c r="W97" s="119" t="s">
        <v>12</v>
      </c>
      <c r="X97" s="120"/>
      <c r="Y97" s="120"/>
      <c r="Z97" s="120"/>
      <c r="AA97" s="120"/>
      <c r="AB97" s="120"/>
      <c r="AC97" s="121"/>
      <c r="AD97" s="125" t="s">
        <v>7</v>
      </c>
      <c r="AE97" s="126"/>
      <c r="AF97" s="126"/>
      <c r="AG97" s="126"/>
      <c r="AH97" s="181" t="s">
        <v>201</v>
      </c>
      <c r="AI97" s="181"/>
      <c r="AJ97" s="181"/>
      <c r="AK97" s="181"/>
      <c r="AL97" s="181"/>
      <c r="AM97" s="181"/>
      <c r="AN97" s="181"/>
      <c r="AO97" s="181"/>
      <c r="AP97" s="181"/>
      <c r="AQ97" s="181"/>
      <c r="AR97" s="181"/>
      <c r="AS97" s="181"/>
      <c r="AT97" s="181"/>
      <c r="AU97" s="181"/>
      <c r="AV97" s="181"/>
      <c r="AW97" s="182"/>
    </row>
    <row r="98" spans="1:49" ht="17.25" customHeight="1">
      <c r="A98" s="6"/>
      <c r="B98" s="88"/>
      <c r="C98" s="89"/>
      <c r="D98" s="89"/>
      <c r="E98" s="89"/>
      <c r="F98" s="89"/>
      <c r="G98" s="89"/>
      <c r="H98" s="90"/>
      <c r="I98" s="113"/>
      <c r="J98" s="114"/>
      <c r="K98" s="114"/>
      <c r="L98" s="114"/>
      <c r="M98" s="114"/>
      <c r="N98" s="114"/>
      <c r="O98" s="114"/>
      <c r="P98" s="114"/>
      <c r="Q98" s="114"/>
      <c r="R98" s="114"/>
      <c r="S98" s="114"/>
      <c r="T98" s="114"/>
      <c r="U98" s="114"/>
      <c r="V98" s="115"/>
      <c r="W98" s="140" t="s">
        <v>13</v>
      </c>
      <c r="X98" s="101"/>
      <c r="Y98" s="101"/>
      <c r="Z98" s="101"/>
      <c r="AA98" s="101"/>
      <c r="AB98" s="101"/>
      <c r="AC98" s="102"/>
      <c r="AD98" s="183" t="s">
        <v>113</v>
      </c>
      <c r="AE98" s="184"/>
      <c r="AF98" s="184"/>
      <c r="AG98" s="184"/>
      <c r="AH98" s="184"/>
      <c r="AI98" s="184"/>
      <c r="AJ98" s="184"/>
      <c r="AK98" s="184"/>
      <c r="AL98" s="184"/>
      <c r="AM98" s="184"/>
      <c r="AN98" s="184"/>
      <c r="AO98" s="184"/>
      <c r="AP98" s="184"/>
      <c r="AQ98" s="184"/>
      <c r="AR98" s="184"/>
      <c r="AS98" s="184"/>
      <c r="AT98" s="184"/>
      <c r="AU98" s="184"/>
      <c r="AV98" s="184"/>
      <c r="AW98" s="185"/>
    </row>
    <row r="99" spans="1:49" ht="17.25" customHeight="1">
      <c r="A99" s="6"/>
      <c r="B99" s="88" t="s">
        <v>76</v>
      </c>
      <c r="C99" s="89"/>
      <c r="D99" s="89"/>
      <c r="E99" s="89"/>
      <c r="F99" s="89"/>
      <c r="G99" s="89"/>
      <c r="H99" s="90"/>
      <c r="I99" s="170" t="s">
        <v>75</v>
      </c>
      <c r="J99" s="171"/>
      <c r="K99" s="171"/>
      <c r="L99" s="171"/>
      <c r="M99" s="171"/>
      <c r="N99" s="171"/>
      <c r="O99" s="171"/>
      <c r="P99" s="171"/>
      <c r="Q99" s="171"/>
      <c r="R99" s="171"/>
      <c r="S99" s="171"/>
      <c r="T99" s="171"/>
      <c r="U99" s="171"/>
      <c r="V99" s="172"/>
      <c r="W99" s="63" t="s">
        <v>78</v>
      </c>
      <c r="X99" s="64"/>
      <c r="Y99" s="64"/>
      <c r="Z99" s="64"/>
      <c r="AA99" s="64"/>
      <c r="AB99" s="64"/>
      <c r="AC99" s="65"/>
      <c r="AD99" s="116" t="s">
        <v>208</v>
      </c>
      <c r="AE99" s="117"/>
      <c r="AF99" s="117"/>
      <c r="AG99" s="117"/>
      <c r="AH99" s="117"/>
      <c r="AI99" s="117"/>
      <c r="AJ99" s="117"/>
      <c r="AK99" s="117"/>
      <c r="AL99" s="117"/>
      <c r="AM99" s="117"/>
      <c r="AN99" s="117"/>
      <c r="AO99" s="117"/>
      <c r="AP99" s="117"/>
      <c r="AQ99" s="117"/>
      <c r="AR99" s="117"/>
      <c r="AS99" s="117"/>
      <c r="AT99" s="117"/>
      <c r="AU99" s="117"/>
      <c r="AV99" s="117"/>
      <c r="AW99" s="118"/>
    </row>
    <row r="100" spans="1:49" ht="12.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row>
    <row r="101" spans="1:49" ht="19.5" customHeight="1">
      <c r="A101" s="4"/>
      <c r="B101" s="10" t="s">
        <v>177</v>
      </c>
      <c r="C101" s="11"/>
      <c r="D101" s="11" t="s">
        <v>82</v>
      </c>
      <c r="I101" s="19" t="s">
        <v>191</v>
      </c>
      <c r="O101" s="4"/>
      <c r="P101" s="4"/>
      <c r="Q101" s="4"/>
      <c r="R101" s="4"/>
      <c r="S101" s="4"/>
      <c r="T101" s="4"/>
      <c r="U101" s="4"/>
      <c r="V101" s="4"/>
      <c r="W101" s="4"/>
      <c r="X101" s="4"/>
      <c r="Y101" s="4"/>
      <c r="Z101" s="4"/>
    </row>
    <row r="102" spans="1:49" ht="19.5" customHeight="1">
      <c r="B102" s="178" t="s">
        <v>82</v>
      </c>
      <c r="C102" s="179"/>
      <c r="D102" s="179"/>
      <c r="E102" s="179"/>
      <c r="F102" s="179"/>
      <c r="G102" s="179"/>
      <c r="H102" s="179"/>
      <c r="I102" s="179"/>
      <c r="J102" s="179"/>
      <c r="K102" s="179"/>
      <c r="L102" s="179"/>
      <c r="M102" s="179"/>
      <c r="N102" s="179"/>
      <c r="O102" s="179"/>
      <c r="P102" s="179"/>
      <c r="Q102" s="179"/>
      <c r="R102" s="180"/>
      <c r="S102" s="177" t="s">
        <v>91</v>
      </c>
      <c r="T102" s="177"/>
      <c r="U102" s="177"/>
      <c r="V102" s="177"/>
      <c r="W102" s="186" t="s">
        <v>93</v>
      </c>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8"/>
    </row>
    <row r="103" spans="1:49" ht="23.25" customHeight="1">
      <c r="B103" s="72" t="s">
        <v>83</v>
      </c>
      <c r="C103" s="73"/>
      <c r="D103" s="73"/>
      <c r="E103" s="73"/>
      <c r="F103" s="73"/>
      <c r="G103" s="73"/>
      <c r="H103" s="73"/>
      <c r="I103" s="73"/>
      <c r="J103" s="73"/>
      <c r="K103" s="73"/>
      <c r="L103" s="73"/>
      <c r="M103" s="73"/>
      <c r="N103" s="73"/>
      <c r="O103" s="73"/>
      <c r="P103" s="73"/>
      <c r="Q103" s="73"/>
      <c r="R103" s="74"/>
      <c r="S103" s="160" t="str">
        <f>IF(OR($AN$29=$BB$4, $AN$29=$BB$5), "不要", IF($AR$25=$BD$2, "省略可", "必要"))</f>
        <v>省略可</v>
      </c>
      <c r="T103" s="160"/>
      <c r="U103" s="160"/>
      <c r="V103" s="160"/>
      <c r="W103" s="32" t="s">
        <v>94</v>
      </c>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4"/>
    </row>
    <row r="104" spans="1:49" ht="23.25" customHeight="1">
      <c r="B104" s="72" t="s">
        <v>84</v>
      </c>
      <c r="C104" s="73"/>
      <c r="D104" s="73"/>
      <c r="E104" s="73"/>
      <c r="F104" s="73"/>
      <c r="G104" s="73"/>
      <c r="H104" s="73"/>
      <c r="I104" s="73"/>
      <c r="J104" s="73"/>
      <c r="K104" s="73"/>
      <c r="L104" s="73"/>
      <c r="M104" s="73"/>
      <c r="N104" s="73"/>
      <c r="O104" s="73"/>
      <c r="P104" s="73"/>
      <c r="Q104" s="73"/>
      <c r="R104" s="74"/>
      <c r="S104" s="160" t="str">
        <f>IF(OR($AN$29=$BB$4, $AN$29=$BB$5), "不要", IF($AR$26=$BD$2, "省略可", "必要"))</f>
        <v>省略可</v>
      </c>
      <c r="T104" s="160"/>
      <c r="U104" s="160"/>
      <c r="V104" s="160"/>
      <c r="W104" s="32" t="s">
        <v>95</v>
      </c>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4"/>
    </row>
    <row r="105" spans="1:49" ht="23.25" customHeight="1">
      <c r="B105" s="72" t="s">
        <v>85</v>
      </c>
      <c r="C105" s="73"/>
      <c r="D105" s="73"/>
      <c r="E105" s="73"/>
      <c r="F105" s="73"/>
      <c r="G105" s="73"/>
      <c r="H105" s="73"/>
      <c r="I105" s="73"/>
      <c r="J105" s="73"/>
      <c r="K105" s="73"/>
      <c r="L105" s="73"/>
      <c r="M105" s="73"/>
      <c r="N105" s="73"/>
      <c r="O105" s="73"/>
      <c r="P105" s="73"/>
      <c r="Q105" s="73"/>
      <c r="R105" s="74"/>
      <c r="S105" s="160" t="str">
        <f>IF(OR($AN$29=$BB$4, $AN$29=$BB$5), "不要", IF($AR$25=$BD$2, "省略可", "必要"))</f>
        <v>省略可</v>
      </c>
      <c r="T105" s="160"/>
      <c r="U105" s="160"/>
      <c r="V105" s="160"/>
      <c r="W105" s="32" t="s">
        <v>94</v>
      </c>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4"/>
    </row>
    <row r="106" spans="1:49" ht="23.25" customHeight="1">
      <c r="B106" s="72" t="s">
        <v>86</v>
      </c>
      <c r="C106" s="73"/>
      <c r="D106" s="73"/>
      <c r="E106" s="73"/>
      <c r="F106" s="73"/>
      <c r="G106" s="73"/>
      <c r="H106" s="73"/>
      <c r="I106" s="73"/>
      <c r="J106" s="73"/>
      <c r="K106" s="73"/>
      <c r="L106" s="73"/>
      <c r="M106" s="73"/>
      <c r="N106" s="73"/>
      <c r="O106" s="73"/>
      <c r="P106" s="73"/>
      <c r="Q106" s="73"/>
      <c r="R106" s="74"/>
      <c r="S106" s="160" t="str">
        <f>IF($AH$94=$BD$2,"省略可","必要")</f>
        <v>省略可</v>
      </c>
      <c r="T106" s="160"/>
      <c r="U106" s="160"/>
      <c r="V106" s="160"/>
      <c r="W106" s="32" t="s">
        <v>102</v>
      </c>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4"/>
    </row>
    <row r="107" spans="1:49" ht="53.25" customHeight="1">
      <c r="B107" s="72" t="s">
        <v>87</v>
      </c>
      <c r="C107" s="73"/>
      <c r="D107" s="73"/>
      <c r="E107" s="73"/>
      <c r="F107" s="73"/>
      <c r="G107" s="73"/>
      <c r="H107" s="73"/>
      <c r="I107" s="73"/>
      <c r="J107" s="73"/>
      <c r="K107" s="73"/>
      <c r="L107" s="73"/>
      <c r="M107" s="73"/>
      <c r="N107" s="73"/>
      <c r="O107" s="73"/>
      <c r="P107" s="73"/>
      <c r="Q107" s="73"/>
      <c r="R107" s="74"/>
      <c r="S107" s="160" t="str">
        <f>IF($AU$23="○","省略可","必要")</f>
        <v>省略可</v>
      </c>
      <c r="T107" s="160"/>
      <c r="U107" s="160"/>
      <c r="V107" s="160"/>
      <c r="W107" s="32" t="s">
        <v>179</v>
      </c>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4"/>
    </row>
    <row r="108" spans="1:49" ht="36" customHeight="1">
      <c r="B108" s="72" t="s">
        <v>105</v>
      </c>
      <c r="C108" s="73"/>
      <c r="D108" s="73"/>
      <c r="E108" s="73"/>
      <c r="F108" s="73"/>
      <c r="G108" s="73"/>
      <c r="H108" s="73"/>
      <c r="I108" s="73"/>
      <c r="J108" s="73"/>
      <c r="K108" s="73"/>
      <c r="L108" s="73"/>
      <c r="M108" s="73"/>
      <c r="N108" s="73"/>
      <c r="O108" s="73"/>
      <c r="P108" s="73"/>
      <c r="Q108" s="73"/>
      <c r="R108" s="74"/>
      <c r="S108" s="160" t="s">
        <v>101</v>
      </c>
      <c r="T108" s="160"/>
      <c r="U108" s="160"/>
      <c r="V108" s="160"/>
      <c r="W108" s="32" t="s">
        <v>197</v>
      </c>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4"/>
    </row>
    <row r="109" spans="1:49" ht="23.25" customHeight="1">
      <c r="B109" s="72" t="s">
        <v>88</v>
      </c>
      <c r="C109" s="73"/>
      <c r="D109" s="73"/>
      <c r="E109" s="73"/>
      <c r="F109" s="73"/>
      <c r="G109" s="73"/>
      <c r="H109" s="73"/>
      <c r="I109" s="73"/>
      <c r="J109" s="73"/>
      <c r="K109" s="73"/>
      <c r="L109" s="73"/>
      <c r="M109" s="73"/>
      <c r="N109" s="73"/>
      <c r="O109" s="73"/>
      <c r="P109" s="73"/>
      <c r="Q109" s="73"/>
      <c r="R109" s="74"/>
      <c r="S109" s="160" t="str">
        <f>IF(OR($AN$29=$BB$2, $AN$29=$BB$3, $AN$29=$BB$5), "不要", IF($AU$23="○", "省略可", "必要"))</f>
        <v>不要</v>
      </c>
      <c r="T109" s="160"/>
      <c r="U109" s="160"/>
      <c r="V109" s="160"/>
      <c r="W109" s="32" t="s">
        <v>106</v>
      </c>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4"/>
    </row>
    <row r="110" spans="1:49" ht="23.25" customHeight="1">
      <c r="B110" s="72" t="s">
        <v>89</v>
      </c>
      <c r="C110" s="73"/>
      <c r="D110" s="73"/>
      <c r="E110" s="73"/>
      <c r="F110" s="73"/>
      <c r="G110" s="73"/>
      <c r="H110" s="73"/>
      <c r="I110" s="73"/>
      <c r="J110" s="73"/>
      <c r="K110" s="73"/>
      <c r="L110" s="73"/>
      <c r="M110" s="73"/>
      <c r="N110" s="73"/>
      <c r="O110" s="73"/>
      <c r="P110" s="73"/>
      <c r="Q110" s="73"/>
      <c r="R110" s="74"/>
      <c r="S110" s="160" t="str">
        <f>IF(OR($AN$29=$BB$2, $AN$29=$BB$3, $AN$29=$BB$5), "不要", IF($AU$23="○", "省略可", "必要"))</f>
        <v>不要</v>
      </c>
      <c r="T110" s="160"/>
      <c r="U110" s="160"/>
      <c r="V110" s="160"/>
      <c r="W110" s="32" t="s">
        <v>106</v>
      </c>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4"/>
    </row>
    <row r="111" spans="1:49" ht="7.5" customHeight="1"/>
    <row r="112" spans="1:49" ht="19.5" customHeight="1"/>
    <row r="113" s="1" customFormat="1" ht="19.5" customHeight="1"/>
  </sheetData>
  <sheetProtection algorithmName="SHA-512" hashValue="CJo6Eo1sLcnQ165tLuLxYv7IvgjKq3GPSBvaRONbcWLEzDgRK6KqxCmXZlpm2SHRAEact7OVI6An9c3dQbC5Xw==" saltValue="4mDIhtUnvkZ1d2D5P83CdQ==" spinCount="100000" sheet="1" formatRows="0"/>
  <mergeCells count="432">
    <mergeCell ref="B109:R109"/>
    <mergeCell ref="S109:V109"/>
    <mergeCell ref="W109:AW109"/>
    <mergeCell ref="B110:R110"/>
    <mergeCell ref="S110:V110"/>
    <mergeCell ref="W110:AW110"/>
    <mergeCell ref="B107:R107"/>
    <mergeCell ref="S107:V107"/>
    <mergeCell ref="W107:AW107"/>
    <mergeCell ref="B108:R108"/>
    <mergeCell ref="S108:V108"/>
    <mergeCell ref="W108:AW108"/>
    <mergeCell ref="B105:R105"/>
    <mergeCell ref="S105:V105"/>
    <mergeCell ref="W105:AW105"/>
    <mergeCell ref="B106:R106"/>
    <mergeCell ref="S106:V106"/>
    <mergeCell ref="W106:AW106"/>
    <mergeCell ref="B103:R103"/>
    <mergeCell ref="S103:V103"/>
    <mergeCell ref="W103:AW103"/>
    <mergeCell ref="B104:R104"/>
    <mergeCell ref="S104:V104"/>
    <mergeCell ref="W104:AW104"/>
    <mergeCell ref="AD98:AW98"/>
    <mergeCell ref="B99:H99"/>
    <mergeCell ref="I99:V99"/>
    <mergeCell ref="W99:AC99"/>
    <mergeCell ref="AD99:AW99"/>
    <mergeCell ref="B102:R102"/>
    <mergeCell ref="S102:V102"/>
    <mergeCell ref="W102:AW102"/>
    <mergeCell ref="B93:AG93"/>
    <mergeCell ref="AH93:AW93"/>
    <mergeCell ref="B94:AG94"/>
    <mergeCell ref="AH94:AW94"/>
    <mergeCell ref="B97:H98"/>
    <mergeCell ref="I97:V98"/>
    <mergeCell ref="W97:AC97"/>
    <mergeCell ref="AD97:AG97"/>
    <mergeCell ref="AH97:AW97"/>
    <mergeCell ref="W98:AC98"/>
    <mergeCell ref="X88:Y88"/>
    <mergeCell ref="Z88:AW88"/>
    <mergeCell ref="I87:M87"/>
    <mergeCell ref="N87:R87"/>
    <mergeCell ref="S87:W87"/>
    <mergeCell ref="X87:Y87"/>
    <mergeCell ref="Z87:AD87"/>
    <mergeCell ref="AE87:AI87"/>
    <mergeCell ref="B92:G92"/>
    <mergeCell ref="H92:Q92"/>
    <mergeCell ref="R92:W92"/>
    <mergeCell ref="X92:AG92"/>
    <mergeCell ref="AH92:AM92"/>
    <mergeCell ref="AN92:AW92"/>
    <mergeCell ref="B91:G91"/>
    <mergeCell ref="H91:Q91"/>
    <mergeCell ref="R91:W91"/>
    <mergeCell ref="X91:AG91"/>
    <mergeCell ref="AH91:AM91"/>
    <mergeCell ref="AN91:AW91"/>
    <mergeCell ref="N85:R85"/>
    <mergeCell ref="S85:AH85"/>
    <mergeCell ref="AI85:AM85"/>
    <mergeCell ref="AN85:AW85"/>
    <mergeCell ref="N86:R86"/>
    <mergeCell ref="S86:AH86"/>
    <mergeCell ref="AI86:AM86"/>
    <mergeCell ref="AN86:AW86"/>
    <mergeCell ref="B83:H88"/>
    <mergeCell ref="I83:M84"/>
    <mergeCell ref="N83:Q83"/>
    <mergeCell ref="R83:AH83"/>
    <mergeCell ref="AI83:AM83"/>
    <mergeCell ref="AN83:AW83"/>
    <mergeCell ref="N84:AH84"/>
    <mergeCell ref="AI84:AM84"/>
    <mergeCell ref="AN84:AW84"/>
    <mergeCell ref="I85:M86"/>
    <mergeCell ref="AJ87:AK87"/>
    <mergeCell ref="AL87:AP87"/>
    <mergeCell ref="AQ87:AU87"/>
    <mergeCell ref="AV87:AW87"/>
    <mergeCell ref="I88:M88"/>
    <mergeCell ref="N88:W88"/>
    <mergeCell ref="B77:H82"/>
    <mergeCell ref="I77:M78"/>
    <mergeCell ref="N77:Q77"/>
    <mergeCell ref="R77:AH77"/>
    <mergeCell ref="AI77:AM77"/>
    <mergeCell ref="AN77:AW77"/>
    <mergeCell ref="N78:AH78"/>
    <mergeCell ref="AI78:AM78"/>
    <mergeCell ref="AN78:AW78"/>
    <mergeCell ref="I79:M80"/>
    <mergeCell ref="AJ81:AK81"/>
    <mergeCell ref="AL81:AP81"/>
    <mergeCell ref="AQ81:AU81"/>
    <mergeCell ref="AV81:AW81"/>
    <mergeCell ref="I82:M82"/>
    <mergeCell ref="N82:W82"/>
    <mergeCell ref="X82:Y82"/>
    <mergeCell ref="Z82:AW82"/>
    <mergeCell ref="I81:M81"/>
    <mergeCell ref="N81:R81"/>
    <mergeCell ref="S81:W81"/>
    <mergeCell ref="X81:Y81"/>
    <mergeCell ref="Z81:AD81"/>
    <mergeCell ref="AE81:AI81"/>
    <mergeCell ref="S75:W75"/>
    <mergeCell ref="X75:Y75"/>
    <mergeCell ref="Z75:AD75"/>
    <mergeCell ref="AE75:AI75"/>
    <mergeCell ref="N79:R79"/>
    <mergeCell ref="S79:AH79"/>
    <mergeCell ref="AI79:AM79"/>
    <mergeCell ref="AN79:AW79"/>
    <mergeCell ref="N80:R80"/>
    <mergeCell ref="S80:AH80"/>
    <mergeCell ref="AI80:AM80"/>
    <mergeCell ref="AN80:AW80"/>
    <mergeCell ref="N74:R74"/>
    <mergeCell ref="S74:AH74"/>
    <mergeCell ref="AI74:AM74"/>
    <mergeCell ref="AN74:AW74"/>
    <mergeCell ref="B71:H76"/>
    <mergeCell ref="I71:M72"/>
    <mergeCell ref="N71:Q71"/>
    <mergeCell ref="R71:AH71"/>
    <mergeCell ref="AI71:AM71"/>
    <mergeCell ref="AN71:AW71"/>
    <mergeCell ref="N72:AH72"/>
    <mergeCell ref="AI72:AM72"/>
    <mergeCell ref="AN72:AW72"/>
    <mergeCell ref="I73:M74"/>
    <mergeCell ref="AJ75:AK75"/>
    <mergeCell ref="AL75:AP75"/>
    <mergeCell ref="AQ75:AU75"/>
    <mergeCell ref="AV75:AW75"/>
    <mergeCell ref="I76:M76"/>
    <mergeCell ref="N76:W76"/>
    <mergeCell ref="X76:Y76"/>
    <mergeCell ref="Z76:AW76"/>
    <mergeCell ref="I75:M75"/>
    <mergeCell ref="N75:R75"/>
    <mergeCell ref="X70:Y70"/>
    <mergeCell ref="Z70:AW70"/>
    <mergeCell ref="I69:M69"/>
    <mergeCell ref="N69:R69"/>
    <mergeCell ref="S69:W69"/>
    <mergeCell ref="X69:Y69"/>
    <mergeCell ref="Z69:AD69"/>
    <mergeCell ref="AE69:AI69"/>
    <mergeCell ref="N73:R73"/>
    <mergeCell ref="S73:AH73"/>
    <mergeCell ref="AI73:AM73"/>
    <mergeCell ref="AN73:AW73"/>
    <mergeCell ref="N67:R67"/>
    <mergeCell ref="S67:AH67"/>
    <mergeCell ref="AI67:AM67"/>
    <mergeCell ref="AN67:AW67"/>
    <mergeCell ref="N68:R68"/>
    <mergeCell ref="S68:AH68"/>
    <mergeCell ref="AI68:AM68"/>
    <mergeCell ref="AN68:AW68"/>
    <mergeCell ref="B65:H70"/>
    <mergeCell ref="I65:M66"/>
    <mergeCell ref="N65:Q65"/>
    <mergeCell ref="R65:AH65"/>
    <mergeCell ref="AI65:AM65"/>
    <mergeCell ref="AN65:AW65"/>
    <mergeCell ref="N66:AH66"/>
    <mergeCell ref="AI66:AM66"/>
    <mergeCell ref="AN66:AW66"/>
    <mergeCell ref="I67:M68"/>
    <mergeCell ref="AJ69:AK69"/>
    <mergeCell ref="AL69:AP69"/>
    <mergeCell ref="AQ69:AU69"/>
    <mergeCell ref="AV69:AW69"/>
    <mergeCell ref="I70:M70"/>
    <mergeCell ref="N70:W70"/>
    <mergeCell ref="B59:H64"/>
    <mergeCell ref="I59:M60"/>
    <mergeCell ref="N59:Q59"/>
    <mergeCell ref="R59:AH59"/>
    <mergeCell ref="AI59:AM59"/>
    <mergeCell ref="AN59:AW59"/>
    <mergeCell ref="N60:AH60"/>
    <mergeCell ref="AI60:AM60"/>
    <mergeCell ref="AN60:AW60"/>
    <mergeCell ref="I61:M62"/>
    <mergeCell ref="AJ63:AK63"/>
    <mergeCell ref="AL63:AP63"/>
    <mergeCell ref="AQ63:AU63"/>
    <mergeCell ref="AV63:AW63"/>
    <mergeCell ref="I64:M64"/>
    <mergeCell ref="N64:W64"/>
    <mergeCell ref="X64:Y64"/>
    <mergeCell ref="Z64:AW64"/>
    <mergeCell ref="I63:M63"/>
    <mergeCell ref="N63:R63"/>
    <mergeCell ref="S63:W63"/>
    <mergeCell ref="X63:Y63"/>
    <mergeCell ref="Z63:AD63"/>
    <mergeCell ref="AE63:AI63"/>
    <mergeCell ref="S57:W57"/>
    <mergeCell ref="X57:Y57"/>
    <mergeCell ref="Z57:AD57"/>
    <mergeCell ref="AE57:AI57"/>
    <mergeCell ref="N61:R61"/>
    <mergeCell ref="S61:AH61"/>
    <mergeCell ref="AI61:AM61"/>
    <mergeCell ref="AN61:AW61"/>
    <mergeCell ref="N62:R62"/>
    <mergeCell ref="S62:AH62"/>
    <mergeCell ref="AI62:AM62"/>
    <mergeCell ref="AN62:AW62"/>
    <mergeCell ref="N56:R56"/>
    <mergeCell ref="S56:AH56"/>
    <mergeCell ref="AI56:AM56"/>
    <mergeCell ref="AN56:AW56"/>
    <mergeCell ref="B53:H58"/>
    <mergeCell ref="I53:M54"/>
    <mergeCell ref="N53:Q53"/>
    <mergeCell ref="R53:AH53"/>
    <mergeCell ref="AI53:AM53"/>
    <mergeCell ref="AN53:AW53"/>
    <mergeCell ref="N54:AH54"/>
    <mergeCell ref="AI54:AM54"/>
    <mergeCell ref="AN54:AW54"/>
    <mergeCell ref="I55:M56"/>
    <mergeCell ref="AJ57:AK57"/>
    <mergeCell ref="AL57:AP57"/>
    <mergeCell ref="AQ57:AU57"/>
    <mergeCell ref="AV57:AW57"/>
    <mergeCell ref="I58:M58"/>
    <mergeCell ref="N58:W58"/>
    <mergeCell ref="X58:Y58"/>
    <mergeCell ref="Z58:AW58"/>
    <mergeCell ref="I57:M57"/>
    <mergeCell ref="N57:R57"/>
    <mergeCell ref="X52:Y52"/>
    <mergeCell ref="Z52:AW52"/>
    <mergeCell ref="I51:M51"/>
    <mergeCell ref="N51:R51"/>
    <mergeCell ref="S51:W51"/>
    <mergeCell ref="X51:Y51"/>
    <mergeCell ref="Z51:AD51"/>
    <mergeCell ref="AE51:AI51"/>
    <mergeCell ref="N55:R55"/>
    <mergeCell ref="S55:AH55"/>
    <mergeCell ref="AI55:AM55"/>
    <mergeCell ref="AN55:AW55"/>
    <mergeCell ref="N49:R49"/>
    <mergeCell ref="S49:AH49"/>
    <mergeCell ref="AI49:AM49"/>
    <mergeCell ref="AN49:AW49"/>
    <mergeCell ref="N50:R50"/>
    <mergeCell ref="S50:AH50"/>
    <mergeCell ref="AI50:AM50"/>
    <mergeCell ref="AN50:AW50"/>
    <mergeCell ref="B47:H52"/>
    <mergeCell ref="I47:M48"/>
    <mergeCell ref="N47:Q47"/>
    <mergeCell ref="R47:AH47"/>
    <mergeCell ref="AI47:AM47"/>
    <mergeCell ref="AN47:AW47"/>
    <mergeCell ref="N48:AH48"/>
    <mergeCell ref="AI48:AM48"/>
    <mergeCell ref="AN48:AW48"/>
    <mergeCell ref="I49:M50"/>
    <mergeCell ref="AJ51:AK51"/>
    <mergeCell ref="AL51:AP51"/>
    <mergeCell ref="AQ51:AU51"/>
    <mergeCell ref="AV51:AW51"/>
    <mergeCell ref="I52:M52"/>
    <mergeCell ref="N52:W52"/>
    <mergeCell ref="B41:H46"/>
    <mergeCell ref="I41:M42"/>
    <mergeCell ref="N41:Q41"/>
    <mergeCell ref="R41:AH41"/>
    <mergeCell ref="AI41:AM41"/>
    <mergeCell ref="AN41:AW41"/>
    <mergeCell ref="N42:AH42"/>
    <mergeCell ref="AI42:AM42"/>
    <mergeCell ref="AN42:AW42"/>
    <mergeCell ref="I43:M44"/>
    <mergeCell ref="AJ45:AK45"/>
    <mergeCell ref="AL45:AP45"/>
    <mergeCell ref="AQ45:AU45"/>
    <mergeCell ref="AV45:AW45"/>
    <mergeCell ref="I46:M46"/>
    <mergeCell ref="N46:W46"/>
    <mergeCell ref="X46:Y46"/>
    <mergeCell ref="Z46:AW46"/>
    <mergeCell ref="I45:M45"/>
    <mergeCell ref="N45:R45"/>
    <mergeCell ref="S45:W45"/>
    <mergeCell ref="X45:Y45"/>
    <mergeCell ref="Z45:AD45"/>
    <mergeCell ref="AE45:AI45"/>
    <mergeCell ref="S39:W39"/>
    <mergeCell ref="X39:Y39"/>
    <mergeCell ref="Z39:AD39"/>
    <mergeCell ref="AE39:AI39"/>
    <mergeCell ref="N43:R43"/>
    <mergeCell ref="S43:AH43"/>
    <mergeCell ref="AI43:AM43"/>
    <mergeCell ref="AN43:AW43"/>
    <mergeCell ref="N44:R44"/>
    <mergeCell ref="S44:AH44"/>
    <mergeCell ref="AI44:AM44"/>
    <mergeCell ref="AN44:AW44"/>
    <mergeCell ref="N38:R38"/>
    <mergeCell ref="S38:AH38"/>
    <mergeCell ref="AI38:AM38"/>
    <mergeCell ref="AN38:AW38"/>
    <mergeCell ref="B35:H40"/>
    <mergeCell ref="I35:M36"/>
    <mergeCell ref="N35:Q35"/>
    <mergeCell ref="R35:AH35"/>
    <mergeCell ref="AI35:AM35"/>
    <mergeCell ref="AN35:AW35"/>
    <mergeCell ref="N36:AH36"/>
    <mergeCell ref="AI36:AM36"/>
    <mergeCell ref="AN36:AW36"/>
    <mergeCell ref="I37:M38"/>
    <mergeCell ref="AJ39:AK39"/>
    <mergeCell ref="AL39:AP39"/>
    <mergeCell ref="AQ39:AU39"/>
    <mergeCell ref="AV39:AW39"/>
    <mergeCell ref="I40:M40"/>
    <mergeCell ref="N40:W40"/>
    <mergeCell ref="X40:Y40"/>
    <mergeCell ref="Z40:AW40"/>
    <mergeCell ref="I39:M39"/>
    <mergeCell ref="N39:R39"/>
    <mergeCell ref="X34:Y34"/>
    <mergeCell ref="Z34:AW34"/>
    <mergeCell ref="I33:M33"/>
    <mergeCell ref="N33:R33"/>
    <mergeCell ref="S33:W33"/>
    <mergeCell ref="X33:Y33"/>
    <mergeCell ref="Z33:AD33"/>
    <mergeCell ref="AE33:AI33"/>
    <mergeCell ref="N37:R37"/>
    <mergeCell ref="S37:AH37"/>
    <mergeCell ref="AI37:AM37"/>
    <mergeCell ref="AN37:AW37"/>
    <mergeCell ref="N31:R31"/>
    <mergeCell ref="S31:AH31"/>
    <mergeCell ref="AI31:AM31"/>
    <mergeCell ref="AN31:AW31"/>
    <mergeCell ref="N32:R32"/>
    <mergeCell ref="S32:AH32"/>
    <mergeCell ref="AI32:AM32"/>
    <mergeCell ref="AN32:AW32"/>
    <mergeCell ref="B29:H34"/>
    <mergeCell ref="I29:M30"/>
    <mergeCell ref="N29:Q29"/>
    <mergeCell ref="R29:AH29"/>
    <mergeCell ref="AI29:AM29"/>
    <mergeCell ref="AN29:AW29"/>
    <mergeCell ref="N30:AH30"/>
    <mergeCell ref="AI30:AM30"/>
    <mergeCell ref="AN30:AW30"/>
    <mergeCell ref="I31:M32"/>
    <mergeCell ref="AJ33:AK33"/>
    <mergeCell ref="AL33:AP33"/>
    <mergeCell ref="AQ33:AU33"/>
    <mergeCell ref="AV33:AW33"/>
    <mergeCell ref="I34:M34"/>
    <mergeCell ref="N34:W34"/>
    <mergeCell ref="B22:H26"/>
    <mergeCell ref="I22:M23"/>
    <mergeCell ref="N22:AT22"/>
    <mergeCell ref="AU22:AW22"/>
    <mergeCell ref="N23:AT23"/>
    <mergeCell ref="AU23:AW23"/>
    <mergeCell ref="I24:M26"/>
    <mergeCell ref="B21:H21"/>
    <mergeCell ref="I21:M21"/>
    <mergeCell ref="N21:V21"/>
    <mergeCell ref="W21:AA21"/>
    <mergeCell ref="AB21:AH21"/>
    <mergeCell ref="AI21:AJ21"/>
    <mergeCell ref="N24:AA24"/>
    <mergeCell ref="AB24:AW24"/>
    <mergeCell ref="N25:AQ25"/>
    <mergeCell ref="AR25:AW25"/>
    <mergeCell ref="N26:AQ26"/>
    <mergeCell ref="AR26:AW26"/>
    <mergeCell ref="AK21:AO21"/>
    <mergeCell ref="AP21:AU21"/>
    <mergeCell ref="AV21:AW21"/>
    <mergeCell ref="B19:H20"/>
    <mergeCell ref="I19:M20"/>
    <mergeCell ref="N19:V20"/>
    <mergeCell ref="W19:AA20"/>
    <mergeCell ref="AB19:AE19"/>
    <mergeCell ref="AF19:AW19"/>
    <mergeCell ref="AB20:AW20"/>
    <mergeCell ref="N16:AH16"/>
    <mergeCell ref="I17:M18"/>
    <mergeCell ref="N17:R17"/>
    <mergeCell ref="S17:AH17"/>
    <mergeCell ref="AI17:AM17"/>
    <mergeCell ref="AN17:AW17"/>
    <mergeCell ref="N18:R18"/>
    <mergeCell ref="S18:AH18"/>
    <mergeCell ref="AI18:AM18"/>
    <mergeCell ref="AN18:AW18"/>
    <mergeCell ref="B8:AW10"/>
    <mergeCell ref="N12:W12"/>
    <mergeCell ref="X12:AH12"/>
    <mergeCell ref="AI12:AK12"/>
    <mergeCell ref="B15:H18"/>
    <mergeCell ref="I15:M16"/>
    <mergeCell ref="N15:Q15"/>
    <mergeCell ref="R15:AH15"/>
    <mergeCell ref="AI15:AM16"/>
    <mergeCell ref="AN15:AW16"/>
    <mergeCell ref="B3:AW3"/>
    <mergeCell ref="AC5:AF5"/>
    <mergeCell ref="AG5:AI5"/>
    <mergeCell ref="AJ5:AK5"/>
    <mergeCell ref="AL5:AN5"/>
    <mergeCell ref="AO5:AP5"/>
    <mergeCell ref="AQ5:AR5"/>
    <mergeCell ref="AS5:AT5"/>
    <mergeCell ref="AU5:AV5"/>
  </mergeCells>
  <phoneticPr fontId="3"/>
  <conditionalFormatting sqref="S103:V110">
    <cfRule type="containsText" dxfId="0" priority="1" operator="containsText" text="必要">
      <formula>NOT(ISERROR(SEARCH("必要",S103)))</formula>
    </cfRule>
  </conditionalFormatting>
  <dataValidations count="12">
    <dataValidation imeMode="halfKatakana" allowBlank="1" showInputMessage="1" showErrorMessage="1" sqref="R15:AH15 AF19:AW19 R29:AH29 AH97:AW97 R35:AH35 R41:AH41 R47:AH47 R53:AH53 R59:AH59 R65:AH65 R71:AH71 R77:AH77 B94:AG94 R83:AH83" xr:uid="{4B08848F-4FA5-45DA-A9DE-FB3F97F5FA3A}"/>
    <dataValidation allowBlank="1" showInputMessage="1" showErrorMessage="1" prompt="建物に入居していない場合は入力不要です。" sqref="AN18:AW18 AN32:AW32 AN80:AW80 AN38:AW38 AN44:AW44 AN50:AW50 AN56:AW56 AN62:AW62 AN68:AW68 AN74:AW74 AN86:AW86" xr:uid="{711CDFBC-3AF7-4166-9E12-528A0D53EC36}"/>
    <dataValidation allowBlank="1" showInputMessage="1" showErrorMessage="1" prompt="法人番号は13桁の番号です。番号が分からない場合は、「国税庁法人番号公表サイト」で確認できます。" sqref="AN15:AW16" xr:uid="{6D9FADDB-DEFB-4362-A565-FAE6EB84FED9}"/>
    <dataValidation allowBlank="1" showInputMessage="1" showErrorMessage="1" prompt="間接受電施設の場合、入居している施設名を入力してください。" sqref="AN30:AW30 AN78:AW78 AN54:AW54 AN60:AW60 AN66:AW66 AN72:AW72 AN48:AW48 AN36:AW36 AN42:AW42 AN84:AW84" xr:uid="{543F635C-4758-4EFD-8459-EB805EE633C5}"/>
    <dataValidation type="list" allowBlank="1" showInputMessage="1" showErrorMessage="1" sqref="AU22:AW23" xr:uid="{261F1884-599B-4DA8-98DC-39D94E36B1D1}">
      <formula1>"○"</formula1>
    </dataValidation>
    <dataValidation type="list" allowBlank="1" showInputMessage="1" showErrorMessage="1" sqref="AR25:AW26 AH94:AW94" xr:uid="{6FE9896D-419F-4862-AE5F-FB4006E06277}">
      <formula1>$BD$2:$BD$3</formula1>
    </dataValidation>
    <dataValidation type="list" allowBlank="1" showInputMessage="1" showErrorMessage="1" sqref="AH92:AM92" xr:uid="{87E9E915-9879-4C2D-A1DA-E704FBB3D094}">
      <formula1>$BC$2:$BC$3</formula1>
    </dataValidation>
    <dataValidation allowBlank="1" showInputMessage="1" showErrorMessage="1" prompt="請求書等の使用電力量の数字と一致させてください。" sqref="S33:W33 AE33:AI33 AQ33:AU33 S75:W75 AE75:AI75 AQ75:AU75 S51:W51 AE51:AI51 AQ51:AU51 S57:W57 AE57:AI57 AQ57:AU57 S63:W63 AE63:AI63 AQ63:AU63 S69:W69 AE69:AI69 AQ69:AU69 S45:W45 AE45:AI45 AQ45:AU45 S81:W81 AE81:AI81 AQ81:AU81 S39:W39 AE39:AI39 AQ39:AU39 S87:W87 AE87:AI87 AQ87:AU87" xr:uid="{CAA671FC-D1B4-494B-A18C-FD4E7078B00C}"/>
    <dataValidation type="list" allowBlank="1" showInputMessage="1" showErrorMessage="1" sqref="AN29:AW29 AN77:AW77 AN53:AW53 AN59:AW59 AN65:AW65 AN71:AW71 AN47:AW47 AN35:AW35 AN41:AW41 AN83:AW83" xr:uid="{0C4B484B-8482-4CDA-9B21-EBABC0A8211C}">
      <formula1>$BB$2:$BB$5</formula1>
    </dataValidation>
    <dataValidation type="list" allowBlank="1" showInputMessage="1" showErrorMessage="1" sqref="AB24:AW24" xr:uid="{17F32F5C-A283-4109-B30D-86F5283C67D4}">
      <formula1>$BA$2:$BA$5</formula1>
    </dataValidation>
    <dataValidation type="list" allowBlank="1" showInputMessage="1" showErrorMessage="1" sqref="N21:V21" xr:uid="{F05C1D48-BA71-482C-B8BB-8DAAA3C052A2}">
      <formula1>$AZ$2:$AZ$9</formula1>
    </dataValidation>
    <dataValidation allowBlank="1" showInputMessage="1" showErrorMessage="1" prompt="ハイフン（-）を入れて半角で入力してください。" sqref="S17 S31 S79 S55 S61 S67 S73 S49 S37 S43 S85" xr:uid="{97EB30CB-6B23-4C23-A706-65ED2DCABFA9}"/>
  </dataValidations>
  <pageMargins left="0.70866141732283472" right="0.70866141732283472" top="0.55118110236220474" bottom="0.55118110236220474" header="0.31496062992125984" footer="0.31496062992125984"/>
  <pageSetup paperSize="9" scale="7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9101-ACD0-41B7-B319-4D6AA3EC415A}">
  <dimension ref="A1:W35"/>
  <sheetViews>
    <sheetView view="pageBreakPreview" topLeftCell="A13" zoomScale="120" zoomScaleNormal="100" zoomScaleSheetLayoutView="120" workbookViewId="0">
      <selection activeCell="N3" sqref="N3:T3"/>
    </sheetView>
  </sheetViews>
  <sheetFormatPr defaultRowHeight="18.75"/>
  <cols>
    <col min="1" max="21" width="3.75" customWidth="1"/>
  </cols>
  <sheetData>
    <row r="1" spans="1:21">
      <c r="A1" s="26" t="s">
        <v>171</v>
      </c>
      <c r="B1" s="26"/>
      <c r="C1" s="26"/>
      <c r="D1" s="26"/>
      <c r="E1" s="26"/>
      <c r="F1" s="26"/>
      <c r="G1" s="26"/>
      <c r="H1" s="26"/>
      <c r="I1" s="26"/>
      <c r="J1" s="26"/>
      <c r="K1" s="26"/>
      <c r="L1" s="26"/>
      <c r="M1" s="26"/>
      <c r="N1" s="26"/>
      <c r="O1" s="26"/>
      <c r="P1" s="26"/>
      <c r="Q1" s="26"/>
      <c r="R1" s="26"/>
      <c r="S1" s="26"/>
      <c r="T1" s="26"/>
      <c r="U1" s="26"/>
    </row>
    <row r="2" spans="1:21">
      <c r="A2" s="26"/>
      <c r="B2" s="26"/>
      <c r="C2" s="26"/>
      <c r="D2" s="26"/>
      <c r="E2" s="26"/>
      <c r="F2" s="26"/>
      <c r="G2" s="26"/>
      <c r="H2" s="26"/>
      <c r="I2" s="26"/>
      <c r="J2" s="26"/>
      <c r="K2" s="26"/>
      <c r="L2" s="26"/>
      <c r="M2" s="26"/>
      <c r="N2" s="26"/>
      <c r="O2" s="26"/>
      <c r="P2" s="26"/>
      <c r="Q2" s="26"/>
      <c r="R2" s="26"/>
      <c r="S2" s="26"/>
      <c r="T2" s="26"/>
      <c r="U2" s="26"/>
    </row>
    <row r="3" spans="1:21">
      <c r="A3" s="26"/>
      <c r="B3" s="26"/>
      <c r="C3" s="26"/>
      <c r="D3" s="26"/>
      <c r="E3" s="26"/>
      <c r="F3" s="26"/>
      <c r="G3" s="26"/>
      <c r="H3" s="26"/>
      <c r="I3" s="26"/>
      <c r="J3" s="26"/>
      <c r="K3" s="26"/>
      <c r="L3" s="26"/>
      <c r="M3" s="27"/>
      <c r="N3" s="194" t="s">
        <v>165</v>
      </c>
      <c r="O3" s="194"/>
      <c r="P3" s="194"/>
      <c r="Q3" s="194"/>
      <c r="R3" s="194"/>
      <c r="S3" s="194"/>
      <c r="T3" s="194"/>
      <c r="U3" s="26"/>
    </row>
    <row r="4" spans="1:21">
      <c r="A4" s="26"/>
      <c r="B4" s="26"/>
      <c r="C4" s="26"/>
      <c r="D4" s="26"/>
      <c r="E4" s="26"/>
      <c r="F4" s="26"/>
      <c r="G4" s="26"/>
      <c r="H4" s="26"/>
      <c r="I4" s="26"/>
      <c r="J4" s="26"/>
      <c r="K4" s="26"/>
      <c r="L4" s="26"/>
      <c r="M4" s="26"/>
      <c r="N4" s="194" t="s">
        <v>166</v>
      </c>
      <c r="O4" s="194"/>
      <c r="P4" s="194"/>
      <c r="Q4" s="194"/>
      <c r="R4" s="194"/>
      <c r="S4" s="194"/>
      <c r="T4" s="194"/>
      <c r="U4" s="26"/>
    </row>
    <row r="5" spans="1:21">
      <c r="A5" s="26"/>
      <c r="B5" s="26"/>
      <c r="C5" s="26"/>
      <c r="D5" s="26"/>
      <c r="E5" s="26"/>
      <c r="F5" s="26"/>
      <c r="G5" s="26"/>
      <c r="H5" s="26"/>
      <c r="I5" s="26"/>
      <c r="J5" s="26"/>
      <c r="K5" s="26"/>
      <c r="L5" s="26"/>
      <c r="M5" s="26"/>
      <c r="N5" s="26"/>
      <c r="O5" s="26"/>
      <c r="P5" s="26"/>
      <c r="Q5" s="26"/>
      <c r="R5" s="26"/>
      <c r="S5" s="26"/>
      <c r="T5" s="26"/>
      <c r="U5" s="26"/>
    </row>
    <row r="6" spans="1:21">
      <c r="A6" s="26"/>
      <c r="B6" s="26">
        <f>data!C2</f>
        <v>0</v>
      </c>
      <c r="C6" s="26"/>
      <c r="D6" s="26"/>
      <c r="E6" s="26"/>
      <c r="F6" s="26"/>
      <c r="G6" s="26"/>
      <c r="H6" s="26"/>
      <c r="I6" s="26"/>
      <c r="J6" s="26"/>
      <c r="K6" s="26"/>
      <c r="L6" s="26"/>
      <c r="M6" s="26"/>
      <c r="N6" s="26"/>
      <c r="O6" s="26"/>
      <c r="P6" s="26"/>
      <c r="Q6" s="26"/>
      <c r="R6" s="26"/>
      <c r="S6" s="26"/>
      <c r="T6" s="26"/>
      <c r="U6" s="26"/>
    </row>
    <row r="7" spans="1:21">
      <c r="A7" s="26"/>
      <c r="B7" s="195">
        <f>data!J2</f>
        <v>0</v>
      </c>
      <c r="C7" s="195"/>
      <c r="D7" s="195"/>
      <c r="E7" s="195"/>
      <c r="F7" s="26"/>
      <c r="G7" s="195" t="str">
        <f>data!K2&amp;"　様"</f>
        <v>0　様</v>
      </c>
      <c r="H7" s="195"/>
      <c r="I7" s="195"/>
      <c r="J7" s="195"/>
      <c r="K7" s="195"/>
      <c r="L7" s="26"/>
      <c r="M7" s="26"/>
      <c r="N7" s="26"/>
      <c r="O7" s="26"/>
      <c r="P7" s="26"/>
      <c r="Q7" s="26"/>
      <c r="R7" s="26"/>
      <c r="S7" s="26"/>
      <c r="T7" s="26"/>
      <c r="U7" s="26"/>
    </row>
    <row r="8" spans="1:21">
      <c r="A8" s="26"/>
      <c r="B8" s="26"/>
      <c r="C8" s="26"/>
      <c r="D8" s="26"/>
      <c r="E8" s="26"/>
      <c r="F8" s="26"/>
      <c r="G8" s="26"/>
      <c r="H8" s="26"/>
      <c r="I8" s="26"/>
      <c r="J8" s="26"/>
      <c r="K8" s="26"/>
      <c r="L8" s="26"/>
      <c r="M8" s="26"/>
      <c r="N8" s="26"/>
      <c r="O8" s="26"/>
      <c r="P8" s="26"/>
      <c r="Q8" s="26"/>
      <c r="R8" s="26"/>
      <c r="S8" s="26"/>
      <c r="T8" s="26"/>
      <c r="U8" s="26"/>
    </row>
    <row r="9" spans="1:21">
      <c r="A9" s="26"/>
      <c r="B9" s="26"/>
      <c r="C9" s="26"/>
      <c r="D9" s="26"/>
      <c r="E9" s="26"/>
      <c r="F9" s="26"/>
      <c r="G9" s="26"/>
      <c r="H9" s="26"/>
      <c r="I9" s="26"/>
      <c r="J9" s="26"/>
      <c r="K9" s="26"/>
      <c r="L9" s="26"/>
      <c r="M9" s="26"/>
      <c r="N9" s="195" t="s">
        <v>157</v>
      </c>
      <c r="O9" s="195"/>
      <c r="P9" s="195"/>
      <c r="Q9" s="195"/>
      <c r="R9" s="195"/>
      <c r="S9" s="195"/>
      <c r="T9" s="195"/>
      <c r="U9" s="26"/>
    </row>
    <row r="10" spans="1:21">
      <c r="A10" s="26"/>
      <c r="B10" s="26"/>
      <c r="C10" s="26"/>
      <c r="D10" s="26"/>
      <c r="E10" s="26"/>
      <c r="F10" s="26"/>
      <c r="G10" s="26"/>
      <c r="H10" s="26"/>
      <c r="I10" s="26"/>
      <c r="J10" s="26"/>
      <c r="K10" s="26"/>
      <c r="L10" s="26"/>
      <c r="M10" s="26"/>
      <c r="N10" s="196" t="s">
        <v>158</v>
      </c>
      <c r="O10" s="196"/>
      <c r="P10" s="196"/>
      <c r="Q10" s="196"/>
      <c r="R10" s="196"/>
      <c r="S10" s="196"/>
      <c r="T10" s="196"/>
      <c r="U10" s="26"/>
    </row>
    <row r="11" spans="1:21">
      <c r="A11" s="26"/>
      <c r="B11" s="26"/>
      <c r="C11" s="26"/>
      <c r="D11" s="26"/>
      <c r="E11" s="26"/>
      <c r="F11" s="26"/>
      <c r="G11" s="26"/>
      <c r="H11" s="26"/>
      <c r="I11" s="26"/>
      <c r="J11" s="26"/>
      <c r="K11" s="26"/>
      <c r="L11" s="26"/>
      <c r="M11" s="26"/>
      <c r="N11" s="26"/>
      <c r="O11" s="26"/>
      <c r="P11" s="26"/>
      <c r="Q11" s="26"/>
      <c r="R11" s="26"/>
      <c r="S11" s="26"/>
      <c r="T11" s="26"/>
      <c r="U11" s="26"/>
    </row>
    <row r="12" spans="1:21">
      <c r="A12" s="26"/>
      <c r="B12" s="26"/>
      <c r="C12" s="26"/>
      <c r="D12" s="26"/>
      <c r="E12" s="26"/>
      <c r="F12" s="26"/>
      <c r="G12" s="26"/>
      <c r="H12" s="26"/>
      <c r="I12" s="26"/>
      <c r="J12" s="26"/>
      <c r="K12" s="26"/>
      <c r="L12" s="26"/>
      <c r="M12" s="26"/>
      <c r="N12" s="26"/>
      <c r="O12" s="26"/>
      <c r="P12" s="26"/>
      <c r="Q12" s="26"/>
      <c r="R12" s="26"/>
      <c r="S12" s="26"/>
      <c r="T12" s="26"/>
      <c r="U12" s="26"/>
    </row>
    <row r="13" spans="1:21" ht="37.5" customHeight="1">
      <c r="A13" s="26" t="s">
        <v>159</v>
      </c>
      <c r="B13" s="197" t="s">
        <v>172</v>
      </c>
      <c r="C13" s="197"/>
      <c r="D13" s="197"/>
      <c r="E13" s="197"/>
      <c r="F13" s="197"/>
      <c r="G13" s="197"/>
      <c r="H13" s="197"/>
      <c r="I13" s="197"/>
      <c r="J13" s="197"/>
      <c r="K13" s="197"/>
      <c r="L13" s="197"/>
      <c r="M13" s="197"/>
      <c r="N13" s="197"/>
      <c r="O13" s="197"/>
      <c r="P13" s="197"/>
      <c r="Q13" s="197"/>
      <c r="R13" s="197"/>
      <c r="S13" s="197"/>
      <c r="T13" s="197"/>
      <c r="U13" s="26"/>
    </row>
    <row r="14" spans="1:21">
      <c r="A14" s="26"/>
      <c r="B14" s="26"/>
      <c r="C14" s="26"/>
      <c r="D14" s="26"/>
      <c r="E14" s="26"/>
      <c r="F14" s="26"/>
      <c r="G14" s="26"/>
      <c r="H14" s="26"/>
      <c r="I14" s="26"/>
      <c r="J14" s="26"/>
      <c r="K14" s="26"/>
      <c r="L14" s="26"/>
      <c r="M14" s="26"/>
      <c r="N14" s="26"/>
      <c r="O14" s="26"/>
      <c r="P14" s="26"/>
      <c r="Q14" s="26"/>
      <c r="R14" s="26"/>
      <c r="S14" s="26"/>
      <c r="T14" s="26"/>
      <c r="U14" s="26"/>
    </row>
    <row r="15" spans="1:21">
      <c r="A15" s="26"/>
      <c r="B15" s="196" t="str">
        <f>data!B2</f>
        <v>2026年月日</v>
      </c>
      <c r="C15" s="196"/>
      <c r="D15" s="196"/>
      <c r="E15" s="196"/>
      <c r="F15" s="198" t="s">
        <v>160</v>
      </c>
      <c r="G15" s="198"/>
      <c r="H15" s="198"/>
      <c r="I15" s="198"/>
      <c r="J15" s="198"/>
      <c r="K15" s="198"/>
      <c r="L15" s="198"/>
      <c r="M15" s="198"/>
      <c r="N15" s="198"/>
      <c r="O15" s="198"/>
      <c r="P15" s="198"/>
      <c r="Q15" s="198"/>
      <c r="R15" s="198"/>
      <c r="S15" s="198"/>
      <c r="T15" s="198"/>
      <c r="U15" s="198"/>
    </row>
    <row r="16" spans="1:21">
      <c r="A16" s="199" t="s">
        <v>161</v>
      </c>
      <c r="B16" s="199"/>
      <c r="C16" s="199"/>
      <c r="D16" s="199"/>
      <c r="E16" s="199"/>
      <c r="F16" s="199"/>
      <c r="G16" s="199"/>
      <c r="H16" s="199"/>
      <c r="I16" s="199"/>
      <c r="J16" s="199"/>
      <c r="K16" s="199"/>
      <c r="L16" s="199"/>
      <c r="M16" s="199"/>
      <c r="N16" s="199"/>
      <c r="O16" s="199"/>
      <c r="P16" s="199"/>
      <c r="Q16" s="199"/>
      <c r="R16" s="199"/>
      <c r="S16" s="199"/>
      <c r="T16" s="199"/>
      <c r="U16" s="199"/>
    </row>
    <row r="17" spans="1:23">
      <c r="A17" s="26"/>
      <c r="B17" s="26"/>
      <c r="C17" s="26"/>
      <c r="D17" s="26"/>
      <c r="E17" s="26"/>
      <c r="F17" s="26"/>
      <c r="G17" s="26"/>
      <c r="H17" s="26"/>
      <c r="I17" s="26"/>
      <c r="J17" s="26"/>
      <c r="K17" s="26"/>
      <c r="L17" s="26"/>
      <c r="M17" s="26"/>
      <c r="N17" s="26"/>
      <c r="O17" s="26"/>
      <c r="P17" s="26"/>
      <c r="Q17" s="26"/>
      <c r="R17" s="26"/>
      <c r="S17" s="26"/>
      <c r="T17" s="26"/>
      <c r="U17" s="26"/>
    </row>
    <row r="18" spans="1:23">
      <c r="A18" s="26"/>
      <c r="B18" s="26"/>
      <c r="C18" s="26"/>
      <c r="D18" s="26"/>
      <c r="E18" s="26"/>
      <c r="F18" s="26"/>
      <c r="G18" s="26"/>
      <c r="H18" s="26"/>
      <c r="I18" s="26"/>
      <c r="J18" s="26"/>
      <c r="K18" s="26"/>
      <c r="L18" s="26"/>
      <c r="M18" s="26"/>
      <c r="N18" s="26"/>
      <c r="O18" s="26"/>
      <c r="P18" s="26"/>
      <c r="Q18" s="26"/>
      <c r="R18" s="26"/>
      <c r="S18" s="26"/>
      <c r="T18" s="26"/>
      <c r="U18" s="26"/>
    </row>
    <row r="19" spans="1:23">
      <c r="A19" s="26"/>
      <c r="B19" s="192" t="s">
        <v>162</v>
      </c>
      <c r="C19" s="192"/>
      <c r="D19" s="192"/>
      <c r="E19" s="26"/>
      <c r="F19" s="26" t="s">
        <v>163</v>
      </c>
      <c r="G19" s="26"/>
      <c r="H19" s="26"/>
      <c r="I19" s="26"/>
      <c r="J19" s="26"/>
      <c r="K19" s="26"/>
      <c r="L19" s="26"/>
      <c r="M19" s="26"/>
      <c r="N19" s="26"/>
      <c r="O19" s="26"/>
      <c r="P19" s="26"/>
      <c r="Q19" s="26"/>
      <c r="R19" s="26"/>
      <c r="S19" s="26"/>
      <c r="T19" s="26"/>
      <c r="U19" s="26"/>
    </row>
    <row r="20" spans="1:23">
      <c r="A20" s="26"/>
      <c r="B20" s="192" t="s">
        <v>164</v>
      </c>
      <c r="C20" s="192"/>
      <c r="D20" s="192"/>
      <c r="E20" s="26"/>
      <c r="F20" s="193">
        <f>data!AK2</f>
        <v>0</v>
      </c>
      <c r="G20" s="193"/>
      <c r="H20" s="193"/>
      <c r="I20" s="193"/>
      <c r="J20" s="193"/>
      <c r="K20" s="27" t="s">
        <v>24</v>
      </c>
      <c r="L20" s="26"/>
      <c r="M20" s="26"/>
      <c r="N20" s="26"/>
      <c r="O20" s="26"/>
      <c r="P20" s="26"/>
      <c r="Q20" s="26"/>
      <c r="R20" s="26"/>
      <c r="S20" s="26"/>
      <c r="T20" s="26"/>
      <c r="U20" s="26"/>
      <c r="W20" s="30">
        <f>F20-SUM(Q23:T32)</f>
        <v>0</v>
      </c>
    </row>
    <row r="21" spans="1:23">
      <c r="A21" s="26"/>
      <c r="B21" s="26" t="s">
        <v>167</v>
      </c>
      <c r="C21" s="26"/>
      <c r="D21" s="26"/>
      <c r="E21" s="26"/>
      <c r="F21" s="26"/>
      <c r="G21" s="26"/>
      <c r="H21" s="26"/>
      <c r="I21" s="26"/>
      <c r="J21" s="26"/>
      <c r="K21" s="26"/>
      <c r="L21" s="26"/>
      <c r="M21" s="26"/>
      <c r="N21" s="26"/>
      <c r="O21" s="26"/>
      <c r="P21" s="26"/>
      <c r="Q21" s="26"/>
      <c r="R21" s="26"/>
      <c r="S21" s="26"/>
      <c r="T21" s="26"/>
      <c r="U21" s="26"/>
    </row>
    <row r="22" spans="1:23">
      <c r="A22" s="26"/>
      <c r="B22" s="28"/>
      <c r="C22" s="208" t="s">
        <v>168</v>
      </c>
      <c r="D22" s="208"/>
      <c r="E22" s="208"/>
      <c r="F22" s="208"/>
      <c r="G22" s="208"/>
      <c r="H22" s="208"/>
      <c r="I22" s="208"/>
      <c r="J22" s="205" t="s">
        <v>169</v>
      </c>
      <c r="K22" s="206"/>
      <c r="L22" s="206"/>
      <c r="M22" s="206"/>
      <c r="N22" s="206"/>
      <c r="O22" s="206"/>
      <c r="P22" s="207"/>
      <c r="Q22" s="205" t="s">
        <v>170</v>
      </c>
      <c r="R22" s="206"/>
      <c r="S22" s="206"/>
      <c r="T22" s="207"/>
      <c r="U22" s="26"/>
    </row>
    <row r="23" spans="1:23">
      <c r="A23" s="26"/>
      <c r="B23" s="28">
        <v>1</v>
      </c>
      <c r="C23" s="203" t="str">
        <f>data!Z2</f>
        <v/>
      </c>
      <c r="D23" s="203"/>
      <c r="E23" s="203"/>
      <c r="F23" s="203"/>
      <c r="G23" s="203"/>
      <c r="H23" s="203"/>
      <c r="I23" s="203"/>
      <c r="J23" s="209" t="str">
        <f>IF(data!AF2="","",data!AE2&amp;data!AF2&amp;"　"&amp;data!AG2)</f>
        <v/>
      </c>
      <c r="K23" s="210"/>
      <c r="L23" s="210"/>
      <c r="M23" s="210"/>
      <c r="N23" s="210"/>
      <c r="O23" s="210"/>
      <c r="P23" s="211"/>
      <c r="Q23" s="200" t="str">
        <f>IF(data!AK2=0,"",data!AK2)</f>
        <v/>
      </c>
      <c r="R23" s="201"/>
      <c r="S23" s="201"/>
      <c r="T23" s="202"/>
      <c r="U23" s="26"/>
    </row>
    <row r="24" spans="1:23">
      <c r="A24" s="26"/>
      <c r="B24" s="28">
        <v>2</v>
      </c>
      <c r="C24" s="204" t="str">
        <f>data!Z3</f>
        <v/>
      </c>
      <c r="D24" s="204"/>
      <c r="E24" s="204"/>
      <c r="F24" s="204"/>
      <c r="G24" s="204"/>
      <c r="H24" s="204"/>
      <c r="I24" s="204"/>
      <c r="J24" s="209" t="str">
        <f>IF(data!AF3="","",data!AE3&amp;data!AF3&amp;"　"&amp;data!AG3)</f>
        <v/>
      </c>
      <c r="K24" s="210"/>
      <c r="L24" s="210"/>
      <c r="M24" s="210"/>
      <c r="N24" s="210"/>
      <c r="O24" s="210"/>
      <c r="P24" s="211"/>
      <c r="Q24" s="200" t="str">
        <f>IF(data!AK3=0,"",data!AK3)</f>
        <v/>
      </c>
      <c r="R24" s="201"/>
      <c r="S24" s="201"/>
      <c r="T24" s="202"/>
      <c r="U24" s="26"/>
    </row>
    <row r="25" spans="1:23">
      <c r="A25" s="26"/>
      <c r="B25" s="29">
        <v>3</v>
      </c>
      <c r="C25" s="204" t="str">
        <f>data!Z4</f>
        <v/>
      </c>
      <c r="D25" s="204"/>
      <c r="E25" s="204"/>
      <c r="F25" s="204"/>
      <c r="G25" s="204"/>
      <c r="H25" s="204"/>
      <c r="I25" s="204"/>
      <c r="J25" s="209" t="str">
        <f>IF(data!AF4="","",data!AE4&amp;data!AF4&amp;"　"&amp;data!AG4)</f>
        <v/>
      </c>
      <c r="K25" s="210"/>
      <c r="L25" s="210"/>
      <c r="M25" s="210"/>
      <c r="N25" s="210"/>
      <c r="O25" s="210"/>
      <c r="P25" s="211"/>
      <c r="Q25" s="200" t="str">
        <f>IF(data!AK4=0,"",data!AK4)</f>
        <v/>
      </c>
      <c r="R25" s="201"/>
      <c r="S25" s="201"/>
      <c r="T25" s="202"/>
      <c r="U25" s="26"/>
    </row>
    <row r="26" spans="1:23">
      <c r="A26" s="26"/>
      <c r="B26" s="29">
        <v>4</v>
      </c>
      <c r="C26" s="204" t="str">
        <f>data!Z5</f>
        <v/>
      </c>
      <c r="D26" s="204"/>
      <c r="E26" s="204"/>
      <c r="F26" s="204"/>
      <c r="G26" s="204"/>
      <c r="H26" s="204"/>
      <c r="I26" s="204"/>
      <c r="J26" s="209" t="str">
        <f>IF(data!AF5="","",data!AE5&amp;data!AF5&amp;"　"&amp;data!AG5)</f>
        <v/>
      </c>
      <c r="K26" s="210"/>
      <c r="L26" s="210"/>
      <c r="M26" s="210"/>
      <c r="N26" s="210"/>
      <c r="O26" s="210"/>
      <c r="P26" s="211"/>
      <c r="Q26" s="200" t="str">
        <f>IF(data!AK5=0,"",data!AK5)</f>
        <v/>
      </c>
      <c r="R26" s="201"/>
      <c r="S26" s="201"/>
      <c r="T26" s="202"/>
      <c r="U26" s="26"/>
    </row>
    <row r="27" spans="1:23">
      <c r="A27" s="26"/>
      <c r="B27" s="29">
        <v>5</v>
      </c>
      <c r="C27" s="204" t="str">
        <f>data!Z6</f>
        <v/>
      </c>
      <c r="D27" s="204"/>
      <c r="E27" s="204"/>
      <c r="F27" s="204"/>
      <c r="G27" s="204"/>
      <c r="H27" s="204"/>
      <c r="I27" s="204"/>
      <c r="J27" s="209" t="str">
        <f>IF(data!AF6="","",data!AE6&amp;data!AF6&amp;"　"&amp;data!AG6)</f>
        <v/>
      </c>
      <c r="K27" s="210"/>
      <c r="L27" s="210"/>
      <c r="M27" s="210"/>
      <c r="N27" s="210"/>
      <c r="O27" s="210"/>
      <c r="P27" s="211"/>
      <c r="Q27" s="200" t="str">
        <f>IF(data!AK6=0,"",data!AK6)</f>
        <v/>
      </c>
      <c r="R27" s="201"/>
      <c r="S27" s="201"/>
      <c r="T27" s="202"/>
      <c r="U27" s="26"/>
    </row>
    <row r="28" spans="1:23">
      <c r="A28" s="26"/>
      <c r="B28" s="29">
        <v>6</v>
      </c>
      <c r="C28" s="204" t="str">
        <f>data!Z7</f>
        <v/>
      </c>
      <c r="D28" s="204"/>
      <c r="E28" s="204"/>
      <c r="F28" s="204"/>
      <c r="G28" s="204"/>
      <c r="H28" s="204"/>
      <c r="I28" s="204"/>
      <c r="J28" s="209" t="str">
        <f>IF(data!AF7="","",data!AE7&amp;data!AF7&amp;"　"&amp;data!AG7)</f>
        <v/>
      </c>
      <c r="K28" s="210"/>
      <c r="L28" s="210"/>
      <c r="M28" s="210"/>
      <c r="N28" s="210"/>
      <c r="O28" s="210"/>
      <c r="P28" s="211"/>
      <c r="Q28" s="200" t="str">
        <f>IF(data!AK7=0,"",data!AK7)</f>
        <v/>
      </c>
      <c r="R28" s="201"/>
      <c r="S28" s="201"/>
      <c r="T28" s="202"/>
      <c r="U28" s="26"/>
    </row>
    <row r="29" spans="1:23">
      <c r="A29" s="26"/>
      <c r="B29" s="29">
        <v>7</v>
      </c>
      <c r="C29" s="204" t="str">
        <f>data!Z8</f>
        <v/>
      </c>
      <c r="D29" s="204"/>
      <c r="E29" s="204"/>
      <c r="F29" s="204"/>
      <c r="G29" s="204"/>
      <c r="H29" s="204"/>
      <c r="I29" s="204"/>
      <c r="J29" s="209" t="str">
        <f>IF(data!AF8="","",data!AE8&amp;data!AF8&amp;"　"&amp;data!AG8)</f>
        <v/>
      </c>
      <c r="K29" s="210"/>
      <c r="L29" s="210"/>
      <c r="M29" s="210"/>
      <c r="N29" s="210"/>
      <c r="O29" s="210"/>
      <c r="P29" s="211"/>
      <c r="Q29" s="200" t="str">
        <f>IF(data!AK8=0,"",data!AK8)</f>
        <v/>
      </c>
      <c r="R29" s="201"/>
      <c r="S29" s="201"/>
      <c r="T29" s="202"/>
      <c r="U29" s="26"/>
    </row>
    <row r="30" spans="1:23">
      <c r="A30" s="26"/>
      <c r="B30" s="29">
        <v>8</v>
      </c>
      <c r="C30" s="204" t="str">
        <f>data!Z9</f>
        <v/>
      </c>
      <c r="D30" s="204"/>
      <c r="E30" s="204"/>
      <c r="F30" s="204"/>
      <c r="G30" s="204"/>
      <c r="H30" s="204"/>
      <c r="I30" s="204"/>
      <c r="J30" s="209" t="str">
        <f>IF(data!AF9="","",data!AE9&amp;data!AF9&amp;"　"&amp;data!AG9)</f>
        <v/>
      </c>
      <c r="K30" s="210"/>
      <c r="L30" s="210"/>
      <c r="M30" s="210"/>
      <c r="N30" s="210"/>
      <c r="O30" s="210"/>
      <c r="P30" s="211"/>
      <c r="Q30" s="200" t="str">
        <f>IF(data!AK9=0,"",data!AK9)</f>
        <v/>
      </c>
      <c r="R30" s="201"/>
      <c r="S30" s="201"/>
      <c r="T30" s="202"/>
      <c r="U30" s="26"/>
    </row>
    <row r="31" spans="1:23">
      <c r="A31" s="26"/>
      <c r="B31" s="29">
        <v>9</v>
      </c>
      <c r="C31" s="204" t="str">
        <f>data!Z10</f>
        <v/>
      </c>
      <c r="D31" s="204"/>
      <c r="E31" s="204"/>
      <c r="F31" s="204"/>
      <c r="G31" s="204"/>
      <c r="H31" s="204"/>
      <c r="I31" s="204"/>
      <c r="J31" s="209" t="str">
        <f>IF(data!AF10="","",data!AE10&amp;data!AF10&amp;"　"&amp;data!AG10)</f>
        <v/>
      </c>
      <c r="K31" s="210"/>
      <c r="L31" s="210"/>
      <c r="M31" s="210"/>
      <c r="N31" s="210"/>
      <c r="O31" s="210"/>
      <c r="P31" s="211"/>
      <c r="Q31" s="200" t="str">
        <f>IF(data!AK10=0,"",data!AK10)</f>
        <v/>
      </c>
      <c r="R31" s="201"/>
      <c r="S31" s="201"/>
      <c r="T31" s="202"/>
      <c r="U31" s="26"/>
    </row>
    <row r="32" spans="1:23">
      <c r="A32" s="26"/>
      <c r="B32" s="29">
        <v>10</v>
      </c>
      <c r="C32" s="204" t="str">
        <f>data!Z11</f>
        <v/>
      </c>
      <c r="D32" s="204"/>
      <c r="E32" s="204"/>
      <c r="F32" s="204"/>
      <c r="G32" s="204"/>
      <c r="H32" s="204"/>
      <c r="I32" s="204"/>
      <c r="J32" s="209" t="str">
        <f>IF(data!AF11="","",data!AE11&amp;data!AF11&amp;"　"&amp;data!AG11)</f>
        <v/>
      </c>
      <c r="K32" s="210"/>
      <c r="L32" s="210"/>
      <c r="M32" s="210"/>
      <c r="N32" s="210"/>
      <c r="O32" s="210"/>
      <c r="P32" s="211"/>
      <c r="Q32" s="200" t="str">
        <f>IF(data!AK11=0,"",data!AK11)</f>
        <v/>
      </c>
      <c r="R32" s="201"/>
      <c r="S32" s="201"/>
      <c r="T32" s="202"/>
      <c r="U32" s="26"/>
    </row>
    <row r="33" spans="1:21">
      <c r="A33" s="26"/>
      <c r="B33" s="26"/>
      <c r="C33" s="26"/>
      <c r="D33" s="26"/>
      <c r="E33" s="26"/>
      <c r="F33" s="26"/>
      <c r="G33" s="26"/>
      <c r="H33" s="26"/>
      <c r="I33" s="26"/>
      <c r="J33" s="26"/>
      <c r="K33" s="26"/>
      <c r="L33" s="26"/>
      <c r="M33" s="26"/>
      <c r="N33" s="26"/>
      <c r="O33" s="26"/>
      <c r="P33" s="26"/>
      <c r="Q33" s="26"/>
      <c r="R33" s="26"/>
      <c r="S33" s="26"/>
      <c r="T33" s="26"/>
      <c r="U33" s="26"/>
    </row>
    <row r="34" spans="1:21">
      <c r="A34" s="26"/>
      <c r="B34" s="26"/>
      <c r="C34" s="26"/>
      <c r="D34" s="26"/>
      <c r="E34" s="26"/>
      <c r="F34" s="26"/>
      <c r="G34" s="26"/>
      <c r="H34" s="26"/>
      <c r="I34" s="26"/>
      <c r="J34" s="26"/>
      <c r="K34" s="26"/>
      <c r="L34" s="26"/>
      <c r="M34" s="26"/>
      <c r="N34" s="26"/>
      <c r="O34" s="26"/>
      <c r="P34" s="26"/>
      <c r="Q34" s="26"/>
      <c r="R34" s="26"/>
      <c r="S34" s="26"/>
      <c r="T34" s="26"/>
      <c r="U34" s="26"/>
    </row>
    <row r="35" spans="1:21">
      <c r="A35" s="26"/>
      <c r="B35" s="26"/>
      <c r="C35" s="26"/>
      <c r="D35" s="26"/>
      <c r="E35" s="26"/>
      <c r="F35" s="26"/>
      <c r="G35" s="26"/>
      <c r="H35" s="26"/>
      <c r="I35" s="26"/>
      <c r="J35" s="26"/>
      <c r="K35" s="26"/>
      <c r="L35" s="26"/>
      <c r="M35" s="26"/>
      <c r="N35" s="26"/>
      <c r="O35" s="26"/>
      <c r="P35" s="26"/>
      <c r="Q35" s="26"/>
      <c r="R35" s="26"/>
      <c r="S35" s="26"/>
      <c r="T35" s="26"/>
      <c r="U35" s="26"/>
    </row>
  </sheetData>
  <mergeCells count="46">
    <mergeCell ref="Q31:T31"/>
    <mergeCell ref="Q32:T32"/>
    <mergeCell ref="C31:I31"/>
    <mergeCell ref="C32:I32"/>
    <mergeCell ref="Q29:T29"/>
    <mergeCell ref="Q30:T30"/>
    <mergeCell ref="C29:I29"/>
    <mergeCell ref="C30:I30"/>
    <mergeCell ref="J30:P30"/>
    <mergeCell ref="J31:P31"/>
    <mergeCell ref="J32:P32"/>
    <mergeCell ref="J29:P29"/>
    <mergeCell ref="Q27:T27"/>
    <mergeCell ref="Q28:T28"/>
    <mergeCell ref="C27:I27"/>
    <mergeCell ref="C28:I28"/>
    <mergeCell ref="Q25:T25"/>
    <mergeCell ref="Q26:T26"/>
    <mergeCell ref="C25:I25"/>
    <mergeCell ref="C26:I26"/>
    <mergeCell ref="J25:P25"/>
    <mergeCell ref="J26:P26"/>
    <mergeCell ref="J27:P27"/>
    <mergeCell ref="J28:P28"/>
    <mergeCell ref="Q23:T23"/>
    <mergeCell ref="Q24:T24"/>
    <mergeCell ref="C23:I23"/>
    <mergeCell ref="C24:I24"/>
    <mergeCell ref="Q22:T22"/>
    <mergeCell ref="C22:I22"/>
    <mergeCell ref="J23:P23"/>
    <mergeCell ref="J22:P22"/>
    <mergeCell ref="J24:P24"/>
    <mergeCell ref="B20:D20"/>
    <mergeCell ref="F20:J20"/>
    <mergeCell ref="N3:T3"/>
    <mergeCell ref="N4:T4"/>
    <mergeCell ref="B7:E7"/>
    <mergeCell ref="G7:K7"/>
    <mergeCell ref="N9:T9"/>
    <mergeCell ref="N10:T10"/>
    <mergeCell ref="B13:T13"/>
    <mergeCell ref="B15:E15"/>
    <mergeCell ref="F15:U15"/>
    <mergeCell ref="A16:U16"/>
    <mergeCell ref="B19:D19"/>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6E484-23FE-4F6C-95B9-11A3B3D0220C}">
  <sheetPr codeName="Sheet2">
    <tabColor theme="1" tint="0.499984740745262"/>
  </sheetPr>
  <dimension ref="A1:AT11"/>
  <sheetViews>
    <sheetView workbookViewId="0">
      <selection activeCell="N3" sqref="N3:T3"/>
    </sheetView>
  </sheetViews>
  <sheetFormatPr defaultRowHeight="18.75"/>
  <cols>
    <col min="1" max="1" width="9.375" bestFit="1" customWidth="1"/>
    <col min="2" max="2" width="14.25" customWidth="1"/>
    <col min="3" max="3" width="25.5" bestFit="1" customWidth="1"/>
    <col min="4" max="4" width="16.625" customWidth="1"/>
    <col min="5" max="7" width="14.25" customWidth="1"/>
    <col min="8" max="8" width="23.625" customWidth="1"/>
    <col min="9" max="11" width="14.25" customWidth="1"/>
    <col min="12" max="12" width="17.125" customWidth="1"/>
    <col min="13" max="17" width="14.25" customWidth="1"/>
    <col min="18" max="18" width="28" bestFit="1" customWidth="1"/>
    <col min="19" max="22" width="14.25" customWidth="1"/>
    <col min="23" max="23" width="16.5" customWidth="1"/>
    <col min="24" max="24" width="14.25" customWidth="1"/>
    <col min="25" max="25" width="26.875" bestFit="1" customWidth="1"/>
    <col min="26" max="26" width="27.5" bestFit="1" customWidth="1"/>
    <col min="27" max="27" width="14.25" customWidth="1"/>
    <col min="28" max="28" width="22.875" customWidth="1"/>
    <col min="29" max="31" width="14.25" customWidth="1"/>
    <col min="32" max="32" width="23" customWidth="1"/>
    <col min="33" max="46" width="14.25" customWidth="1"/>
  </cols>
  <sheetData>
    <row r="1" spans="1:46" ht="57" customHeight="1">
      <c r="A1" s="23" t="s">
        <v>42</v>
      </c>
      <c r="B1" s="24" t="s">
        <v>43</v>
      </c>
      <c r="C1" s="24" t="s">
        <v>44</v>
      </c>
      <c r="D1" s="24" t="s">
        <v>45</v>
      </c>
      <c r="E1" s="24" t="s">
        <v>46</v>
      </c>
      <c r="F1" s="24" t="s">
        <v>145</v>
      </c>
      <c r="G1" s="24" t="s">
        <v>146</v>
      </c>
      <c r="H1" s="24" t="s">
        <v>147</v>
      </c>
      <c r="I1" s="24" t="s">
        <v>148</v>
      </c>
      <c r="J1" s="24" t="s">
        <v>149</v>
      </c>
      <c r="K1" s="24" t="s">
        <v>150</v>
      </c>
      <c r="L1" s="24" t="s">
        <v>151</v>
      </c>
      <c r="M1" s="24" t="s">
        <v>47</v>
      </c>
      <c r="N1" s="24" t="s">
        <v>9</v>
      </c>
      <c r="O1" s="24" t="s">
        <v>32</v>
      </c>
      <c r="P1" s="24" t="s">
        <v>119</v>
      </c>
      <c r="Q1" s="24" t="s">
        <v>120</v>
      </c>
      <c r="R1" s="24" t="s">
        <v>121</v>
      </c>
      <c r="S1" s="24" t="s">
        <v>122</v>
      </c>
      <c r="T1" s="24" t="s">
        <v>123</v>
      </c>
      <c r="U1" s="24" t="s">
        <v>124</v>
      </c>
      <c r="V1" s="24" t="s">
        <v>125</v>
      </c>
      <c r="W1" s="24" t="s">
        <v>126</v>
      </c>
      <c r="X1" s="24" t="s">
        <v>127</v>
      </c>
      <c r="Y1" s="24" t="s">
        <v>128</v>
      </c>
      <c r="Z1" s="25" t="s">
        <v>129</v>
      </c>
      <c r="AA1" s="25" t="s">
        <v>130</v>
      </c>
      <c r="AB1" s="25" t="s">
        <v>131</v>
      </c>
      <c r="AC1" s="25" t="s">
        <v>132</v>
      </c>
      <c r="AD1" s="25" t="s">
        <v>136</v>
      </c>
      <c r="AE1" s="25" t="s">
        <v>133</v>
      </c>
      <c r="AF1" s="25" t="s">
        <v>134</v>
      </c>
      <c r="AG1" s="25" t="s">
        <v>135</v>
      </c>
      <c r="AH1" s="25" t="s">
        <v>152</v>
      </c>
      <c r="AI1" s="25" t="s">
        <v>154</v>
      </c>
      <c r="AJ1" s="25" t="s">
        <v>155</v>
      </c>
      <c r="AK1" s="25" t="s">
        <v>153</v>
      </c>
      <c r="AL1" s="24" t="s">
        <v>156</v>
      </c>
      <c r="AM1" s="24" t="s">
        <v>137</v>
      </c>
      <c r="AN1" s="24" t="s">
        <v>138</v>
      </c>
      <c r="AO1" s="24" t="s">
        <v>139</v>
      </c>
      <c r="AP1" s="24" t="s">
        <v>140</v>
      </c>
      <c r="AQ1" s="24" t="s">
        <v>141</v>
      </c>
      <c r="AR1" s="24" t="s">
        <v>142</v>
      </c>
      <c r="AS1" s="24" t="s">
        <v>143</v>
      </c>
      <c r="AT1" s="24" t="s">
        <v>144</v>
      </c>
    </row>
    <row r="2" spans="1:46">
      <c r="A2" s="14">
        <v>1</v>
      </c>
      <c r="B2" s="15" t="str">
        <f>"2026年"&amp;申請書!$AO$5&amp;"月"&amp;申請書!$AS$5&amp;"日"</f>
        <v>2026年月日</v>
      </c>
      <c r="C2" s="15">
        <f>申請書!$N$16</f>
        <v>0</v>
      </c>
      <c r="D2" s="15">
        <f>申請書!$R$15</f>
        <v>0</v>
      </c>
      <c r="E2" s="21">
        <f>申請書!$AN$15</f>
        <v>0</v>
      </c>
      <c r="F2" s="21">
        <f>申請書!$S$17</f>
        <v>0</v>
      </c>
      <c r="G2" s="15">
        <f>申請書!$AN$17</f>
        <v>0</v>
      </c>
      <c r="H2" s="15">
        <f>申請書!$S$18</f>
        <v>0</v>
      </c>
      <c r="I2" s="15" t="str">
        <f>IF(申請書!$AN$18="","",申請書!$AN$18)</f>
        <v/>
      </c>
      <c r="J2" s="15">
        <f>申請書!$N$19</f>
        <v>0</v>
      </c>
      <c r="K2" s="15">
        <f>申請書!$AB$20</f>
        <v>0</v>
      </c>
      <c r="L2" s="15">
        <f>申請書!$AF$19</f>
        <v>0</v>
      </c>
      <c r="M2" s="15">
        <f>申請書!$N$21</f>
        <v>0</v>
      </c>
      <c r="N2" s="16">
        <f>申請書!$AB$21</f>
        <v>0</v>
      </c>
      <c r="O2" s="16">
        <f>申請書!$AP$21</f>
        <v>0</v>
      </c>
      <c r="P2" s="22" t="str">
        <f>IF(申請書!$AU$22="","",申請書!$AU$22)</f>
        <v/>
      </c>
      <c r="Q2" s="22" t="str">
        <f>IF(申請書!$AU$23="","",申請書!$AU$23)</f>
        <v/>
      </c>
      <c r="R2" s="22" t="str">
        <f>IF(申請書!$AB$24="","",申請書!$AB$24)</f>
        <v/>
      </c>
      <c r="S2" s="22" t="str">
        <f>IF(申請書!$AR$25="","",申請書!$AR$25)</f>
        <v/>
      </c>
      <c r="T2" s="22" t="str">
        <f>IF(申請書!$AR$26="","",申請書!$AR$26)</f>
        <v/>
      </c>
      <c r="U2" s="15">
        <f>申請書!$I$97</f>
        <v>0</v>
      </c>
      <c r="V2" s="15">
        <f>申請書!$AD$98</f>
        <v>0</v>
      </c>
      <c r="W2" s="15">
        <f>申請書!$AH$97</f>
        <v>0</v>
      </c>
      <c r="X2" s="21">
        <f>申請書!$I$99</f>
        <v>0</v>
      </c>
      <c r="Y2" s="17">
        <f>申請書!$AD$99</f>
        <v>0</v>
      </c>
      <c r="Z2" s="15" t="str">
        <f>IF(申請書!$N$30="","",申請書!$N$30)</f>
        <v/>
      </c>
      <c r="AA2" s="15" t="str">
        <f>IF(申請書!$R$29="","",申請書!$R$29)</f>
        <v/>
      </c>
      <c r="AB2" s="15" t="str">
        <f>IF(申請書!$AN$29="","",申請書!$AN$29)</f>
        <v/>
      </c>
      <c r="AC2" s="15" t="str">
        <f>IF(申請書!$AN$30="","",申請書!$AN$30)</f>
        <v/>
      </c>
      <c r="AD2" s="15" t="str">
        <f>IF(申請書!$S$31="","",申請書!$S$31)</f>
        <v/>
      </c>
      <c r="AE2" s="15" t="str">
        <f>IF(申請書!$AN$31="","",申請書!$AN$31)</f>
        <v>茨城県</v>
      </c>
      <c r="AF2" s="15" t="str">
        <f>IF(申請書!$S$32="","",申請書!$S$32)</f>
        <v/>
      </c>
      <c r="AG2" s="15" t="str">
        <f>IF(申請書!$AN$32="","",申請書!$AN$32)</f>
        <v/>
      </c>
      <c r="AH2" s="16" t="str">
        <f>IF(申請書!$S$33="","",申請書!$S$33)</f>
        <v/>
      </c>
      <c r="AI2" s="16" t="str">
        <f>IF(申請書!$AE$33="","",申請書!$AE$33)</f>
        <v/>
      </c>
      <c r="AJ2" s="16" t="str">
        <f>IF(申請書!$AQ$33="","",申請書!$AQ$33)</f>
        <v/>
      </c>
      <c r="AK2" s="16">
        <f>IF(申請書!$N$34="","",申請書!$N$34)</f>
        <v>0</v>
      </c>
      <c r="AL2" s="16">
        <f>申請書!$X$12</f>
        <v>0</v>
      </c>
      <c r="AM2" s="21">
        <f>申請書!$B$92</f>
        <v>0</v>
      </c>
      <c r="AN2" s="15">
        <f>申請書!$H$92</f>
        <v>0</v>
      </c>
      <c r="AO2" s="21">
        <f>申請書!$R$92</f>
        <v>0</v>
      </c>
      <c r="AP2" s="15">
        <f>申請書!$X$92</f>
        <v>0</v>
      </c>
      <c r="AQ2" s="15">
        <f>申請書!$AH$92</f>
        <v>0</v>
      </c>
      <c r="AR2" s="21">
        <f>申請書!$AN$92</f>
        <v>0</v>
      </c>
      <c r="AS2" s="15">
        <f>申請書!$B$94</f>
        <v>0</v>
      </c>
      <c r="AT2" s="13">
        <f>申請書!$AH$94</f>
        <v>0</v>
      </c>
    </row>
    <row r="3" spans="1:46">
      <c r="A3" s="14">
        <v>2</v>
      </c>
      <c r="B3" s="15" t="str">
        <f>"2026年"&amp;申請書!$AO$5&amp;"月"&amp;申請書!$AS$5&amp;"日"</f>
        <v>2026年月日</v>
      </c>
      <c r="C3" s="15">
        <f>申請書!$N$16</f>
        <v>0</v>
      </c>
      <c r="D3" s="15">
        <f>申請書!$R$15</f>
        <v>0</v>
      </c>
      <c r="E3" s="21">
        <f>申請書!$AN$15</f>
        <v>0</v>
      </c>
      <c r="F3" s="21">
        <f>申請書!$S$17</f>
        <v>0</v>
      </c>
      <c r="G3" s="15">
        <f>申請書!$AN$17</f>
        <v>0</v>
      </c>
      <c r="H3" s="15">
        <f>申請書!$S$18</f>
        <v>0</v>
      </c>
      <c r="I3" s="15" t="str">
        <f>IF(申請書!$AN$18="","",申請書!$AN$18)</f>
        <v/>
      </c>
      <c r="J3" s="15">
        <f>申請書!$N$19</f>
        <v>0</v>
      </c>
      <c r="K3" s="15">
        <f>申請書!$AB$20</f>
        <v>0</v>
      </c>
      <c r="L3" s="15">
        <f>申請書!$AF$19</f>
        <v>0</v>
      </c>
      <c r="M3" s="15">
        <f>申請書!$N$21</f>
        <v>0</v>
      </c>
      <c r="N3" s="16">
        <f>申請書!$AB$21</f>
        <v>0</v>
      </c>
      <c r="O3" s="16">
        <f>申請書!$AP$21</f>
        <v>0</v>
      </c>
      <c r="P3" s="22" t="str">
        <f>IF(申請書!$AU$22="","",申請書!$AU$22)</f>
        <v/>
      </c>
      <c r="Q3" s="22" t="str">
        <f>IF(申請書!$AU$23="","",申請書!$AU$23)</f>
        <v/>
      </c>
      <c r="R3" s="22" t="str">
        <f>IF(申請書!$AB$24="","",申請書!$AB$24)</f>
        <v/>
      </c>
      <c r="S3" s="22" t="str">
        <f>IF(申請書!$AR$25="","",申請書!$AR$25)</f>
        <v/>
      </c>
      <c r="T3" s="22" t="str">
        <f>IF(申請書!$AR$26="","",申請書!$AR$26)</f>
        <v/>
      </c>
      <c r="U3" s="15">
        <f>申請書!$I$97</f>
        <v>0</v>
      </c>
      <c r="V3" s="15">
        <f>申請書!$AD$98</f>
        <v>0</v>
      </c>
      <c r="W3" s="15">
        <f>申請書!$AH$97</f>
        <v>0</v>
      </c>
      <c r="X3" s="21">
        <f>申請書!$I$99</f>
        <v>0</v>
      </c>
      <c r="Y3" s="17">
        <f>申請書!$AD$99</f>
        <v>0</v>
      </c>
      <c r="Z3" s="15" t="str">
        <f>IF(申請書!$N$36="","",申請書!$N$36)</f>
        <v/>
      </c>
      <c r="AA3" s="15" t="str">
        <f>IF(申請書!$R$35="","",申請書!$R$35)</f>
        <v/>
      </c>
      <c r="AB3" s="15" t="str">
        <f>IF(申請書!$AN$35="","",申請書!$AN$35)</f>
        <v/>
      </c>
      <c r="AC3" s="15" t="str">
        <f>IF(申請書!$AN$36="","",申請書!$AN$36)</f>
        <v/>
      </c>
      <c r="AD3" s="15" t="str">
        <f>IF(申請書!$S$37="","",申請書!$S$37)</f>
        <v/>
      </c>
      <c r="AE3" s="15" t="str">
        <f>IF(申請書!$AN$37="","",申請書!$AN$37)</f>
        <v>茨城県</v>
      </c>
      <c r="AF3" s="15" t="str">
        <f>IF(申請書!$S$38="","",申請書!$S$38)</f>
        <v/>
      </c>
      <c r="AG3" s="15" t="str">
        <f>IF(申請書!$AN$38="","",申請書!$AN$38)</f>
        <v/>
      </c>
      <c r="AH3" s="16" t="str">
        <f>IF(申請書!$S$39="","",申請書!$S$39)</f>
        <v/>
      </c>
      <c r="AI3" s="16" t="str">
        <f>IF(申請書!$AE$39="","",申請書!$AE$39)</f>
        <v/>
      </c>
      <c r="AJ3" s="16" t="str">
        <f>IF(申請書!$AQ$39="","",申請書!$AQ$39)</f>
        <v/>
      </c>
      <c r="AK3" s="16">
        <f>IF(申請書!$N$40="","",申請書!$N$40)</f>
        <v>0</v>
      </c>
      <c r="AL3" s="16">
        <f>申請書!$X$12</f>
        <v>0</v>
      </c>
      <c r="AM3" s="21">
        <f>申請書!$B$92</f>
        <v>0</v>
      </c>
      <c r="AN3" s="15">
        <f>申請書!$H$92</f>
        <v>0</v>
      </c>
      <c r="AO3" s="21">
        <f>申請書!$R$92</f>
        <v>0</v>
      </c>
      <c r="AP3" s="15">
        <f>申請書!$X$92</f>
        <v>0</v>
      </c>
      <c r="AQ3" s="15">
        <f>申請書!$AH$92</f>
        <v>0</v>
      </c>
      <c r="AR3" s="21">
        <f>申請書!$AN$92</f>
        <v>0</v>
      </c>
      <c r="AS3" s="15">
        <f>申請書!$B$94</f>
        <v>0</v>
      </c>
      <c r="AT3" s="13">
        <f>申請書!$AH$94</f>
        <v>0</v>
      </c>
    </row>
    <row r="4" spans="1:46">
      <c r="A4" s="14">
        <v>3</v>
      </c>
      <c r="B4" s="15" t="str">
        <f>"2026年"&amp;申請書!$AO$5&amp;"月"&amp;申請書!$AS$5&amp;"日"</f>
        <v>2026年月日</v>
      </c>
      <c r="C4" s="15">
        <f>申請書!$N$16</f>
        <v>0</v>
      </c>
      <c r="D4" s="15">
        <f>申請書!$R$15</f>
        <v>0</v>
      </c>
      <c r="E4" s="21">
        <f>申請書!$AN$15</f>
        <v>0</v>
      </c>
      <c r="F4" s="21">
        <f>申請書!$S$17</f>
        <v>0</v>
      </c>
      <c r="G4" s="15">
        <f>申請書!$AN$17</f>
        <v>0</v>
      </c>
      <c r="H4" s="15">
        <f>申請書!$S$18</f>
        <v>0</v>
      </c>
      <c r="I4" s="15" t="str">
        <f>IF(申請書!$AN$18="","",申請書!$AN$18)</f>
        <v/>
      </c>
      <c r="J4" s="15">
        <f>申請書!$N$19</f>
        <v>0</v>
      </c>
      <c r="K4" s="15">
        <f>申請書!$AB$20</f>
        <v>0</v>
      </c>
      <c r="L4" s="15">
        <f>申請書!$AF$19</f>
        <v>0</v>
      </c>
      <c r="M4" s="15">
        <f>申請書!$N$21</f>
        <v>0</v>
      </c>
      <c r="N4" s="16">
        <f>申請書!$AB$21</f>
        <v>0</v>
      </c>
      <c r="O4" s="16">
        <f>申請書!$AP$21</f>
        <v>0</v>
      </c>
      <c r="P4" s="22" t="str">
        <f>IF(申請書!$AU$22="","",申請書!$AU$22)</f>
        <v/>
      </c>
      <c r="Q4" s="22" t="str">
        <f>IF(申請書!$AU$23="","",申請書!$AU$23)</f>
        <v/>
      </c>
      <c r="R4" s="22" t="str">
        <f>IF(申請書!$AB$24="","",申請書!$AB$24)</f>
        <v/>
      </c>
      <c r="S4" s="22" t="str">
        <f>IF(申請書!$AR$25="","",申請書!$AR$25)</f>
        <v/>
      </c>
      <c r="T4" s="22" t="str">
        <f>IF(申請書!$AR$26="","",申請書!$AR$26)</f>
        <v/>
      </c>
      <c r="U4" s="15">
        <f>申請書!$I$97</f>
        <v>0</v>
      </c>
      <c r="V4" s="15">
        <f>申請書!$AD$98</f>
        <v>0</v>
      </c>
      <c r="W4" s="15">
        <f>申請書!$AH$97</f>
        <v>0</v>
      </c>
      <c r="X4" s="21">
        <f>申請書!$I$99</f>
        <v>0</v>
      </c>
      <c r="Y4" s="17">
        <f>申請書!$AD$99</f>
        <v>0</v>
      </c>
      <c r="Z4" s="15" t="str">
        <f>IF(申請書!$N$42="","",申請書!$N$42)</f>
        <v/>
      </c>
      <c r="AA4" s="15" t="str">
        <f>IF(申請書!$R$41="","",申請書!$R$41)</f>
        <v/>
      </c>
      <c r="AB4" s="15" t="str">
        <f>IF(申請書!$AN$41="","",申請書!$AN$41)</f>
        <v/>
      </c>
      <c r="AC4" s="15" t="str">
        <f>IF(申請書!$AN$42="","",申請書!$AN$42)</f>
        <v/>
      </c>
      <c r="AD4" s="15" t="str">
        <f>IF(申請書!$S$43="","",申請書!$S$43)</f>
        <v/>
      </c>
      <c r="AE4" s="15" t="str">
        <f>IF(申請書!$AN$43="","",申請書!$AN$43)</f>
        <v>茨城県</v>
      </c>
      <c r="AF4" s="15" t="str">
        <f>IF(申請書!$S$44="","",申請書!$S$44)</f>
        <v/>
      </c>
      <c r="AG4" s="15" t="str">
        <f>IF(申請書!$AN$44="","",申請書!$AN$44)</f>
        <v/>
      </c>
      <c r="AH4" s="16" t="str">
        <f>IF(申請書!$S$45="","",申請書!$S$45)</f>
        <v/>
      </c>
      <c r="AI4" s="16" t="str">
        <f>IF(申請書!$AE$45="","",申請書!$AE$45)</f>
        <v/>
      </c>
      <c r="AJ4" s="16" t="str">
        <f>IF(申請書!$AQ$45="","",申請書!$AQ$45)</f>
        <v/>
      </c>
      <c r="AK4" s="16">
        <f>IF(申請書!$N$46="","",申請書!$N$46)</f>
        <v>0</v>
      </c>
      <c r="AL4" s="16">
        <f>申請書!$X$12</f>
        <v>0</v>
      </c>
      <c r="AM4" s="21">
        <f>申請書!$B$92</f>
        <v>0</v>
      </c>
      <c r="AN4" s="15">
        <f>申請書!$H$92</f>
        <v>0</v>
      </c>
      <c r="AO4" s="21">
        <f>申請書!$R$92</f>
        <v>0</v>
      </c>
      <c r="AP4" s="15">
        <f>申請書!$X$92</f>
        <v>0</v>
      </c>
      <c r="AQ4" s="15">
        <f>申請書!$AH$92</f>
        <v>0</v>
      </c>
      <c r="AR4" s="21">
        <f>申請書!$AN$92</f>
        <v>0</v>
      </c>
      <c r="AS4" s="15">
        <f>申請書!$B$94</f>
        <v>0</v>
      </c>
      <c r="AT4" s="13">
        <f>申請書!$AH$94</f>
        <v>0</v>
      </c>
    </row>
    <row r="5" spans="1:46">
      <c r="A5" s="14">
        <v>4</v>
      </c>
      <c r="B5" s="15" t="str">
        <f>"2026年"&amp;申請書!$AO$5&amp;"月"&amp;申請書!$AS$5&amp;"日"</f>
        <v>2026年月日</v>
      </c>
      <c r="C5" s="15">
        <f>申請書!$N$16</f>
        <v>0</v>
      </c>
      <c r="D5" s="15">
        <f>申請書!$R$15</f>
        <v>0</v>
      </c>
      <c r="E5" s="21">
        <f>申請書!$AN$15</f>
        <v>0</v>
      </c>
      <c r="F5" s="21">
        <f>申請書!$S$17</f>
        <v>0</v>
      </c>
      <c r="G5" s="15">
        <f>申請書!$AN$17</f>
        <v>0</v>
      </c>
      <c r="H5" s="15">
        <f>申請書!$S$18</f>
        <v>0</v>
      </c>
      <c r="I5" s="15" t="str">
        <f>IF(申請書!$AN$18="","",申請書!$AN$18)</f>
        <v/>
      </c>
      <c r="J5" s="15">
        <f>申請書!$N$19</f>
        <v>0</v>
      </c>
      <c r="K5" s="15">
        <f>申請書!$AB$20</f>
        <v>0</v>
      </c>
      <c r="L5" s="15">
        <f>申請書!$AF$19</f>
        <v>0</v>
      </c>
      <c r="M5" s="15">
        <f>申請書!$N$21</f>
        <v>0</v>
      </c>
      <c r="N5" s="16">
        <f>申請書!$AB$21</f>
        <v>0</v>
      </c>
      <c r="O5" s="16">
        <f>申請書!$AP$21</f>
        <v>0</v>
      </c>
      <c r="P5" s="22" t="str">
        <f>IF(申請書!$AU$22="","",申請書!$AU$22)</f>
        <v/>
      </c>
      <c r="Q5" s="22" t="str">
        <f>IF(申請書!$AU$23="","",申請書!$AU$23)</f>
        <v/>
      </c>
      <c r="R5" s="22" t="str">
        <f>IF(申請書!$AB$24="","",申請書!$AB$24)</f>
        <v/>
      </c>
      <c r="S5" s="22" t="str">
        <f>IF(申請書!$AR$25="","",申請書!$AR$25)</f>
        <v/>
      </c>
      <c r="T5" s="22" t="str">
        <f>IF(申請書!$AR$26="","",申請書!$AR$26)</f>
        <v/>
      </c>
      <c r="U5" s="15">
        <f>申請書!$I$97</f>
        <v>0</v>
      </c>
      <c r="V5" s="15">
        <f>申請書!$AD$98</f>
        <v>0</v>
      </c>
      <c r="W5" s="15">
        <f>申請書!$AH$97</f>
        <v>0</v>
      </c>
      <c r="X5" s="21">
        <f>申請書!$I$99</f>
        <v>0</v>
      </c>
      <c r="Y5" s="17">
        <f>申請書!$AD$99</f>
        <v>0</v>
      </c>
      <c r="Z5" s="15" t="str">
        <f>IF(申請書!$N$48="","",申請書!$N$48)</f>
        <v/>
      </c>
      <c r="AA5" s="15" t="str">
        <f>IF(申請書!$R$47="","",申請書!$R$47)</f>
        <v/>
      </c>
      <c r="AB5" s="15" t="str">
        <f>IF(申請書!$AN$47="","",申請書!$AN$47)</f>
        <v/>
      </c>
      <c r="AC5" s="15" t="str">
        <f>IF(申請書!$AN$48="","",申請書!$AN$48)</f>
        <v/>
      </c>
      <c r="AD5" s="15" t="str">
        <f>IF(申請書!$S$49="","",申請書!$S$49)</f>
        <v/>
      </c>
      <c r="AE5" s="15" t="str">
        <f>IF(申請書!$AN$49="","",申請書!$AN$49)</f>
        <v>茨城県</v>
      </c>
      <c r="AF5" s="15" t="str">
        <f>IF(申請書!$S$50="","",申請書!$S$50)</f>
        <v/>
      </c>
      <c r="AG5" s="15" t="str">
        <f>IF(申請書!$AN$50="","",申請書!$AN$50)</f>
        <v/>
      </c>
      <c r="AH5" s="16" t="str">
        <f>IF(申請書!$S$51="","",申請書!$S$51)</f>
        <v/>
      </c>
      <c r="AI5" s="16" t="str">
        <f>IF(申請書!$AE$51="","",申請書!$AE$51)</f>
        <v/>
      </c>
      <c r="AJ5" s="16" t="str">
        <f>IF(申請書!$AQ$51="","",申請書!$AQ$51)</f>
        <v/>
      </c>
      <c r="AK5" s="16">
        <f>IF(申請書!$N$52="","",申請書!$N$52)</f>
        <v>0</v>
      </c>
      <c r="AL5" s="16">
        <f>申請書!$X$12</f>
        <v>0</v>
      </c>
      <c r="AM5" s="21">
        <f>申請書!$B$92</f>
        <v>0</v>
      </c>
      <c r="AN5" s="15">
        <f>申請書!$H$92</f>
        <v>0</v>
      </c>
      <c r="AO5" s="21">
        <f>申請書!$R$92</f>
        <v>0</v>
      </c>
      <c r="AP5" s="15">
        <f>申請書!$X$92</f>
        <v>0</v>
      </c>
      <c r="AQ5" s="15">
        <f>申請書!$AH$92</f>
        <v>0</v>
      </c>
      <c r="AR5" s="21">
        <f>申請書!$AN$92</f>
        <v>0</v>
      </c>
      <c r="AS5" s="15">
        <f>申請書!$B$94</f>
        <v>0</v>
      </c>
      <c r="AT5" s="13">
        <f>申請書!$AH$94</f>
        <v>0</v>
      </c>
    </row>
    <row r="6" spans="1:46">
      <c r="A6" s="14">
        <v>5</v>
      </c>
      <c r="B6" s="15" t="str">
        <f>"2026年"&amp;申請書!$AO$5&amp;"月"&amp;申請書!$AS$5&amp;"日"</f>
        <v>2026年月日</v>
      </c>
      <c r="C6" s="15">
        <f>申請書!$N$16</f>
        <v>0</v>
      </c>
      <c r="D6" s="15">
        <f>申請書!$R$15</f>
        <v>0</v>
      </c>
      <c r="E6" s="21">
        <f>申請書!$AN$15</f>
        <v>0</v>
      </c>
      <c r="F6" s="21">
        <f>申請書!$S$17</f>
        <v>0</v>
      </c>
      <c r="G6" s="15">
        <f>申請書!$AN$17</f>
        <v>0</v>
      </c>
      <c r="H6" s="15">
        <f>申請書!$S$18</f>
        <v>0</v>
      </c>
      <c r="I6" s="15" t="str">
        <f>IF(申請書!$AN$18="","",申請書!$AN$18)</f>
        <v/>
      </c>
      <c r="J6" s="15">
        <f>申請書!$N$19</f>
        <v>0</v>
      </c>
      <c r="K6" s="15">
        <f>申請書!$AB$20</f>
        <v>0</v>
      </c>
      <c r="L6" s="15">
        <f>申請書!$AF$19</f>
        <v>0</v>
      </c>
      <c r="M6" s="15">
        <f>申請書!$N$21</f>
        <v>0</v>
      </c>
      <c r="N6" s="16">
        <f>申請書!$AB$21</f>
        <v>0</v>
      </c>
      <c r="O6" s="16">
        <f>申請書!$AP$21</f>
        <v>0</v>
      </c>
      <c r="P6" s="22" t="str">
        <f>IF(申請書!$AU$22="","",申請書!$AU$22)</f>
        <v/>
      </c>
      <c r="Q6" s="22" t="str">
        <f>IF(申請書!$AU$23="","",申請書!$AU$23)</f>
        <v/>
      </c>
      <c r="R6" s="22" t="str">
        <f>IF(申請書!$AB$24="","",申請書!$AB$24)</f>
        <v/>
      </c>
      <c r="S6" s="22" t="str">
        <f>IF(申請書!$AR$25="","",申請書!$AR$25)</f>
        <v/>
      </c>
      <c r="T6" s="22" t="str">
        <f>IF(申請書!$AR$26="","",申請書!$AR$26)</f>
        <v/>
      </c>
      <c r="U6" s="15">
        <f>申請書!$I$97</f>
        <v>0</v>
      </c>
      <c r="V6" s="15">
        <f>申請書!$AD$98</f>
        <v>0</v>
      </c>
      <c r="W6" s="15">
        <f>申請書!$AH$97</f>
        <v>0</v>
      </c>
      <c r="X6" s="21">
        <f>申請書!$I$99</f>
        <v>0</v>
      </c>
      <c r="Y6" s="17">
        <f>申請書!$AD$99</f>
        <v>0</v>
      </c>
      <c r="Z6" s="15" t="str">
        <f>IF(申請書!$N$54="","",申請書!$N$54)</f>
        <v/>
      </c>
      <c r="AA6" s="15" t="str">
        <f>IF(申請書!$R$53="","",申請書!$R$53)</f>
        <v/>
      </c>
      <c r="AB6" s="15" t="str">
        <f>IF(申請書!$AN$53="","",申請書!$AN$53)</f>
        <v/>
      </c>
      <c r="AC6" s="15" t="str">
        <f>IF(申請書!$AN$54="","",申請書!$AN$54)</f>
        <v/>
      </c>
      <c r="AD6" s="15" t="str">
        <f>IF(申請書!$S$55="","",申請書!$S$55)</f>
        <v/>
      </c>
      <c r="AE6" s="15" t="str">
        <f>IF(申請書!$AN$55="","",申請書!$AN$55)</f>
        <v>茨城県</v>
      </c>
      <c r="AF6" s="15" t="str">
        <f>IF(申請書!$S$56="","",申請書!$S$56)</f>
        <v/>
      </c>
      <c r="AG6" s="15" t="str">
        <f>IF(申請書!$AN$56="","",申請書!$AN$56)</f>
        <v/>
      </c>
      <c r="AH6" s="16" t="str">
        <f>IF(申請書!$S$57="","",申請書!$S$57)</f>
        <v/>
      </c>
      <c r="AI6" s="16" t="str">
        <f>IF(申請書!$AE$57="","",申請書!$AE$57)</f>
        <v/>
      </c>
      <c r="AJ6" s="16" t="str">
        <f>IF(申請書!$AQ$57="","",申請書!$AQ$57)</f>
        <v/>
      </c>
      <c r="AK6" s="16">
        <f>IF(申請書!$N$58="","",申請書!$N$58)</f>
        <v>0</v>
      </c>
      <c r="AL6" s="16">
        <f>申請書!$X$12</f>
        <v>0</v>
      </c>
      <c r="AM6" s="21">
        <f>申請書!$B$92</f>
        <v>0</v>
      </c>
      <c r="AN6" s="15">
        <f>申請書!$H$92</f>
        <v>0</v>
      </c>
      <c r="AO6" s="21">
        <f>申請書!$R$92</f>
        <v>0</v>
      </c>
      <c r="AP6" s="15">
        <f>申請書!$X$92</f>
        <v>0</v>
      </c>
      <c r="AQ6" s="15">
        <f>申請書!$AH$92</f>
        <v>0</v>
      </c>
      <c r="AR6" s="21">
        <f>申請書!$AN$92</f>
        <v>0</v>
      </c>
      <c r="AS6" s="15">
        <f>申請書!$B$94</f>
        <v>0</v>
      </c>
      <c r="AT6" s="13">
        <f>申請書!$AH$94</f>
        <v>0</v>
      </c>
    </row>
    <row r="7" spans="1:46">
      <c r="A7" s="14">
        <v>6</v>
      </c>
      <c r="B7" s="15" t="str">
        <f>"2026年"&amp;申請書!$AO$5&amp;"月"&amp;申請書!$AS$5&amp;"日"</f>
        <v>2026年月日</v>
      </c>
      <c r="C7" s="15">
        <f>申請書!$N$16</f>
        <v>0</v>
      </c>
      <c r="D7" s="15">
        <f>申請書!$R$15</f>
        <v>0</v>
      </c>
      <c r="E7" s="21">
        <f>申請書!$AN$15</f>
        <v>0</v>
      </c>
      <c r="F7" s="21">
        <f>申請書!$S$17</f>
        <v>0</v>
      </c>
      <c r="G7" s="15">
        <f>申請書!$AN$17</f>
        <v>0</v>
      </c>
      <c r="H7" s="15">
        <f>申請書!$S$18</f>
        <v>0</v>
      </c>
      <c r="I7" s="15" t="str">
        <f>IF(申請書!$AN$18="","",申請書!$AN$18)</f>
        <v/>
      </c>
      <c r="J7" s="15">
        <f>申請書!$N$19</f>
        <v>0</v>
      </c>
      <c r="K7" s="15">
        <f>申請書!$AB$20</f>
        <v>0</v>
      </c>
      <c r="L7" s="15">
        <f>申請書!$AF$19</f>
        <v>0</v>
      </c>
      <c r="M7" s="15">
        <f>申請書!$N$21</f>
        <v>0</v>
      </c>
      <c r="N7" s="16">
        <f>申請書!$AB$21</f>
        <v>0</v>
      </c>
      <c r="O7" s="16">
        <f>申請書!$AP$21</f>
        <v>0</v>
      </c>
      <c r="P7" s="22" t="str">
        <f>IF(申請書!$AU$22="","",申請書!$AU$22)</f>
        <v/>
      </c>
      <c r="Q7" s="22" t="str">
        <f>IF(申請書!$AU$23="","",申請書!$AU$23)</f>
        <v/>
      </c>
      <c r="R7" s="22" t="str">
        <f>IF(申請書!$AB$24="","",申請書!$AB$24)</f>
        <v/>
      </c>
      <c r="S7" s="22" t="str">
        <f>IF(申請書!$AR$25="","",申請書!$AR$25)</f>
        <v/>
      </c>
      <c r="T7" s="22" t="str">
        <f>IF(申請書!$AR$26="","",申請書!$AR$26)</f>
        <v/>
      </c>
      <c r="U7" s="15">
        <f>申請書!$I$97</f>
        <v>0</v>
      </c>
      <c r="V7" s="15">
        <f>申請書!$AD$98</f>
        <v>0</v>
      </c>
      <c r="W7" s="15">
        <f>申請書!$AH$97</f>
        <v>0</v>
      </c>
      <c r="X7" s="21">
        <f>申請書!$I$99</f>
        <v>0</v>
      </c>
      <c r="Y7" s="17">
        <f>申請書!$AD$99</f>
        <v>0</v>
      </c>
      <c r="Z7" s="15" t="str">
        <f>IF(申請書!$N$60="","",申請書!$N$60)</f>
        <v/>
      </c>
      <c r="AA7" s="15" t="str">
        <f>IF(申請書!$R$59="","",申請書!$R$59)</f>
        <v/>
      </c>
      <c r="AB7" s="15" t="str">
        <f>IF(申請書!$AN$59="","",申請書!$AN$59)</f>
        <v/>
      </c>
      <c r="AC7" s="15" t="str">
        <f>IF(申請書!$AN$60="","",申請書!$AN$60)</f>
        <v/>
      </c>
      <c r="AD7" s="15" t="str">
        <f>IF(申請書!$S$61="","",申請書!$S$61)</f>
        <v/>
      </c>
      <c r="AE7" s="15" t="str">
        <f>IF(申請書!$AN$61="","",申請書!$AN$61)</f>
        <v>茨城県</v>
      </c>
      <c r="AF7" s="15" t="str">
        <f>IF(申請書!$S$62="","",申請書!$S$62)</f>
        <v/>
      </c>
      <c r="AG7" s="15" t="str">
        <f>IF(申請書!$AN$62="","",申請書!$AN$62)</f>
        <v/>
      </c>
      <c r="AH7" s="16" t="str">
        <f>IF(申請書!$S$63="","",申請書!$S$63)</f>
        <v/>
      </c>
      <c r="AI7" s="16" t="str">
        <f>IF(申請書!$AE$63="","",申請書!$AE$63)</f>
        <v/>
      </c>
      <c r="AJ7" s="16" t="str">
        <f>IF(申請書!$AQ$63="","",申請書!$AQ$63)</f>
        <v/>
      </c>
      <c r="AK7" s="16">
        <f>IF(申請書!$N$64="","",申請書!$N$64)</f>
        <v>0</v>
      </c>
      <c r="AL7" s="16">
        <f>申請書!$X$12</f>
        <v>0</v>
      </c>
      <c r="AM7" s="21">
        <f>申請書!$B$92</f>
        <v>0</v>
      </c>
      <c r="AN7" s="15">
        <f>申請書!$H$92</f>
        <v>0</v>
      </c>
      <c r="AO7" s="21">
        <f>申請書!$R$92</f>
        <v>0</v>
      </c>
      <c r="AP7" s="15">
        <f>申請書!$X$92</f>
        <v>0</v>
      </c>
      <c r="AQ7" s="15">
        <f>申請書!$AH$92</f>
        <v>0</v>
      </c>
      <c r="AR7" s="21">
        <f>申請書!$AN$92</f>
        <v>0</v>
      </c>
      <c r="AS7" s="15">
        <f>申請書!$B$94</f>
        <v>0</v>
      </c>
      <c r="AT7" s="13">
        <f>申請書!$AH$94</f>
        <v>0</v>
      </c>
    </row>
    <row r="8" spans="1:46">
      <c r="A8" s="14">
        <v>7</v>
      </c>
      <c r="B8" s="15" t="str">
        <f>"2026年"&amp;申請書!$AO$5&amp;"月"&amp;申請書!$AS$5&amp;"日"</f>
        <v>2026年月日</v>
      </c>
      <c r="C8" s="15">
        <f>申請書!$N$16</f>
        <v>0</v>
      </c>
      <c r="D8" s="15">
        <f>申請書!$R$15</f>
        <v>0</v>
      </c>
      <c r="E8" s="21">
        <f>申請書!$AN$15</f>
        <v>0</v>
      </c>
      <c r="F8" s="21">
        <f>申請書!$S$17</f>
        <v>0</v>
      </c>
      <c r="G8" s="15">
        <f>申請書!$AN$17</f>
        <v>0</v>
      </c>
      <c r="H8" s="15">
        <f>申請書!$S$18</f>
        <v>0</v>
      </c>
      <c r="I8" s="15" t="str">
        <f>IF(申請書!$AN$18="","",申請書!$AN$18)</f>
        <v/>
      </c>
      <c r="J8" s="15">
        <f>申請書!$N$19</f>
        <v>0</v>
      </c>
      <c r="K8" s="15">
        <f>申請書!$AB$20</f>
        <v>0</v>
      </c>
      <c r="L8" s="15">
        <f>申請書!$AF$19</f>
        <v>0</v>
      </c>
      <c r="M8" s="15">
        <f>申請書!$N$21</f>
        <v>0</v>
      </c>
      <c r="N8" s="16">
        <f>申請書!$AB$21</f>
        <v>0</v>
      </c>
      <c r="O8" s="16">
        <f>申請書!$AP$21</f>
        <v>0</v>
      </c>
      <c r="P8" s="22" t="str">
        <f>IF(申請書!$AU$22="","",申請書!$AU$22)</f>
        <v/>
      </c>
      <c r="Q8" s="22" t="str">
        <f>IF(申請書!$AU$23="","",申請書!$AU$23)</f>
        <v/>
      </c>
      <c r="R8" s="22" t="str">
        <f>IF(申請書!$AB$24="","",申請書!$AB$24)</f>
        <v/>
      </c>
      <c r="S8" s="22" t="str">
        <f>IF(申請書!$AR$25="","",申請書!$AR$25)</f>
        <v/>
      </c>
      <c r="T8" s="22" t="str">
        <f>IF(申請書!$AR$26="","",申請書!$AR$26)</f>
        <v/>
      </c>
      <c r="U8" s="15">
        <f>申請書!$I$97</f>
        <v>0</v>
      </c>
      <c r="V8" s="15">
        <f>申請書!$AD$98</f>
        <v>0</v>
      </c>
      <c r="W8" s="15">
        <f>申請書!$AH$97</f>
        <v>0</v>
      </c>
      <c r="X8" s="21">
        <f>申請書!$I$99</f>
        <v>0</v>
      </c>
      <c r="Y8" s="17">
        <f>申請書!$AD$99</f>
        <v>0</v>
      </c>
      <c r="Z8" s="15" t="str">
        <f>IF(申請書!$N$66="","",申請書!$N$66)</f>
        <v/>
      </c>
      <c r="AA8" s="15" t="str">
        <f>IF(申請書!$R$65="","",申請書!$R$65)</f>
        <v/>
      </c>
      <c r="AB8" s="15" t="str">
        <f>IF(申請書!$AN$65="","",申請書!$AN$65)</f>
        <v/>
      </c>
      <c r="AC8" s="15" t="str">
        <f>IF(申請書!$AN$66="","",申請書!$AN$66)</f>
        <v/>
      </c>
      <c r="AD8" s="15" t="str">
        <f>IF(申請書!$S$67="","",申請書!$S$67)</f>
        <v/>
      </c>
      <c r="AE8" s="15" t="str">
        <f>IF(申請書!$AN$67="","",申請書!$AN$67)</f>
        <v>茨城県</v>
      </c>
      <c r="AF8" s="15" t="str">
        <f>IF(申請書!$S$68="","",申請書!$S$68)</f>
        <v/>
      </c>
      <c r="AG8" s="15" t="str">
        <f>IF(申請書!$AN$68="","",申請書!$AN$68)</f>
        <v/>
      </c>
      <c r="AH8" s="16" t="str">
        <f>IF(申請書!$S$69="","",申請書!$S$69)</f>
        <v/>
      </c>
      <c r="AI8" s="16" t="str">
        <f>IF(申請書!$AE$69="","",申請書!$AE$69)</f>
        <v/>
      </c>
      <c r="AJ8" s="16" t="str">
        <f>IF(申請書!$AQ$69="","",申請書!$AQ$69)</f>
        <v/>
      </c>
      <c r="AK8" s="16">
        <f>IF(申請書!$N$70="","",申請書!$N$70)</f>
        <v>0</v>
      </c>
      <c r="AL8" s="16">
        <f>申請書!$X$12</f>
        <v>0</v>
      </c>
      <c r="AM8" s="21">
        <f>申請書!$B$92</f>
        <v>0</v>
      </c>
      <c r="AN8" s="15">
        <f>申請書!$H$92</f>
        <v>0</v>
      </c>
      <c r="AO8" s="21">
        <f>申請書!$R$92</f>
        <v>0</v>
      </c>
      <c r="AP8" s="15">
        <f>申請書!$X$92</f>
        <v>0</v>
      </c>
      <c r="AQ8" s="15">
        <f>申請書!$AH$92</f>
        <v>0</v>
      </c>
      <c r="AR8" s="21">
        <f>申請書!$AN$92</f>
        <v>0</v>
      </c>
      <c r="AS8" s="15">
        <f>申請書!$B$94</f>
        <v>0</v>
      </c>
      <c r="AT8" s="13">
        <f>申請書!$AH$94</f>
        <v>0</v>
      </c>
    </row>
    <row r="9" spans="1:46">
      <c r="A9" s="14">
        <v>8</v>
      </c>
      <c r="B9" s="15" t="str">
        <f>"2026年"&amp;申請書!$AO$5&amp;"月"&amp;申請書!$AS$5&amp;"日"</f>
        <v>2026年月日</v>
      </c>
      <c r="C9" s="15">
        <f>申請書!$N$16</f>
        <v>0</v>
      </c>
      <c r="D9" s="15">
        <f>申請書!$R$15</f>
        <v>0</v>
      </c>
      <c r="E9" s="21">
        <f>申請書!$AN$15</f>
        <v>0</v>
      </c>
      <c r="F9" s="21">
        <f>申請書!$S$17</f>
        <v>0</v>
      </c>
      <c r="G9" s="15">
        <f>申請書!$AN$17</f>
        <v>0</v>
      </c>
      <c r="H9" s="15">
        <f>申請書!$S$18</f>
        <v>0</v>
      </c>
      <c r="I9" s="15" t="str">
        <f>IF(申請書!$AN$18="","",申請書!$AN$18)</f>
        <v/>
      </c>
      <c r="J9" s="15">
        <f>申請書!$N$19</f>
        <v>0</v>
      </c>
      <c r="K9" s="15">
        <f>申請書!$AB$20</f>
        <v>0</v>
      </c>
      <c r="L9" s="15">
        <f>申請書!$AF$19</f>
        <v>0</v>
      </c>
      <c r="M9" s="15">
        <f>申請書!$N$21</f>
        <v>0</v>
      </c>
      <c r="N9" s="16">
        <f>申請書!$AB$21</f>
        <v>0</v>
      </c>
      <c r="O9" s="16">
        <f>申請書!$AP$21</f>
        <v>0</v>
      </c>
      <c r="P9" s="22" t="str">
        <f>IF(申請書!$AU$22="","",申請書!$AU$22)</f>
        <v/>
      </c>
      <c r="Q9" s="22" t="str">
        <f>IF(申請書!$AU$23="","",申請書!$AU$23)</f>
        <v/>
      </c>
      <c r="R9" s="22" t="str">
        <f>IF(申請書!$AB$24="","",申請書!$AB$24)</f>
        <v/>
      </c>
      <c r="S9" s="22" t="str">
        <f>IF(申請書!$AR$25="","",申請書!$AR$25)</f>
        <v/>
      </c>
      <c r="T9" s="22" t="str">
        <f>IF(申請書!$AR$26="","",申請書!$AR$26)</f>
        <v/>
      </c>
      <c r="U9" s="15">
        <f>申請書!$I$97</f>
        <v>0</v>
      </c>
      <c r="V9" s="15">
        <f>申請書!$AD$98</f>
        <v>0</v>
      </c>
      <c r="W9" s="15">
        <f>申請書!$AH$97</f>
        <v>0</v>
      </c>
      <c r="X9" s="21">
        <f>申請書!$I$99</f>
        <v>0</v>
      </c>
      <c r="Y9" s="17">
        <f>申請書!$AD$99</f>
        <v>0</v>
      </c>
      <c r="Z9" s="15" t="str">
        <f>IF(申請書!$N$72="","",申請書!$N$72)</f>
        <v/>
      </c>
      <c r="AA9" s="15" t="str">
        <f>IF(申請書!$R$71="","",申請書!$R$71)</f>
        <v/>
      </c>
      <c r="AB9" s="15" t="str">
        <f>IF(申請書!$AN$71="","",申請書!$AN$71)</f>
        <v/>
      </c>
      <c r="AC9" s="15" t="str">
        <f>IF(申請書!$AN$72="","",申請書!$AN$72)</f>
        <v/>
      </c>
      <c r="AD9" s="15" t="str">
        <f>IF(申請書!$S$73="","",申請書!$S$73)</f>
        <v/>
      </c>
      <c r="AE9" s="15" t="str">
        <f>IF(申請書!$AN$73="","",申請書!$AN$73)</f>
        <v>茨城県</v>
      </c>
      <c r="AF9" s="15" t="str">
        <f>IF(申請書!$S$74="","",申請書!$S$74)</f>
        <v/>
      </c>
      <c r="AG9" s="15" t="str">
        <f>IF(申請書!$AN$74="","",申請書!$AN$74)</f>
        <v/>
      </c>
      <c r="AH9" s="16" t="str">
        <f>IF(申請書!$S$75="","",申請書!$S$75)</f>
        <v/>
      </c>
      <c r="AI9" s="16" t="str">
        <f>IF(申請書!$AE$75="","",申請書!$AE$75)</f>
        <v/>
      </c>
      <c r="AJ9" s="16" t="str">
        <f>IF(申請書!$AQ$75="","",申請書!$AQ$75)</f>
        <v/>
      </c>
      <c r="AK9" s="16">
        <f>IF(申請書!$N$76="","",申請書!$N$76)</f>
        <v>0</v>
      </c>
      <c r="AL9" s="16">
        <f>申請書!$X$12</f>
        <v>0</v>
      </c>
      <c r="AM9" s="21">
        <f>申請書!$B$92</f>
        <v>0</v>
      </c>
      <c r="AN9" s="15">
        <f>申請書!$H$92</f>
        <v>0</v>
      </c>
      <c r="AO9" s="21">
        <f>申請書!$R$92</f>
        <v>0</v>
      </c>
      <c r="AP9" s="15">
        <f>申請書!$X$92</f>
        <v>0</v>
      </c>
      <c r="AQ9" s="15">
        <f>申請書!$AH$92</f>
        <v>0</v>
      </c>
      <c r="AR9" s="21">
        <f>申請書!$AN$92</f>
        <v>0</v>
      </c>
      <c r="AS9" s="15">
        <f>申請書!$B$94</f>
        <v>0</v>
      </c>
      <c r="AT9" s="13">
        <f>申請書!$AH$94</f>
        <v>0</v>
      </c>
    </row>
    <row r="10" spans="1:46">
      <c r="A10" s="14">
        <v>9</v>
      </c>
      <c r="B10" s="15" t="str">
        <f>"2026年"&amp;申請書!$AO$5&amp;"月"&amp;申請書!$AS$5&amp;"日"</f>
        <v>2026年月日</v>
      </c>
      <c r="C10" s="15">
        <f>申請書!$N$16</f>
        <v>0</v>
      </c>
      <c r="D10" s="15">
        <f>申請書!$R$15</f>
        <v>0</v>
      </c>
      <c r="E10" s="21">
        <f>申請書!$AN$15</f>
        <v>0</v>
      </c>
      <c r="F10" s="21">
        <f>申請書!$S$17</f>
        <v>0</v>
      </c>
      <c r="G10" s="15">
        <f>申請書!$AN$17</f>
        <v>0</v>
      </c>
      <c r="H10" s="15">
        <f>申請書!$S$18</f>
        <v>0</v>
      </c>
      <c r="I10" s="15" t="str">
        <f>IF(申請書!$AN$18="","",申請書!$AN$18)</f>
        <v/>
      </c>
      <c r="J10" s="15">
        <f>申請書!$N$19</f>
        <v>0</v>
      </c>
      <c r="K10" s="15">
        <f>申請書!$AB$20</f>
        <v>0</v>
      </c>
      <c r="L10" s="15">
        <f>申請書!$AF$19</f>
        <v>0</v>
      </c>
      <c r="M10" s="15">
        <f>申請書!$N$21</f>
        <v>0</v>
      </c>
      <c r="N10" s="16">
        <f>申請書!$AB$21</f>
        <v>0</v>
      </c>
      <c r="O10" s="16">
        <f>申請書!$AP$21</f>
        <v>0</v>
      </c>
      <c r="P10" s="22" t="str">
        <f>IF(申請書!$AU$22="","",申請書!$AU$22)</f>
        <v/>
      </c>
      <c r="Q10" s="22" t="str">
        <f>IF(申請書!$AU$23="","",申請書!$AU$23)</f>
        <v/>
      </c>
      <c r="R10" s="22" t="str">
        <f>IF(申請書!$AB$24="","",申請書!$AB$24)</f>
        <v/>
      </c>
      <c r="S10" s="22" t="str">
        <f>IF(申請書!$AR$25="","",申請書!$AR$25)</f>
        <v/>
      </c>
      <c r="T10" s="22" t="str">
        <f>IF(申請書!$AR$26="","",申請書!$AR$26)</f>
        <v/>
      </c>
      <c r="U10" s="15">
        <f>申請書!$I$97</f>
        <v>0</v>
      </c>
      <c r="V10" s="15">
        <f>申請書!$AD$98</f>
        <v>0</v>
      </c>
      <c r="W10" s="15">
        <f>申請書!$AH$97</f>
        <v>0</v>
      </c>
      <c r="X10" s="21">
        <f>申請書!$I$99</f>
        <v>0</v>
      </c>
      <c r="Y10" s="17">
        <f>申請書!$AD$99</f>
        <v>0</v>
      </c>
      <c r="Z10" s="15" t="str">
        <f>IF(申請書!$N$78="","",申請書!$N$78)</f>
        <v/>
      </c>
      <c r="AA10" s="15" t="str">
        <f>IF(申請書!$R$77="","",申請書!$R$77)</f>
        <v/>
      </c>
      <c r="AB10" s="15" t="str">
        <f>IF(申請書!$AN$77="","",申請書!$AN$77)</f>
        <v/>
      </c>
      <c r="AC10" s="15" t="str">
        <f>IF(申請書!$AN$78="","",申請書!$AN$78)</f>
        <v/>
      </c>
      <c r="AD10" s="15" t="str">
        <f>IF(申請書!$S$79="","",申請書!$S$79)</f>
        <v/>
      </c>
      <c r="AE10" s="15" t="str">
        <f>IF(申請書!$AN$79="","",申請書!$AN$79)</f>
        <v>茨城県</v>
      </c>
      <c r="AF10" s="15" t="str">
        <f>IF(申請書!$S$80="","",申請書!$S$80)</f>
        <v/>
      </c>
      <c r="AG10" s="15" t="str">
        <f>IF(申請書!$AN$80="","",申請書!$AN$80)</f>
        <v/>
      </c>
      <c r="AH10" s="16" t="str">
        <f>IF(申請書!$S$81="","",申請書!$S$81)</f>
        <v/>
      </c>
      <c r="AI10" s="16" t="str">
        <f>IF(申請書!$AE$81="","",申請書!$AE$81)</f>
        <v/>
      </c>
      <c r="AJ10" s="16" t="str">
        <f>IF(申請書!$AQ$81="","",申請書!$AQ$81)</f>
        <v/>
      </c>
      <c r="AK10" s="16">
        <f>IF(申請書!$N$82="","",申請書!$N$82)</f>
        <v>0</v>
      </c>
      <c r="AL10" s="16">
        <f>申請書!$X$12</f>
        <v>0</v>
      </c>
      <c r="AM10" s="21">
        <f>申請書!$B$92</f>
        <v>0</v>
      </c>
      <c r="AN10" s="15">
        <f>申請書!$H$92</f>
        <v>0</v>
      </c>
      <c r="AO10" s="21">
        <f>申請書!$R$92</f>
        <v>0</v>
      </c>
      <c r="AP10" s="15">
        <f>申請書!$X$92</f>
        <v>0</v>
      </c>
      <c r="AQ10" s="15">
        <f>申請書!$AH$92</f>
        <v>0</v>
      </c>
      <c r="AR10" s="21">
        <f>申請書!$AN$92</f>
        <v>0</v>
      </c>
      <c r="AS10" s="15">
        <f>申請書!$B$94</f>
        <v>0</v>
      </c>
      <c r="AT10" s="13">
        <f>申請書!$AH$94</f>
        <v>0</v>
      </c>
    </row>
    <row r="11" spans="1:46">
      <c r="A11" s="14">
        <v>10</v>
      </c>
      <c r="B11" s="15" t="str">
        <f>"2026年"&amp;申請書!$AO$5&amp;"月"&amp;申請書!$AS$5&amp;"日"</f>
        <v>2026年月日</v>
      </c>
      <c r="C11" s="15">
        <f>申請書!$N$16</f>
        <v>0</v>
      </c>
      <c r="D11" s="15">
        <f>申請書!$R$15</f>
        <v>0</v>
      </c>
      <c r="E11" s="21">
        <f>申請書!$AN$15</f>
        <v>0</v>
      </c>
      <c r="F11" s="21">
        <f>申請書!$S$17</f>
        <v>0</v>
      </c>
      <c r="G11" s="15">
        <f>申請書!$AN$17</f>
        <v>0</v>
      </c>
      <c r="H11" s="15">
        <f>申請書!$S$18</f>
        <v>0</v>
      </c>
      <c r="I11" s="15" t="str">
        <f>IF(申請書!$AN$18="","",申請書!$AN$18)</f>
        <v/>
      </c>
      <c r="J11" s="15">
        <f>申請書!$N$19</f>
        <v>0</v>
      </c>
      <c r="K11" s="15">
        <f>申請書!$AB$20</f>
        <v>0</v>
      </c>
      <c r="L11" s="15">
        <f>申請書!$AF$19</f>
        <v>0</v>
      </c>
      <c r="M11" s="15">
        <f>申請書!$N$21</f>
        <v>0</v>
      </c>
      <c r="N11" s="16">
        <f>申請書!$AB$21</f>
        <v>0</v>
      </c>
      <c r="O11" s="16">
        <f>申請書!$AP$21</f>
        <v>0</v>
      </c>
      <c r="P11" s="22" t="str">
        <f>IF(申請書!$AU$22="","",申請書!$AU$22)</f>
        <v/>
      </c>
      <c r="Q11" s="22" t="str">
        <f>IF(申請書!$AU$23="","",申請書!$AU$23)</f>
        <v/>
      </c>
      <c r="R11" s="22" t="str">
        <f>IF(申請書!$AB$24="","",申請書!$AB$24)</f>
        <v/>
      </c>
      <c r="S11" s="22" t="str">
        <f>IF(申請書!$AR$25="","",申請書!$AR$25)</f>
        <v/>
      </c>
      <c r="T11" s="22" t="str">
        <f>IF(申請書!$AR$26="","",申請書!$AR$26)</f>
        <v/>
      </c>
      <c r="U11" s="15">
        <f>申請書!$I$97</f>
        <v>0</v>
      </c>
      <c r="V11" s="15">
        <f>申請書!$AD$98</f>
        <v>0</v>
      </c>
      <c r="W11" s="15">
        <f>申請書!$AH$97</f>
        <v>0</v>
      </c>
      <c r="X11" s="21">
        <f>申請書!$I$99</f>
        <v>0</v>
      </c>
      <c r="Y11" s="17">
        <f>申請書!$AD$99</f>
        <v>0</v>
      </c>
      <c r="Z11" s="15" t="str">
        <f>IF(申請書!$N$84="","",申請書!$N$84)</f>
        <v/>
      </c>
      <c r="AA11" s="15" t="str">
        <f>IF(申請書!$R$83="","",申請書!$R$83)</f>
        <v/>
      </c>
      <c r="AB11" s="15" t="str">
        <f>IF(申請書!$AN$83="","",申請書!$AN$83)</f>
        <v/>
      </c>
      <c r="AC11" s="15" t="str">
        <f>IF(申請書!$AN$84="","",申請書!$AN$84)</f>
        <v/>
      </c>
      <c r="AD11" s="15" t="str">
        <f>IF(申請書!$S$85="","",申請書!$S$85)</f>
        <v/>
      </c>
      <c r="AE11" s="15" t="str">
        <f>IF(申請書!$AN$85="","",申請書!$AN$85)</f>
        <v>茨城県</v>
      </c>
      <c r="AF11" s="15" t="str">
        <f>IF(申請書!$S$86="","",申請書!$S$86)</f>
        <v/>
      </c>
      <c r="AG11" s="15" t="str">
        <f>IF(申請書!$AN$86="","",申請書!$AN$86)</f>
        <v/>
      </c>
      <c r="AH11" s="16" t="str">
        <f>IF(申請書!$S$87="","",申請書!$S$87)</f>
        <v/>
      </c>
      <c r="AI11" s="16" t="str">
        <f>IF(申請書!$AE$87="","",申請書!$AE$87)</f>
        <v/>
      </c>
      <c r="AJ11" s="16" t="str">
        <f>IF(申請書!$AQ$87="","",申請書!$AQ$87)</f>
        <v/>
      </c>
      <c r="AK11" s="16">
        <f>IF(申請書!$N$88="","",申請書!$N$88)</f>
        <v>0</v>
      </c>
      <c r="AL11" s="16">
        <f>申請書!$X$12</f>
        <v>0</v>
      </c>
      <c r="AM11" s="21">
        <f>申請書!$B$92</f>
        <v>0</v>
      </c>
      <c r="AN11" s="15">
        <f>申請書!$H$92</f>
        <v>0</v>
      </c>
      <c r="AO11" s="21">
        <f>申請書!$R$92</f>
        <v>0</v>
      </c>
      <c r="AP11" s="15">
        <f>申請書!$X$92</f>
        <v>0</v>
      </c>
      <c r="AQ11" s="15">
        <f>申請書!$AH$92</f>
        <v>0</v>
      </c>
      <c r="AR11" s="21">
        <f>申請書!$AN$92</f>
        <v>0</v>
      </c>
      <c r="AS11" s="15">
        <f>申請書!$B$94</f>
        <v>0</v>
      </c>
      <c r="AT11" s="13">
        <f>申請書!$AH$94</f>
        <v>0</v>
      </c>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記載例</vt:lpstr>
      <vt:lpstr>交付決定</vt:lpstr>
      <vt:lpstr>data</vt:lpstr>
      <vt:lpstr>記載例!Print_Area</vt:lpstr>
      <vt:lpstr>交付決定!Print_Area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裕貴</dc:creator>
  <cp:lastModifiedBy>小田倉　正人</cp:lastModifiedBy>
  <cp:lastPrinted>2026-03-05T01:11:53Z</cp:lastPrinted>
  <dcterms:created xsi:type="dcterms:W3CDTF">2025-12-26T00:50:58Z</dcterms:created>
  <dcterms:modified xsi:type="dcterms:W3CDTF">2026-04-27T05:53:12Z</dcterms:modified>
</cp:coreProperties>
</file>