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地球温暖化対策\◆05 予算\★R6年度\12_ホームページ\様式_HP公表用\起案用\HP掲載用\"/>
    </mc:Choice>
  </mc:AlternateContent>
  <bookViews>
    <workbookView xWindow="0" yWindow="0" windowWidth="23040" windowHeight="9096" tabRatio="737"/>
  </bookViews>
  <sheets>
    <sheet name="様式1" sheetId="2" r:id="rId1"/>
    <sheet name="別紙1-1" sheetId="3" r:id="rId2"/>
    <sheet name="別紙1-2" sheetId="4" r:id="rId3"/>
    <sheet name="別紙2" sheetId="13" r:id="rId4"/>
    <sheet name="添付1" sheetId="10" r:id="rId5"/>
    <sheet name="添付2" sheetId="6" r:id="rId6"/>
    <sheet name="添付3" sheetId="7" r:id="rId7"/>
    <sheet name="添付4" sheetId="8" r:id="rId8"/>
    <sheet name="集計用" sheetId="16" r:id="rId9"/>
  </sheets>
  <definedNames>
    <definedName name="_xlnm.Print_Area" localSheetId="4">添付1!$A$1:$H$24</definedName>
    <definedName name="_xlnm.Print_Area" localSheetId="5">添付2!$A$1:$M$33</definedName>
    <definedName name="_xlnm.Print_Area" localSheetId="6">添付3!$A$1:$H$38</definedName>
    <definedName name="_xlnm.Print_Area" localSheetId="7">添付4!$A$1:$I$35</definedName>
    <definedName name="_xlnm.Print_Area" localSheetId="1">'別紙1-1'!$A$1:$Z$35</definedName>
    <definedName name="_xlnm.Print_Area" localSheetId="2">'別紙1-2'!$A$1:$Z$14</definedName>
    <definedName name="_xlnm.Print_Area" localSheetId="3">別紙2!$A$1:$AB$24</definedName>
    <definedName name="_xlnm.Print_Area" localSheetId="0">様式1!$A$1:$Z$43</definedName>
  </definedNames>
  <calcPr calcId="162913"/>
</workbook>
</file>

<file path=xl/calcChain.xml><?xml version="1.0" encoding="utf-8"?>
<calcChain xmlns="http://schemas.openxmlformats.org/spreadsheetml/2006/main">
  <c r="J32" i="3" l="1"/>
  <c r="J31" i="3"/>
  <c r="J30" i="3"/>
  <c r="R25" i="3"/>
  <c r="M25" i="3"/>
  <c r="H25" i="3"/>
  <c r="X24" i="3"/>
  <c r="R24" i="3"/>
  <c r="M24" i="3"/>
  <c r="H24" i="3"/>
  <c r="R23" i="3"/>
  <c r="M23" i="3"/>
  <c r="H23" i="3"/>
  <c r="R22" i="3"/>
  <c r="M22" i="3"/>
  <c r="H22" i="3"/>
  <c r="X21" i="3"/>
  <c r="R21" i="3"/>
  <c r="M21" i="3"/>
  <c r="H21" i="3"/>
  <c r="M2" i="16" l="1"/>
  <c r="L2" i="16"/>
  <c r="A2" i="16" l="1"/>
  <c r="D25" i="6" l="1"/>
  <c r="G21" i="6"/>
  <c r="X2" i="16" l="1"/>
  <c r="W2" i="16"/>
  <c r="V2" i="16"/>
  <c r="U2" i="16"/>
  <c r="T2" i="16"/>
  <c r="S2" i="16"/>
  <c r="R2" i="16"/>
  <c r="Q2" i="16"/>
  <c r="P2" i="16"/>
  <c r="O2" i="16"/>
  <c r="N2" i="16"/>
  <c r="J2" i="16"/>
  <c r="I2" i="16"/>
  <c r="H2" i="16"/>
  <c r="G2" i="16"/>
  <c r="K2" i="16"/>
  <c r="E20" i="8"/>
  <c r="F20" i="8"/>
  <c r="D20" i="8"/>
  <c r="G10" i="8"/>
  <c r="G11" i="8"/>
  <c r="G12" i="8"/>
  <c r="G13" i="8"/>
  <c r="K7" i="6" l="1"/>
  <c r="K24" i="6" l="1"/>
  <c r="K25" i="6"/>
  <c r="K11" i="6"/>
  <c r="K10" i="6"/>
  <c r="K6" i="6"/>
  <c r="K8" i="6"/>
  <c r="D8" i="6" l="1"/>
  <c r="C4" i="8" l="1"/>
  <c r="K9" i="6"/>
  <c r="D11" i="6" s="1"/>
  <c r="G3" i="6" l="1"/>
  <c r="E4" i="8" l="1"/>
  <c r="E6" i="8" s="1"/>
  <c r="C4" i="7"/>
  <c r="M39" i="2" l="1"/>
  <c r="G14" i="8" l="1"/>
  <c r="G15" i="8"/>
  <c r="G16" i="8"/>
  <c r="G17" i="8"/>
  <c r="G18" i="8"/>
  <c r="G19" i="8"/>
  <c r="D3" i="10"/>
  <c r="C8" i="7"/>
  <c r="G20" i="8" l="1"/>
  <c r="C33" i="7"/>
  <c r="C31" i="7"/>
</calcChain>
</file>

<file path=xl/sharedStrings.xml><?xml version="1.0" encoding="utf-8"?>
<sst xmlns="http://schemas.openxmlformats.org/spreadsheetml/2006/main" count="419" uniqueCount="293">
  <si>
    <t>茨城県知事　殿</t>
  </si>
  <si>
    <t>担当者連絡先</t>
  </si>
  <si>
    <t>（申請者名）</t>
  </si>
  <si>
    <t>（所属）</t>
  </si>
  <si>
    <t>（氏名）</t>
  </si>
  <si>
    <t>　　　　　　　　　　</t>
    <phoneticPr fontId="21"/>
  </si>
  <si>
    <t>氏名又は名称　</t>
    <phoneticPr fontId="21"/>
  </si>
  <si>
    <t>申請者住所</t>
    <phoneticPr fontId="21"/>
  </si>
  <si>
    <t>（申請者）</t>
    <phoneticPr fontId="21"/>
  </si>
  <si>
    <t>日</t>
    <rPh sb="0" eb="1">
      <t>ニチ</t>
    </rPh>
    <phoneticPr fontId="21"/>
  </si>
  <si>
    <t>月</t>
    <rPh sb="0" eb="1">
      <t>ゲツ</t>
    </rPh>
    <phoneticPr fontId="21"/>
  </si>
  <si>
    <t>令和</t>
    <rPh sb="0" eb="2">
      <t>レイワ</t>
    </rPh>
    <phoneticPr fontId="21"/>
  </si>
  <si>
    <t>年</t>
    <rPh sb="0" eb="1">
      <t>ネン</t>
    </rPh>
    <phoneticPr fontId="21"/>
  </si>
  <si>
    <t>-</t>
    <phoneticPr fontId="21"/>
  </si>
  <si>
    <t>（E-mail）</t>
    <phoneticPr fontId="21"/>
  </si>
  <si>
    <t>＠</t>
    <phoneticPr fontId="21"/>
  </si>
  <si>
    <t>（電話）</t>
    <phoneticPr fontId="21"/>
  </si>
  <si>
    <t>（住所）</t>
    <phoneticPr fontId="21"/>
  </si>
  <si>
    <t>（FAX）</t>
    <phoneticPr fontId="21"/>
  </si>
  <si>
    <t>事業計画書</t>
  </si>
  <si>
    <t>※　該当する場合、□にチェック（又は■に反転）を入れてください。</t>
  </si>
  <si>
    <t>設置場所の名称</t>
  </si>
  <si>
    <t>土地所有者</t>
  </si>
  <si>
    <t>建物所有者</t>
  </si>
  <si>
    <t>自家消費型太陽光発電設備</t>
    <phoneticPr fontId="21"/>
  </si>
  <si>
    <t>蓄電池</t>
  </si>
  <si>
    <t>蓄電池</t>
    <rPh sb="0" eb="3">
      <t>チクデンチ</t>
    </rPh>
    <phoneticPr fontId="21"/>
  </si>
  <si>
    <t>中古品の設置、修繕その他これらに類するものに該当しない。</t>
    <phoneticPr fontId="21"/>
  </si>
  <si>
    <t>予備品の設置、その他これらに類するものに該当しない。</t>
    <phoneticPr fontId="21"/>
  </si>
  <si>
    <t>技術開発、実証事業その他これらに類するものに該当しない。</t>
    <phoneticPr fontId="21"/>
  </si>
  <si>
    <t>設置工事に着手していない。</t>
    <phoneticPr fontId="21"/>
  </si>
  <si>
    <t>次に掲げる全ての要件を満たしている。</t>
    <phoneticPr fontId="21"/>
  </si>
  <si>
    <t>産業
分類</t>
    <rPh sb="0" eb="2">
      <t>サンギョウ</t>
    </rPh>
    <rPh sb="3" eb="5">
      <t>ブンルイ</t>
    </rPh>
    <phoneticPr fontId="21"/>
  </si>
  <si>
    <t>導入設備の概要</t>
  </si>
  <si>
    <t>設備の種類</t>
  </si>
  <si>
    <t>型　　式</t>
  </si>
  <si>
    <t>年間の想定発電量（kWh）</t>
  </si>
  <si>
    <t>年間の想定消費電力量（kWh）</t>
  </si>
  <si>
    <t>年間の想定売電量（kWh）</t>
  </si>
  <si>
    <t>kWh</t>
    <phoneticPr fontId="21"/>
  </si>
  <si>
    <t>kW</t>
    <phoneticPr fontId="21"/>
  </si>
  <si>
    <t>発電出力</t>
    <rPh sb="0" eb="4">
      <t>ハツデンシュツリョク</t>
    </rPh>
    <phoneticPr fontId="21"/>
  </si>
  <si>
    <t>―</t>
  </si>
  <si>
    <t>添付１</t>
    <phoneticPr fontId="21"/>
  </si>
  <si>
    <t>　チェックリスト【交付申請書】</t>
    <rPh sb="9" eb="14">
      <t>コウフシンセイショ</t>
    </rPh>
    <phoneticPr fontId="21"/>
  </si>
  <si>
    <t>←</t>
    <phoneticPr fontId="21"/>
  </si>
  <si>
    <t>交付申請書提出時はこちらのチェックリストを使用してください。</t>
    <rPh sb="0" eb="5">
      <t>コウフシンセイショ</t>
    </rPh>
    <rPh sb="5" eb="8">
      <t>テイシュツジ</t>
    </rPh>
    <rPh sb="21" eb="23">
      <t>シヨウ</t>
    </rPh>
    <phoneticPr fontId="21"/>
  </si>
  <si>
    <t>申請者</t>
    <rPh sb="0" eb="3">
      <t>シンセイシャ</t>
    </rPh>
    <phoneticPr fontId="21"/>
  </si>
  <si>
    <t>番号</t>
  </si>
  <si>
    <t>様式</t>
  </si>
  <si>
    <t>形式</t>
  </si>
  <si>
    <t>チェック</t>
    <phoneticPr fontId="21"/>
  </si>
  <si>
    <t>備考</t>
  </si>
  <si>
    <t>01</t>
    <phoneticPr fontId="21"/>
  </si>
  <si>
    <t>チェックリスト</t>
  </si>
  <si>
    <t>添付1</t>
  </si>
  <si>
    <t>Excel</t>
  </si>
  <si>
    <t>【交付申請書】のもの</t>
    <phoneticPr fontId="21"/>
  </si>
  <si>
    <t>02</t>
    <phoneticPr fontId="21"/>
  </si>
  <si>
    <t>申請者の登記事項証明書（法人）、住民票等（個人）の原本又は写し</t>
  </si>
  <si>
    <t>PDF</t>
    <phoneticPr fontId="21"/>
  </si>
  <si>
    <t>03</t>
    <phoneticPr fontId="21"/>
  </si>
  <si>
    <t>土地又は建物の登記事項証明書の原本又は写し</t>
  </si>
  <si>
    <t>04</t>
  </si>
  <si>
    <t>設備装置の一覧表</t>
  </si>
  <si>
    <t>添付2</t>
    <phoneticPr fontId="21"/>
  </si>
  <si>
    <t>05</t>
  </si>
  <si>
    <t>06</t>
  </si>
  <si>
    <t>仕様書</t>
  </si>
  <si>
    <t>07</t>
  </si>
  <si>
    <t>発電出力の根拠資料</t>
    <rPh sb="0" eb="4">
      <t>ハツデンシュツリョク</t>
    </rPh>
    <rPh sb="5" eb="9">
      <t>コンキョシリョウ</t>
    </rPh>
    <phoneticPr fontId="21"/>
  </si>
  <si>
    <t>添付3</t>
    <phoneticPr fontId="21"/>
  </si>
  <si>
    <t>08</t>
  </si>
  <si>
    <t>年間想定発電量の根拠資料</t>
    <rPh sb="0" eb="7">
      <t>ネンカンソウテイハツデンリョウ</t>
    </rPh>
    <rPh sb="8" eb="12">
      <t>コンキョシリョウ</t>
    </rPh>
    <phoneticPr fontId="21"/>
  </si>
  <si>
    <t>PDF等</t>
    <rPh sb="3" eb="4">
      <t>トウ</t>
    </rPh>
    <phoneticPr fontId="21"/>
  </si>
  <si>
    <t>09</t>
  </si>
  <si>
    <t>対象施設の年間消費電力量の根拠資料</t>
  </si>
  <si>
    <t>蓄電容量の根拠資料</t>
    <rPh sb="0" eb="4">
      <t>チクデンヨウリョウ</t>
    </rPh>
    <rPh sb="5" eb="9">
      <t>コンキョシリョウ</t>
    </rPh>
    <phoneticPr fontId="21"/>
  </si>
  <si>
    <t>添付4</t>
    <rPh sb="0" eb="2">
      <t>テンプ</t>
    </rPh>
    <phoneticPr fontId="21"/>
  </si>
  <si>
    <t>設置場所の写真</t>
  </si>
  <si>
    <t>―</t>
    <phoneticPr fontId="21"/>
  </si>
  <si>
    <t>納税証明書の原本又は写し</t>
  </si>
  <si>
    <t>その他知事が必要と認める書類</t>
    <rPh sb="2" eb="5">
      <t>タチジ</t>
    </rPh>
    <phoneticPr fontId="21"/>
  </si>
  <si>
    <t>【別途指示があった場合のみ】</t>
    <rPh sb="1" eb="3">
      <t>ベット</t>
    </rPh>
    <rPh sb="3" eb="5">
      <t>シジ</t>
    </rPh>
    <rPh sb="9" eb="11">
      <t>バアイ</t>
    </rPh>
    <phoneticPr fontId="21"/>
  </si>
  <si>
    <t>※　電子メールで提出する場合は、「形式」欄のファイル形式としてください。</t>
    <rPh sb="2" eb="4">
      <t>デンシ</t>
    </rPh>
    <rPh sb="8" eb="10">
      <t>テイシュツ</t>
    </rPh>
    <rPh sb="12" eb="14">
      <t>バアイ</t>
    </rPh>
    <rPh sb="17" eb="19">
      <t>ケイシキ</t>
    </rPh>
    <rPh sb="20" eb="21">
      <t>ラン</t>
    </rPh>
    <rPh sb="26" eb="28">
      <t>ケイシキ</t>
    </rPh>
    <phoneticPr fontId="21"/>
  </si>
  <si>
    <t>Excel</t>
    <phoneticPr fontId="21"/>
  </si>
  <si>
    <t>添付２</t>
    <phoneticPr fontId="21"/>
  </si>
  <si>
    <t>　設備装置の一覧表</t>
    <rPh sb="1" eb="5">
      <t>セツビソウチ</t>
    </rPh>
    <rPh sb="6" eb="9">
      <t>イチランヒョウ</t>
    </rPh>
    <phoneticPr fontId="21"/>
  </si>
  <si>
    <t>交付申請書と実績報告書で様式は共通です</t>
    <rPh sb="0" eb="5">
      <t>コウフシンセイショ</t>
    </rPh>
    <rPh sb="6" eb="11">
      <t>ジッセキホウコクショ</t>
    </rPh>
    <rPh sb="12" eb="14">
      <t>ヨウシキ</t>
    </rPh>
    <rPh sb="15" eb="17">
      <t>キョウツウ</t>
    </rPh>
    <phoneticPr fontId="21"/>
  </si>
  <si>
    <t>設備名称</t>
    <rPh sb="0" eb="4">
      <t>セツビメイショウ</t>
    </rPh>
    <phoneticPr fontId="21"/>
  </si>
  <si>
    <t>メーカー名</t>
    <rPh sb="4" eb="5">
      <t>メイ</t>
    </rPh>
    <phoneticPr fontId="21"/>
  </si>
  <si>
    <t>型式</t>
    <rPh sb="0" eb="2">
      <t>カタシキ</t>
    </rPh>
    <phoneticPr fontId="21"/>
  </si>
  <si>
    <t>仕様</t>
    <rPh sb="0" eb="2">
      <t>シヨウ</t>
    </rPh>
    <phoneticPr fontId="21"/>
  </si>
  <si>
    <t>数量</t>
    <rPh sb="0" eb="2">
      <t>スウリョウ</t>
    </rPh>
    <phoneticPr fontId="21"/>
  </si>
  <si>
    <t>備考</t>
    <rPh sb="0" eb="2">
      <t>ビコウ</t>
    </rPh>
    <phoneticPr fontId="21"/>
  </si>
  <si>
    <t>その他は、仕様書等から、構造、方式、素材等を適宜記入してください</t>
    <rPh sb="2" eb="3">
      <t>タ</t>
    </rPh>
    <rPh sb="5" eb="8">
      <t>シヨウショ</t>
    </rPh>
    <rPh sb="8" eb="9">
      <t>トウ</t>
    </rPh>
    <rPh sb="12" eb="14">
      <t>コウゾウ</t>
    </rPh>
    <rPh sb="15" eb="17">
      <t>ホウシキ</t>
    </rPh>
    <rPh sb="18" eb="21">
      <t>ソザイトウ</t>
    </rPh>
    <rPh sb="22" eb="24">
      <t>テキギ</t>
    </rPh>
    <rPh sb="24" eb="26">
      <t>キニュウ</t>
    </rPh>
    <phoneticPr fontId="21"/>
  </si>
  <si>
    <t>添付３</t>
    <phoneticPr fontId="21"/>
  </si>
  <si>
    <t>　発電出力の根拠資料</t>
    <rPh sb="1" eb="5">
      <t>ハツデンシュツリョク</t>
    </rPh>
    <rPh sb="6" eb="10">
      <t>コンキョシリョウ</t>
    </rPh>
    <phoneticPr fontId="21"/>
  </si>
  <si>
    <t>本様式によらない任意様式のでの提出も可</t>
    <rPh sb="0" eb="3">
      <t>ホンヨウシキ</t>
    </rPh>
    <rPh sb="8" eb="12">
      <t>ニンイヨウシキ</t>
    </rPh>
    <rPh sb="15" eb="17">
      <t>テイシュツ</t>
    </rPh>
    <rPh sb="18" eb="19">
      <t>カ</t>
    </rPh>
    <phoneticPr fontId="21"/>
  </si>
  <si>
    <t>発電出力（kW）</t>
    <rPh sb="0" eb="4">
      <t>ハツデンシュツリョク</t>
    </rPh>
    <phoneticPr fontId="21"/>
  </si>
  <si>
    <t>（１）事業所の想定消費電力量</t>
    <rPh sb="3" eb="6">
      <t>ジギョウショ</t>
    </rPh>
    <rPh sb="7" eb="9">
      <t>ソウテイ</t>
    </rPh>
    <rPh sb="9" eb="14">
      <t>ショウヒデンリョクリョウ</t>
    </rPh>
    <phoneticPr fontId="21"/>
  </si>
  <si>
    <t>年間の想定消費電力量（kWh/年）</t>
    <rPh sb="0" eb="2">
      <t>ネンカン</t>
    </rPh>
    <rPh sb="5" eb="10">
      <t>ショウヒデンリョクリョウ</t>
    </rPh>
    <phoneticPr fontId="21"/>
  </si>
  <si>
    <t>kWh/年</t>
    <rPh sb="4" eb="5">
      <t>ネン</t>
    </rPh>
    <phoneticPr fontId="21"/>
  </si>
  <si>
    <t>・・・</t>
    <phoneticPr fontId="21"/>
  </si>
  <si>
    <t>Ａ</t>
    <phoneticPr fontId="21"/>
  </si>
  <si>
    <t>水色のセルは自動計算のため入力不要です</t>
    <rPh sb="0" eb="2">
      <t>ミズイロ</t>
    </rPh>
    <rPh sb="6" eb="10">
      <t>ジドウケイサン</t>
    </rPh>
    <rPh sb="13" eb="17">
      <t>ニュウリョクフヨウ</t>
    </rPh>
    <phoneticPr fontId="21"/>
  </si>
  <si>
    <t>月別の想定消費電力量（kWh/月）</t>
    <rPh sb="0" eb="2">
      <t>ツキベツ</t>
    </rPh>
    <rPh sb="5" eb="10">
      <t>ショウヒデンリョクリョウ</t>
    </rPh>
    <phoneticPr fontId="21"/>
  </si>
  <si>
    <t>4月</t>
    <rPh sb="1" eb="2">
      <t>ガツ</t>
    </rPh>
    <phoneticPr fontId="21"/>
  </si>
  <si>
    <t>kWh/月</t>
    <phoneticPr fontId="21"/>
  </si>
  <si>
    <t>5月</t>
    <rPh sb="1" eb="2">
      <t>ガツ</t>
    </rPh>
    <phoneticPr fontId="21"/>
  </si>
  <si>
    <t>6月</t>
    <rPh sb="1" eb="2">
      <t>ガツ</t>
    </rPh>
    <phoneticPr fontId="21"/>
  </si>
  <si>
    <t>7月</t>
    <rPh sb="1" eb="2">
      <t>ガツ</t>
    </rPh>
    <phoneticPr fontId="21"/>
  </si>
  <si>
    <t>8月</t>
    <rPh sb="1" eb="2">
      <t>ガツ</t>
    </rPh>
    <phoneticPr fontId="21"/>
  </si>
  <si>
    <t>9月</t>
    <rPh sb="1" eb="2">
      <t>ガツ</t>
    </rPh>
    <phoneticPr fontId="21"/>
  </si>
  <si>
    <t>10月</t>
    <rPh sb="2" eb="3">
      <t>ガツ</t>
    </rPh>
    <phoneticPr fontId="21"/>
  </si>
  <si>
    <t>11月</t>
    <rPh sb="2" eb="3">
      <t>ガツ</t>
    </rPh>
    <phoneticPr fontId="21"/>
  </si>
  <si>
    <t>12月</t>
    <rPh sb="2" eb="3">
      <t>ガツ</t>
    </rPh>
    <phoneticPr fontId="21"/>
  </si>
  <si>
    <t>1月</t>
    <rPh sb="1" eb="2">
      <t>ガツ</t>
    </rPh>
    <phoneticPr fontId="21"/>
  </si>
  <si>
    <t>2月</t>
    <rPh sb="1" eb="2">
      <t>ガツ</t>
    </rPh>
    <phoneticPr fontId="21"/>
  </si>
  <si>
    <t>3月</t>
    <rPh sb="1" eb="2">
      <t>ガツ</t>
    </rPh>
    <phoneticPr fontId="21"/>
  </si>
  <si>
    <t>（２）自家消費型太陽光発電設備の年間の想定発電量</t>
    <rPh sb="3" eb="15">
      <t>ジカショウヒガタタイヨウコウハツデンセツビ</t>
    </rPh>
    <rPh sb="16" eb="18">
      <t>ネンカン</t>
    </rPh>
    <rPh sb="19" eb="21">
      <t>ソウテイ</t>
    </rPh>
    <rPh sb="21" eb="24">
      <t>ハツデンリョウ</t>
    </rPh>
    <phoneticPr fontId="21"/>
  </si>
  <si>
    <t>Ｂ</t>
    <phoneticPr fontId="21"/>
  </si>
  <si>
    <t>（３）想定自家消費電力量</t>
    <rPh sb="3" eb="5">
      <t>ソウテイ</t>
    </rPh>
    <rPh sb="5" eb="9">
      <t>ジカショウヒ</t>
    </rPh>
    <rPh sb="9" eb="12">
      <t>デンリョクリョウ</t>
    </rPh>
    <phoneticPr fontId="21"/>
  </si>
  <si>
    <t>（４）想定消費電力量と想定発電量の差</t>
    <rPh sb="3" eb="10">
      <t>ソウテイショウヒデンリョクリョウ</t>
    </rPh>
    <rPh sb="11" eb="13">
      <t>ソウテイ</t>
    </rPh>
    <rPh sb="13" eb="16">
      <t>ハツデンリョウ</t>
    </rPh>
    <rPh sb="17" eb="18">
      <t>サ</t>
    </rPh>
    <phoneticPr fontId="21"/>
  </si>
  <si>
    <t>C＝Ａ－Ｂ</t>
    <phoneticPr fontId="21"/>
  </si>
  <si>
    <t>【補助対象設備の要件】</t>
    <rPh sb="1" eb="7">
      <t>ホジョタイショウセツビ</t>
    </rPh>
    <rPh sb="8" eb="10">
      <t>ヨウケン</t>
    </rPh>
    <phoneticPr fontId="21"/>
  </si>
  <si>
    <t>（５）想定売電量</t>
    <rPh sb="3" eb="5">
      <t>ソウテイ</t>
    </rPh>
    <rPh sb="5" eb="8">
      <t>バイデンリョウ</t>
    </rPh>
    <phoneticPr fontId="21"/>
  </si>
  <si>
    <t>添付４</t>
    <phoneticPr fontId="21"/>
  </si>
  <si>
    <t>　蓄電容量の根拠資料</t>
    <rPh sb="1" eb="3">
      <t>チクデン</t>
    </rPh>
    <rPh sb="3" eb="5">
      <t>ヨウリョウ</t>
    </rPh>
    <rPh sb="6" eb="10">
      <t>コンキョシリョウ</t>
    </rPh>
    <phoneticPr fontId="21"/>
  </si>
  <si>
    <t>蓄電容量（kWh）</t>
    <rPh sb="0" eb="4">
      <t>チクデンヨウリョウ</t>
    </rPh>
    <phoneticPr fontId="21"/>
  </si>
  <si>
    <t>１事業所内に複数の系統がある場合は、系統ごとに作成してください</t>
    <rPh sb="1" eb="5">
      <t>ジギョウショナイ</t>
    </rPh>
    <rPh sb="6" eb="8">
      <t>フクスウ</t>
    </rPh>
    <rPh sb="9" eb="11">
      <t>ケイトウ</t>
    </rPh>
    <rPh sb="14" eb="16">
      <t>バアイ</t>
    </rPh>
    <rPh sb="18" eb="20">
      <t>ケイトウ</t>
    </rPh>
    <rPh sb="23" eb="25">
      <t>サクセイ</t>
    </rPh>
    <phoneticPr fontId="21"/>
  </si>
  <si>
    <t>設備利用率</t>
    <rPh sb="0" eb="5">
      <t>セツビリヨウリツ</t>
    </rPh>
    <phoneticPr fontId="21"/>
  </si>
  <si>
    <t>50kW未満</t>
  </si>
  <si>
    <t>50kW以上250kW未満</t>
  </si>
  <si>
    <t>250kW以上1,000kW未満</t>
  </si>
  <si>
    <t>1,000kW以上2,000kW未満</t>
  </si>
  <si>
    <t>2,000kW以上</t>
  </si>
  <si>
    <t>%</t>
    <phoneticPr fontId="21"/>
  </si>
  <si>
    <t>※リストから該当する設備利用率を選択してください。</t>
    <rPh sb="6" eb="8">
      <t>ガイトウ</t>
    </rPh>
    <rPh sb="10" eb="15">
      <t>セツビリヨウリツ</t>
    </rPh>
    <rPh sb="16" eb="18">
      <t>センタク</t>
    </rPh>
    <phoneticPr fontId="21"/>
  </si>
  <si>
    <t>蓄電池を活用する負荷の内訳（kWh）</t>
    <rPh sb="0" eb="3">
      <t>チクデンチ</t>
    </rPh>
    <rPh sb="4" eb="6">
      <t>カツヨウ</t>
    </rPh>
    <rPh sb="8" eb="10">
      <t>フカ</t>
    </rPh>
    <rPh sb="11" eb="13">
      <t>ウチワケ</t>
    </rPh>
    <phoneticPr fontId="21"/>
  </si>
  <si>
    <t>番号</t>
    <rPh sb="0" eb="2">
      <t>バンゴウ</t>
    </rPh>
    <phoneticPr fontId="21"/>
  </si>
  <si>
    <t>名称</t>
    <rPh sb="0" eb="2">
      <t>メイショウ</t>
    </rPh>
    <phoneticPr fontId="21"/>
  </si>
  <si>
    <t>稼働時間
(h)</t>
    <rPh sb="0" eb="4">
      <t>カドウジカン</t>
    </rPh>
    <phoneticPr fontId="21"/>
  </si>
  <si>
    <t>消費電力量
(kWh)</t>
    <rPh sb="0" eb="5">
      <t>ショウヒデンリョクリョウ</t>
    </rPh>
    <phoneticPr fontId="21"/>
  </si>
  <si>
    <t>必要に応じて、備考欄に用途（平常時と停電時の別等）を記入ください</t>
    <rPh sb="0" eb="2">
      <t>ヒツヨウ</t>
    </rPh>
    <rPh sb="3" eb="4">
      <t>オウ</t>
    </rPh>
    <rPh sb="7" eb="10">
      <t>ビコウラン</t>
    </rPh>
    <rPh sb="11" eb="13">
      <t>ヨウト</t>
    </rPh>
    <rPh sb="14" eb="17">
      <t>ヘイジョウジ</t>
    </rPh>
    <rPh sb="18" eb="21">
      <t>テイデンジ</t>
    </rPh>
    <rPh sb="22" eb="23">
      <t>ベツ</t>
    </rPh>
    <rPh sb="23" eb="24">
      <t>トウ</t>
    </rPh>
    <rPh sb="26" eb="28">
      <t>キニュウ</t>
    </rPh>
    <phoneticPr fontId="21"/>
  </si>
  <si>
    <t>合計</t>
    <rPh sb="0" eb="2">
      <t>ゴウケイ</t>
    </rPh>
    <phoneticPr fontId="21"/>
  </si>
  <si>
    <t>ピークカット効果（kWh）</t>
    <rPh sb="6" eb="8">
      <t>コウカ</t>
    </rPh>
    <phoneticPr fontId="21"/>
  </si>
  <si>
    <t>ピークカット効果の根拠資料（シミュレーションデータ等）を別途添付してください</t>
    <rPh sb="6" eb="8">
      <t>コウカ</t>
    </rPh>
    <rPh sb="9" eb="13">
      <t>コンキョシリョウ</t>
    </rPh>
    <rPh sb="25" eb="26">
      <t>トウ</t>
    </rPh>
    <rPh sb="28" eb="30">
      <t>ベット</t>
    </rPh>
    <rPh sb="30" eb="32">
      <t>テンプ</t>
    </rPh>
    <phoneticPr fontId="21"/>
  </si>
  <si>
    <t>自家消費型太陽光発電設備</t>
    <rPh sb="0" eb="5">
      <t>ジカショウヒガタ</t>
    </rPh>
    <rPh sb="5" eb="12">
      <t>タイヨウコウハツデンセツビ</t>
    </rPh>
    <phoneticPr fontId="21"/>
  </si>
  <si>
    <t>補助金交付申請書</t>
    <phoneticPr fontId="21"/>
  </si>
  <si>
    <t>申請書・添付書類</t>
    <rPh sb="0" eb="3">
      <t>シンセイショ</t>
    </rPh>
    <phoneticPr fontId="21"/>
  </si>
  <si>
    <t>様式1</t>
    <phoneticPr fontId="21"/>
  </si>
  <si>
    <t>事業計画書</t>
    <rPh sb="0" eb="5">
      <t>ジギョウケイカクショ</t>
    </rPh>
    <phoneticPr fontId="21"/>
  </si>
  <si>
    <t>工程表</t>
    <rPh sb="0" eb="3">
      <t>コウテイヒョウ</t>
    </rPh>
    <phoneticPr fontId="21"/>
  </si>
  <si>
    <t>別紙1</t>
    <rPh sb="0" eb="2">
      <t>ベッシ</t>
    </rPh>
    <phoneticPr fontId="21"/>
  </si>
  <si>
    <t>別紙2</t>
    <rPh sb="0" eb="2">
      <t>ベッシ</t>
    </rPh>
    <phoneticPr fontId="21"/>
  </si>
  <si>
    <t>消費電力
(W)</t>
    <rPh sb="0" eb="4">
      <t>ショウヒデンリョク</t>
    </rPh>
    <phoneticPr fontId="21"/>
  </si>
  <si>
    <t>所在地</t>
    <phoneticPr fontId="21"/>
  </si>
  <si>
    <t>別紙１</t>
    <rPh sb="0" eb="2">
      <t>ベッシ</t>
    </rPh>
    <phoneticPr fontId="21"/>
  </si>
  <si>
    <t>既設</t>
  </si>
  <si>
    <t>製造者名</t>
  </si>
  <si>
    <t>発電出力又は蓄電容量</t>
  </si>
  <si>
    <t>※　導入設備の概要について、既設の自家消費型太陽光発電設備又は蓄電池と一体的に使用する場合は、当該設備の概要も記入し、□にチェック（又は■に反転）を入れてください。</t>
  </si>
  <si>
    <t>（法人にあっては、その代表者の氏名）</t>
    <phoneticPr fontId="21"/>
  </si>
  <si>
    <t>添付３から自動入力されます</t>
    <rPh sb="0" eb="2">
      <t>テンプ</t>
    </rPh>
    <rPh sb="5" eb="7">
      <t>ジドウ</t>
    </rPh>
    <rPh sb="7" eb="9">
      <t>ニュウリョク</t>
    </rPh>
    <phoneticPr fontId="21"/>
  </si>
  <si>
    <t>別紙２</t>
  </si>
  <si>
    <t>工　程　表</t>
  </si>
  <si>
    <t>項目</t>
  </si>
  <si>
    <t>年度</t>
  </si>
  <si>
    <t>5月</t>
  </si>
  <si>
    <t>6月</t>
  </si>
  <si>
    <t>7月</t>
  </si>
  <si>
    <t>8月</t>
  </si>
  <si>
    <t>9月</t>
  </si>
  <si>
    <t>10月</t>
  </si>
  <si>
    <t>11月</t>
  </si>
  <si>
    <t>12月</t>
  </si>
  <si>
    <t>1月</t>
  </si>
  <si>
    <t>2月</t>
  </si>
  <si>
    <t>3月</t>
  </si>
  <si>
    <t>太陽電池モジュールの公称最大出力の合計値とパワーコンディショナーの定格出力の合計値のいずれか低い方で、kW単位で小数点以下を切り捨てた値</t>
    <phoneticPr fontId="21"/>
  </si>
  <si>
    <t>蓄電容量は、蓄電池の定格容量とし、小数点第二位以下を切り捨てた値としてください。水色のセルは自動計算のため入力不要です</t>
    <rPh sb="0" eb="4">
      <t>チクデンヨウリョウ</t>
    </rPh>
    <rPh sb="17" eb="21">
      <t>ショウスウテンダイ</t>
    </rPh>
    <rPh sb="21" eb="23">
      <t>ニイ</t>
    </rPh>
    <rPh sb="23" eb="25">
      <t>イカ</t>
    </rPh>
    <rPh sb="26" eb="27">
      <t>キ</t>
    </rPh>
    <rPh sb="28" eb="29">
      <t>ス</t>
    </rPh>
    <rPh sb="31" eb="32">
      <t>アタイ</t>
    </rPh>
    <rPh sb="40" eb="42">
      <t>ミズイロ</t>
    </rPh>
    <rPh sb="46" eb="50">
      <t>ジドウケイサン</t>
    </rPh>
    <rPh sb="53" eb="57">
      <t>ニュウリョクフヨウ</t>
    </rPh>
    <phoneticPr fontId="21"/>
  </si>
  <si>
    <t>←</t>
    <phoneticPr fontId="21"/>
  </si>
  <si>
    <t>設置場所の事業所について、日本標準産業分類から選択</t>
    <rPh sb="0" eb="4">
      <t>セッチバショ</t>
    </rPh>
    <rPh sb="5" eb="8">
      <t>ジギョウショ</t>
    </rPh>
    <rPh sb="13" eb="15">
      <t>ニホン</t>
    </rPh>
    <rPh sb="15" eb="17">
      <t>ヒョウジュン</t>
    </rPh>
    <rPh sb="17" eb="19">
      <t>サンギョウ</t>
    </rPh>
    <rPh sb="19" eb="21">
      <t>ブンルイ</t>
    </rPh>
    <rPh sb="23" eb="25">
      <t>センタク</t>
    </rPh>
    <phoneticPr fontId="21"/>
  </si>
  <si>
    <t>設置場所の土地又は建物の所有者が申請者と異なる場合は同意書（添付７）が必要</t>
    <rPh sb="0" eb="4">
      <t>セッチバショ</t>
    </rPh>
    <rPh sb="5" eb="7">
      <t>トチ</t>
    </rPh>
    <rPh sb="7" eb="8">
      <t>マタ</t>
    </rPh>
    <rPh sb="9" eb="11">
      <t>タテモノ</t>
    </rPh>
    <rPh sb="12" eb="15">
      <t>ショユウシャ</t>
    </rPh>
    <rPh sb="16" eb="19">
      <t>シンセイシャ</t>
    </rPh>
    <rPh sb="20" eb="21">
      <t>コト</t>
    </rPh>
    <rPh sb="23" eb="25">
      <t>バアイ</t>
    </rPh>
    <rPh sb="26" eb="29">
      <t>ドウイショ</t>
    </rPh>
    <rPh sb="30" eb="32">
      <t>テンプ</t>
    </rPh>
    <rPh sb="35" eb="37">
      <t>ヒツヨウ</t>
    </rPh>
    <phoneticPr fontId="21"/>
  </si>
  <si>
    <t>問合せの際に使用しますので、申請者の担当者に連絡が取れる連絡先を記入してください</t>
    <phoneticPr fontId="21"/>
  </si>
  <si>
    <t>※行政書士等の有資格者以外の者（設備業者等）は不可</t>
    <phoneticPr fontId="21"/>
  </si>
  <si>
    <t>交付決定通知書の送付先としても使用しますので、住所や所属は省略せず記入ください</t>
    <phoneticPr fontId="21"/>
  </si>
  <si>
    <t>太陽電池モジュール</t>
    <rPh sb="0" eb="4">
      <t>タイヨウデンチ</t>
    </rPh>
    <phoneticPr fontId="21"/>
  </si>
  <si>
    <t>パワーコンディショナー</t>
    <phoneticPr fontId="21"/>
  </si>
  <si>
    <t>氏名</t>
  </si>
  <si>
    <t>FAX</t>
  </si>
  <si>
    <t>E-mail</t>
  </si>
  <si>
    <t>kWh</t>
    <phoneticPr fontId="21"/>
  </si>
  <si>
    <t>W</t>
    <phoneticPr fontId="21"/>
  </si>
  <si>
    <t>自家消費型
太陽光発電設備</t>
    <rPh sb="0" eb="2">
      <t>ジカ</t>
    </rPh>
    <rPh sb="2" eb="4">
      <t>ショウヒ</t>
    </rPh>
    <rPh sb="4" eb="5">
      <t>ガタ</t>
    </rPh>
    <rPh sb="6" eb="9">
      <t>タイヨウコウ</t>
    </rPh>
    <rPh sb="9" eb="11">
      <t>ハツデン</t>
    </rPh>
    <rPh sb="11" eb="13">
      <t>セツビ</t>
    </rPh>
    <phoneticPr fontId="21"/>
  </si>
  <si>
    <t>W</t>
    <phoneticPr fontId="21"/>
  </si>
  <si>
    <t>kW</t>
  </si>
  <si>
    <t>kW</t>
    <phoneticPr fontId="21"/>
  </si>
  <si>
    <t>-</t>
    <phoneticPr fontId="21"/>
  </si>
  <si>
    <t>発電出力</t>
    <rPh sb="0" eb="4">
      <t>ハツデンシュツリョク</t>
    </rPh>
    <phoneticPr fontId="21"/>
  </si>
  <si>
    <t>蓄電容量</t>
    <rPh sb="0" eb="4">
      <t>チクデンヨウリョウ</t>
    </rPh>
    <phoneticPr fontId="21"/>
  </si>
  <si>
    <t>kWh</t>
  </si>
  <si>
    <t>蓄電池</t>
    <phoneticPr fontId="21"/>
  </si>
  <si>
    <t>蓄電容量</t>
    <rPh sb="0" eb="4">
      <t>チクデンヨウリョウ</t>
    </rPh>
    <phoneticPr fontId="21"/>
  </si>
  <si>
    <t>kWh</t>
    <phoneticPr fontId="21"/>
  </si>
  <si>
    <t>太陽電池モジュールの公称最大出力の合計値とパワーコンディショナーの定格出力の合計値のいずれか低い方で、kW単位で小数点以下を切り捨てた値</t>
    <phoneticPr fontId="21"/>
  </si>
  <si>
    <t>←</t>
    <phoneticPr fontId="21"/>
  </si>
  <si>
    <t>合計値</t>
  </si>
  <si>
    <t>合計値</t>
    <rPh sb="0" eb="3">
      <t>ゴウケイチ</t>
    </rPh>
    <phoneticPr fontId="21"/>
  </si>
  <si>
    <t>事業所ではなく、設置場所の土地又は建物の所在地を記入（原則として登記事項証明書の住所）</t>
    <rPh sb="0" eb="3">
      <t>ジギョウショ</t>
    </rPh>
    <rPh sb="8" eb="12">
      <t>セッチバショ</t>
    </rPh>
    <rPh sb="13" eb="15">
      <t>トチ</t>
    </rPh>
    <rPh sb="15" eb="16">
      <t>マタ</t>
    </rPh>
    <rPh sb="17" eb="19">
      <t>タテモノ</t>
    </rPh>
    <rPh sb="20" eb="23">
      <t>ショザイチ</t>
    </rPh>
    <rPh sb="24" eb="26">
      <t>キニュウ</t>
    </rPh>
    <rPh sb="27" eb="29">
      <t>ゲンソク</t>
    </rPh>
    <rPh sb="32" eb="34">
      <t>トウキ</t>
    </rPh>
    <rPh sb="34" eb="36">
      <t>ジコウ</t>
    </rPh>
    <rPh sb="36" eb="39">
      <t>ショウメイショ</t>
    </rPh>
    <rPh sb="40" eb="42">
      <t>ジュウショ</t>
    </rPh>
    <phoneticPr fontId="21"/>
  </si>
  <si>
    <t>申請者の氏名又は名称を入力すると自動入力されます。相違する場合は適宜修正願います。</t>
    <rPh sb="0" eb="3">
      <t>シンセイシャ</t>
    </rPh>
    <rPh sb="4" eb="7">
      <t>シメイマタ</t>
    </rPh>
    <rPh sb="8" eb="10">
      <t>メイショウ</t>
    </rPh>
    <rPh sb="11" eb="13">
      <t>ニュウリョク</t>
    </rPh>
    <rPh sb="16" eb="20">
      <t>ジドウニュウリョク</t>
    </rPh>
    <rPh sb="25" eb="27">
      <t>ソウイ</t>
    </rPh>
    <rPh sb="29" eb="31">
      <t>バアイ</t>
    </rPh>
    <rPh sb="32" eb="34">
      <t>テキギ</t>
    </rPh>
    <rPh sb="34" eb="37">
      <t>シュウセイネガ</t>
    </rPh>
    <phoneticPr fontId="21"/>
  </si>
  <si>
    <t>チェック欄は、添付した書類は「✔」、該当がない書類は「―」を選択してください</t>
    <rPh sb="4" eb="5">
      <t>ラン</t>
    </rPh>
    <rPh sb="7" eb="9">
      <t>テンプ</t>
    </rPh>
    <rPh sb="11" eb="13">
      <t>ショルイ</t>
    </rPh>
    <rPh sb="18" eb="20">
      <t>ガイトウ</t>
    </rPh>
    <rPh sb="23" eb="25">
      <t>ショルイ</t>
    </rPh>
    <rPh sb="30" eb="32">
      <t>センタク</t>
    </rPh>
    <phoneticPr fontId="21"/>
  </si>
  <si>
    <t>仕様は、太陽電池モジュールやパワーコンディショナーは定格出力、蓄電池は蓄電容量を記入してください</t>
    <rPh sb="0" eb="2">
      <t>シヨウ</t>
    </rPh>
    <rPh sb="4" eb="8">
      <t>タイヨウデンチ</t>
    </rPh>
    <rPh sb="26" eb="28">
      <t>テイカク</t>
    </rPh>
    <rPh sb="28" eb="30">
      <t>シュツリョク</t>
    </rPh>
    <rPh sb="31" eb="34">
      <t>チクデンチ</t>
    </rPh>
    <rPh sb="35" eb="39">
      <t>チクデンヨウリョウ</t>
    </rPh>
    <rPh sb="40" eb="42">
      <t>キニュウ</t>
    </rPh>
    <phoneticPr fontId="21"/>
  </si>
  <si>
    <t>←</t>
    <phoneticPr fontId="21"/>
  </si>
  <si>
    <t>役職と氏名を分けて記載願います。</t>
    <rPh sb="0" eb="2">
      <t>ヤクショク</t>
    </rPh>
    <rPh sb="3" eb="5">
      <t>シメイ</t>
    </rPh>
    <rPh sb="6" eb="7">
      <t>ワ</t>
    </rPh>
    <rPh sb="9" eb="12">
      <t>キサイネガ</t>
    </rPh>
    <phoneticPr fontId="21"/>
  </si>
  <si>
    <t>〒</t>
    <phoneticPr fontId="21"/>
  </si>
  <si>
    <t>【補助対象設備に蓄電池を含む場合】に添付</t>
    <rPh sb="1" eb="7">
      <t>ホジョタイショウセツビ</t>
    </rPh>
    <rPh sb="8" eb="11">
      <t>チクデンチ</t>
    </rPh>
    <rPh sb="12" eb="13">
      <t>フク</t>
    </rPh>
    <rPh sb="14" eb="16">
      <t>バアイ</t>
    </rPh>
    <phoneticPr fontId="21"/>
  </si>
  <si>
    <t>画像ﾃﾞｰﾀ</t>
    <phoneticPr fontId="21"/>
  </si>
  <si>
    <t>受付番号
（内部用）</t>
  </si>
  <si>
    <t>管理番号</t>
  </si>
  <si>
    <t>受付日</t>
  </si>
  <si>
    <t>受信時刻
（最終）</t>
  </si>
  <si>
    <t>受付方法</t>
  </si>
  <si>
    <t>申請者</t>
  </si>
  <si>
    <t>住所</t>
  </si>
  <si>
    <t>代表者職</t>
  </si>
  <si>
    <t>区分</t>
  </si>
  <si>
    <t>導入設備の仕様
発電出力（kW)</t>
  </si>
  <si>
    <t>導入設備の仕様
蓄電容量(kWh）</t>
  </si>
  <si>
    <t>業種分類（大分類）</t>
  </si>
  <si>
    <t>業種分類（中分類）</t>
  </si>
  <si>
    <t>パネルの設置場所事業所名</t>
  </si>
  <si>
    <t>パネルの設置場所住所</t>
  </si>
  <si>
    <t>電話</t>
  </si>
  <si>
    <t>事務担当者
所属</t>
  </si>
  <si>
    <t>事務担当者
氏名</t>
  </si>
  <si>
    <t>郵便番号</t>
  </si>
  <si>
    <t>事務担当者住所</t>
  </si>
  <si>
    <t>-</t>
  </si>
  <si>
    <t>※　太陽電池モジュール、パワーコンディショナー、蓄電池、接続箱、変圧器、計測装置、表示装置、その他、補助対象設備の図面や見積書に記載された主要な構造物や電気設備等を記載してください。配線・ケーブル等は記載不要です。</t>
    <rPh sb="2" eb="6">
      <t>タイヨウデンチ</t>
    </rPh>
    <rPh sb="24" eb="27">
      <t>チクデンチ</t>
    </rPh>
    <rPh sb="28" eb="31">
      <t>セツゾクバコ</t>
    </rPh>
    <rPh sb="32" eb="35">
      <t>ヘンアツキ</t>
    </rPh>
    <rPh sb="41" eb="45">
      <t>ヒョウジソウチ</t>
    </rPh>
    <rPh sb="48" eb="49">
      <t>タ</t>
    </rPh>
    <rPh sb="50" eb="56">
      <t>ホジョタイショウセツビ</t>
    </rPh>
    <rPh sb="57" eb="59">
      <t>ズメン</t>
    </rPh>
    <rPh sb="60" eb="63">
      <t>ミツモリショ</t>
    </rPh>
    <rPh sb="64" eb="66">
      <t>キサイ</t>
    </rPh>
    <rPh sb="69" eb="71">
      <t>シュヨウ</t>
    </rPh>
    <rPh sb="72" eb="75">
      <t>コウゾウブツ</t>
    </rPh>
    <rPh sb="76" eb="80">
      <t>デンキセツビ</t>
    </rPh>
    <rPh sb="80" eb="81">
      <t>トウ</t>
    </rPh>
    <rPh sb="82" eb="84">
      <t>キサイ</t>
    </rPh>
    <rPh sb="91" eb="93">
      <t>ハイセン</t>
    </rPh>
    <rPh sb="98" eb="99">
      <t>トウ</t>
    </rPh>
    <rPh sb="100" eb="102">
      <t>キサイ</t>
    </rPh>
    <rPh sb="102" eb="104">
      <t>フヨウ</t>
    </rPh>
    <phoneticPr fontId="21"/>
  </si>
  <si>
    <t>例えば、直近の消費電力量が記載された書類がR６年7月の場合は、R５年8月からR６年7月について記入してください</t>
    <rPh sb="0" eb="1">
      <t>タト</t>
    </rPh>
    <rPh sb="4" eb="6">
      <t>チョッキン</t>
    </rPh>
    <rPh sb="7" eb="9">
      <t>ショウヒ</t>
    </rPh>
    <rPh sb="9" eb="11">
      <t>デンリョク</t>
    </rPh>
    <rPh sb="11" eb="12">
      <t>リョウ</t>
    </rPh>
    <rPh sb="13" eb="15">
      <t>キサイ</t>
    </rPh>
    <rPh sb="18" eb="20">
      <t>ショルイ</t>
    </rPh>
    <rPh sb="23" eb="24">
      <t>ネン</t>
    </rPh>
    <rPh sb="25" eb="26">
      <t>ガツ</t>
    </rPh>
    <rPh sb="27" eb="29">
      <t>バアイ</t>
    </rPh>
    <rPh sb="33" eb="34">
      <t>ネン</t>
    </rPh>
    <rPh sb="35" eb="36">
      <t>ガツ</t>
    </rPh>
    <rPh sb="40" eb="41">
      <t>ネン</t>
    </rPh>
    <rPh sb="42" eb="43">
      <t>ガツ</t>
    </rPh>
    <rPh sb="47" eb="49">
      <t>キニュウ</t>
    </rPh>
    <phoneticPr fontId="21"/>
  </si>
  <si>
    <t>様式１（第10条関係）</t>
    <phoneticPr fontId="21"/>
  </si>
  <si>
    <t>年</t>
    <rPh sb="0" eb="1">
      <t>ネン</t>
    </rPh>
    <phoneticPr fontId="21"/>
  </si>
  <si>
    <t>　また、申請後に申請書記載の内容に変更が生じた場合、速やかに報告します。</t>
    <rPh sb="4" eb="7">
      <t>シンセイゴ</t>
    </rPh>
    <rPh sb="8" eb="13">
      <t>シンセイショキサイ</t>
    </rPh>
    <rPh sb="14" eb="16">
      <t>ナイヨウ</t>
    </rPh>
    <rPh sb="17" eb="19">
      <t>ヘンコウ</t>
    </rPh>
    <rPh sb="20" eb="21">
      <t>ショウ</t>
    </rPh>
    <rPh sb="23" eb="25">
      <t>バアイ</t>
    </rPh>
    <rPh sb="26" eb="27">
      <t>スミ</t>
    </rPh>
    <rPh sb="30" eb="32">
      <t>ホウコク</t>
    </rPh>
    <phoneticPr fontId="21"/>
  </si>
  <si>
    <t>記</t>
    <rPh sb="0" eb="1">
      <t>キ</t>
    </rPh>
    <phoneticPr fontId="21"/>
  </si>
  <si>
    <t>借入資金名</t>
    <rPh sb="0" eb="5">
      <t>カリイレシキンメイ</t>
    </rPh>
    <phoneticPr fontId="21"/>
  </si>
  <si>
    <t>借入金</t>
    <rPh sb="0" eb="3">
      <t>カリイレキン</t>
    </rPh>
    <phoneticPr fontId="21"/>
  </si>
  <si>
    <t>融資実行日</t>
    <rPh sb="0" eb="5">
      <t>ユウシジッコウビ</t>
    </rPh>
    <phoneticPr fontId="21"/>
  </si>
  <si>
    <t>借入期間</t>
    <rPh sb="0" eb="4">
      <t>カリイレキカン</t>
    </rPh>
    <phoneticPr fontId="21"/>
  </si>
  <si>
    <t>融資の返済口座（利子補給金の支払先は返済口座と同一の口座になります。）</t>
    <rPh sb="0" eb="2">
      <t>ユウシ</t>
    </rPh>
    <rPh sb="3" eb="7">
      <t>ヘンサイコウザ</t>
    </rPh>
    <rPh sb="8" eb="13">
      <t>リシホキュウキン</t>
    </rPh>
    <rPh sb="14" eb="17">
      <t>シハライサキ</t>
    </rPh>
    <rPh sb="18" eb="22">
      <t>ヘンサイコウザ</t>
    </rPh>
    <rPh sb="23" eb="25">
      <t>ドウイツ</t>
    </rPh>
    <rPh sb="26" eb="28">
      <t>コウザ</t>
    </rPh>
    <phoneticPr fontId="21"/>
  </si>
  <si>
    <t>金融機関名</t>
    <rPh sb="0" eb="5">
      <t>キンユウキカンメイ</t>
    </rPh>
    <phoneticPr fontId="21"/>
  </si>
  <si>
    <t>本・支店名</t>
    <rPh sb="0" eb="1">
      <t>ホン</t>
    </rPh>
    <rPh sb="2" eb="5">
      <t>シテンメイ</t>
    </rPh>
    <phoneticPr fontId="21"/>
  </si>
  <si>
    <r>
      <t xml:space="preserve">預金種別
</t>
    </r>
    <r>
      <rPr>
        <sz val="8"/>
        <color theme="1"/>
        <rFont val="ＭＳ 明朝"/>
        <family val="1"/>
        <charset val="128"/>
      </rPr>
      <t>（該当する項目に〇をつけてください。）</t>
    </r>
    <rPh sb="0" eb="4">
      <t>ヨキンシュベツ</t>
    </rPh>
    <rPh sb="6" eb="8">
      <t>ガイトウ</t>
    </rPh>
    <rPh sb="10" eb="12">
      <t>コウモク</t>
    </rPh>
    <phoneticPr fontId="21"/>
  </si>
  <si>
    <t>口座番号</t>
    <rPh sb="0" eb="4">
      <t>コウザバンゴウ</t>
    </rPh>
    <phoneticPr fontId="21"/>
  </si>
  <si>
    <t>（フリガナ）</t>
    <phoneticPr fontId="21"/>
  </si>
  <si>
    <t>口座名義</t>
    <rPh sb="0" eb="4">
      <t>コウザメイギ</t>
    </rPh>
    <phoneticPr fontId="21"/>
  </si>
  <si>
    <t>※上記記載内容に漏れや誤りがある場合、利子補給金の支払ができないことがあります。</t>
    <rPh sb="1" eb="3">
      <t>ジョウキ</t>
    </rPh>
    <rPh sb="3" eb="5">
      <t>キサイ</t>
    </rPh>
    <rPh sb="5" eb="7">
      <t>ナイヨウ</t>
    </rPh>
    <rPh sb="8" eb="9">
      <t>モ</t>
    </rPh>
    <rPh sb="11" eb="12">
      <t>アヤマ</t>
    </rPh>
    <rPh sb="16" eb="18">
      <t>バアイ</t>
    </rPh>
    <rPh sb="19" eb="21">
      <t>リシ</t>
    </rPh>
    <rPh sb="21" eb="23">
      <t>ホキュウ</t>
    </rPh>
    <rPh sb="23" eb="24">
      <t>キン</t>
    </rPh>
    <rPh sb="25" eb="27">
      <t>シハライ</t>
    </rPh>
    <phoneticPr fontId="21"/>
  </si>
  <si>
    <t>円</t>
    <rPh sb="0" eb="1">
      <t>エン</t>
    </rPh>
    <phoneticPr fontId="21"/>
  </si>
  <si>
    <t>令和</t>
    <rPh sb="0" eb="2">
      <t>レイワ</t>
    </rPh>
    <phoneticPr fontId="21"/>
  </si>
  <si>
    <t>月</t>
    <rPh sb="0" eb="1">
      <t>ガツ</t>
    </rPh>
    <phoneticPr fontId="21"/>
  </si>
  <si>
    <t>日</t>
    <rPh sb="0" eb="1">
      <t>ニチ</t>
    </rPh>
    <phoneticPr fontId="21"/>
  </si>
  <si>
    <t>日から令和　</t>
    <rPh sb="0" eb="1">
      <t>ニチ</t>
    </rPh>
    <rPh sb="3" eb="5">
      <t>レイワ</t>
    </rPh>
    <phoneticPr fontId="21"/>
  </si>
  <si>
    <t>日まで</t>
    <rPh sb="0" eb="1">
      <t>ニチ</t>
    </rPh>
    <phoneticPr fontId="21"/>
  </si>
  <si>
    <t>普通　　　　　　当座</t>
    <rPh sb="0" eb="2">
      <t>フツウ</t>
    </rPh>
    <rPh sb="8" eb="10">
      <t>トウザ</t>
    </rPh>
    <phoneticPr fontId="21"/>
  </si>
  <si>
    <t>１　交付対象事業</t>
    <rPh sb="2" eb="4">
      <t>コウフ</t>
    </rPh>
    <phoneticPr fontId="21"/>
  </si>
  <si>
    <t>交付対象設備</t>
    <rPh sb="0" eb="2">
      <t>コウフ</t>
    </rPh>
    <phoneticPr fontId="21"/>
  </si>
  <si>
    <t>要綱第４条の該当</t>
    <phoneticPr fontId="21"/>
  </si>
  <si>
    <t>国の補助金又は助成金、その他本補助金と併せて受給することができない補助金等を受給していない。</t>
    <phoneticPr fontId="21"/>
  </si>
  <si>
    <t>２　交付対象設備の設置場所</t>
    <rPh sb="2" eb="4">
      <t>コウフ</t>
    </rPh>
    <phoneticPr fontId="21"/>
  </si>
  <si>
    <t>３　交付対象設備</t>
    <rPh sb="2" eb="4">
      <t>コウフ</t>
    </rPh>
    <phoneticPr fontId="21"/>
  </si>
  <si>
    <t>４　自家消費の見込み</t>
    <phoneticPr fontId="21"/>
  </si>
  <si>
    <t>要綱第５条
第３項の該当</t>
    <rPh sb="6" eb="7">
      <t>ダイ</t>
    </rPh>
    <rPh sb="8" eb="9">
      <t>コウ</t>
    </rPh>
    <phoneticPr fontId="21"/>
  </si>
  <si>
    <t>５　交付対象者</t>
    <rPh sb="2" eb="4">
      <t>コウフ</t>
    </rPh>
    <phoneticPr fontId="21"/>
  </si>
  <si>
    <t>交付対象設備の図面</t>
    <rPh sb="0" eb="2">
      <t>コウフ</t>
    </rPh>
    <phoneticPr fontId="21"/>
  </si>
  <si>
    <t>融資認定書の写し</t>
    <rPh sb="0" eb="5">
      <t>ユウシニンテイショ</t>
    </rPh>
    <rPh sb="6" eb="7">
      <t>ウツ</t>
    </rPh>
    <phoneticPr fontId="21"/>
  </si>
  <si>
    <t>返済予定表の写し</t>
    <rPh sb="0" eb="5">
      <t>ヘンサイヨテイヒョウ</t>
    </rPh>
    <rPh sb="6" eb="7">
      <t>ウツ</t>
    </rPh>
    <phoneticPr fontId="21"/>
  </si>
  <si>
    <t>※　「設備装置の一覧表」「補助対象設備の図面」「仕様書」と突合できるように、適宜付番してください。</t>
    <rPh sb="3" eb="7">
      <t>セツビソウチ</t>
    </rPh>
    <rPh sb="8" eb="11">
      <t>イチランヒョウ</t>
    </rPh>
    <rPh sb="13" eb="15">
      <t>ホジョ</t>
    </rPh>
    <rPh sb="15" eb="17">
      <t>タイショウ</t>
    </rPh>
    <rPh sb="17" eb="19">
      <t>セツビ</t>
    </rPh>
    <rPh sb="20" eb="22">
      <t>ズメン</t>
    </rPh>
    <rPh sb="24" eb="27">
      <t>シヨウショ</t>
    </rPh>
    <rPh sb="29" eb="31">
      <t>トツゴウ</t>
    </rPh>
    <rPh sb="38" eb="40">
      <t>テキギ</t>
    </rPh>
    <rPh sb="40" eb="42">
      <t>フバン</t>
    </rPh>
    <phoneticPr fontId="21"/>
  </si>
  <si>
    <t>補足説明</t>
    <rPh sb="0" eb="4">
      <t>ホソクセツメイ</t>
    </rPh>
    <phoneticPr fontId="21"/>
  </si>
  <si>
    <t>融資額
(千円)</t>
    <rPh sb="0" eb="3">
      <t>ユウシガク</t>
    </rPh>
    <phoneticPr fontId="21"/>
  </si>
  <si>
    <t>業種</t>
    <rPh sb="0" eb="2">
      <t>ギョウシュ</t>
    </rPh>
    <phoneticPr fontId="21"/>
  </si>
  <si>
    <t>年から、令和</t>
    <rPh sb="0" eb="1">
      <t>ネン</t>
    </rPh>
    <rPh sb="4" eb="6">
      <t>レイワ</t>
    </rPh>
    <phoneticPr fontId="21"/>
  </si>
  <si>
    <t>　申請に当たっては、茨城県と融資を受けた金融機関の間で、利子補給金の交付のために必要</t>
    <rPh sb="1" eb="3">
      <t>シンセイ</t>
    </rPh>
    <rPh sb="4" eb="5">
      <t>ア</t>
    </rPh>
    <rPh sb="10" eb="13">
      <t>イバラキケン</t>
    </rPh>
    <rPh sb="14" eb="16">
      <t>ユウシ</t>
    </rPh>
    <rPh sb="17" eb="18">
      <t>ウ</t>
    </rPh>
    <rPh sb="20" eb="24">
      <t>キンユウキカン</t>
    </rPh>
    <rPh sb="25" eb="26">
      <t>アイダ</t>
    </rPh>
    <rPh sb="28" eb="30">
      <t>リシ</t>
    </rPh>
    <rPh sb="30" eb="32">
      <t>ホキュウ</t>
    </rPh>
    <rPh sb="32" eb="33">
      <t>キン</t>
    </rPh>
    <rPh sb="34" eb="36">
      <t>コウフ</t>
    </rPh>
    <rPh sb="40" eb="42">
      <t>ヒツヨウ</t>
    </rPh>
    <phoneticPr fontId="21"/>
  </si>
  <si>
    <t>な情報の交換をすることに同意します。</t>
    <rPh sb="2" eb="3">
      <t>ホウ</t>
    </rPh>
    <rPh sb="4" eb="6">
      <t>コウカン</t>
    </rPh>
    <rPh sb="12" eb="14">
      <t>ドウイ</t>
    </rPh>
    <phoneticPr fontId="21"/>
  </si>
  <si>
    <t>以下の事業を実施しているため、要件を満たしている。</t>
    <rPh sb="0" eb="2">
      <t>イカ</t>
    </rPh>
    <rPh sb="3" eb="5">
      <t>ジギョウ</t>
    </rPh>
    <rPh sb="6" eb="8">
      <t>ジッシ</t>
    </rPh>
    <rPh sb="15" eb="17">
      <t>ヨウケン</t>
    </rPh>
    <rPh sb="18" eb="19">
      <t>ミ</t>
    </rPh>
    <phoneticPr fontId="21"/>
  </si>
  <si>
    <t>要綱第５条
第２項の該当</t>
    <rPh sb="0" eb="3">
      <t>ヨウコウダイ</t>
    </rPh>
    <rPh sb="4" eb="5">
      <t>ジョウ</t>
    </rPh>
    <rPh sb="6" eb="7">
      <t>ダイ</t>
    </rPh>
    <rPh sb="8" eb="9">
      <t>コウ</t>
    </rPh>
    <rPh sb="10" eb="12">
      <t>ガイトウ</t>
    </rPh>
    <phoneticPr fontId="21"/>
  </si>
  <si>
    <t>令和６年度茨城県中小事業者災害対応再生可能エネルギー導入利子補給事業交付申請書</t>
  </si>
  <si>
    <t>（１）過去２年以内に銀行取引停止処分を受けていないこと。
（２）過去６か月以内に不渡手形又は不渡小切手を出していないこと。
（３）次の申立てがなされていないこと。
　ア　破産法（平成16年法律第75号）第18条又は第19条に基づく破産手続開始の申立て
　イ　会社更生法（平成14年法律第154号）第17条に基づく更生手続開始の申立て
　ウ　民事再生法（平成11年法律第225号）第21条に基づく再生手続開始の申立て
（４）債務不履行により、所有する資産に対し、仮差押命令、差押命令、保全差押又は競売
　　開始決定がなされていないこと。
（５）県税その他の租税を滞納していないこと。
（６）茨城県が措置する指名停止期間中の者でないこと。
（７）地方自治法施行令（昭和22年政令第16号）第167条の４の規定に該当する者でないこ
　　と。
（８）この要綱又は茨城県環境保全施設資金融資制度要項（いばらきエネルギーシフト促進
　　事業補助金活用者向け利子補給編）による利子補給の交付を受けていないこと。
（９）令和４年度いばらきエネルギーシフト促進事業補助金交付要綱又は令和５年度いばら
　　きエネルギーシフト促進事業補助金交付要綱による補助金の交付を受けていないこと。
（10）関係法令や基準等を遵守すること。
（11）次に掲げる者でないこと。
　ア　医療施設（医療法（昭和二十三年法律第二百五号）第一条の五第一項、第二項、同法
　　第一条の六第一項、第二項、同法第二条第一項で規定された者をいう。）
　イ　社会福祉施設（社会福祉法（昭和二十六年法律第四十五号）第二条第二項で示す第一
    種社会福祉事業を実施する者で、かつ、同法第二条第四項各号に該当しない者をいう。）
　ウ　薬局（医薬品、医療機器等の品質、有効性及び安全性の確保等に関する法律（昭和三
　　十五年法律第百四十五号）第二条第十二項で示す者をいう。）</t>
    <phoneticPr fontId="21"/>
  </si>
  <si>
    <t>　令和６年度茨城県環境政策課中小事業者災害対応再生可能エネルギー導入利子補給金を受けた</t>
    <rPh sb="1" eb="3">
      <t>レイワ</t>
    </rPh>
    <rPh sb="4" eb="6">
      <t>ネンド</t>
    </rPh>
    <rPh sb="6" eb="14">
      <t>イバラキケン</t>
    </rPh>
    <rPh sb="14" eb="16">
      <t>チュウショウ</t>
    </rPh>
    <phoneticPr fontId="21"/>
  </si>
  <si>
    <t>く、令和６年度茨城県中小事業者災害対応再生可能エネルギー導入利子補給事業交付要綱（以</t>
    <rPh sb="12" eb="15">
      <t>ジギョウシャ</t>
    </rPh>
    <rPh sb="34" eb="36">
      <t>ジギョウ</t>
    </rPh>
    <rPh sb="41" eb="42">
      <t>イ</t>
    </rPh>
    <phoneticPr fontId="21"/>
  </si>
  <si>
    <t>下「要綱」という。）第10条の規定に基づき、令和</t>
    <phoneticPr fontId="21"/>
  </si>
  <si>
    <t>年分までの利</t>
    <phoneticPr fontId="21"/>
  </si>
  <si>
    <t>子補給を、下記により申請します。</t>
    <rPh sb="10" eb="12">
      <t>シンセイ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</si>
</sst>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_ "/>
    <numFmt numFmtId="177" formatCode="0_ "/>
    <numFmt numFmtId="178" formatCode="0.00_ "/>
    <numFmt numFmtId="179" formatCode="0.0_);[Red]\(0.0\)"/>
    <numFmt numFmtId="180" formatCode="0.0_ "/>
    <numFmt numFmtId="181" formatCode="0_);[Red]\(0\)"/>
    <numFmt numFmtId="182" formatCode="#,##0_);[Red]\(#,##0\)"/>
    <numFmt numFmtId="183" formatCode="#,##0.0_ "/>
    <numFmt numFmtId="184" formatCode="0.0%"/>
    <numFmt numFmtId="185" formatCode="#,##0.0;[Red]\-#,##0.0"/>
    <numFmt numFmtId="186" formatCode="#,##0.0_ ;[Red]\-#,##0.0\ "/>
    <numFmt numFmtId="187" formatCode="#,##0;[Red]\-#,##0;\-"/>
    <numFmt numFmtId="188" formatCode="#,##0.0;[Red]\-#,##0;\-"/>
    <numFmt numFmtId="189" formatCode="#,##0_ ;[Red]\-#,##0\ "/>
    <numFmt numFmtId="190" formatCode="#,##0.00;[Red]\-#,##0;\-"/>
    <numFmt numFmtId="191" formatCode="#,##0.00_ "/>
  </numFmts>
  <fonts count="3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ＭＳ Ｐゴシック"/>
      <family val="3"/>
      <charset val="128"/>
    </font>
    <font>
      <sz val="11"/>
      <color theme="1"/>
      <name val="ＭＳ Ｐ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14"/>
      <color theme="1"/>
      <name val="ＭＳ 明朝"/>
      <family val="1"/>
      <charset val="128"/>
    </font>
    <font>
      <sz val="10"/>
      <color theme="1"/>
      <name val="ＭＳ 明朝"/>
      <family val="1"/>
      <charset val="128"/>
    </font>
    <font>
      <sz val="16"/>
      <color theme="1"/>
      <name val="ＭＳ Ｐゴシック"/>
      <family val="3"/>
      <charset val="128"/>
    </font>
    <font>
      <sz val="9"/>
      <color theme="1"/>
      <name val="ＭＳ Ｐゴシック"/>
      <family val="3"/>
      <charset val="128"/>
    </font>
    <font>
      <sz val="14"/>
      <color theme="1"/>
      <name val="ＭＳ ゴシック"/>
      <family val="3"/>
      <charset val="128"/>
    </font>
    <font>
      <u/>
      <sz val="11"/>
      <color theme="1"/>
      <name val="ＭＳ Ｐゴシック"/>
      <family val="3"/>
      <charset val="128"/>
    </font>
    <font>
      <sz val="10"/>
      <color theme="1"/>
      <name val="ＭＳ Ｐ明朝"/>
      <family val="1"/>
      <charset val="128"/>
    </font>
    <font>
      <sz val="10"/>
      <color theme="1"/>
      <name val="ＭＳ Ｐゴシック"/>
      <family val="3"/>
      <charset val="128"/>
    </font>
    <font>
      <b/>
      <sz val="11"/>
      <color theme="1"/>
      <name val="ＭＳ Ｐゴシック"/>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0"/>
        <bgColor indexed="64"/>
      </patternFill>
    </fill>
  </fills>
  <borders count="8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style="dashed">
        <color theme="1"/>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theme="0"/>
      </left>
      <right/>
      <top style="thin">
        <color indexed="64"/>
      </top>
      <bottom style="thin">
        <color indexed="64"/>
      </bottom>
      <diagonal/>
    </border>
    <border>
      <left/>
      <right style="dashed">
        <color theme="0"/>
      </right>
      <top style="thin">
        <color indexed="64"/>
      </top>
      <bottom style="thin">
        <color indexed="64"/>
      </bottom>
      <diagonal/>
    </border>
    <border>
      <left style="dashed">
        <color theme="0"/>
      </left>
      <right style="dashed">
        <color theme="0"/>
      </right>
      <top style="thin">
        <color indexed="64"/>
      </top>
      <bottom style="thin">
        <color indexed="64"/>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style="thin">
        <color indexed="64"/>
      </right>
      <top style="thin">
        <color indexed="64"/>
      </top>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theme="0"/>
      </top>
      <bottom style="thin">
        <color indexed="64"/>
      </bottom>
      <diagonal/>
    </border>
    <border>
      <left/>
      <right style="medium">
        <color theme="1"/>
      </right>
      <top style="thin">
        <color indexed="64"/>
      </top>
      <bottom/>
      <diagonal/>
    </border>
    <border>
      <left/>
      <right style="medium">
        <color theme="1"/>
      </right>
      <top/>
      <bottom style="thin">
        <color indexed="64"/>
      </bottom>
      <diagonal/>
    </border>
    <border diagonalUp="1">
      <left/>
      <right style="medium">
        <color theme="1"/>
      </right>
      <top style="thin">
        <color indexed="64"/>
      </top>
      <bottom style="thin">
        <color indexed="64"/>
      </bottom>
      <diagonal style="thin">
        <color indexed="64"/>
      </diagonal>
    </border>
    <border>
      <left style="thin">
        <color indexed="64"/>
      </left>
      <right style="medium">
        <color theme="1"/>
      </right>
      <top style="thin">
        <color indexed="64"/>
      </top>
      <bottom style="dashed">
        <color theme="1"/>
      </bottom>
      <diagonal/>
    </border>
    <border>
      <left style="medium">
        <color theme="1"/>
      </left>
      <right style="thin">
        <color indexed="64"/>
      </right>
      <top style="thin">
        <color indexed="64"/>
      </top>
      <bottom style="medium">
        <color theme="1"/>
      </bottom>
      <diagonal/>
    </border>
    <border>
      <left style="thin">
        <color indexed="64"/>
      </left>
      <right style="thin">
        <color indexed="64"/>
      </right>
      <top/>
      <bottom style="medium">
        <color theme="1"/>
      </bottom>
      <diagonal/>
    </border>
    <border>
      <left style="thin">
        <color indexed="64"/>
      </left>
      <right style="medium">
        <color theme="1"/>
      </right>
      <top/>
      <bottom style="medium">
        <color theme="1"/>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7" applyBorder="0">
      <alignment horizontal="center" vertical="center"/>
    </xf>
    <xf numFmtId="38" fontId="1" fillId="0" borderId="0" applyFont="0" applyFill="0" applyBorder="0" applyAlignment="0" applyProtection="0">
      <alignment vertical="center"/>
    </xf>
  </cellStyleXfs>
  <cellXfs count="369">
    <xf numFmtId="0" fontId="0" fillId="0" borderId="0" xfId="0">
      <alignment vertical="center"/>
    </xf>
    <xf numFmtId="0" fontId="20" fillId="0" borderId="0" xfId="0" applyFont="1" applyAlignment="1">
      <alignment horizontal="left" vertical="center"/>
    </xf>
    <xf numFmtId="0" fontId="0" fillId="0" borderId="0" xfId="0" applyAlignment="1">
      <alignment horizontal="right" vertical="center"/>
    </xf>
    <xf numFmtId="0" fontId="20" fillId="0" borderId="0" xfId="0" applyFont="1" applyAlignment="1">
      <alignment horizontal="justify" vertical="center"/>
    </xf>
    <xf numFmtId="0" fontId="22" fillId="0" borderId="0" xfId="0" applyFont="1">
      <alignment vertical="center"/>
    </xf>
    <xf numFmtId="0" fontId="20" fillId="0" borderId="0" xfId="0" applyFont="1">
      <alignment vertical="center"/>
    </xf>
    <xf numFmtId="0" fontId="20" fillId="0" borderId="20" xfId="0" applyFont="1" applyBorder="1" applyAlignment="1">
      <alignment horizontal="center" vertical="center"/>
    </xf>
    <xf numFmtId="0" fontId="20" fillId="0" borderId="20" xfId="0" applyFont="1" applyBorder="1">
      <alignment vertical="center"/>
    </xf>
    <xf numFmtId="0" fontId="20" fillId="0" borderId="22" xfId="0" applyFont="1" applyBorder="1">
      <alignment vertical="center"/>
    </xf>
    <xf numFmtId="0" fontId="20" fillId="0" borderId="16" xfId="0" applyFont="1" applyBorder="1">
      <alignment vertical="center"/>
    </xf>
    <xf numFmtId="0" fontId="22" fillId="0" borderId="25" xfId="0" applyFont="1" applyBorder="1">
      <alignment vertical="center"/>
    </xf>
    <xf numFmtId="0" fontId="30" fillId="33" borderId="27" xfId="0" applyFont="1" applyFill="1" applyBorder="1" applyAlignment="1">
      <alignment horizontal="left" vertical="center"/>
    </xf>
    <xf numFmtId="0" fontId="30" fillId="33" borderId="29" xfId="0" applyFont="1" applyFill="1" applyBorder="1" applyAlignment="1">
      <alignment horizontal="left" vertical="center"/>
    </xf>
    <xf numFmtId="0" fontId="30" fillId="33" borderId="11" xfId="0" applyFont="1" applyFill="1" applyBorder="1" applyAlignment="1">
      <alignment horizontal="lef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vertical="center" wrapText="1"/>
    </xf>
    <xf numFmtId="0" fontId="31" fillId="0" borderId="0" xfId="0" applyFont="1" applyAlignment="1">
      <alignment vertical="top" wrapText="1"/>
    </xf>
    <xf numFmtId="0" fontId="23" fillId="0" borderId="15" xfId="0" applyFont="1" applyBorder="1">
      <alignment vertical="center"/>
    </xf>
    <xf numFmtId="0" fontId="23" fillId="0" borderId="15" xfId="0" applyFont="1" applyBorder="1" applyAlignment="1">
      <alignment vertical="center" wrapText="1"/>
    </xf>
    <xf numFmtId="0" fontId="23" fillId="0" borderId="15" xfId="0" quotePrefix="1" applyFont="1" applyBorder="1" applyAlignment="1">
      <alignment horizontal="right" vertical="center"/>
    </xf>
    <xf numFmtId="0" fontId="23" fillId="0" borderId="15" xfId="0" applyFont="1" applyBorder="1" applyAlignment="1">
      <alignment horizontal="center" vertical="center"/>
    </xf>
    <xf numFmtId="0" fontId="23" fillId="34" borderId="15" xfId="0" applyFont="1" applyFill="1" applyBorder="1" applyAlignment="1" applyProtection="1">
      <alignment horizontal="center" vertical="center"/>
      <protection locked="0"/>
    </xf>
    <xf numFmtId="0" fontId="23" fillId="0" borderId="15" xfId="0" applyFont="1" applyBorder="1" applyAlignment="1">
      <alignment horizontal="center" vertical="center" wrapText="1"/>
    </xf>
    <xf numFmtId="0" fontId="23" fillId="0" borderId="0" xfId="0" applyFont="1" applyAlignment="1">
      <alignment vertical="top"/>
    </xf>
    <xf numFmtId="0" fontId="30" fillId="0" borderId="0" xfId="0" applyFont="1">
      <alignment vertical="center"/>
    </xf>
    <xf numFmtId="0" fontId="24" fillId="0" borderId="0" xfId="0" applyFont="1" applyAlignment="1">
      <alignment horizontal="center" vertical="center"/>
    </xf>
    <xf numFmtId="0" fontId="24" fillId="0" borderId="0" xfId="0" applyFont="1">
      <alignment vertical="center"/>
    </xf>
    <xf numFmtId="0" fontId="32" fillId="0" borderId="0" xfId="0" applyFont="1">
      <alignment vertical="center"/>
    </xf>
    <xf numFmtId="0" fontId="23" fillId="0" borderId="0" xfId="0" applyFont="1" applyAlignment="1">
      <alignment horizontal="left" vertical="center"/>
    </xf>
    <xf numFmtId="0" fontId="33" fillId="0" borderId="0" xfId="0" applyFont="1">
      <alignment vertical="center"/>
    </xf>
    <xf numFmtId="176" fontId="23" fillId="34" borderId="10" xfId="0" applyNumberFormat="1" applyFont="1" applyFill="1" applyBorder="1" applyAlignment="1" applyProtection="1">
      <alignment horizontal="center" vertical="center"/>
      <protection locked="0"/>
    </xf>
    <xf numFmtId="176" fontId="31" fillId="0" borderId="0" xfId="0" applyNumberFormat="1" applyFont="1">
      <alignment vertical="center"/>
    </xf>
    <xf numFmtId="0" fontId="31" fillId="0" borderId="0" xfId="0" applyFont="1">
      <alignment vertical="center"/>
    </xf>
    <xf numFmtId="0" fontId="23" fillId="36" borderId="0" xfId="0" applyFont="1" applyFill="1">
      <alignment vertical="center"/>
    </xf>
    <xf numFmtId="0" fontId="23" fillId="0" borderId="0" xfId="0" applyFont="1" applyAlignment="1">
      <alignment horizontal="right" vertical="center"/>
    </xf>
    <xf numFmtId="183" fontId="23" fillId="0" borderId="0" xfId="0" applyNumberFormat="1" applyFont="1">
      <alignment vertical="center"/>
    </xf>
    <xf numFmtId="178" fontId="23" fillId="0" borderId="0" xfId="0" applyNumberFormat="1" applyFont="1">
      <alignment vertical="center"/>
    </xf>
    <xf numFmtId="0" fontId="34" fillId="0" borderId="15" xfId="0" applyFont="1" applyBorder="1">
      <alignment vertical="center"/>
    </xf>
    <xf numFmtId="0" fontId="35" fillId="0" borderId="15" xfId="0" applyFont="1" applyBorder="1" applyAlignment="1">
      <alignment vertical="center" shrinkToFit="1"/>
    </xf>
    <xf numFmtId="0" fontId="31" fillId="0" borderId="0" xfId="0" applyFont="1" applyAlignment="1">
      <alignment horizontal="right" vertical="center"/>
    </xf>
    <xf numFmtId="184" fontId="35" fillId="0" borderId="15" xfId="0" applyNumberFormat="1" applyFont="1" applyBorder="1" applyAlignment="1">
      <alignment horizontal="justify" vertical="center" wrapText="1"/>
    </xf>
    <xf numFmtId="179" fontId="31" fillId="0" borderId="0" xfId="0" applyNumberFormat="1" applyFont="1" applyAlignment="1">
      <alignment horizontal="right" vertical="center"/>
    </xf>
    <xf numFmtId="0" fontId="23" fillId="0" borderId="0" xfId="0" applyFont="1" applyAlignment="1">
      <alignment vertical="center" shrinkToFit="1"/>
    </xf>
    <xf numFmtId="0" fontId="23" fillId="0" borderId="10" xfId="0" applyFont="1" applyBorder="1">
      <alignment vertical="center"/>
    </xf>
    <xf numFmtId="0" fontId="23" fillId="0" borderId="10" xfId="0" applyFont="1" applyBorder="1" applyAlignment="1">
      <alignment vertical="center" wrapText="1"/>
    </xf>
    <xf numFmtId="0" fontId="23" fillId="34" borderId="10" xfId="0" applyFont="1" applyFill="1" applyBorder="1" applyAlignment="1" applyProtection="1">
      <alignment horizontal="left" vertical="center" shrinkToFit="1"/>
      <protection locked="0"/>
    </xf>
    <xf numFmtId="176" fontId="23" fillId="34" borderId="10" xfId="0" applyNumberFormat="1" applyFont="1" applyFill="1" applyBorder="1" applyAlignment="1" applyProtection="1">
      <alignment horizontal="right" vertical="center" shrinkToFit="1"/>
      <protection locked="0"/>
    </xf>
    <xf numFmtId="183" fontId="23" fillId="35" borderId="10" xfId="0" applyNumberFormat="1" applyFont="1" applyFill="1" applyBorder="1">
      <alignment vertical="center"/>
    </xf>
    <xf numFmtId="0" fontId="23" fillId="37" borderId="10" xfId="0" applyFont="1" applyFill="1" applyBorder="1">
      <alignment vertical="center"/>
    </xf>
    <xf numFmtId="184" fontId="24" fillId="0" borderId="0" xfId="0" applyNumberFormat="1" applyFont="1">
      <alignment vertical="center"/>
    </xf>
    <xf numFmtId="0" fontId="22" fillId="0" borderId="0" xfId="0" applyFont="1" applyAlignment="1" applyProtection="1">
      <alignment horizontal="right" vertical="center" shrinkToFit="1"/>
      <protection locked="0"/>
    </xf>
    <xf numFmtId="0" fontId="23" fillId="34" borderId="15" xfId="0" applyFont="1" applyFill="1" applyBorder="1" applyAlignment="1" applyProtection="1">
      <alignment horizontal="left" vertical="center" shrinkToFit="1"/>
      <protection locked="0"/>
    </xf>
    <xf numFmtId="0" fontId="35" fillId="0" borderId="15" xfId="0" applyFont="1" applyBorder="1" applyAlignment="1">
      <alignment vertical="center" wrapText="1"/>
    </xf>
    <xf numFmtId="0" fontId="22" fillId="0" borderId="0" xfId="0" applyFont="1" applyAlignment="1">
      <alignment horizontal="right" vertical="center"/>
    </xf>
    <xf numFmtId="183" fontId="23" fillId="35" borderId="10" xfId="0" applyNumberFormat="1" applyFont="1" applyFill="1" applyBorder="1" applyAlignment="1">
      <alignment horizontal="right" vertical="center"/>
    </xf>
    <xf numFmtId="181" fontId="0" fillId="0" borderId="0" xfId="0" applyNumberFormat="1">
      <alignment vertical="center"/>
    </xf>
    <xf numFmtId="0" fontId="0" fillId="0" borderId="0" xfId="0" applyAlignment="1">
      <alignment vertical="center" wrapText="1"/>
    </xf>
    <xf numFmtId="38" fontId="23" fillId="0" borderId="0" xfId="45" applyFont="1">
      <alignment vertical="center"/>
    </xf>
    <xf numFmtId="185" fontId="23" fillId="0" borderId="0" xfId="45" applyNumberFormat="1" applyFont="1">
      <alignment vertical="center"/>
    </xf>
    <xf numFmtId="179" fontId="0" fillId="0" borderId="0" xfId="0" applyNumberFormat="1">
      <alignment vertical="center"/>
    </xf>
    <xf numFmtId="185" fontId="23" fillId="34" borderId="15" xfId="45" applyNumberFormat="1" applyFont="1" applyFill="1" applyBorder="1" applyAlignment="1" applyProtection="1">
      <alignment horizontal="right" vertical="center" shrinkToFit="1"/>
      <protection locked="0"/>
    </xf>
    <xf numFmtId="0" fontId="23" fillId="0" borderId="33" xfId="0" applyFont="1" applyBorder="1">
      <alignment vertical="center"/>
    </xf>
    <xf numFmtId="0" fontId="23" fillId="0" borderId="33" xfId="0" applyFont="1" applyBorder="1" applyAlignment="1">
      <alignment vertical="center" wrapText="1"/>
    </xf>
    <xf numFmtId="0" fontId="23" fillId="34" borderId="34" xfId="0" applyFont="1" applyFill="1" applyBorder="1" applyAlignment="1" applyProtection="1">
      <alignment horizontal="left" vertical="center" shrinkToFit="1"/>
      <protection locked="0"/>
    </xf>
    <xf numFmtId="185" fontId="23" fillId="34" borderId="34" xfId="45" applyNumberFormat="1" applyFont="1" applyFill="1" applyBorder="1" applyAlignment="1" applyProtection="1">
      <alignment horizontal="right" vertical="center" shrinkToFit="1"/>
      <protection locked="0"/>
    </xf>
    <xf numFmtId="0" fontId="23" fillId="34" borderId="40" xfId="0" applyFont="1" applyFill="1" applyBorder="1" applyAlignment="1" applyProtection="1">
      <alignment horizontal="left" vertical="center" shrinkToFit="1"/>
      <protection locked="0"/>
    </xf>
    <xf numFmtId="0" fontId="23" fillId="34" borderId="41" xfId="0" applyFont="1" applyFill="1" applyBorder="1" applyAlignment="1" applyProtection="1">
      <alignment horizontal="left" vertical="center" shrinkToFit="1"/>
      <protection locked="0"/>
    </xf>
    <xf numFmtId="0" fontId="23" fillId="34" borderId="43" xfId="0" applyFont="1" applyFill="1" applyBorder="1" applyAlignment="1" applyProtection="1">
      <alignment horizontal="left" vertical="center" shrinkToFit="1"/>
      <protection locked="0"/>
    </xf>
    <xf numFmtId="0" fontId="23" fillId="34" borderId="44" xfId="0" applyFont="1" applyFill="1" applyBorder="1" applyAlignment="1" applyProtection="1">
      <alignment horizontal="left" vertical="center" shrinkToFit="1"/>
      <protection locked="0"/>
    </xf>
    <xf numFmtId="0" fontId="23" fillId="34" borderId="45" xfId="0" applyFont="1" applyFill="1" applyBorder="1" applyAlignment="1" applyProtection="1">
      <alignment horizontal="left" vertical="center" shrinkToFit="1"/>
      <protection locked="0"/>
    </xf>
    <xf numFmtId="0" fontId="23" fillId="34" borderId="46" xfId="0" applyFont="1" applyFill="1" applyBorder="1" applyAlignment="1" applyProtection="1">
      <alignment horizontal="left" vertical="center" shrinkToFit="1"/>
      <protection locked="0"/>
    </xf>
    <xf numFmtId="0" fontId="23" fillId="34" borderId="38" xfId="0" applyFont="1" applyFill="1" applyBorder="1" applyAlignment="1" applyProtection="1">
      <alignment horizontal="left" vertical="center" shrinkToFit="1"/>
      <protection locked="0"/>
    </xf>
    <xf numFmtId="0" fontId="23" fillId="34" borderId="48" xfId="0" applyFont="1" applyFill="1" applyBorder="1" applyAlignment="1" applyProtection="1">
      <alignment horizontal="left" vertical="center" shrinkToFit="1"/>
      <protection locked="0"/>
    </xf>
    <xf numFmtId="0" fontId="23" fillId="34" borderId="39" xfId="0" applyFont="1" applyFill="1" applyBorder="1" applyAlignment="1" applyProtection="1">
      <alignment horizontal="left" vertical="center" shrinkToFit="1"/>
      <protection locked="0"/>
    </xf>
    <xf numFmtId="0" fontId="23" fillId="34" borderId="47" xfId="0" applyFont="1" applyFill="1" applyBorder="1" applyAlignment="1" applyProtection="1">
      <alignment horizontal="left" vertical="center" shrinkToFit="1"/>
      <protection locked="0"/>
    </xf>
    <xf numFmtId="0" fontId="23" fillId="34" borderId="42" xfId="0" applyFont="1" applyFill="1" applyBorder="1" applyAlignment="1" applyProtection="1">
      <alignment horizontal="left" vertical="center" shrinkToFit="1"/>
      <protection locked="0"/>
    </xf>
    <xf numFmtId="185" fontId="23" fillId="0" borderId="0" xfId="0" applyNumberFormat="1" applyFont="1">
      <alignment vertical="center"/>
    </xf>
    <xf numFmtId="0" fontId="36" fillId="0" borderId="0" xfId="0" applyFont="1">
      <alignment vertical="center"/>
    </xf>
    <xf numFmtId="183" fontId="23" fillId="35" borderId="10" xfId="0" applyNumberFormat="1" applyFont="1" applyFill="1" applyBorder="1" applyAlignment="1">
      <alignment horizontal="center" vertical="center" shrinkToFit="1"/>
    </xf>
    <xf numFmtId="176" fontId="23" fillId="34" borderId="40" xfId="0" applyNumberFormat="1" applyFont="1" applyFill="1" applyBorder="1" applyAlignment="1" applyProtection="1">
      <alignment horizontal="right" vertical="center" shrinkToFit="1"/>
      <protection locked="0"/>
    </xf>
    <xf numFmtId="176" fontId="23" fillId="34" borderId="15" xfId="0" applyNumberFormat="1" applyFont="1" applyFill="1" applyBorder="1" applyAlignment="1" applyProtection="1">
      <alignment horizontal="right" vertical="center" shrinkToFit="1"/>
      <protection locked="0"/>
    </xf>
    <xf numFmtId="176" fontId="23" fillId="34" borderId="45" xfId="0" applyNumberFormat="1" applyFont="1" applyFill="1" applyBorder="1" applyAlignment="1" applyProtection="1">
      <alignment horizontal="right" vertical="center" shrinkToFit="1"/>
      <protection locked="0"/>
    </xf>
    <xf numFmtId="176" fontId="23" fillId="34" borderId="34" xfId="0" applyNumberFormat="1" applyFont="1" applyFill="1" applyBorder="1" applyAlignment="1" applyProtection="1">
      <alignment horizontal="right" vertical="center" shrinkToFit="1"/>
      <protection locked="0"/>
    </xf>
    <xf numFmtId="176" fontId="23" fillId="34" borderId="15" xfId="0" applyNumberFormat="1" applyFont="1" applyFill="1" applyBorder="1" applyAlignment="1" applyProtection="1">
      <alignment horizontal="left" vertical="center" shrinkToFit="1"/>
      <protection locked="0"/>
    </xf>
    <xf numFmtId="176" fontId="23" fillId="34" borderId="40" xfId="0" applyNumberFormat="1" applyFont="1" applyFill="1" applyBorder="1" applyAlignment="1" applyProtection="1">
      <alignment horizontal="left" vertical="center" shrinkToFit="1"/>
      <protection locked="0"/>
    </xf>
    <xf numFmtId="176" fontId="23" fillId="34" borderId="45" xfId="0" applyNumberFormat="1" applyFont="1" applyFill="1" applyBorder="1" applyAlignment="1" applyProtection="1">
      <alignment horizontal="left" vertical="center" shrinkToFit="1"/>
      <protection locked="0"/>
    </xf>
    <xf numFmtId="176" fontId="23" fillId="34" borderId="34" xfId="0" applyNumberFormat="1" applyFont="1" applyFill="1" applyBorder="1" applyAlignment="1" applyProtection="1">
      <alignment horizontal="left" vertical="center" shrinkToFit="1"/>
      <protection locked="0"/>
    </xf>
    <xf numFmtId="0" fontId="23" fillId="38" borderId="40" xfId="0" applyFont="1" applyFill="1" applyBorder="1" applyAlignment="1">
      <alignment horizontal="left" vertical="center" shrinkToFit="1"/>
    </xf>
    <xf numFmtId="0" fontId="23" fillId="38" borderId="15" xfId="0" applyFont="1" applyFill="1" applyBorder="1" applyAlignment="1">
      <alignment horizontal="left" vertical="center" shrinkToFit="1"/>
    </xf>
    <xf numFmtId="0" fontId="23" fillId="38" borderId="45" xfId="0" applyFont="1" applyFill="1" applyBorder="1" applyAlignment="1">
      <alignment horizontal="left" vertical="center" shrinkToFit="1"/>
    </xf>
    <xf numFmtId="0" fontId="23" fillId="38" borderId="43" xfId="0" applyFont="1" applyFill="1" applyBorder="1" applyAlignment="1">
      <alignment horizontal="left" vertical="center" shrinkToFit="1"/>
    </xf>
    <xf numFmtId="180" fontId="23" fillId="34" borderId="34" xfId="0" applyNumberFormat="1" applyFont="1" applyFill="1" applyBorder="1" applyAlignment="1" applyProtection="1">
      <alignment horizontal="left" vertical="center" shrinkToFit="1"/>
      <protection locked="0"/>
    </xf>
    <xf numFmtId="180" fontId="23" fillId="34" borderId="15" xfId="0" applyNumberFormat="1" applyFont="1" applyFill="1" applyBorder="1" applyAlignment="1" applyProtection="1">
      <alignment horizontal="left" vertical="center" shrinkToFit="1"/>
      <protection locked="0"/>
    </xf>
    <xf numFmtId="176" fontId="23" fillId="34" borderId="43" xfId="0" applyNumberFormat="1" applyFont="1" applyFill="1" applyBorder="1" applyAlignment="1" applyProtection="1">
      <alignment horizontal="right" vertical="center" shrinkToFit="1"/>
      <protection locked="0"/>
    </xf>
    <xf numFmtId="185" fontId="23" fillId="0" borderId="0" xfId="45" applyNumberFormat="1" applyFont="1" applyBorder="1">
      <alignment vertical="center"/>
    </xf>
    <xf numFmtId="188" fontId="23" fillId="34" borderId="15" xfId="45" applyNumberFormat="1" applyFont="1" applyFill="1" applyBorder="1" applyAlignment="1" applyProtection="1">
      <alignment horizontal="right" vertical="center" shrinkToFit="1"/>
      <protection locked="0"/>
    </xf>
    <xf numFmtId="38" fontId="23" fillId="38" borderId="10" xfId="0" applyNumberFormat="1" applyFont="1" applyFill="1" applyBorder="1" applyAlignment="1">
      <alignment horizontal="center" vertical="center"/>
    </xf>
    <xf numFmtId="182" fontId="23" fillId="38" borderId="56" xfId="0" applyNumberFormat="1" applyFont="1" applyFill="1" applyBorder="1" applyAlignment="1">
      <alignment horizontal="right" vertical="center" shrinkToFit="1"/>
    </xf>
    <xf numFmtId="189" fontId="23" fillId="38" borderId="32" xfId="0" applyNumberFormat="1" applyFont="1" applyFill="1" applyBorder="1" applyAlignment="1">
      <alignment horizontal="center" vertical="center" shrinkToFit="1"/>
    </xf>
    <xf numFmtId="182" fontId="23" fillId="38" borderId="57" xfId="0" applyNumberFormat="1" applyFont="1" applyFill="1" applyBorder="1" applyAlignment="1">
      <alignment horizontal="left" vertical="center" shrinkToFit="1"/>
    </xf>
    <xf numFmtId="182" fontId="23" fillId="38" borderId="32" xfId="0" applyNumberFormat="1" applyFont="1" applyFill="1" applyBorder="1" applyAlignment="1">
      <alignment horizontal="center" vertical="center" shrinkToFit="1"/>
    </xf>
    <xf numFmtId="186" fontId="23" fillId="38" borderId="10" xfId="0" applyNumberFormat="1" applyFont="1" applyFill="1" applyBorder="1" applyAlignment="1">
      <alignment horizontal="center" vertical="center"/>
    </xf>
    <xf numFmtId="0" fontId="23" fillId="38" borderId="56" xfId="0" applyFont="1" applyFill="1" applyBorder="1" applyAlignment="1">
      <alignment horizontal="right" vertical="center" shrinkToFit="1"/>
    </xf>
    <xf numFmtId="180" fontId="23" fillId="38" borderId="32" xfId="0" applyNumberFormat="1" applyFont="1" applyFill="1" applyBorder="1" applyAlignment="1">
      <alignment vertical="center" shrinkToFit="1"/>
    </xf>
    <xf numFmtId="0" fontId="23" fillId="38" borderId="57" xfId="0" applyFont="1" applyFill="1" applyBorder="1" applyAlignment="1">
      <alignment vertical="center" shrinkToFit="1"/>
    </xf>
    <xf numFmtId="178" fontId="23" fillId="34" borderId="40" xfId="0" applyNumberFormat="1" applyFont="1" applyFill="1" applyBorder="1" applyAlignment="1" applyProtection="1">
      <alignment horizontal="left" vertical="center" shrinkToFit="1"/>
      <protection locked="0"/>
    </xf>
    <xf numFmtId="178" fontId="23" fillId="34" borderId="43" xfId="0" applyNumberFormat="1" applyFont="1" applyFill="1" applyBorder="1" applyAlignment="1" applyProtection="1">
      <alignment horizontal="left" vertical="center" shrinkToFit="1"/>
      <protection locked="0"/>
    </xf>
    <xf numFmtId="0" fontId="23" fillId="0" borderId="15" xfId="0" applyFont="1" applyBorder="1" applyAlignment="1">
      <alignment horizontal="center" vertical="center" shrinkToFit="1"/>
    </xf>
    <xf numFmtId="176" fontId="23" fillId="35" borderId="10" xfId="0" applyNumberFormat="1" applyFont="1" applyFill="1" applyBorder="1" applyAlignment="1">
      <alignment horizontal="center" vertical="center" shrinkToFit="1"/>
    </xf>
    <xf numFmtId="181" fontId="0" fillId="0" borderId="58" xfId="0" applyNumberFormat="1" applyBorder="1">
      <alignment vertical="center"/>
    </xf>
    <xf numFmtId="49" fontId="0" fillId="0" borderId="0" xfId="0" applyNumberFormat="1">
      <alignment vertical="center"/>
    </xf>
    <xf numFmtId="176" fontId="23" fillId="34" borderId="10" xfId="0" applyNumberFormat="1" applyFont="1" applyFill="1" applyBorder="1" applyAlignment="1" applyProtection="1">
      <alignment horizontal="center" vertical="center" shrinkToFit="1"/>
      <protection locked="0"/>
    </xf>
    <xf numFmtId="0" fontId="23" fillId="35" borderId="10" xfId="0" applyFont="1" applyFill="1" applyBorder="1" applyAlignment="1">
      <alignment horizontal="center" vertical="center" shrinkToFit="1"/>
    </xf>
    <xf numFmtId="190" fontId="23" fillId="38" borderId="40" xfId="0" applyNumberFormat="1" applyFont="1" applyFill="1" applyBorder="1" applyAlignment="1">
      <alignment horizontal="right" vertical="center" shrinkToFit="1"/>
    </xf>
    <xf numFmtId="190" fontId="23" fillId="38" borderId="43" xfId="0" applyNumberFormat="1" applyFont="1" applyFill="1" applyBorder="1" applyAlignment="1">
      <alignment horizontal="right" vertical="center" shrinkToFit="1"/>
    </xf>
    <xf numFmtId="191" fontId="23" fillId="34" borderId="40" xfId="0" applyNumberFormat="1" applyFont="1" applyFill="1" applyBorder="1" applyAlignment="1" applyProtection="1">
      <alignment horizontal="left" vertical="center" shrinkToFit="1"/>
      <protection locked="0"/>
    </xf>
    <xf numFmtId="191" fontId="23" fillId="34" borderId="15" xfId="0" applyNumberFormat="1" applyFont="1" applyFill="1" applyBorder="1" applyAlignment="1" applyProtection="1">
      <alignment horizontal="left" vertical="center" shrinkToFit="1"/>
      <protection locked="0"/>
    </xf>
    <xf numFmtId="191" fontId="23" fillId="34" borderId="45" xfId="0" applyNumberFormat="1" applyFont="1" applyFill="1" applyBorder="1" applyAlignment="1" applyProtection="1">
      <alignment horizontal="left" vertical="center" shrinkToFit="1"/>
      <protection locked="0"/>
    </xf>
    <xf numFmtId="190" fontId="23" fillId="38" borderId="40" xfId="45" applyNumberFormat="1" applyFont="1" applyFill="1" applyBorder="1" applyAlignment="1" applyProtection="1">
      <alignment horizontal="right" vertical="center" shrinkToFit="1"/>
    </xf>
    <xf numFmtId="190" fontId="23" fillId="38" borderId="15" xfId="45" applyNumberFormat="1" applyFont="1" applyFill="1" applyBorder="1" applyAlignment="1" applyProtection="1">
      <alignment horizontal="right" vertical="center" shrinkToFit="1"/>
    </xf>
    <xf numFmtId="190" fontId="23" fillId="38" borderId="45" xfId="45" applyNumberFormat="1" applyFont="1" applyFill="1" applyBorder="1" applyAlignment="1" applyProtection="1">
      <alignment horizontal="right" vertical="center" shrinkToFit="1"/>
    </xf>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vertical="distributed" wrapText="1"/>
    </xf>
    <xf numFmtId="0" fontId="20" fillId="0" borderId="0" xfId="0" applyFont="1" applyAlignment="1">
      <alignment horizontal="center" vertical="center" wrapText="1"/>
    </xf>
    <xf numFmtId="0" fontId="20" fillId="0" borderId="18" xfId="0" applyFont="1" applyBorder="1" applyAlignment="1">
      <alignment vertical="center" wrapText="1"/>
    </xf>
    <xf numFmtId="0" fontId="20" fillId="0" borderId="64" xfId="0" applyFont="1" applyBorder="1" applyAlignment="1">
      <alignment vertical="center" wrapText="1"/>
    </xf>
    <xf numFmtId="0" fontId="20" fillId="34" borderId="64" xfId="0" applyFont="1" applyFill="1" applyBorder="1" applyAlignment="1">
      <alignment vertical="center" wrapText="1"/>
    </xf>
    <xf numFmtId="0" fontId="20" fillId="34" borderId="62" xfId="0" applyFont="1" applyFill="1" applyBorder="1" applyAlignment="1">
      <alignment vertical="center" wrapText="1"/>
    </xf>
    <xf numFmtId="0" fontId="20" fillId="0" borderId="64" xfId="0" applyFont="1" applyFill="1" applyBorder="1" applyAlignment="1">
      <alignment vertical="center" wrapText="1"/>
    </xf>
    <xf numFmtId="183" fontId="23" fillId="0" borderId="0" xfId="0" applyNumberFormat="1" applyFont="1" applyFill="1" applyBorder="1" applyAlignment="1">
      <alignment vertical="center" shrinkToFit="1"/>
    </xf>
    <xf numFmtId="0" fontId="20" fillId="0" borderId="0" xfId="0" applyFont="1" applyAlignment="1">
      <alignment horizontal="left" vertical="center" wrapText="1"/>
    </xf>
    <xf numFmtId="0" fontId="20" fillId="0" borderId="0" xfId="0" applyFont="1" applyBorder="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distributed" wrapText="1"/>
    </xf>
    <xf numFmtId="0" fontId="20" fillId="0" borderId="0" xfId="0" applyFont="1" applyAlignment="1">
      <alignment horizontal="center" vertical="center"/>
    </xf>
    <xf numFmtId="0" fontId="22" fillId="0" borderId="0" xfId="0" applyFont="1" applyAlignment="1">
      <alignment horizontal="right" vertical="center"/>
    </xf>
    <xf numFmtId="0" fontId="22" fillId="0" borderId="0" xfId="0" applyFont="1" applyAlignment="1" applyProtection="1">
      <alignment horizontal="left" vertical="center" shrinkToFit="1"/>
      <protection locked="0"/>
    </xf>
    <xf numFmtId="0" fontId="20" fillId="0" borderId="0" xfId="0" applyFont="1" applyAlignment="1">
      <alignment horizontal="right" vertical="center"/>
    </xf>
    <xf numFmtId="0" fontId="20" fillId="0" borderId="16" xfId="0" applyFont="1" applyBorder="1" applyAlignment="1">
      <alignment horizontal="left" vertical="center"/>
    </xf>
    <xf numFmtId="0" fontId="20" fillId="0" borderId="0" xfId="0" applyFont="1" applyAlignment="1">
      <alignment horizontal="left" vertical="center"/>
    </xf>
    <xf numFmtId="0" fontId="20" fillId="34" borderId="0" xfId="0" applyFont="1" applyFill="1" applyAlignment="1">
      <alignment horizontal="center" vertical="center" wrapText="1"/>
    </xf>
    <xf numFmtId="0" fontId="20" fillId="0" borderId="18" xfId="0" applyFont="1" applyBorder="1" applyAlignment="1">
      <alignment horizontal="left" vertical="center" wrapText="1"/>
    </xf>
    <xf numFmtId="0" fontId="20" fillId="0" borderId="69" xfId="0" applyFont="1" applyBorder="1" applyAlignment="1">
      <alignment horizontal="left" vertical="center" wrapText="1"/>
    </xf>
    <xf numFmtId="0" fontId="27" fillId="0" borderId="0" xfId="0" applyFont="1" applyAlignment="1">
      <alignment horizontal="left" vertical="center" wrapText="1"/>
    </xf>
    <xf numFmtId="0" fontId="20" fillId="0" borderId="72"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77" xfId="0" applyFont="1" applyBorder="1" applyAlignment="1">
      <alignment horizontal="center" vertical="center" wrapText="1"/>
    </xf>
    <xf numFmtId="0" fontId="20" fillId="34" borderId="17" xfId="0" applyFont="1" applyFill="1" applyBorder="1" applyAlignment="1">
      <alignment horizontal="center" vertical="center" wrapText="1"/>
    </xf>
    <xf numFmtId="0" fontId="20" fillId="34" borderId="19" xfId="0" applyFont="1" applyFill="1" applyBorder="1" applyAlignment="1">
      <alignment horizontal="center" vertical="center" wrapText="1"/>
    </xf>
    <xf numFmtId="0" fontId="20" fillId="0" borderId="68" xfId="0" applyFont="1" applyBorder="1" applyAlignment="1">
      <alignment horizontal="left" vertical="center" wrapText="1"/>
    </xf>
    <xf numFmtId="0" fontId="20" fillId="0" borderId="15" xfId="0" applyFont="1" applyBorder="1" applyAlignment="1">
      <alignment horizontal="left" vertical="center" wrapText="1"/>
    </xf>
    <xf numFmtId="0" fontId="20" fillId="0" borderId="17" xfId="0" applyFont="1" applyBorder="1" applyAlignment="1">
      <alignment vertical="center" wrapText="1"/>
    </xf>
    <xf numFmtId="0" fontId="20" fillId="0" borderId="63" xfId="0" applyFont="1" applyBorder="1" applyAlignment="1">
      <alignment vertical="center" wrapText="1"/>
    </xf>
    <xf numFmtId="0" fontId="20" fillId="0" borderId="62"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18" xfId="0" applyFont="1" applyFill="1" applyBorder="1" applyAlignment="1">
      <alignment horizontal="center" vertical="center" wrapText="1"/>
    </xf>
    <xf numFmtId="0" fontId="20" fillId="0" borderId="69" xfId="0" applyFont="1" applyFill="1" applyBorder="1" applyAlignment="1">
      <alignment horizontal="center" vertical="center" wrapText="1"/>
    </xf>
    <xf numFmtId="0" fontId="20" fillId="0" borderId="0" xfId="0" applyFont="1" applyAlignment="1">
      <alignment horizontal="center" vertical="center" wrapText="1"/>
    </xf>
    <xf numFmtId="0" fontId="20" fillId="0" borderId="65" xfId="0" applyFont="1" applyBorder="1" applyAlignment="1">
      <alignment horizontal="left" vertical="center" wrapText="1"/>
    </xf>
    <xf numFmtId="0" fontId="20" fillId="0" borderId="66" xfId="0" applyFont="1" applyBorder="1" applyAlignment="1">
      <alignment horizontal="left" vertical="center" wrapText="1"/>
    </xf>
    <xf numFmtId="0" fontId="20" fillId="0" borderId="17" xfId="0" applyFont="1" applyBorder="1" applyAlignment="1">
      <alignment horizontal="right" vertical="center" wrapText="1"/>
    </xf>
    <xf numFmtId="0" fontId="20" fillId="0" borderId="18" xfId="0" applyFont="1" applyBorder="1" applyAlignment="1">
      <alignment horizontal="right" vertical="center" wrapText="1"/>
    </xf>
    <xf numFmtId="0" fontId="20" fillId="34" borderId="18" xfId="0" applyFont="1" applyFill="1" applyBorder="1" applyAlignment="1">
      <alignment horizontal="center" vertical="center" wrapText="1"/>
    </xf>
    <xf numFmtId="0" fontId="20" fillId="34" borderId="63" xfId="0" applyFont="1" applyFill="1" applyBorder="1" applyAlignment="1">
      <alignment horizontal="center" vertical="center" wrapText="1"/>
    </xf>
    <xf numFmtId="0" fontId="20" fillId="34" borderId="62" xfId="0" applyFont="1" applyFill="1" applyBorder="1" applyAlignment="1">
      <alignment horizontal="center" vertical="center" wrapText="1"/>
    </xf>
    <xf numFmtId="0" fontId="20" fillId="0" borderId="21" xfId="0" applyFont="1" applyBorder="1" applyAlignment="1">
      <alignment horizontal="left" vertical="center"/>
    </xf>
    <xf numFmtId="0" fontId="20" fillId="0" borderId="20" xfId="0" applyFont="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24" xfId="0" applyFont="1" applyBorder="1" applyAlignment="1">
      <alignment horizontal="center" vertical="center" shrinkToFit="1"/>
    </xf>
    <xf numFmtId="0" fontId="20" fillId="0" borderId="25" xfId="0" applyFont="1" applyBorder="1" applyAlignment="1">
      <alignment horizontal="center" vertical="center" shrinkToFit="1"/>
    </xf>
    <xf numFmtId="177" fontId="20" fillId="35" borderId="0" xfId="0" applyNumberFormat="1" applyFont="1" applyFill="1" applyAlignment="1">
      <alignment horizontal="left" vertical="center" shrinkToFit="1"/>
    </xf>
    <xf numFmtId="177" fontId="20" fillId="35" borderId="23" xfId="0" applyNumberFormat="1" applyFont="1" applyFill="1" applyBorder="1" applyAlignment="1">
      <alignment horizontal="left" vertical="center" shrinkToFit="1"/>
    </xf>
    <xf numFmtId="49" fontId="20" fillId="0" borderId="20" xfId="0" quotePrefix="1" applyNumberFormat="1" applyFont="1" applyBorder="1" applyAlignment="1" applyProtection="1">
      <alignment horizontal="center" vertical="center" shrinkToFit="1"/>
      <protection locked="0"/>
    </xf>
    <xf numFmtId="49" fontId="20" fillId="0" borderId="20" xfId="0" applyNumberFormat="1" applyFont="1" applyBorder="1" applyAlignment="1" applyProtection="1">
      <alignment horizontal="center" vertical="center" shrinkToFit="1"/>
      <protection locked="0"/>
    </xf>
    <xf numFmtId="49" fontId="20" fillId="0" borderId="0" xfId="0" applyNumberFormat="1" applyFont="1" applyAlignment="1" applyProtection="1">
      <alignment horizontal="left" vertical="center" shrinkToFit="1"/>
      <protection locked="0"/>
    </xf>
    <xf numFmtId="49" fontId="20" fillId="0" borderId="23" xfId="0" applyNumberFormat="1" applyFont="1" applyBorder="1" applyAlignment="1" applyProtection="1">
      <alignment horizontal="left" vertical="center" shrinkToFit="1"/>
      <protection locked="0"/>
    </xf>
    <xf numFmtId="49" fontId="22" fillId="0" borderId="25" xfId="0" applyNumberFormat="1" applyFont="1" applyBorder="1" applyAlignment="1" applyProtection="1">
      <alignment horizontal="left" vertical="center" shrinkToFit="1"/>
      <protection locked="0"/>
    </xf>
    <xf numFmtId="49" fontId="22" fillId="0" borderId="26" xfId="0" applyNumberFormat="1" applyFont="1" applyBorder="1" applyAlignment="1" applyProtection="1">
      <alignment horizontal="left" vertical="center" shrinkToFit="1"/>
      <protection locked="0"/>
    </xf>
    <xf numFmtId="49" fontId="22" fillId="0" borderId="0" xfId="0" applyNumberFormat="1" applyFont="1" applyAlignment="1" applyProtection="1">
      <alignment horizontal="left" vertical="center" shrinkToFit="1"/>
      <protection locked="0"/>
    </xf>
    <xf numFmtId="0" fontId="20" fillId="0" borderId="16" xfId="0" applyFont="1" applyBorder="1" applyAlignment="1">
      <alignment horizontal="center" vertical="center" shrinkToFit="1"/>
    </xf>
    <xf numFmtId="0" fontId="20" fillId="0" borderId="0" xfId="0" applyFont="1" applyAlignment="1">
      <alignment horizontal="center" vertical="center" shrinkToFi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20" fillId="34" borderId="15" xfId="0" applyFont="1" applyFill="1" applyBorder="1" applyAlignment="1">
      <alignment horizontal="center" vertical="center" wrapText="1"/>
    </xf>
    <xf numFmtId="0" fontId="20" fillId="34" borderId="71" xfId="0" applyFont="1" applyFill="1" applyBorder="1" applyAlignment="1">
      <alignment horizontal="center" vertical="center" wrapText="1"/>
    </xf>
    <xf numFmtId="0" fontId="20" fillId="34" borderId="59" xfId="0" applyFont="1" applyFill="1" applyBorder="1" applyAlignment="1">
      <alignment horizontal="center" vertical="center" wrapText="1"/>
    </xf>
    <xf numFmtId="0" fontId="20" fillId="34" borderId="76" xfId="0" applyFont="1" applyFill="1" applyBorder="1" applyAlignment="1">
      <alignment horizontal="center" vertical="center" wrapText="1"/>
    </xf>
    <xf numFmtId="0" fontId="20" fillId="34" borderId="78" xfId="0" applyFont="1" applyFill="1" applyBorder="1" applyAlignment="1">
      <alignment horizontal="center" vertical="center" wrapText="1"/>
    </xf>
    <xf numFmtId="0" fontId="20" fillId="34" borderId="79" xfId="0" applyFont="1" applyFill="1" applyBorder="1" applyAlignment="1">
      <alignment horizontal="center" vertical="center" wrapText="1"/>
    </xf>
    <xf numFmtId="0" fontId="20" fillId="34" borderId="17" xfId="0" applyFont="1" applyFill="1" applyBorder="1" applyAlignment="1">
      <alignment horizontal="right" vertical="center" wrapText="1"/>
    </xf>
    <xf numFmtId="0" fontId="20" fillId="34" borderId="18" xfId="0" applyFont="1" applyFill="1" applyBorder="1" applyAlignment="1">
      <alignment horizontal="right" vertical="center" wrapText="1"/>
    </xf>
    <xf numFmtId="0" fontId="20" fillId="0" borderId="62" xfId="0" applyFont="1" applyBorder="1" applyAlignment="1">
      <alignment horizontal="left" vertical="center" wrapText="1"/>
    </xf>
    <xf numFmtId="0" fontId="20" fillId="0" borderId="70" xfId="0" applyFont="1" applyBorder="1" applyAlignment="1">
      <alignment horizontal="left" vertical="center" wrapText="1"/>
    </xf>
    <xf numFmtId="0" fontId="20" fillId="0" borderId="71" xfId="0" applyFont="1" applyBorder="1" applyAlignment="1">
      <alignment horizontal="left" vertical="center" wrapText="1"/>
    </xf>
    <xf numFmtId="0" fontId="20" fillId="0" borderId="78" xfId="0" applyFont="1" applyBorder="1" applyAlignment="1">
      <alignment horizontal="left" vertical="center" wrapText="1"/>
    </xf>
    <xf numFmtId="0" fontId="20" fillId="0" borderId="15" xfId="0" applyFont="1" applyBorder="1" applyAlignment="1">
      <alignment horizontal="left" vertical="top" wrapText="1"/>
    </xf>
    <xf numFmtId="0" fontId="20" fillId="0" borderId="59" xfId="0" applyFont="1" applyBorder="1" applyAlignment="1">
      <alignment horizontal="left" vertical="center" wrapText="1"/>
    </xf>
    <xf numFmtId="0" fontId="20" fillId="34" borderId="21" xfId="0" applyFont="1" applyFill="1" applyBorder="1" applyAlignment="1">
      <alignment horizontal="center" vertical="center" wrapText="1"/>
    </xf>
    <xf numFmtId="0" fontId="20" fillId="34" borderId="20" xfId="0" applyFont="1" applyFill="1" applyBorder="1" applyAlignment="1">
      <alignment horizontal="center" vertical="center" wrapText="1"/>
    </xf>
    <xf numFmtId="0" fontId="20" fillId="34" borderId="73" xfId="0" applyFont="1" applyFill="1" applyBorder="1" applyAlignment="1">
      <alignment horizontal="center" vertical="center" wrapText="1"/>
    </xf>
    <xf numFmtId="0" fontId="20" fillId="34" borderId="24" xfId="0" applyFont="1" applyFill="1" applyBorder="1" applyAlignment="1">
      <alignment horizontal="center" vertical="center" wrapText="1"/>
    </xf>
    <xf numFmtId="0" fontId="20" fillId="34" borderId="25" xfId="0" applyFont="1" applyFill="1" applyBorder="1" applyAlignment="1">
      <alignment horizontal="center" vertical="center" wrapText="1"/>
    </xf>
    <xf numFmtId="0" fontId="20" fillId="34" borderId="74" xfId="0" applyFont="1" applyFill="1" applyBorder="1" applyAlignment="1">
      <alignment horizontal="center" vertical="center" wrapText="1"/>
    </xf>
    <xf numFmtId="0" fontId="20" fillId="0" borderId="60" xfId="0" applyFont="1" applyBorder="1" applyAlignment="1">
      <alignment horizontal="center" vertical="center" wrapText="1"/>
    </xf>
    <xf numFmtId="0" fontId="20" fillId="0" borderId="61" xfId="0" applyFont="1" applyBorder="1" applyAlignment="1">
      <alignment horizontal="center" vertical="center" wrapText="1"/>
    </xf>
    <xf numFmtId="0" fontId="20" fillId="0" borderId="75" xfId="0" applyFont="1" applyBorder="1" applyAlignment="1">
      <alignment horizontal="center" vertical="center" wrapText="1"/>
    </xf>
    <xf numFmtId="49" fontId="22" fillId="0" borderId="15" xfId="0" applyNumberFormat="1" applyFont="1" applyBorder="1" applyAlignment="1" applyProtection="1">
      <alignment horizontal="left" vertical="center" shrinkToFit="1"/>
      <protection locked="0"/>
    </xf>
    <xf numFmtId="0" fontId="20" fillId="0" borderId="15" xfId="0" applyFont="1" applyBorder="1" applyAlignment="1">
      <alignment horizontal="center" vertical="center" wrapText="1" shrinkToFit="1"/>
    </xf>
    <xf numFmtId="0" fontId="20" fillId="0" borderId="15" xfId="0" applyFont="1" applyBorder="1" applyAlignment="1">
      <alignment horizontal="center" vertical="center" shrinkToFit="1"/>
    </xf>
    <xf numFmtId="0" fontId="20" fillId="0" borderId="15" xfId="0" applyFont="1" applyBorder="1" applyAlignment="1">
      <alignment horizontal="left" vertical="center" shrinkToFit="1"/>
    </xf>
    <xf numFmtId="0" fontId="28" fillId="0" borderId="15" xfId="0" applyFont="1" applyBorder="1" applyAlignment="1" applyProtection="1">
      <alignment horizontal="center" vertical="center" wrapText="1"/>
      <protection locked="0"/>
    </xf>
    <xf numFmtId="0" fontId="20" fillId="0" borderId="15" xfId="0" applyFont="1" applyBorder="1" applyAlignment="1">
      <alignment horizontal="left" vertical="center"/>
    </xf>
    <xf numFmtId="49" fontId="22" fillId="0" borderId="17" xfId="0" applyNumberFormat="1" applyFont="1" applyBorder="1" applyAlignment="1" applyProtection="1">
      <alignment horizontal="left" vertical="center" shrinkToFit="1"/>
      <protection locked="0"/>
    </xf>
    <xf numFmtId="49" fontId="22" fillId="0" borderId="18" xfId="0" applyNumberFormat="1" applyFont="1" applyBorder="1" applyAlignment="1" applyProtection="1">
      <alignment horizontal="left" vertical="center" shrinkToFit="1"/>
      <protection locked="0"/>
    </xf>
    <xf numFmtId="49" fontId="22" fillId="0" borderId="19" xfId="0" applyNumberFormat="1" applyFont="1" applyBorder="1" applyAlignment="1" applyProtection="1">
      <alignment horizontal="left" vertical="center" shrinkToFit="1"/>
      <protection locked="0"/>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6" xfId="0" applyFont="1" applyBorder="1" applyAlignment="1">
      <alignment horizontal="center" vertical="center" wrapText="1"/>
    </xf>
    <xf numFmtId="0" fontId="27" fillId="0" borderId="21" xfId="0" applyFont="1" applyBorder="1" applyAlignment="1" applyProtection="1">
      <alignment horizontal="center" vertical="center" wrapText="1" shrinkToFit="1"/>
      <protection locked="0"/>
    </xf>
    <xf numFmtId="0" fontId="27" fillId="0" borderId="20" xfId="0" applyFont="1" applyBorder="1" applyAlignment="1" applyProtection="1">
      <alignment horizontal="center" vertical="center" wrapText="1" shrinkToFit="1"/>
      <protection locked="0"/>
    </xf>
    <xf numFmtId="0" fontId="27" fillId="0" borderId="22" xfId="0" applyFont="1" applyBorder="1" applyAlignment="1" applyProtection="1">
      <alignment horizontal="center" vertical="center" wrapText="1" shrinkToFit="1"/>
      <protection locked="0"/>
    </xf>
    <xf numFmtId="0" fontId="27" fillId="0" borderId="24" xfId="0" applyFont="1" applyBorder="1" applyAlignment="1" applyProtection="1">
      <alignment horizontal="center" vertical="center" wrapText="1" shrinkToFit="1"/>
      <protection locked="0"/>
    </xf>
    <xf numFmtId="0" fontId="27" fillId="0" borderId="25" xfId="0" applyFont="1" applyBorder="1" applyAlignment="1" applyProtection="1">
      <alignment horizontal="center" vertical="center" wrapText="1" shrinkToFit="1"/>
      <protection locked="0"/>
    </xf>
    <xf numFmtId="0" fontId="27" fillId="0" borderId="26" xfId="0" applyFont="1" applyBorder="1" applyAlignment="1" applyProtection="1">
      <alignment horizontal="center" vertical="center" wrapText="1" shrinkToFit="1"/>
      <protection locked="0"/>
    </xf>
    <xf numFmtId="0" fontId="25" fillId="0" borderId="0" xfId="0" applyFont="1" applyAlignment="1">
      <alignment horizontal="left" vertical="center" wrapText="1"/>
    </xf>
    <xf numFmtId="0" fontId="29" fillId="0" borderId="15" xfId="0" applyFont="1" applyBorder="1" applyAlignment="1">
      <alignment horizontal="left" vertical="center" wrapText="1"/>
    </xf>
    <xf numFmtId="0" fontId="20" fillId="0" borderId="25" xfId="0" applyFont="1" applyBorder="1" applyAlignment="1">
      <alignment horizontal="left" vertical="center" wrapText="1"/>
    </xf>
    <xf numFmtId="0" fontId="25" fillId="0" borderId="0" xfId="0" applyFont="1" applyAlignment="1">
      <alignment horizontal="center" vertical="center" wrapText="1"/>
    </xf>
    <xf numFmtId="0" fontId="20" fillId="0" borderId="15" xfId="0" applyFont="1" applyBorder="1" applyAlignment="1">
      <alignment horizontal="center" vertical="center" wrapText="1"/>
    </xf>
    <xf numFmtId="0" fontId="22" fillId="0" borderId="15"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22" fillId="0" borderId="19"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19" xfId="0" applyFont="1" applyBorder="1" applyAlignment="1">
      <alignment horizontal="center" vertical="center" shrinkToFit="1"/>
    </xf>
    <xf numFmtId="0" fontId="20" fillId="39" borderId="21" xfId="0" applyFont="1" applyFill="1" applyBorder="1" applyAlignment="1">
      <alignment horizontal="left" vertical="center" wrapText="1" shrinkToFit="1"/>
    </xf>
    <xf numFmtId="0" fontId="20" fillId="39" borderId="20" xfId="0" applyFont="1" applyFill="1" applyBorder="1" applyAlignment="1">
      <alignment horizontal="left" vertical="center" wrapText="1" shrinkToFit="1"/>
    </xf>
    <xf numFmtId="0" fontId="20" fillId="39" borderId="22" xfId="0" applyFont="1" applyFill="1" applyBorder="1" applyAlignment="1">
      <alignment horizontal="left" vertical="center" wrapText="1" shrinkToFit="1"/>
    </xf>
    <xf numFmtId="0" fontId="20" fillId="39" borderId="16" xfId="0" applyFont="1" applyFill="1" applyBorder="1" applyAlignment="1">
      <alignment horizontal="left" vertical="center" wrapText="1" shrinkToFit="1"/>
    </xf>
    <xf numFmtId="0" fontId="20" fillId="39" borderId="0" xfId="0" applyFont="1" applyFill="1" applyAlignment="1">
      <alignment horizontal="left" vertical="center" wrapText="1" shrinkToFit="1"/>
    </xf>
    <xf numFmtId="0" fontId="20" fillId="39" borderId="23" xfId="0" applyFont="1" applyFill="1" applyBorder="1" applyAlignment="1">
      <alignment horizontal="left" vertical="center" wrapText="1" shrinkToFit="1"/>
    </xf>
    <xf numFmtId="0" fontId="28" fillId="0" borderId="15" xfId="0" applyFont="1" applyBorder="1" applyAlignment="1" applyProtection="1">
      <alignment horizontal="center" vertical="center" shrinkToFit="1"/>
      <protection locked="0"/>
    </xf>
    <xf numFmtId="187" fontId="22" fillId="35" borderId="15" xfId="0" applyNumberFormat="1" applyFont="1" applyFill="1" applyBorder="1" applyAlignment="1">
      <alignment horizontal="center" vertical="center" shrinkToFit="1"/>
    </xf>
    <xf numFmtId="188" fontId="22" fillId="35" borderId="21" xfId="0" applyNumberFormat="1" applyFont="1" applyFill="1" applyBorder="1" applyAlignment="1">
      <alignment horizontal="center" vertical="center" shrinkToFit="1"/>
    </xf>
    <xf numFmtId="188" fontId="22" fillId="35" borderId="20" xfId="0" applyNumberFormat="1" applyFont="1" applyFill="1" applyBorder="1" applyAlignment="1">
      <alignment horizontal="center" vertical="center" shrinkToFit="1"/>
    </xf>
    <xf numFmtId="0" fontId="22" fillId="0" borderId="20"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16" xfId="0" applyFont="1" applyBorder="1" applyAlignment="1">
      <alignment horizontal="center" vertical="center" shrinkToFit="1"/>
    </xf>
    <xf numFmtId="0" fontId="22" fillId="0" borderId="0" xfId="0" applyFont="1" applyAlignment="1">
      <alignment horizontal="center" vertical="center" shrinkToFit="1"/>
    </xf>
    <xf numFmtId="0" fontId="22" fillId="0" borderId="24" xfId="0" applyFont="1" applyBorder="1" applyAlignment="1">
      <alignment horizontal="center" vertical="center" shrinkToFit="1"/>
    </xf>
    <xf numFmtId="0" fontId="22" fillId="0" borderId="25" xfId="0" applyFont="1" applyBorder="1" applyAlignment="1">
      <alignment horizontal="center" vertical="center" shrinkToFit="1"/>
    </xf>
    <xf numFmtId="187" fontId="22" fillId="35" borderId="20" xfId="0" applyNumberFormat="1" applyFont="1" applyFill="1" applyBorder="1" applyAlignment="1">
      <alignment horizontal="center" vertical="center" shrinkToFit="1"/>
    </xf>
    <xf numFmtId="187" fontId="22" fillId="35" borderId="0" xfId="0" applyNumberFormat="1" applyFont="1" applyFill="1" applyAlignment="1">
      <alignment horizontal="center" vertical="center" shrinkToFit="1"/>
    </xf>
    <xf numFmtId="187" fontId="22" fillId="35" borderId="25" xfId="0" applyNumberFormat="1" applyFont="1" applyFill="1" applyBorder="1" applyAlignment="1">
      <alignment horizontal="center" vertical="center" shrinkToFit="1"/>
    </xf>
    <xf numFmtId="0" fontId="22" fillId="0" borderId="22" xfId="0" applyFont="1" applyBorder="1" applyAlignment="1">
      <alignment horizontal="left" vertical="center" shrinkToFit="1"/>
    </xf>
    <xf numFmtId="0" fontId="22" fillId="0" borderId="23" xfId="0" applyFont="1" applyBorder="1" applyAlignment="1">
      <alignment horizontal="left" vertical="center" shrinkToFit="1"/>
    </xf>
    <xf numFmtId="0" fontId="22" fillId="0" borderId="26" xfId="0" applyFont="1" applyBorder="1" applyAlignment="1">
      <alignment horizontal="left" vertical="center" shrinkToFit="1"/>
    </xf>
    <xf numFmtId="0" fontId="28" fillId="0" borderId="33" xfId="0" applyFont="1" applyBorder="1" applyAlignment="1" applyProtection="1">
      <alignment horizontal="center" vertical="center" shrinkToFit="1"/>
      <protection locked="0"/>
    </xf>
    <xf numFmtId="0" fontId="20" fillId="0" borderId="21" xfId="0" applyFont="1" applyBorder="1" applyAlignment="1">
      <alignment horizontal="left" vertical="center" shrinkToFit="1"/>
    </xf>
    <xf numFmtId="0" fontId="20" fillId="0" borderId="20" xfId="0" applyFont="1" applyBorder="1" applyAlignment="1">
      <alignment horizontal="left" vertical="center" shrinkToFit="1"/>
    </xf>
    <xf numFmtId="0" fontId="20" fillId="0" borderId="22" xfId="0" applyFont="1" applyBorder="1" applyAlignment="1">
      <alignment horizontal="left" vertical="center" shrinkToFit="1"/>
    </xf>
    <xf numFmtId="0" fontId="20" fillId="0" borderId="24"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26" xfId="0" applyFont="1" applyBorder="1" applyAlignment="1">
      <alignment horizontal="left" vertical="center" shrinkToFit="1"/>
    </xf>
    <xf numFmtId="188" fontId="22" fillId="35" borderId="17" xfId="0" applyNumberFormat="1" applyFont="1" applyFill="1" applyBorder="1" applyAlignment="1">
      <alignment horizontal="center" vertical="center" shrinkToFit="1"/>
    </xf>
    <xf numFmtId="188" fontId="22" fillId="35" borderId="18" xfId="0" applyNumberFormat="1" applyFont="1" applyFill="1" applyBorder="1" applyAlignment="1">
      <alignment horizontal="center" vertical="center" shrinkToFit="1"/>
    </xf>
    <xf numFmtId="188" fontId="22" fillId="35" borderId="20" xfId="0" applyNumberFormat="1" applyFont="1" applyFill="1" applyBorder="1" applyAlignment="1">
      <alignment horizontal="center" vertical="center"/>
    </xf>
    <xf numFmtId="188" fontId="22" fillId="35" borderId="25" xfId="0" applyNumberFormat="1" applyFont="1" applyFill="1" applyBorder="1" applyAlignment="1">
      <alignment horizontal="center" vertical="center"/>
    </xf>
    <xf numFmtId="0" fontId="20" fillId="0" borderId="17" xfId="0" applyFont="1" applyBorder="1" applyAlignment="1">
      <alignment horizontal="left" vertical="center" wrapText="1"/>
    </xf>
    <xf numFmtId="0" fontId="20" fillId="0" borderId="19" xfId="0" applyFont="1" applyBorder="1" applyAlignment="1">
      <alignment horizontal="left" vertical="center" wrapText="1"/>
    </xf>
    <xf numFmtId="176" fontId="22" fillId="35" borderId="15" xfId="0" applyNumberFormat="1" applyFont="1" applyFill="1" applyBorder="1" applyAlignment="1">
      <alignment horizontal="center" vertical="center"/>
    </xf>
    <xf numFmtId="0" fontId="20" fillId="0" borderId="20" xfId="0" applyFont="1" applyBorder="1" applyAlignment="1">
      <alignment horizontal="left" vertical="center" wrapText="1"/>
    </xf>
    <xf numFmtId="0" fontId="20" fillId="0" borderId="21"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39" borderId="15" xfId="0" applyFont="1" applyFill="1" applyBorder="1" applyAlignment="1">
      <alignment horizontal="left" vertical="center" wrapText="1"/>
    </xf>
    <xf numFmtId="0" fontId="22" fillId="39" borderId="15" xfId="0" applyFont="1" applyFill="1" applyBorder="1" applyAlignment="1">
      <alignment horizontal="center" vertical="center" shrinkToFit="1"/>
    </xf>
    <xf numFmtId="0" fontId="28" fillId="0" borderId="17" xfId="0" applyFont="1" applyBorder="1" applyAlignment="1" applyProtection="1">
      <alignment horizontal="center" vertical="center" wrapText="1"/>
      <protection locked="0"/>
    </xf>
    <xf numFmtId="0" fontId="28" fillId="0" borderId="19" xfId="0" applyFont="1" applyBorder="1" applyAlignment="1" applyProtection="1">
      <alignment horizontal="center" vertical="center" wrapText="1"/>
      <protection locked="0"/>
    </xf>
    <xf numFmtId="0" fontId="22" fillId="0" borderId="17" xfId="0" applyFont="1" applyBorder="1">
      <alignment vertical="center"/>
    </xf>
    <xf numFmtId="0" fontId="22" fillId="0" borderId="18" xfId="0" applyFont="1" applyBorder="1">
      <alignment vertical="center"/>
    </xf>
    <xf numFmtId="0" fontId="22" fillId="0" borderId="19" xfId="0" applyFont="1" applyBorder="1">
      <alignment vertical="center"/>
    </xf>
    <xf numFmtId="0" fontId="27" fillId="0" borderId="15" xfId="0" applyFont="1" applyBorder="1" applyAlignment="1">
      <alignment horizontal="left" vertical="distributed" wrapText="1"/>
    </xf>
    <xf numFmtId="0" fontId="22" fillId="0" borderId="0" xfId="0" applyFont="1" applyAlignment="1">
      <alignment horizontal="center" vertical="center"/>
    </xf>
    <xf numFmtId="0" fontId="25" fillId="0" borderId="25" xfId="0" applyFont="1" applyBorder="1" applyAlignment="1">
      <alignment horizontal="center" vertical="center"/>
    </xf>
    <xf numFmtId="0" fontId="25"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shrinkToFit="1"/>
    </xf>
    <xf numFmtId="177" fontId="22" fillId="0" borderId="18" xfId="0" applyNumberFormat="1" applyFont="1" applyBorder="1" applyAlignment="1" applyProtection="1">
      <alignment horizontal="center" vertical="center" shrinkToFit="1"/>
      <protection locked="0"/>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6"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2" fillId="0" borderId="16" xfId="0" applyFont="1" applyBorder="1" applyAlignment="1" applyProtection="1">
      <alignment horizontal="center" vertical="center" shrinkToFit="1"/>
      <protection locked="0"/>
    </xf>
    <xf numFmtId="0" fontId="22" fillId="0" borderId="0" xfId="0" applyFont="1" applyAlignment="1" applyProtection="1">
      <alignment horizontal="center" vertical="center" shrinkToFit="1"/>
      <protection locked="0"/>
    </xf>
    <xf numFmtId="0" fontId="22" fillId="0" borderId="23" xfId="0" applyFont="1" applyBorder="1" applyAlignment="1" applyProtection="1">
      <alignment horizontal="center" vertical="center" shrinkToFit="1"/>
      <protection locked="0"/>
    </xf>
    <xf numFmtId="0" fontId="22" fillId="0" borderId="0" xfId="0" applyFont="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22" fillId="0" borderId="15" xfId="0" applyFont="1" applyBorder="1" applyAlignment="1">
      <alignment horizontal="center" vertical="center"/>
    </xf>
    <xf numFmtId="0" fontId="22" fillId="0" borderId="20"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22" fillId="0" borderId="22" xfId="0" applyFont="1" applyBorder="1" applyAlignment="1" applyProtection="1">
      <alignment horizontal="center" vertical="center"/>
      <protection locked="0"/>
    </xf>
    <xf numFmtId="0" fontId="22" fillId="0" borderId="15" xfId="0" applyFont="1" applyBorder="1" applyAlignment="1">
      <alignment horizontal="center" vertical="center" wrapText="1"/>
    </xf>
    <xf numFmtId="0" fontId="22" fillId="0" borderId="21" xfId="0" applyFont="1" applyBorder="1" applyAlignment="1" applyProtection="1">
      <alignment horizontal="center" vertical="center" shrinkToFit="1"/>
      <protection locked="0"/>
    </xf>
    <xf numFmtId="0" fontId="22" fillId="0" borderId="20" xfId="0" applyFont="1" applyBorder="1" applyAlignment="1" applyProtection="1">
      <alignment horizontal="center" vertical="center" shrinkToFit="1"/>
      <protection locked="0"/>
    </xf>
    <xf numFmtId="0" fontId="22" fillId="0" borderId="22" xfId="0" applyFont="1" applyBorder="1" applyAlignment="1" applyProtection="1">
      <alignment horizontal="center" vertical="center" shrinkToFit="1"/>
      <protection locked="0"/>
    </xf>
    <xf numFmtId="0" fontId="22" fillId="0" borderId="24" xfId="0" applyFont="1" applyBorder="1" applyAlignment="1" applyProtection="1">
      <alignment horizontal="center" vertical="center" shrinkToFit="1"/>
      <protection locked="0"/>
    </xf>
    <xf numFmtId="0" fontId="22" fillId="0" borderId="25" xfId="0" applyFont="1" applyBorder="1" applyAlignment="1" applyProtection="1">
      <alignment horizontal="center" vertical="center" shrinkToFit="1"/>
      <protection locked="0"/>
    </xf>
    <xf numFmtId="0" fontId="22" fillId="0" borderId="26" xfId="0" applyFont="1" applyBorder="1" applyAlignment="1" applyProtection="1">
      <alignment horizontal="center" vertical="center" shrinkToFit="1"/>
      <protection locked="0"/>
    </xf>
    <xf numFmtId="0" fontId="22" fillId="0" borderId="25" xfId="0" applyFont="1" applyBorder="1" applyAlignment="1" applyProtection="1">
      <alignment horizontal="center" vertical="center"/>
      <protection locked="0"/>
    </xf>
    <xf numFmtId="0" fontId="30" fillId="33" borderId="27" xfId="0" applyFont="1" applyFill="1" applyBorder="1" applyAlignment="1">
      <alignment horizontal="center" vertical="center"/>
    </xf>
    <xf numFmtId="0" fontId="30" fillId="33" borderId="11" xfId="0" applyFont="1" applyFill="1" applyBorder="1" applyAlignment="1">
      <alignment horizontal="center" vertical="center"/>
    </xf>
    <xf numFmtId="0" fontId="23" fillId="0" borderId="17" xfId="0" applyFont="1" applyBorder="1" applyAlignment="1">
      <alignment horizontal="center" vertical="center"/>
    </xf>
    <xf numFmtId="0" fontId="23" fillId="0" borderId="36" xfId="0" applyFont="1" applyBorder="1" applyAlignment="1">
      <alignment horizontal="center" vertical="center"/>
    </xf>
    <xf numFmtId="0" fontId="23" fillId="35" borderId="27" xfId="0" applyFont="1" applyFill="1" applyBorder="1" applyAlignment="1">
      <alignment horizontal="left" vertical="center" shrinkToFit="1"/>
    </xf>
    <xf numFmtId="0" fontId="23" fillId="35" borderId="29" xfId="0" applyFont="1" applyFill="1" applyBorder="1" applyAlignment="1">
      <alignment horizontal="left" vertical="center" shrinkToFit="1"/>
    </xf>
    <xf numFmtId="0" fontId="23" fillId="35" borderId="11" xfId="0" applyFont="1" applyFill="1" applyBorder="1" applyAlignment="1">
      <alignment horizontal="left" vertical="center" shrinkToFit="1"/>
    </xf>
    <xf numFmtId="0" fontId="23" fillId="0" borderId="0" xfId="0" applyFont="1" applyAlignment="1">
      <alignment horizontal="left" vertical="center" wrapText="1"/>
    </xf>
    <xf numFmtId="0" fontId="23" fillId="38" borderId="52" xfId="0" applyFont="1" applyFill="1" applyBorder="1" applyAlignment="1">
      <alignment horizontal="left" vertical="center" shrinkToFit="1"/>
    </xf>
    <xf numFmtId="0" fontId="23" fillId="38" borderId="31" xfId="0" applyFont="1" applyFill="1" applyBorder="1" applyAlignment="1">
      <alignment horizontal="left" vertical="center" shrinkToFit="1"/>
    </xf>
    <xf numFmtId="0" fontId="23" fillId="38" borderId="37" xfId="0" applyFont="1" applyFill="1" applyBorder="1" applyAlignment="1">
      <alignment horizontal="left" vertical="center" shrinkToFit="1"/>
    </xf>
    <xf numFmtId="0" fontId="23" fillId="38" borderId="16" xfId="0" applyFont="1" applyFill="1" applyBorder="1" applyAlignment="1">
      <alignment horizontal="left" vertical="center" shrinkToFit="1"/>
    </xf>
    <xf numFmtId="0" fontId="23" fillId="38" borderId="0" xfId="0" applyFont="1" applyFill="1" applyAlignment="1">
      <alignment horizontal="left" vertical="center" shrinkToFit="1"/>
    </xf>
    <xf numFmtId="0" fontId="23" fillId="38" borderId="23" xfId="0" applyFont="1" applyFill="1" applyBorder="1" applyAlignment="1">
      <alignment horizontal="left" vertical="center" shrinkToFit="1"/>
    </xf>
    <xf numFmtId="0" fontId="23" fillId="34" borderId="53" xfId="0" applyFont="1" applyFill="1" applyBorder="1" applyAlignment="1" applyProtection="1">
      <alignment horizontal="left" vertical="center" shrinkToFit="1"/>
      <protection locked="0"/>
    </xf>
    <xf numFmtId="0" fontId="23" fillId="34" borderId="54" xfId="0" applyFont="1" applyFill="1" applyBorder="1" applyAlignment="1" applyProtection="1">
      <alignment horizontal="left" vertical="center" shrinkToFit="1"/>
      <protection locked="0"/>
    </xf>
    <xf numFmtId="0" fontId="23" fillId="34" borderId="55" xfId="0" applyFont="1" applyFill="1" applyBorder="1" applyAlignment="1" applyProtection="1">
      <alignment horizontal="left" vertical="center" shrinkToFit="1"/>
      <protection locked="0"/>
    </xf>
    <xf numFmtId="0" fontId="23" fillId="34" borderId="17" xfId="0" applyFont="1" applyFill="1" applyBorder="1" applyAlignment="1" applyProtection="1">
      <alignment horizontal="left" vertical="center" shrinkToFit="1"/>
      <protection locked="0"/>
    </xf>
    <xf numFmtId="0" fontId="23" fillId="34" borderId="18" xfId="0" applyFont="1" applyFill="1" applyBorder="1" applyAlignment="1" applyProtection="1">
      <alignment horizontal="left" vertical="center" shrinkToFit="1"/>
      <protection locked="0"/>
    </xf>
    <xf numFmtId="0" fontId="23" fillId="34" borderId="19" xfId="0" applyFont="1" applyFill="1" applyBorder="1" applyAlignment="1" applyProtection="1">
      <alignment horizontal="left" vertical="center" shrinkToFit="1"/>
      <protection locked="0"/>
    </xf>
    <xf numFmtId="0" fontId="30" fillId="33" borderId="27" xfId="0" applyFont="1" applyFill="1" applyBorder="1" applyAlignment="1">
      <alignment horizontal="left" vertical="center"/>
    </xf>
    <xf numFmtId="0" fontId="30" fillId="33" borderId="29" xfId="0" applyFont="1" applyFill="1" applyBorder="1" applyAlignment="1">
      <alignment horizontal="left" vertical="center"/>
    </xf>
    <xf numFmtId="0" fontId="30" fillId="33" borderId="11" xfId="0" applyFont="1" applyFill="1" applyBorder="1" applyAlignment="1">
      <alignment horizontal="left" vertical="center"/>
    </xf>
    <xf numFmtId="0" fontId="23" fillId="0" borderId="20" xfId="0" applyFont="1" applyBorder="1" applyAlignment="1">
      <alignment horizontal="left" vertical="center" wrapText="1"/>
    </xf>
    <xf numFmtId="0" fontId="23" fillId="0" borderId="21" xfId="0" applyFont="1" applyBorder="1" applyAlignment="1">
      <alignment horizontal="left" vertical="center"/>
    </xf>
    <xf numFmtId="0" fontId="23" fillId="0" borderId="22" xfId="0" applyFont="1" applyBorder="1" applyAlignment="1">
      <alignment horizontal="left" vertical="center"/>
    </xf>
    <xf numFmtId="0" fontId="23" fillId="0" borderId="49" xfId="0" applyFont="1" applyBorder="1" applyAlignment="1">
      <alignment horizontal="left" vertical="center" wrapText="1"/>
    </xf>
    <xf numFmtId="0" fontId="23" fillId="0" borderId="50" xfId="0" applyFont="1" applyBorder="1" applyAlignment="1">
      <alignment horizontal="left" vertical="center" wrapText="1"/>
    </xf>
    <xf numFmtId="0" fontId="23" fillId="0" borderId="51" xfId="0" applyFont="1" applyBorder="1" applyAlignment="1">
      <alignment horizontal="left" vertical="center" wrapText="1"/>
    </xf>
    <xf numFmtId="0" fontId="23" fillId="0" borderId="27" xfId="0" applyFont="1" applyBorder="1" applyAlignment="1">
      <alignment horizontal="center" vertical="center"/>
    </xf>
    <xf numFmtId="0" fontId="23" fillId="0" borderId="11" xfId="0" applyFont="1" applyBorder="1" applyAlignment="1">
      <alignment horizontal="center" vertical="center"/>
    </xf>
    <xf numFmtId="0" fontId="23" fillId="34" borderId="35" xfId="0" applyFont="1" applyFill="1" applyBorder="1" applyAlignment="1" applyProtection="1">
      <alignment horizontal="left" vertical="top" wrapText="1"/>
      <protection locked="0"/>
    </xf>
    <xf numFmtId="0" fontId="23" fillId="34" borderId="31" xfId="0" applyFont="1" applyFill="1" applyBorder="1" applyAlignment="1" applyProtection="1">
      <alignment horizontal="left" vertical="top" wrapText="1"/>
      <protection locked="0"/>
    </xf>
    <xf numFmtId="0" fontId="23" fillId="34" borderId="28" xfId="0" applyFont="1" applyFill="1" applyBorder="1" applyAlignment="1" applyProtection="1">
      <alignment horizontal="left" vertical="top" wrapText="1"/>
      <protection locked="0"/>
    </xf>
    <xf numFmtId="0" fontId="23" fillId="34" borderId="14" xfId="0" applyFont="1" applyFill="1" applyBorder="1" applyAlignment="1" applyProtection="1">
      <alignment horizontal="left" vertical="top" wrapText="1"/>
      <protection locked="0"/>
    </xf>
    <xf numFmtId="0" fontId="23" fillId="34" borderId="0" xfId="0" applyFont="1" applyFill="1" applyAlignment="1" applyProtection="1">
      <alignment horizontal="left" vertical="top" wrapText="1"/>
      <protection locked="0"/>
    </xf>
    <xf numFmtId="0" fontId="23" fillId="34" borderId="13" xfId="0" applyFont="1" applyFill="1" applyBorder="1" applyAlignment="1" applyProtection="1">
      <alignment horizontal="left" vertical="top" wrapText="1"/>
      <protection locked="0"/>
    </xf>
    <xf numFmtId="0" fontId="23" fillId="34" borderId="30" xfId="0" applyFont="1" applyFill="1" applyBorder="1" applyAlignment="1" applyProtection="1">
      <alignment horizontal="left" vertical="top" wrapText="1"/>
      <protection locked="0"/>
    </xf>
    <xf numFmtId="0" fontId="23" fillId="34" borderId="32" xfId="0" applyFont="1" applyFill="1" applyBorder="1" applyAlignment="1" applyProtection="1">
      <alignment horizontal="left" vertical="top" wrapText="1"/>
      <protection locked="0"/>
    </xf>
    <xf numFmtId="0" fontId="23" fillId="34" borderId="12" xfId="0" applyFont="1" applyFill="1" applyBorder="1" applyAlignment="1" applyProtection="1">
      <alignment horizontal="left" vertical="top" wrapText="1"/>
      <protection locked="0"/>
    </xf>
    <xf numFmtId="176" fontId="23" fillId="35" borderId="27" xfId="0" applyNumberFormat="1" applyFont="1" applyFill="1" applyBorder="1" applyAlignment="1">
      <alignment horizontal="center" vertical="center" shrinkToFit="1"/>
    </xf>
    <xf numFmtId="176" fontId="23" fillId="35" borderId="11" xfId="0" applyNumberFormat="1" applyFont="1" applyFill="1" applyBorder="1" applyAlignment="1">
      <alignment horizontal="center" vertical="center" shrinkToFit="1"/>
    </xf>
    <xf numFmtId="183" fontId="23" fillId="35" borderId="27" xfId="0" applyNumberFormat="1" applyFont="1" applyFill="1" applyBorder="1" applyAlignment="1">
      <alignment horizontal="center" vertical="center" shrinkToFit="1"/>
    </xf>
    <xf numFmtId="183" fontId="23" fillId="35" borderId="11" xfId="0" applyNumberFormat="1" applyFont="1" applyFill="1" applyBorder="1" applyAlignment="1">
      <alignment horizontal="center" vertical="center" shrinkToFi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スタイル 1" xfId="44"/>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25">
    <dxf>
      <numFmt numFmtId="30" formatCode="@"/>
    </dxf>
    <dxf>
      <numFmt numFmtId="30" formatCode="@"/>
    </dxf>
    <dxf>
      <numFmt numFmtId="30" formatCode="@"/>
    </dxf>
    <dxf>
      <numFmt numFmtId="0" formatCode="General"/>
    </dxf>
    <dxf>
      <numFmt numFmtId="30" formatCode="@"/>
    </dxf>
    <dxf>
      <font>
        <b val="0"/>
        <i val="0"/>
        <strike val="0"/>
        <condense val="0"/>
        <extend val="0"/>
        <outline val="0"/>
        <shadow val="0"/>
        <u val="none"/>
        <vertAlign val="baseline"/>
        <sz val="11"/>
        <color theme="1"/>
        <name val="游ゴシック"/>
        <scheme val="minor"/>
      </font>
      <numFmt numFmtId="181" formatCode="0_);[Red]\(0\)"/>
      <border diagonalUp="0" diagonalDown="0">
        <left/>
        <right style="thin">
          <color theme="4" tint="0.39997558519241921"/>
        </right>
        <top style="thin">
          <color theme="4" tint="0.39997558519241921"/>
        </top>
        <bottom style="thin">
          <color theme="4" tint="0.39997558519241921"/>
        </bottom>
        <vertical/>
        <horizontal/>
      </border>
    </dxf>
    <dxf>
      <numFmt numFmtId="179" formatCode="0.0_);[Red]\(0.0\)"/>
    </dxf>
    <dxf>
      <numFmt numFmtId="181" formatCode="0_);[Red]\(0\)"/>
    </dxf>
    <dxf>
      <numFmt numFmtId="181" formatCode="0_);[Red]\(0\)"/>
    </dxf>
    <dxf>
      <alignment horizontal="general" vertical="center" textRotation="0" wrapText="1"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27</xdr:col>
      <xdr:colOff>213360</xdr:colOff>
      <xdr:row>28</xdr:row>
      <xdr:rowOff>114300</xdr:rowOff>
    </xdr:from>
    <xdr:to>
      <xdr:col>29</xdr:col>
      <xdr:colOff>213360</xdr:colOff>
      <xdr:row>29</xdr:row>
      <xdr:rowOff>121920</xdr:rowOff>
    </xdr:to>
    <xdr:sp macro="" textlink="">
      <xdr:nvSpPr>
        <xdr:cNvPr id="2" name="楕円 1"/>
        <xdr:cNvSpPr/>
      </xdr:nvSpPr>
      <xdr:spPr bwMode="auto">
        <a:xfrm>
          <a:off x="6385560" y="6766560"/>
          <a:ext cx="457200" cy="25146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113555</xdr:colOff>
      <xdr:row>5</xdr:row>
      <xdr:rowOff>195943</xdr:rowOff>
    </xdr:from>
    <xdr:to>
      <xdr:col>6</xdr:col>
      <xdr:colOff>2094755</xdr:colOff>
      <xdr:row>22</xdr:row>
      <xdr:rowOff>65313</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3974355" y="1478643"/>
          <a:ext cx="1981200" cy="3946070"/>
        </a:xfrm>
        <a:prstGeom prst="roundRect">
          <a:avLst>
            <a:gd name="adj" fmla="val 3350"/>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・電気事業者が発行した直近１年間の消費電力量が記載された書類を添付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kumimoji="1" lang="ja-JP" altLang="en-US" sz="1100">
              <a:solidFill>
                <a:schemeClr val="tx1"/>
              </a:solidFill>
              <a:latin typeface="ＭＳ Ｐ明朝" panose="02020600040205080304" pitchFamily="18" charset="-128"/>
              <a:ea typeface="ＭＳ Ｐ明朝" panose="02020600040205080304" pitchFamily="18" charset="-128"/>
            </a:rPr>
            <a:t>・新築の場合は、年間消費電力量の積算の根拠となる資料（任意様式）を添付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lang="ja-JP" altLang="ja-JP" sz="1100">
              <a:solidFill>
                <a:schemeClr val="tx1"/>
              </a:solidFill>
              <a:effectLst/>
              <a:latin typeface="ＭＳ Ｐ明朝" panose="02020600040205080304" pitchFamily="18" charset="-128"/>
              <a:ea typeface="ＭＳ Ｐ明朝" panose="02020600040205080304" pitchFamily="18" charset="-128"/>
              <a:cs typeface="+mn-cs"/>
            </a:rPr>
            <a:t>※積算にあたっては、類似施設の実績や導入する電気設備の電力使用量を積み上げなど合理的な根拠を示し、過大とならないよう精査すること</a:t>
          </a:r>
          <a:endParaRPr kumimoji="1" lang="ja-JP" altLang="en-US"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118785</xdr:colOff>
      <xdr:row>23</xdr:row>
      <xdr:rowOff>42904</xdr:rowOff>
    </xdr:from>
    <xdr:to>
      <xdr:col>6</xdr:col>
      <xdr:colOff>2099985</xdr:colOff>
      <xdr:row>28</xdr:row>
      <xdr:rowOff>108862</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979585" y="5643604"/>
          <a:ext cx="1981200" cy="1272458"/>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・メーカー等のシミュレーションデータを添付</a:t>
          </a:r>
        </a:p>
      </xdr:txBody>
    </xdr:sp>
    <xdr:clientData/>
  </xdr:twoCellAnchor>
  <xdr:twoCellAnchor>
    <xdr:from>
      <xdr:col>6</xdr:col>
      <xdr:colOff>73211</xdr:colOff>
      <xdr:row>32</xdr:row>
      <xdr:rowOff>152401</xdr:rowOff>
    </xdr:from>
    <xdr:to>
      <xdr:col>6</xdr:col>
      <xdr:colOff>2089211</xdr:colOff>
      <xdr:row>37</xdr:row>
      <xdr:rowOff>174990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934011" y="7924801"/>
          <a:ext cx="2016000" cy="1203689"/>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・余剰電力を</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電する場合記入</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　（売電しない場合「</a:t>
          </a:r>
          <a:r>
            <a:rPr kumimoji="1" lang="en-US" altLang="ja-JP" sz="1050">
              <a:solidFill>
                <a:schemeClr val="tx1"/>
              </a:solidFill>
              <a:effectLst/>
              <a:latin typeface="ＭＳ Ｐ明朝" panose="02020600040205080304" pitchFamily="18" charset="-128"/>
              <a:ea typeface="ＭＳ Ｐ明朝" panose="02020600040205080304" pitchFamily="18" charset="-128"/>
              <a:cs typeface="+mn-cs"/>
            </a:rPr>
            <a:t>0</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・売電する場合、余剰電力</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発生理由や</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売電量の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算定方法について、メーカー等のシミュレーションデータや説明資料を添付</a:t>
          </a:r>
          <a:endParaRPr lang="ja-JP" altLang="ja-JP" sz="1050">
            <a:solidFill>
              <a:schemeClr val="tx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6</xdr:col>
      <xdr:colOff>109180</xdr:colOff>
      <xdr:row>29</xdr:row>
      <xdr:rowOff>76203</xdr:rowOff>
    </xdr:from>
    <xdr:to>
      <xdr:col>6</xdr:col>
      <xdr:colOff>2090380</xdr:colOff>
      <xdr:row>32</xdr:row>
      <xdr:rowOff>60956</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3969980" y="7124703"/>
          <a:ext cx="1981200" cy="70865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・「適合」（想定消費電力量≧想定発電量）であることを確認すること</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114300</xdr:colOff>
      <xdr:row>2</xdr:row>
      <xdr:rowOff>143436</xdr:rowOff>
    </xdr:from>
    <xdr:to>
      <xdr:col>6</xdr:col>
      <xdr:colOff>2095500</xdr:colOff>
      <xdr:row>4</xdr:row>
      <xdr:rowOff>206189</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3975100" y="714936"/>
          <a:ext cx="1981200" cy="54535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・発電出力は小数点以下切り捨ての整数で記入</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161364</xdr:colOff>
      <xdr:row>21</xdr:row>
      <xdr:rowOff>96371</xdr:rowOff>
    </xdr:from>
    <xdr:to>
      <xdr:col>8</xdr:col>
      <xdr:colOff>4034</xdr:colOff>
      <xdr:row>23</xdr:row>
      <xdr:rowOff>124121</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912184" y="5735171"/>
          <a:ext cx="3088790" cy="500190"/>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・ピークカット効果が見込める場合は、数値を入力し、メーカー等のシミュレーションデータを添付</a:t>
          </a:r>
        </a:p>
      </xdr:txBody>
    </xdr:sp>
    <xdr:clientData/>
  </xdr:twoCellAnchor>
  <xdr:twoCellAnchor>
    <xdr:from>
      <xdr:col>6</xdr:col>
      <xdr:colOff>331694</xdr:colOff>
      <xdr:row>2</xdr:row>
      <xdr:rowOff>107577</xdr:rowOff>
    </xdr:from>
    <xdr:to>
      <xdr:col>7</xdr:col>
      <xdr:colOff>1018941</xdr:colOff>
      <xdr:row>4</xdr:row>
      <xdr:rowOff>73412</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240754" y="679077"/>
          <a:ext cx="1510207"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発電出力は整数</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小数点以下切り捨て</a:t>
          </a:r>
        </a:p>
      </xdr:txBody>
    </xdr:sp>
    <xdr:clientData/>
  </xdr:twoCellAnchor>
  <xdr:twoCellAnchor>
    <xdr:from>
      <xdr:col>1</xdr:col>
      <xdr:colOff>376518</xdr:colOff>
      <xdr:row>4</xdr:row>
      <xdr:rowOff>62751</xdr:rowOff>
    </xdr:from>
    <xdr:to>
      <xdr:col>3</xdr:col>
      <xdr:colOff>312142</xdr:colOff>
      <xdr:row>6</xdr:row>
      <xdr:rowOff>28586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506058" y="1106691"/>
          <a:ext cx="1878724"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蓄電容量は小数点第１位まで</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小数点第２位以下切り捨て</a:t>
          </a:r>
        </a:p>
      </xdr:txBody>
    </xdr:sp>
    <xdr:clientData/>
  </xdr:twoCellAnchor>
</xdr:wsDr>
</file>

<file path=xl/tables/table1.xml><?xml version="1.0" encoding="utf-8"?>
<table xmlns="http://schemas.openxmlformats.org/spreadsheetml/2006/main" id="2" name="テーブル2" displayName="テーブル2" ref="A1:X2" totalsRowShown="0" headerRowDxfId="9">
  <autoFilter ref="A1:X2"/>
  <tableColumns count="24">
    <tableColumn id="1" name="融資額_x000a_(千円)" dataDxfId="8">
      <calculatedColumnFormula>様式1!I24</calculatedColumnFormula>
    </tableColumn>
    <tableColumn id="2" name="受付番号_x000a_（内部用）"/>
    <tableColumn id="3" name="管理番号"/>
    <tableColumn id="4" name="受付日"/>
    <tableColumn id="5" name="受信時刻_x000a_（最終）"/>
    <tableColumn id="6" name="受付方法"/>
    <tableColumn id="7" name="申請者"/>
    <tableColumn id="8" name="住所"/>
    <tableColumn id="9" name="代表者職"/>
    <tableColumn id="10" name="氏名"/>
    <tableColumn id="12" name="区分">
      <calculatedColumnFormula>IF(B15&lt;50,"低圧","高圧")</calculatedColumnFormula>
    </tableColumn>
    <tableColumn id="13" name="導入設備の仕様_x000a_発電出力（kW)" dataDxfId="7">
      <calculatedColumnFormula>添付2!G3</calculatedColumnFormula>
    </tableColumn>
    <tableColumn id="14" name="導入設備の仕様_x000a_蓄電容量(kWh）" dataDxfId="6">
      <calculatedColumnFormula>添付2!G21</calculatedColumnFormula>
    </tableColumn>
    <tableColumn id="15" name="業種分類（大分類）"/>
    <tableColumn id="16" name="業種分類（中分類）"/>
    <tableColumn id="20" name="パネルの設置場所事業所名" dataDxfId="5"/>
    <tableColumn id="21" name="パネルの設置場所住所" dataDxfId="4"/>
    <tableColumn id="22" name="電話"/>
    <tableColumn id="23" name="FAX"/>
    <tableColumn id="24" name="E-mail" dataDxfId="3"/>
    <tableColumn id="25" name="事務担当者_x000a_所属" dataDxfId="2"/>
    <tableColumn id="26" name="事務担当者_x000a_氏名" dataDxfId="1"/>
    <tableColumn id="27" name="郵便番号"/>
    <tableColumn id="28" name="事務担当者住所"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BD43"/>
  <sheetViews>
    <sheetView showGridLines="0" tabSelected="1" view="pageBreakPreview" topLeftCell="A9" zoomScaleNormal="100" zoomScaleSheetLayoutView="100" workbookViewId="0">
      <selection activeCell="A11" sqref="A11:Z19"/>
    </sheetView>
  </sheetViews>
  <sheetFormatPr defaultColWidth="3" defaultRowHeight="18" x14ac:dyDescent="0.45"/>
  <cols>
    <col min="28" max="29" width="3" style="4"/>
    <col min="44" max="44" width="11.59765625" bestFit="1" customWidth="1"/>
    <col min="45" max="45" width="3.5" bestFit="1" customWidth="1"/>
  </cols>
  <sheetData>
    <row r="1" spans="1:56" x14ac:dyDescent="0.45">
      <c r="A1" s="1" t="s">
        <v>242</v>
      </c>
    </row>
    <row r="2" spans="1:56" ht="18" customHeight="1" x14ac:dyDescent="0.45">
      <c r="A2" s="5"/>
      <c r="S2" s="2"/>
      <c r="T2" s="54" t="s">
        <v>11</v>
      </c>
      <c r="U2" s="51"/>
      <c r="V2" s="54" t="s">
        <v>12</v>
      </c>
      <c r="W2" s="51"/>
      <c r="X2" s="54" t="s">
        <v>10</v>
      </c>
      <c r="Y2" s="51"/>
      <c r="Z2" s="54" t="s">
        <v>9</v>
      </c>
    </row>
    <row r="3" spans="1:56" x14ac:dyDescent="0.45">
      <c r="A3" s="3"/>
    </row>
    <row r="4" spans="1:56" x14ac:dyDescent="0.45">
      <c r="B4" s="1" t="s">
        <v>0</v>
      </c>
    </row>
    <row r="5" spans="1:56" x14ac:dyDescent="0.45">
      <c r="A5" s="1"/>
    </row>
    <row r="6" spans="1:56" x14ac:dyDescent="0.45">
      <c r="A6" s="139" t="s">
        <v>8</v>
      </c>
      <c r="B6" s="139"/>
      <c r="C6" s="139"/>
      <c r="D6" s="139"/>
      <c r="E6" s="139"/>
      <c r="F6" s="139"/>
      <c r="G6" s="139"/>
      <c r="H6" s="139"/>
      <c r="I6" s="139"/>
      <c r="J6" s="4" t="s">
        <v>7</v>
      </c>
      <c r="O6" s="138"/>
      <c r="P6" s="138"/>
      <c r="Q6" s="138"/>
      <c r="R6" s="138"/>
      <c r="S6" s="138"/>
      <c r="T6" s="138"/>
      <c r="U6" s="138"/>
      <c r="V6" s="138"/>
      <c r="W6" s="138"/>
      <c r="X6" s="138"/>
      <c r="Y6" s="138"/>
      <c r="Z6" s="138"/>
    </row>
    <row r="7" spans="1:56" x14ac:dyDescent="0.45">
      <c r="A7" s="5" t="s">
        <v>5</v>
      </c>
      <c r="B7" s="4"/>
      <c r="J7" s="4" t="s">
        <v>6</v>
      </c>
      <c r="O7" s="138"/>
      <c r="P7" s="138"/>
      <c r="Q7" s="138"/>
      <c r="R7" s="138"/>
      <c r="S7" s="138"/>
      <c r="T7" s="138"/>
      <c r="U7" s="138"/>
      <c r="V7" s="138"/>
      <c r="W7" s="138"/>
      <c r="X7" s="138"/>
      <c r="Y7" s="138"/>
      <c r="Z7" s="138"/>
    </row>
    <row r="8" spans="1:56" ht="18" customHeight="1" x14ac:dyDescent="0.45">
      <c r="A8" s="5"/>
      <c r="B8" s="137" t="s">
        <v>163</v>
      </c>
      <c r="C8" s="137"/>
      <c r="D8" s="137"/>
      <c r="E8" s="137"/>
      <c r="F8" s="137"/>
      <c r="G8" s="137"/>
      <c r="H8" s="137"/>
      <c r="I8" s="137"/>
      <c r="J8" s="137"/>
      <c r="K8" s="137"/>
      <c r="L8" s="137"/>
      <c r="M8" s="137"/>
      <c r="O8" s="138"/>
      <c r="P8" s="138"/>
      <c r="Q8" s="138"/>
      <c r="R8" s="138"/>
      <c r="S8" s="138"/>
      <c r="T8" s="138"/>
      <c r="U8" s="138"/>
      <c r="V8" s="138"/>
      <c r="W8" s="138"/>
      <c r="X8" s="138"/>
      <c r="Y8" s="138"/>
      <c r="Z8" s="138"/>
      <c r="AB8" s="4" t="s">
        <v>214</v>
      </c>
      <c r="AC8" s="4" t="s">
        <v>215</v>
      </c>
    </row>
    <row r="9" spans="1:56" x14ac:dyDescent="0.45">
      <c r="A9" s="3"/>
      <c r="O9" s="4"/>
      <c r="P9" s="4"/>
      <c r="Q9" s="4"/>
      <c r="R9" s="4"/>
      <c r="S9" s="4"/>
      <c r="T9" s="4"/>
      <c r="U9" s="4"/>
      <c r="V9" s="4"/>
      <c r="W9" s="4"/>
      <c r="X9" s="4"/>
      <c r="Y9" s="4"/>
      <c r="Z9" s="4"/>
    </row>
    <row r="10" spans="1:56" x14ac:dyDescent="0.45">
      <c r="A10" s="1"/>
    </row>
    <row r="11" spans="1:56" ht="18" customHeight="1" x14ac:dyDescent="0.45">
      <c r="A11" s="136" t="s">
        <v>286</v>
      </c>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row>
    <row r="12" spans="1:56" x14ac:dyDescent="0.45">
      <c r="A12" s="3"/>
    </row>
    <row r="13" spans="1:56" s="124" customFormat="1" ht="19.95" customHeight="1" x14ac:dyDescent="0.45">
      <c r="A13" s="134" t="s">
        <v>288</v>
      </c>
      <c r="B13" s="134"/>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row>
    <row r="14" spans="1:56" s="124" customFormat="1" ht="19.2" customHeight="1" x14ac:dyDescent="0.45">
      <c r="A14" s="134" t="s">
        <v>289</v>
      </c>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row>
    <row r="15" spans="1:56" s="124" customFormat="1" ht="19.2" customHeight="1" x14ac:dyDescent="0.45">
      <c r="A15" s="134" t="s">
        <v>290</v>
      </c>
      <c r="B15" s="134"/>
      <c r="C15" s="134"/>
      <c r="D15" s="134"/>
      <c r="E15" s="134"/>
      <c r="F15" s="134"/>
      <c r="G15" s="134"/>
      <c r="H15" s="134"/>
      <c r="I15" s="134"/>
      <c r="J15" s="134"/>
      <c r="K15" s="134"/>
      <c r="L15" s="134"/>
      <c r="M15" s="134"/>
      <c r="N15" s="134"/>
      <c r="O15" s="142"/>
      <c r="P15" s="142"/>
      <c r="Q15" s="134" t="s">
        <v>281</v>
      </c>
      <c r="R15" s="134"/>
      <c r="S15" s="134"/>
      <c r="T15" s="134"/>
      <c r="U15" s="142"/>
      <c r="V15" s="142"/>
      <c r="W15" s="135" t="s">
        <v>291</v>
      </c>
      <c r="X15" s="135"/>
      <c r="Y15" s="135"/>
      <c r="Z15" s="135"/>
      <c r="AT15" s="134"/>
      <c r="AU15" s="134"/>
      <c r="AV15" s="134"/>
      <c r="AW15" s="134"/>
      <c r="AX15" s="134"/>
      <c r="AY15" s="134"/>
      <c r="AZ15" s="134"/>
      <c r="BA15" s="134"/>
      <c r="BB15" s="134"/>
      <c r="BC15" s="134"/>
      <c r="BD15" s="134"/>
    </row>
    <row r="16" spans="1:56" s="124" customFormat="1" ht="19.2" customHeight="1" x14ac:dyDescent="0.45">
      <c r="A16" s="135" t="s">
        <v>292</v>
      </c>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row>
    <row r="17" spans="1:30" s="124" customFormat="1" ht="19.2" customHeight="1" x14ac:dyDescent="0.45">
      <c r="A17" s="134" t="s">
        <v>282</v>
      </c>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C17" s="142"/>
      <c r="AD17" s="142"/>
    </row>
    <row r="18" spans="1:30" s="124" customFormat="1" ht="19.2" customHeight="1" x14ac:dyDescent="0.45">
      <c r="A18" s="134" t="s">
        <v>283</v>
      </c>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row>
    <row r="19" spans="1:30" s="124" customFormat="1" ht="19.2" customHeight="1" x14ac:dyDescent="0.45">
      <c r="A19" s="134" t="s">
        <v>244</v>
      </c>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row>
    <row r="20" spans="1:30" s="124" customFormat="1" ht="19.2" customHeight="1" x14ac:dyDescent="0.45">
      <c r="A20" s="123"/>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row>
    <row r="21" spans="1:30" s="124" customFormat="1" ht="19.2" customHeight="1" x14ac:dyDescent="0.45">
      <c r="A21" s="160" t="s">
        <v>245</v>
      </c>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row>
    <row r="22" spans="1:30" s="124" customFormat="1" ht="19.2" customHeight="1" thickBot="1" x14ac:dyDescent="0.5">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row>
    <row r="23" spans="1:30" s="124" customFormat="1" ht="19.2" customHeight="1" x14ac:dyDescent="0.45">
      <c r="A23" s="161" t="s">
        <v>246</v>
      </c>
      <c r="B23" s="162"/>
      <c r="C23" s="162"/>
      <c r="D23" s="162"/>
      <c r="E23" s="162"/>
      <c r="F23" s="162"/>
      <c r="G23" s="162"/>
      <c r="H23" s="162"/>
      <c r="I23" s="185"/>
      <c r="J23" s="185"/>
      <c r="K23" s="185"/>
      <c r="L23" s="185"/>
      <c r="M23" s="185"/>
      <c r="N23" s="185"/>
      <c r="O23" s="185"/>
      <c r="P23" s="185"/>
      <c r="Q23" s="185"/>
      <c r="R23" s="185"/>
      <c r="S23" s="185"/>
      <c r="T23" s="185"/>
      <c r="U23" s="185"/>
      <c r="V23" s="185"/>
      <c r="W23" s="185"/>
      <c r="X23" s="185"/>
      <c r="Y23" s="185"/>
      <c r="Z23" s="186"/>
    </row>
    <row r="24" spans="1:30" s="124" customFormat="1" ht="19.2" customHeight="1" x14ac:dyDescent="0.45">
      <c r="A24" s="151" t="s">
        <v>247</v>
      </c>
      <c r="B24" s="152"/>
      <c r="C24" s="152"/>
      <c r="D24" s="152"/>
      <c r="E24" s="152"/>
      <c r="F24" s="152"/>
      <c r="G24" s="152"/>
      <c r="H24" s="152"/>
      <c r="I24" s="193"/>
      <c r="J24" s="194"/>
      <c r="K24" s="194"/>
      <c r="L24" s="194"/>
      <c r="M24" s="194"/>
      <c r="N24" s="194"/>
      <c r="O24" s="194"/>
      <c r="P24" s="194"/>
      <c r="Q24" s="194"/>
      <c r="R24" s="194"/>
      <c r="S24" s="194"/>
      <c r="T24" s="194"/>
      <c r="U24" s="194"/>
      <c r="V24" s="194"/>
      <c r="W24" s="195" t="s">
        <v>258</v>
      </c>
      <c r="X24" s="143"/>
      <c r="Y24" s="143"/>
      <c r="Z24" s="144"/>
    </row>
    <row r="25" spans="1:30" s="124" customFormat="1" ht="19.2" customHeight="1" x14ac:dyDescent="0.45">
      <c r="A25" s="151" t="s">
        <v>248</v>
      </c>
      <c r="B25" s="152"/>
      <c r="C25" s="152"/>
      <c r="D25" s="152"/>
      <c r="E25" s="152"/>
      <c r="F25" s="152"/>
      <c r="G25" s="152"/>
      <c r="H25" s="152"/>
      <c r="I25" s="163" t="s">
        <v>259</v>
      </c>
      <c r="J25" s="164"/>
      <c r="K25" s="164"/>
      <c r="L25" s="164"/>
      <c r="M25" s="164"/>
      <c r="N25" s="164"/>
      <c r="O25" s="165"/>
      <c r="P25" s="166"/>
      <c r="Q25" s="126" t="s">
        <v>243</v>
      </c>
      <c r="R25" s="167"/>
      <c r="S25" s="166"/>
      <c r="T25" s="127" t="s">
        <v>260</v>
      </c>
      <c r="U25" s="167"/>
      <c r="V25" s="166"/>
      <c r="W25" s="143" t="s">
        <v>261</v>
      </c>
      <c r="X25" s="143"/>
      <c r="Y25" s="143"/>
      <c r="Z25" s="144"/>
    </row>
    <row r="26" spans="1:30" s="124" customFormat="1" ht="19.2" customHeight="1" x14ac:dyDescent="0.45">
      <c r="A26" s="151" t="s">
        <v>249</v>
      </c>
      <c r="B26" s="152"/>
      <c r="C26" s="152"/>
      <c r="D26" s="152"/>
      <c r="E26" s="152"/>
      <c r="F26" s="152"/>
      <c r="G26" s="152"/>
      <c r="H26" s="152"/>
      <c r="I26" s="153" t="s">
        <v>259</v>
      </c>
      <c r="J26" s="154"/>
      <c r="K26" s="128"/>
      <c r="L26" s="126" t="s">
        <v>243</v>
      </c>
      <c r="M26" s="129"/>
      <c r="N26" s="127" t="s">
        <v>260</v>
      </c>
      <c r="O26" s="128"/>
      <c r="P26" s="155" t="s">
        <v>262</v>
      </c>
      <c r="Q26" s="156"/>
      <c r="R26" s="156"/>
      <c r="S26" s="157"/>
      <c r="T26" s="128"/>
      <c r="U26" s="130" t="s">
        <v>243</v>
      </c>
      <c r="V26" s="128"/>
      <c r="W26" s="130" t="s">
        <v>260</v>
      </c>
      <c r="X26" s="129"/>
      <c r="Y26" s="158" t="s">
        <v>263</v>
      </c>
      <c r="Z26" s="159"/>
    </row>
    <row r="27" spans="1:30" s="124" customFormat="1" ht="19.2" customHeight="1" x14ac:dyDescent="0.45">
      <c r="A27" s="196" t="s">
        <v>250</v>
      </c>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97"/>
    </row>
    <row r="28" spans="1:30" s="124" customFormat="1" ht="19.2" customHeight="1" x14ac:dyDescent="0.45">
      <c r="A28" s="146"/>
      <c r="B28" s="152" t="s">
        <v>251</v>
      </c>
      <c r="C28" s="152"/>
      <c r="D28" s="152"/>
      <c r="E28" s="152"/>
      <c r="F28" s="152"/>
      <c r="G28" s="152"/>
      <c r="H28" s="152"/>
      <c r="I28" s="187"/>
      <c r="J28" s="187"/>
      <c r="K28" s="187"/>
      <c r="L28" s="187"/>
      <c r="M28" s="187"/>
      <c r="N28" s="187"/>
      <c r="O28" s="187"/>
      <c r="P28" s="187"/>
      <c r="Q28" s="187"/>
      <c r="R28" s="187"/>
      <c r="S28" s="187"/>
      <c r="T28" s="187"/>
      <c r="U28" s="187"/>
      <c r="V28" s="187"/>
      <c r="W28" s="187"/>
      <c r="X28" s="187"/>
      <c r="Y28" s="187"/>
      <c r="Z28" s="188"/>
    </row>
    <row r="29" spans="1:30" s="124" customFormat="1" ht="19.2" customHeight="1" x14ac:dyDescent="0.45">
      <c r="A29" s="147"/>
      <c r="B29" s="152" t="s">
        <v>252</v>
      </c>
      <c r="C29" s="152"/>
      <c r="D29" s="152"/>
      <c r="E29" s="152"/>
      <c r="F29" s="152"/>
      <c r="G29" s="152"/>
      <c r="H29" s="152"/>
      <c r="I29" s="187"/>
      <c r="J29" s="187"/>
      <c r="K29" s="187"/>
      <c r="L29" s="187"/>
      <c r="M29" s="187"/>
      <c r="N29" s="187"/>
      <c r="O29" s="187"/>
      <c r="P29" s="187"/>
      <c r="Q29" s="187"/>
      <c r="R29" s="187"/>
      <c r="S29" s="187"/>
      <c r="T29" s="187"/>
      <c r="U29" s="187"/>
      <c r="V29" s="187"/>
      <c r="W29" s="187"/>
      <c r="X29" s="187"/>
      <c r="Y29" s="187"/>
      <c r="Z29" s="188"/>
    </row>
    <row r="30" spans="1:30" s="124" customFormat="1" ht="19.2" customHeight="1" x14ac:dyDescent="0.45">
      <c r="A30" s="147"/>
      <c r="B30" s="199" t="s">
        <v>253</v>
      </c>
      <c r="C30" s="199"/>
      <c r="D30" s="199"/>
      <c r="E30" s="199"/>
      <c r="F30" s="199"/>
      <c r="G30" s="199"/>
      <c r="H30" s="199"/>
      <c r="I30" s="201" t="s">
        <v>264</v>
      </c>
      <c r="J30" s="202"/>
      <c r="K30" s="202"/>
      <c r="L30" s="202"/>
      <c r="M30" s="202"/>
      <c r="N30" s="202"/>
      <c r="O30" s="202"/>
      <c r="P30" s="202"/>
      <c r="Q30" s="202"/>
      <c r="R30" s="202"/>
      <c r="S30" s="202"/>
      <c r="T30" s="202"/>
      <c r="U30" s="202"/>
      <c r="V30" s="202"/>
      <c r="W30" s="202"/>
      <c r="X30" s="202"/>
      <c r="Y30" s="202"/>
      <c r="Z30" s="203"/>
    </row>
    <row r="31" spans="1:30" s="124" customFormat="1" ht="19.2" customHeight="1" x14ac:dyDescent="0.45">
      <c r="A31" s="147"/>
      <c r="B31" s="199"/>
      <c r="C31" s="199"/>
      <c r="D31" s="199"/>
      <c r="E31" s="199"/>
      <c r="F31" s="199"/>
      <c r="G31" s="199"/>
      <c r="H31" s="199"/>
      <c r="I31" s="204"/>
      <c r="J31" s="205"/>
      <c r="K31" s="205"/>
      <c r="L31" s="205"/>
      <c r="M31" s="205"/>
      <c r="N31" s="205"/>
      <c r="O31" s="205"/>
      <c r="P31" s="205"/>
      <c r="Q31" s="205"/>
      <c r="R31" s="205"/>
      <c r="S31" s="205"/>
      <c r="T31" s="205"/>
      <c r="U31" s="205"/>
      <c r="V31" s="205"/>
      <c r="W31" s="205"/>
      <c r="X31" s="205"/>
      <c r="Y31" s="205"/>
      <c r="Z31" s="206"/>
    </row>
    <row r="32" spans="1:30" s="124" customFormat="1" ht="19.2" customHeight="1" x14ac:dyDescent="0.45">
      <c r="A32" s="147"/>
      <c r="B32" s="152" t="s">
        <v>254</v>
      </c>
      <c r="C32" s="152"/>
      <c r="D32" s="152"/>
      <c r="E32" s="152"/>
      <c r="F32" s="152"/>
      <c r="G32" s="152"/>
      <c r="H32" s="152"/>
      <c r="I32" s="207"/>
      <c r="J32" s="208"/>
      <c r="K32" s="149"/>
      <c r="L32" s="150"/>
      <c r="M32" s="149"/>
      <c r="N32" s="150"/>
      <c r="O32" s="149"/>
      <c r="P32" s="150"/>
      <c r="Q32" s="149"/>
      <c r="R32" s="150"/>
      <c r="S32" s="149"/>
      <c r="T32" s="150"/>
      <c r="U32" s="149"/>
      <c r="V32" s="150"/>
      <c r="W32" s="149"/>
      <c r="X32" s="150"/>
      <c r="Y32" s="207"/>
      <c r="Z32" s="209"/>
    </row>
    <row r="33" spans="1:29" s="124" customFormat="1" ht="19.2" customHeight="1" x14ac:dyDescent="0.45">
      <c r="A33" s="147"/>
      <c r="B33" s="200" t="s">
        <v>255</v>
      </c>
      <c r="C33" s="200"/>
      <c r="D33" s="200"/>
      <c r="E33" s="200"/>
      <c r="F33" s="200"/>
      <c r="G33" s="200"/>
      <c r="H33" s="200"/>
      <c r="I33" s="189"/>
      <c r="J33" s="189"/>
      <c r="K33" s="189"/>
      <c r="L33" s="189"/>
      <c r="M33" s="189"/>
      <c r="N33" s="189"/>
      <c r="O33" s="189"/>
      <c r="P33" s="189"/>
      <c r="Q33" s="189"/>
      <c r="R33" s="189"/>
      <c r="S33" s="189"/>
      <c r="T33" s="189"/>
      <c r="U33" s="189"/>
      <c r="V33" s="189"/>
      <c r="W33" s="189"/>
      <c r="X33" s="189"/>
      <c r="Y33" s="189"/>
      <c r="Z33" s="190"/>
    </row>
    <row r="34" spans="1:29" ht="18" customHeight="1" thickBot="1" x14ac:dyDescent="0.5">
      <c r="A34" s="148"/>
      <c r="B34" s="198" t="s">
        <v>256</v>
      </c>
      <c r="C34" s="198"/>
      <c r="D34" s="198"/>
      <c r="E34" s="198"/>
      <c r="F34" s="198"/>
      <c r="G34" s="198"/>
      <c r="H34" s="198"/>
      <c r="I34" s="191"/>
      <c r="J34" s="191"/>
      <c r="K34" s="191"/>
      <c r="L34" s="191"/>
      <c r="M34" s="191"/>
      <c r="N34" s="191"/>
      <c r="O34" s="191"/>
      <c r="P34" s="191"/>
      <c r="Q34" s="191"/>
      <c r="R34" s="191"/>
      <c r="S34" s="191"/>
      <c r="T34" s="191"/>
      <c r="U34" s="191"/>
      <c r="V34" s="191"/>
      <c r="W34" s="191"/>
      <c r="X34" s="191"/>
      <c r="Y34" s="191"/>
      <c r="Z34" s="192"/>
    </row>
    <row r="35" spans="1:29" ht="18" customHeight="1" x14ac:dyDescent="0.45">
      <c r="A35" s="145" t="s">
        <v>257</v>
      </c>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row>
    <row r="36" spans="1:29" ht="18" customHeight="1" x14ac:dyDescent="0.45">
      <c r="A36" s="5"/>
    </row>
    <row r="37" spans="1:29" ht="18" customHeight="1" x14ac:dyDescent="0.45">
      <c r="A37" s="168" t="s">
        <v>1</v>
      </c>
      <c r="B37" s="169"/>
      <c r="C37" s="169"/>
      <c r="D37" s="169"/>
      <c r="E37" s="169"/>
      <c r="F37" s="169"/>
      <c r="G37" s="169"/>
      <c r="H37" s="169"/>
      <c r="I37" s="169"/>
      <c r="J37" s="168" t="s">
        <v>17</v>
      </c>
      <c r="K37" s="169"/>
      <c r="L37" s="169"/>
      <c r="M37" s="6" t="s">
        <v>216</v>
      </c>
      <c r="N37" s="176"/>
      <c r="O37" s="177"/>
      <c r="P37" s="6" t="s">
        <v>13</v>
      </c>
      <c r="Q37" s="177"/>
      <c r="R37" s="177"/>
      <c r="S37" s="177"/>
      <c r="T37" s="7"/>
      <c r="U37" s="7"/>
      <c r="V37" s="7"/>
      <c r="W37" s="7"/>
      <c r="X37" s="7"/>
      <c r="Y37" s="7"/>
      <c r="Z37" s="8"/>
    </row>
    <row r="38" spans="1:29" ht="18" customHeight="1" x14ac:dyDescent="0.45">
      <c r="A38" s="140"/>
      <c r="B38" s="141"/>
      <c r="C38" s="141"/>
      <c r="D38" s="141"/>
      <c r="E38" s="141"/>
      <c r="F38" s="141"/>
      <c r="G38" s="141"/>
      <c r="H38" s="141"/>
      <c r="I38" s="141"/>
      <c r="J38" s="9"/>
      <c r="K38" s="5"/>
      <c r="L38" s="5"/>
      <c r="M38" s="178"/>
      <c r="N38" s="178"/>
      <c r="O38" s="178"/>
      <c r="P38" s="178"/>
      <c r="Q38" s="178"/>
      <c r="R38" s="178"/>
      <c r="S38" s="178"/>
      <c r="T38" s="178"/>
      <c r="U38" s="178"/>
      <c r="V38" s="178"/>
      <c r="W38" s="178"/>
      <c r="X38" s="178"/>
      <c r="Y38" s="178"/>
      <c r="Z38" s="179"/>
    </row>
    <row r="39" spans="1:29" ht="18" customHeight="1" x14ac:dyDescent="0.45">
      <c r="A39" s="140"/>
      <c r="B39" s="141"/>
      <c r="C39" s="141"/>
      <c r="D39" s="141"/>
      <c r="E39" s="141"/>
      <c r="F39" s="141"/>
      <c r="G39" s="141"/>
      <c r="H39" s="141"/>
      <c r="I39" s="141"/>
      <c r="J39" s="183" t="s">
        <v>2</v>
      </c>
      <c r="K39" s="184"/>
      <c r="L39" s="184"/>
      <c r="M39" s="174" t="str">
        <f>IF(O7&lt;&gt;"",O7,"")</f>
        <v/>
      </c>
      <c r="N39" s="174"/>
      <c r="O39" s="174"/>
      <c r="P39" s="174"/>
      <c r="Q39" s="174"/>
      <c r="R39" s="174"/>
      <c r="S39" s="174"/>
      <c r="T39" s="174"/>
      <c r="U39" s="174"/>
      <c r="V39" s="174"/>
      <c r="W39" s="174"/>
      <c r="X39" s="174"/>
      <c r="Y39" s="174"/>
      <c r="Z39" s="175"/>
      <c r="AB39" s="4" t="s">
        <v>45</v>
      </c>
      <c r="AC39" s="4" t="s">
        <v>211</v>
      </c>
    </row>
    <row r="40" spans="1:29" ht="18" customHeight="1" x14ac:dyDescent="0.45">
      <c r="A40" s="140"/>
      <c r="B40" s="141"/>
      <c r="C40" s="141"/>
      <c r="D40" s="141"/>
      <c r="E40" s="141"/>
      <c r="F40" s="141"/>
      <c r="G40" s="141"/>
      <c r="H40" s="141"/>
      <c r="I40" s="141"/>
      <c r="J40" s="140" t="s">
        <v>3</v>
      </c>
      <c r="K40" s="141"/>
      <c r="L40" s="141"/>
      <c r="M40" s="178"/>
      <c r="N40" s="178"/>
      <c r="O40" s="178"/>
      <c r="P40" s="178"/>
      <c r="Q40" s="178"/>
      <c r="R40" s="178"/>
      <c r="S40" s="178"/>
      <c r="T40" s="178"/>
      <c r="U40" s="178"/>
      <c r="V40" s="178"/>
      <c r="W40" s="178"/>
      <c r="X40" s="178"/>
      <c r="Y40" s="178"/>
      <c r="Z40" s="179"/>
    </row>
    <row r="41" spans="1:29" ht="18" customHeight="1" x14ac:dyDescent="0.45">
      <c r="A41" s="140"/>
      <c r="B41" s="141"/>
      <c r="C41" s="141"/>
      <c r="D41" s="141"/>
      <c r="E41" s="141"/>
      <c r="F41" s="141"/>
      <c r="G41" s="141"/>
      <c r="H41" s="141"/>
      <c r="I41" s="141"/>
      <c r="J41" s="140" t="s">
        <v>4</v>
      </c>
      <c r="K41" s="141"/>
      <c r="L41" s="141"/>
      <c r="M41" s="178"/>
      <c r="N41" s="178"/>
      <c r="O41" s="178"/>
      <c r="P41" s="178"/>
      <c r="Q41" s="178"/>
      <c r="R41" s="178"/>
      <c r="S41" s="178"/>
      <c r="T41" s="178"/>
      <c r="U41" s="178"/>
      <c r="V41" s="178"/>
      <c r="W41" s="178"/>
      <c r="X41" s="178"/>
      <c r="Y41" s="178"/>
      <c r="Z41" s="179"/>
      <c r="AB41" s="4" t="s">
        <v>45</v>
      </c>
      <c r="AC41" s="4" t="s">
        <v>185</v>
      </c>
    </row>
    <row r="42" spans="1:29" ht="18" customHeight="1" x14ac:dyDescent="0.45">
      <c r="A42" s="140"/>
      <c r="B42" s="141"/>
      <c r="C42" s="141"/>
      <c r="D42" s="141"/>
      <c r="E42" s="141"/>
      <c r="F42" s="141"/>
      <c r="G42" s="141"/>
      <c r="H42" s="141"/>
      <c r="I42" s="141"/>
      <c r="J42" s="140" t="s">
        <v>16</v>
      </c>
      <c r="K42" s="141"/>
      <c r="L42" s="141"/>
      <c r="M42" s="182"/>
      <c r="N42" s="182"/>
      <c r="O42" s="182"/>
      <c r="P42" s="182"/>
      <c r="Q42" s="182"/>
      <c r="R42" s="182"/>
      <c r="S42" s="136" t="s">
        <v>18</v>
      </c>
      <c r="T42" s="136"/>
      <c r="U42" s="178"/>
      <c r="V42" s="178"/>
      <c r="W42" s="178"/>
      <c r="X42" s="178"/>
      <c r="Y42" s="178"/>
      <c r="Z42" s="179"/>
      <c r="AC42" s="4" t="s">
        <v>186</v>
      </c>
    </row>
    <row r="43" spans="1:29" ht="18" customHeight="1" x14ac:dyDescent="0.45">
      <c r="A43" s="170"/>
      <c r="B43" s="171"/>
      <c r="C43" s="171"/>
      <c r="D43" s="171"/>
      <c r="E43" s="171"/>
      <c r="F43" s="171"/>
      <c r="G43" s="171"/>
      <c r="H43" s="171"/>
      <c r="I43" s="171"/>
      <c r="J43" s="172" t="s">
        <v>14</v>
      </c>
      <c r="K43" s="173"/>
      <c r="L43" s="173"/>
      <c r="M43" s="180"/>
      <c r="N43" s="180"/>
      <c r="O43" s="180"/>
      <c r="P43" s="180"/>
      <c r="Q43" s="180"/>
      <c r="R43" s="180"/>
      <c r="S43" s="10" t="s">
        <v>15</v>
      </c>
      <c r="T43" s="180"/>
      <c r="U43" s="180"/>
      <c r="V43" s="180"/>
      <c r="W43" s="180"/>
      <c r="X43" s="180"/>
      <c r="Y43" s="180"/>
      <c r="Z43" s="181"/>
      <c r="AC43" s="4" t="s">
        <v>187</v>
      </c>
    </row>
  </sheetData>
  <mergeCells count="77">
    <mergeCell ref="I34:Z34"/>
    <mergeCell ref="I24:V24"/>
    <mergeCell ref="W24:Z24"/>
    <mergeCell ref="A27:Z27"/>
    <mergeCell ref="B28:H28"/>
    <mergeCell ref="B29:H29"/>
    <mergeCell ref="B34:H34"/>
    <mergeCell ref="B30:H31"/>
    <mergeCell ref="B32:H32"/>
    <mergeCell ref="B33:H33"/>
    <mergeCell ref="I30:Z31"/>
    <mergeCell ref="I32:J32"/>
    <mergeCell ref="Y32:Z32"/>
    <mergeCell ref="J42:L42"/>
    <mergeCell ref="A37:I43"/>
    <mergeCell ref="J43:L43"/>
    <mergeCell ref="M39:Z39"/>
    <mergeCell ref="J37:L37"/>
    <mergeCell ref="N37:O37"/>
    <mergeCell ref="Q37:S37"/>
    <mergeCell ref="M38:Z38"/>
    <mergeCell ref="M43:R43"/>
    <mergeCell ref="T43:Z43"/>
    <mergeCell ref="S42:T42"/>
    <mergeCell ref="U42:Z42"/>
    <mergeCell ref="M42:R42"/>
    <mergeCell ref="M41:Z41"/>
    <mergeCell ref="M40:Z40"/>
    <mergeCell ref="J39:L39"/>
    <mergeCell ref="A25:H25"/>
    <mergeCell ref="I25:N25"/>
    <mergeCell ref="O25:P25"/>
    <mergeCell ref="R25:S25"/>
    <mergeCell ref="U25:V25"/>
    <mergeCell ref="AT15:BD15"/>
    <mergeCell ref="A16:Z16"/>
    <mergeCell ref="W25:Z25"/>
    <mergeCell ref="A35:Z35"/>
    <mergeCell ref="A28:A34"/>
    <mergeCell ref="K32:L32"/>
    <mergeCell ref="M32:N32"/>
    <mergeCell ref="AC17:AD17"/>
    <mergeCell ref="A26:H26"/>
    <mergeCell ref="I26:J26"/>
    <mergeCell ref="P26:S26"/>
    <mergeCell ref="Y26:Z26"/>
    <mergeCell ref="A19:Z19"/>
    <mergeCell ref="A21:Z21"/>
    <mergeCell ref="A23:H23"/>
    <mergeCell ref="A24:H24"/>
    <mergeCell ref="J40:L40"/>
    <mergeCell ref="J41:L41"/>
    <mergeCell ref="O15:P15"/>
    <mergeCell ref="Q15:T15"/>
    <mergeCell ref="U15:V15"/>
    <mergeCell ref="A17:Z17"/>
    <mergeCell ref="A18:Z18"/>
    <mergeCell ref="I23:Z23"/>
    <mergeCell ref="I28:Z28"/>
    <mergeCell ref="I29:Z29"/>
    <mergeCell ref="I33:Z33"/>
    <mergeCell ref="O32:P32"/>
    <mergeCell ref="Q32:R32"/>
    <mergeCell ref="S32:T32"/>
    <mergeCell ref="U32:V32"/>
    <mergeCell ref="W32:X32"/>
    <mergeCell ref="B8:M8"/>
    <mergeCell ref="O8:R8"/>
    <mergeCell ref="S8:Z8"/>
    <mergeCell ref="A6:I6"/>
    <mergeCell ref="O6:Z6"/>
    <mergeCell ref="O7:Z7"/>
    <mergeCell ref="A15:N15"/>
    <mergeCell ref="W15:Z15"/>
    <mergeCell ref="A11:Z11"/>
    <mergeCell ref="A13:Z13"/>
    <mergeCell ref="A14:Z14"/>
  </mergeCells>
  <phoneticPr fontId="21"/>
  <conditionalFormatting sqref="O6:Z7 O8 S8">
    <cfRule type="containsBlanks" dxfId="24" priority="8">
      <formula>LEN(TRIM(O6))=0</formula>
    </cfRule>
  </conditionalFormatting>
  <conditionalFormatting sqref="U2 W2 Y2">
    <cfRule type="containsBlanks" dxfId="23" priority="7">
      <formula>LEN(TRIM(U2))=0</formula>
    </cfRule>
  </conditionalFormatting>
  <conditionalFormatting sqref="N37:O37 Q37:S37 M38:Z38">
    <cfRule type="containsBlanks" dxfId="22" priority="5">
      <formula>LEN(TRIM(M37))=0</formula>
    </cfRule>
  </conditionalFormatting>
  <conditionalFormatting sqref="M40:Z41 M42:R43 U42:Z42 T43:Z43">
    <cfRule type="containsBlanks" dxfId="21" priority="4">
      <formula>LEN(TRIM(M40))=0</formula>
    </cfRule>
  </conditionalFormatting>
  <pageMargins left="0.78740157480314965" right="0.78740157480314965" top="0.78740157480314965" bottom="0.59055118110236227" header="0.51181102362204722" footer="0.51181102362204722"/>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D32"/>
  <sheetViews>
    <sheetView showGridLines="0" view="pageBreakPreview" zoomScale="70" zoomScaleNormal="70" zoomScaleSheetLayoutView="70" workbookViewId="0">
      <selection activeCell="A17" sqref="A17"/>
    </sheetView>
  </sheetViews>
  <sheetFormatPr defaultColWidth="3" defaultRowHeight="18" x14ac:dyDescent="0.45"/>
  <sheetData>
    <row r="1" spans="1:30" x14ac:dyDescent="0.45">
      <c r="A1" s="229" t="s">
        <v>158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row>
    <row r="2" spans="1:30" x14ac:dyDescent="0.45">
      <c r="A2" s="232" t="s">
        <v>19</v>
      </c>
      <c r="B2" s="232"/>
      <c r="C2" s="232"/>
      <c r="D2" s="232"/>
      <c r="E2" s="232"/>
      <c r="F2" s="232"/>
      <c r="G2" s="232"/>
      <c r="H2" s="232"/>
      <c r="I2" s="232"/>
      <c r="J2" s="232"/>
      <c r="K2" s="232"/>
      <c r="L2" s="232"/>
      <c r="M2" s="232"/>
      <c r="N2" s="232"/>
      <c r="O2" s="232"/>
      <c r="P2" s="232"/>
      <c r="Q2" s="232"/>
      <c r="R2" s="232"/>
      <c r="S2" s="232"/>
      <c r="T2" s="232"/>
      <c r="U2" s="232"/>
      <c r="V2" s="232"/>
      <c r="W2" s="232"/>
      <c r="X2" s="232"/>
      <c r="Y2" s="232"/>
      <c r="Z2" s="232"/>
    </row>
    <row r="3" spans="1:30" ht="18" customHeight="1" x14ac:dyDescent="0.45">
      <c r="A3" s="231" t="s">
        <v>265</v>
      </c>
      <c r="B3" s="231"/>
      <c r="C3" s="231"/>
      <c r="D3" s="231"/>
      <c r="E3" s="231"/>
      <c r="F3" s="231"/>
    </row>
    <row r="4" spans="1:30" ht="24" customHeight="1" x14ac:dyDescent="0.45">
      <c r="A4" s="152" t="s">
        <v>266</v>
      </c>
      <c r="B4" s="152"/>
      <c r="C4" s="152"/>
      <c r="D4" s="152"/>
      <c r="E4" s="152"/>
      <c r="F4" s="152"/>
      <c r="G4" s="214"/>
      <c r="H4" s="214"/>
      <c r="I4" s="213" t="s">
        <v>24</v>
      </c>
      <c r="J4" s="213"/>
      <c r="K4" s="213"/>
      <c r="L4" s="213"/>
      <c r="M4" s="213"/>
      <c r="N4" s="213"/>
      <c r="O4" s="213"/>
      <c r="P4" s="213"/>
      <c r="Q4" s="214"/>
      <c r="R4" s="214"/>
      <c r="S4" s="215" t="s">
        <v>26</v>
      </c>
      <c r="T4" s="215"/>
      <c r="U4" s="215"/>
      <c r="V4" s="215"/>
      <c r="W4" s="215"/>
      <c r="X4" s="215"/>
      <c r="Y4" s="215"/>
      <c r="Z4" s="215"/>
    </row>
    <row r="5" spans="1:30" ht="22.65" customHeight="1" x14ac:dyDescent="0.45">
      <c r="A5" s="152" t="s">
        <v>267</v>
      </c>
      <c r="B5" s="152"/>
      <c r="C5" s="152"/>
      <c r="D5" s="152"/>
      <c r="E5" s="152"/>
      <c r="F5" s="152"/>
      <c r="G5" s="214"/>
      <c r="H5" s="214"/>
      <c r="I5" s="213" t="s">
        <v>27</v>
      </c>
      <c r="J5" s="213"/>
      <c r="K5" s="213"/>
      <c r="L5" s="213"/>
      <c r="M5" s="213"/>
      <c r="N5" s="213"/>
      <c r="O5" s="213"/>
      <c r="P5" s="213"/>
      <c r="Q5" s="213"/>
      <c r="R5" s="213"/>
      <c r="S5" s="213"/>
      <c r="T5" s="213"/>
      <c r="U5" s="213"/>
      <c r="V5" s="213"/>
      <c r="W5" s="213"/>
      <c r="X5" s="213"/>
      <c r="Y5" s="213"/>
      <c r="Z5" s="213"/>
    </row>
    <row r="6" spans="1:30" ht="22.65" customHeight="1" x14ac:dyDescent="0.45">
      <c r="A6" s="152"/>
      <c r="B6" s="152"/>
      <c r="C6" s="152"/>
      <c r="D6" s="152"/>
      <c r="E6" s="152"/>
      <c r="F6" s="152"/>
      <c r="G6" s="214"/>
      <c r="H6" s="214"/>
      <c r="I6" s="213" t="s">
        <v>28</v>
      </c>
      <c r="J6" s="213"/>
      <c r="K6" s="213"/>
      <c r="L6" s="213"/>
      <c r="M6" s="213"/>
      <c r="N6" s="213"/>
      <c r="O6" s="213"/>
      <c r="P6" s="213"/>
      <c r="Q6" s="213"/>
      <c r="R6" s="213"/>
      <c r="S6" s="213"/>
      <c r="T6" s="213"/>
      <c r="U6" s="213"/>
      <c r="V6" s="213"/>
      <c r="W6" s="213"/>
      <c r="X6" s="213"/>
      <c r="Y6" s="213"/>
      <c r="Z6" s="213"/>
    </row>
    <row r="7" spans="1:30" ht="22.2" customHeight="1" x14ac:dyDescent="0.45">
      <c r="A7" s="152"/>
      <c r="B7" s="152"/>
      <c r="C7" s="152"/>
      <c r="D7" s="152"/>
      <c r="E7" s="152"/>
      <c r="F7" s="152"/>
      <c r="G7" s="214"/>
      <c r="H7" s="214"/>
      <c r="I7" s="213" t="s">
        <v>29</v>
      </c>
      <c r="J7" s="213"/>
      <c r="K7" s="213"/>
      <c r="L7" s="213"/>
      <c r="M7" s="213"/>
      <c r="N7" s="213"/>
      <c r="O7" s="213"/>
      <c r="P7" s="213"/>
      <c r="Q7" s="213"/>
      <c r="R7" s="213"/>
      <c r="S7" s="213"/>
      <c r="T7" s="213"/>
      <c r="U7" s="213"/>
      <c r="V7" s="213"/>
      <c r="W7" s="213"/>
      <c r="X7" s="213"/>
      <c r="Y7" s="213"/>
      <c r="Z7" s="213"/>
    </row>
    <row r="8" spans="1:30" ht="22.65" customHeight="1" x14ac:dyDescent="0.45">
      <c r="A8" s="152"/>
      <c r="B8" s="152"/>
      <c r="C8" s="152"/>
      <c r="D8" s="152"/>
      <c r="E8" s="152"/>
      <c r="F8" s="152"/>
      <c r="G8" s="214"/>
      <c r="H8" s="214"/>
      <c r="I8" s="213" t="s">
        <v>30</v>
      </c>
      <c r="J8" s="213"/>
      <c r="K8" s="213"/>
      <c r="L8" s="213"/>
      <c r="M8" s="213"/>
      <c r="N8" s="213"/>
      <c r="O8" s="213"/>
      <c r="P8" s="213"/>
      <c r="Q8" s="213"/>
      <c r="R8" s="213"/>
      <c r="S8" s="213"/>
      <c r="T8" s="213"/>
      <c r="U8" s="213"/>
      <c r="V8" s="213"/>
      <c r="W8" s="213"/>
      <c r="X8" s="213"/>
      <c r="Y8" s="213"/>
      <c r="Z8" s="213"/>
    </row>
    <row r="9" spans="1:30" ht="33.6" customHeight="1" x14ac:dyDescent="0.45">
      <c r="A9" s="152"/>
      <c r="B9" s="152"/>
      <c r="C9" s="152"/>
      <c r="D9" s="152"/>
      <c r="E9" s="152"/>
      <c r="F9" s="152"/>
      <c r="G9" s="214"/>
      <c r="H9" s="214"/>
      <c r="I9" s="230" t="s">
        <v>268</v>
      </c>
      <c r="J9" s="230"/>
      <c r="K9" s="230"/>
      <c r="L9" s="230"/>
      <c r="M9" s="230"/>
      <c r="N9" s="230"/>
      <c r="O9" s="230"/>
      <c r="P9" s="230"/>
      <c r="Q9" s="230"/>
      <c r="R9" s="230"/>
      <c r="S9" s="230"/>
      <c r="T9" s="230"/>
      <c r="U9" s="230"/>
      <c r="V9" s="230"/>
      <c r="W9" s="230"/>
      <c r="X9" s="230"/>
      <c r="Y9" s="230"/>
      <c r="Z9" s="230"/>
    </row>
    <row r="10" spans="1:30" ht="18" customHeight="1" x14ac:dyDescent="0.45">
      <c r="A10" s="1" t="s">
        <v>20</v>
      </c>
    </row>
    <row r="11" spans="1:30" ht="12" customHeight="1" x14ac:dyDescent="0.45">
      <c r="A11" s="1"/>
    </row>
    <row r="12" spans="1:30" x14ac:dyDescent="0.45">
      <c r="A12" s="141" t="s">
        <v>269</v>
      </c>
      <c r="B12" s="141"/>
      <c r="C12" s="141"/>
      <c r="D12" s="141"/>
      <c r="E12" s="141"/>
      <c r="F12" s="141"/>
      <c r="G12" s="141"/>
      <c r="H12" s="141"/>
      <c r="I12" s="141"/>
    </row>
    <row r="13" spans="1:30" ht="25.2" customHeight="1" x14ac:dyDescent="0.45">
      <c r="A13" s="152" t="s">
        <v>21</v>
      </c>
      <c r="B13" s="152"/>
      <c r="C13" s="152"/>
      <c r="D13" s="152"/>
      <c r="E13" s="152"/>
      <c r="F13" s="152"/>
      <c r="G13" s="216"/>
      <c r="H13" s="217"/>
      <c r="I13" s="217"/>
      <c r="J13" s="217"/>
      <c r="K13" s="217"/>
      <c r="L13" s="217"/>
      <c r="M13" s="217"/>
      <c r="N13" s="217"/>
      <c r="O13" s="217"/>
      <c r="P13" s="217"/>
      <c r="Q13" s="218"/>
      <c r="R13" s="211" t="s">
        <v>32</v>
      </c>
      <c r="S13" s="212"/>
      <c r="T13" s="219" t="s">
        <v>280</v>
      </c>
      <c r="U13" s="220"/>
      <c r="V13" s="223"/>
      <c r="W13" s="224"/>
      <c r="X13" s="224"/>
      <c r="Y13" s="224"/>
      <c r="Z13" s="225"/>
      <c r="AB13" s="4" t="s">
        <v>182</v>
      </c>
      <c r="AC13" s="4" t="s">
        <v>183</v>
      </c>
    </row>
    <row r="14" spans="1:30" ht="25.5" customHeight="1" x14ac:dyDescent="0.45">
      <c r="A14" s="152" t="s">
        <v>157</v>
      </c>
      <c r="B14" s="152"/>
      <c r="C14" s="152"/>
      <c r="D14" s="152"/>
      <c r="E14" s="152"/>
      <c r="F14" s="152"/>
      <c r="G14" s="216"/>
      <c r="H14" s="217"/>
      <c r="I14" s="217"/>
      <c r="J14" s="217"/>
      <c r="K14" s="217"/>
      <c r="L14" s="217"/>
      <c r="M14" s="217"/>
      <c r="N14" s="217"/>
      <c r="O14" s="217"/>
      <c r="P14" s="217"/>
      <c r="Q14" s="218"/>
      <c r="R14" s="212"/>
      <c r="S14" s="212"/>
      <c r="T14" s="221"/>
      <c r="U14" s="222"/>
      <c r="V14" s="226"/>
      <c r="W14" s="227"/>
      <c r="X14" s="227"/>
      <c r="Y14" s="227"/>
      <c r="Z14" s="228"/>
      <c r="AB14" s="4" t="s">
        <v>182</v>
      </c>
      <c r="AC14" s="4" t="s">
        <v>210</v>
      </c>
      <c r="AD14" s="4"/>
    </row>
    <row r="15" spans="1:30" ht="24.6" customHeight="1" x14ac:dyDescent="0.45">
      <c r="A15" s="152" t="s">
        <v>22</v>
      </c>
      <c r="B15" s="152"/>
      <c r="C15" s="152"/>
      <c r="D15" s="152"/>
      <c r="E15" s="152"/>
      <c r="F15" s="152"/>
      <c r="G15" s="210"/>
      <c r="H15" s="210"/>
      <c r="I15" s="210"/>
      <c r="J15" s="210"/>
      <c r="K15" s="210"/>
      <c r="L15" s="210"/>
      <c r="M15" s="210"/>
      <c r="N15" s="210"/>
      <c r="O15" s="210"/>
      <c r="P15" s="210"/>
      <c r="Q15" s="210"/>
      <c r="R15" s="210"/>
      <c r="S15" s="210"/>
      <c r="T15" s="210"/>
      <c r="U15" s="210"/>
      <c r="V15" s="210"/>
      <c r="W15" s="210"/>
      <c r="X15" s="210"/>
      <c r="Y15" s="210"/>
      <c r="Z15" s="210"/>
      <c r="AB15" s="4" t="s">
        <v>182</v>
      </c>
      <c r="AC15" s="4" t="s">
        <v>184</v>
      </c>
      <c r="AD15" s="4"/>
    </row>
    <row r="16" spans="1:30" ht="25.5" customHeight="1" x14ac:dyDescent="0.45">
      <c r="A16" s="152" t="s">
        <v>23</v>
      </c>
      <c r="B16" s="152"/>
      <c r="C16" s="152"/>
      <c r="D16" s="152"/>
      <c r="E16" s="152"/>
      <c r="F16" s="152"/>
      <c r="G16" s="210"/>
      <c r="H16" s="210"/>
      <c r="I16" s="210"/>
      <c r="J16" s="210"/>
      <c r="K16" s="210"/>
      <c r="L16" s="210"/>
      <c r="M16" s="210"/>
      <c r="N16" s="210"/>
      <c r="O16" s="210"/>
      <c r="P16" s="210"/>
      <c r="Q16" s="210"/>
      <c r="R16" s="210"/>
      <c r="S16" s="210"/>
      <c r="T16" s="210"/>
      <c r="U16" s="210"/>
      <c r="V16" s="210"/>
      <c r="W16" s="210"/>
      <c r="X16" s="210"/>
      <c r="Y16" s="210"/>
      <c r="Z16" s="210"/>
    </row>
    <row r="17" spans="1:26" ht="12" customHeight="1" x14ac:dyDescent="0.45">
      <c r="A17" s="1"/>
    </row>
    <row r="18" spans="1:26" x14ac:dyDescent="0.45">
      <c r="A18" s="171" t="s">
        <v>270</v>
      </c>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row>
    <row r="19" spans="1:26" ht="18" customHeight="1" x14ac:dyDescent="0.45">
      <c r="A19" s="233" t="s">
        <v>33</v>
      </c>
      <c r="B19" s="233"/>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row>
    <row r="20" spans="1:26" x14ac:dyDescent="0.45">
      <c r="A20" s="212" t="s">
        <v>34</v>
      </c>
      <c r="B20" s="212"/>
      <c r="C20" s="212"/>
      <c r="D20" s="212"/>
      <c r="E20" s="212"/>
      <c r="F20" s="234" t="s">
        <v>159</v>
      </c>
      <c r="G20" s="234"/>
      <c r="H20" s="234" t="s">
        <v>160</v>
      </c>
      <c r="I20" s="234"/>
      <c r="J20" s="234"/>
      <c r="K20" s="234"/>
      <c r="L20" s="234"/>
      <c r="M20" s="235" t="s">
        <v>35</v>
      </c>
      <c r="N20" s="236"/>
      <c r="O20" s="236"/>
      <c r="P20" s="236"/>
      <c r="Q20" s="237"/>
      <c r="R20" s="238" t="s">
        <v>161</v>
      </c>
      <c r="S20" s="239"/>
      <c r="T20" s="239"/>
      <c r="U20" s="239"/>
      <c r="V20" s="239"/>
      <c r="W20" s="239"/>
      <c r="X20" s="239"/>
      <c r="Y20" s="239"/>
      <c r="Z20" s="240"/>
    </row>
    <row r="21" spans="1:26" ht="18" customHeight="1" x14ac:dyDescent="0.45">
      <c r="A21" s="241" t="s">
        <v>195</v>
      </c>
      <c r="B21" s="242"/>
      <c r="C21" s="242"/>
      <c r="D21" s="242"/>
      <c r="E21" s="243"/>
      <c r="F21" s="247"/>
      <c r="G21" s="247"/>
      <c r="H21" s="248">
        <f>IF(SUM(添付2!$K$6:$K$8)&lt;SUM(添付2!$K$9:$K$11),添付2!$F$6,添付2!$F$9)</f>
        <v>0</v>
      </c>
      <c r="I21" s="248"/>
      <c r="J21" s="248"/>
      <c r="K21" s="248"/>
      <c r="L21" s="248"/>
      <c r="M21" s="248">
        <f>IF(SUM(添付2!$K$6:$K$8)&lt;SUM(添付2!$K$9:$K$11),添付2!$G$6,添付2!$G$9)</f>
        <v>0</v>
      </c>
      <c r="N21" s="248"/>
      <c r="O21" s="248"/>
      <c r="P21" s="248"/>
      <c r="Q21" s="248"/>
      <c r="R21" s="249">
        <f>IF(SUM(添付2!$K$6:$K$8)&lt;SUM(添付2!$K$9:$K$11),添付2!$K$6,添付2!$K$9)</f>
        <v>0</v>
      </c>
      <c r="S21" s="250"/>
      <c r="T21" s="251" t="s">
        <v>40</v>
      </c>
      <c r="U21" s="251"/>
      <c r="V21" s="252" t="s">
        <v>145</v>
      </c>
      <c r="W21" s="251"/>
      <c r="X21" s="257">
        <f>添付2!$G$3</f>
        <v>0</v>
      </c>
      <c r="Y21" s="257"/>
      <c r="Z21" s="260" t="s">
        <v>40</v>
      </c>
    </row>
    <row r="22" spans="1:26" x14ac:dyDescent="0.45">
      <c r="A22" s="244"/>
      <c r="B22" s="245"/>
      <c r="C22" s="245"/>
      <c r="D22" s="245"/>
      <c r="E22" s="246"/>
      <c r="F22" s="247"/>
      <c r="G22" s="247"/>
      <c r="H22" s="248">
        <f>IF(SUM(添付2!$K$6:$K$8)&lt;SUM(添付2!$K$9:$K$11),添付2!$F$7,添付2!$F$10)</f>
        <v>0</v>
      </c>
      <c r="I22" s="248"/>
      <c r="J22" s="248"/>
      <c r="K22" s="248"/>
      <c r="L22" s="248"/>
      <c r="M22" s="248">
        <f>IF(SUM(添付2!$K$6:$K$8)&lt;SUM(添付2!$K$9:$K$11),添付2!$G$7,添付2!$G$10)</f>
        <v>0</v>
      </c>
      <c r="N22" s="248"/>
      <c r="O22" s="248"/>
      <c r="P22" s="248"/>
      <c r="Q22" s="248"/>
      <c r="R22" s="249">
        <f>IF(SUM(添付2!$K$6:$K$8)&lt;SUM(添付2!$K$9:$K$11),添付2!$K$7,添付2!$K$10)</f>
        <v>0</v>
      </c>
      <c r="S22" s="250"/>
      <c r="T22" s="251" t="s">
        <v>40</v>
      </c>
      <c r="U22" s="251"/>
      <c r="V22" s="253"/>
      <c r="W22" s="254"/>
      <c r="X22" s="258"/>
      <c r="Y22" s="258"/>
      <c r="Z22" s="261"/>
    </row>
    <row r="23" spans="1:26" x14ac:dyDescent="0.45">
      <c r="A23" s="244"/>
      <c r="B23" s="245"/>
      <c r="C23" s="245"/>
      <c r="D23" s="245"/>
      <c r="E23" s="246"/>
      <c r="F23" s="263"/>
      <c r="G23" s="263"/>
      <c r="H23" s="248">
        <f>IF(SUM(添付2!$K$6:$K$8)&lt;SUM(添付2!$K$9:$K$11),添付2!$F$8,添付2!$F$11)</f>
        <v>0</v>
      </c>
      <c r="I23" s="248"/>
      <c r="J23" s="248"/>
      <c r="K23" s="248"/>
      <c r="L23" s="248"/>
      <c r="M23" s="248">
        <f>IF(SUM(添付2!$K$6:$K$8)&lt;SUM(添付2!$K$9:$K$11),添付2!$G$8,添付2!$G$11)</f>
        <v>0</v>
      </c>
      <c r="N23" s="248"/>
      <c r="O23" s="248"/>
      <c r="P23" s="248"/>
      <c r="Q23" s="248"/>
      <c r="R23" s="249">
        <f>IF(SUM(添付2!$K$6:$K$8)&lt;SUM(添付2!$K$9:$K$11),添付2!$K$8,添付2!$K$11)</f>
        <v>0</v>
      </c>
      <c r="S23" s="250"/>
      <c r="T23" s="251" t="s">
        <v>40</v>
      </c>
      <c r="U23" s="251"/>
      <c r="V23" s="255"/>
      <c r="W23" s="256"/>
      <c r="X23" s="259"/>
      <c r="Y23" s="259"/>
      <c r="Z23" s="262"/>
    </row>
    <row r="24" spans="1:26" x14ac:dyDescent="0.45">
      <c r="A24" s="264" t="s">
        <v>25</v>
      </c>
      <c r="B24" s="265"/>
      <c r="C24" s="265"/>
      <c r="D24" s="265"/>
      <c r="E24" s="266"/>
      <c r="F24" s="247"/>
      <c r="G24" s="247"/>
      <c r="H24" s="248">
        <f>添付2!$F$24</f>
        <v>0</v>
      </c>
      <c r="I24" s="248"/>
      <c r="J24" s="248"/>
      <c r="K24" s="248"/>
      <c r="L24" s="248"/>
      <c r="M24" s="248">
        <f>添付2!$G$24</f>
        <v>0</v>
      </c>
      <c r="N24" s="248"/>
      <c r="O24" s="248"/>
      <c r="P24" s="248"/>
      <c r="Q24" s="248"/>
      <c r="R24" s="270">
        <f>添付2!$K$24</f>
        <v>0</v>
      </c>
      <c r="S24" s="271"/>
      <c r="T24" s="236" t="s">
        <v>39</v>
      </c>
      <c r="U24" s="237"/>
      <c r="V24" s="252" t="s">
        <v>145</v>
      </c>
      <c r="W24" s="251"/>
      <c r="X24" s="272">
        <f>添付2!$G$21</f>
        <v>0</v>
      </c>
      <c r="Y24" s="272"/>
      <c r="Z24" s="260" t="s">
        <v>39</v>
      </c>
    </row>
    <row r="25" spans="1:26" x14ac:dyDescent="0.45">
      <c r="A25" s="267"/>
      <c r="B25" s="268"/>
      <c r="C25" s="268"/>
      <c r="D25" s="268"/>
      <c r="E25" s="269"/>
      <c r="F25" s="247"/>
      <c r="G25" s="247"/>
      <c r="H25" s="248">
        <f>添付2!$F$25</f>
        <v>0</v>
      </c>
      <c r="I25" s="248"/>
      <c r="J25" s="248"/>
      <c r="K25" s="248"/>
      <c r="L25" s="248"/>
      <c r="M25" s="248">
        <f>添付2!$G$25</f>
        <v>0</v>
      </c>
      <c r="N25" s="248"/>
      <c r="O25" s="248"/>
      <c r="P25" s="248"/>
      <c r="Q25" s="248"/>
      <c r="R25" s="270">
        <f>添付2!$K$25</f>
        <v>0</v>
      </c>
      <c r="S25" s="271"/>
      <c r="T25" s="236" t="s">
        <v>39</v>
      </c>
      <c r="U25" s="237"/>
      <c r="V25" s="255"/>
      <c r="W25" s="256"/>
      <c r="X25" s="273"/>
      <c r="Y25" s="273"/>
      <c r="Z25" s="262"/>
    </row>
    <row r="26" spans="1:26" ht="18" customHeight="1" x14ac:dyDescent="0.45">
      <c r="A26" s="277" t="s">
        <v>162</v>
      </c>
      <c r="B26" s="277"/>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row>
    <row r="27" spans="1:26" x14ac:dyDescent="0.45">
      <c r="A27" s="134"/>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row>
    <row r="28" spans="1:26" ht="12" customHeight="1" x14ac:dyDescent="0.45">
      <c r="A28" s="132"/>
      <c r="B28" s="132"/>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row>
    <row r="29" spans="1:26" ht="18" customHeight="1" x14ac:dyDescent="0.45">
      <c r="A29" s="134" t="s">
        <v>271</v>
      </c>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row>
    <row r="30" spans="1:26" ht="18" customHeight="1" x14ac:dyDescent="0.45">
      <c r="A30" s="152" t="s">
        <v>36</v>
      </c>
      <c r="B30" s="152"/>
      <c r="C30" s="152"/>
      <c r="D30" s="152"/>
      <c r="E30" s="152"/>
      <c r="F30" s="152"/>
      <c r="G30" s="152"/>
      <c r="H30" s="152"/>
      <c r="I30" s="152"/>
      <c r="J30" s="276">
        <f>添付3!$C$25</f>
        <v>0</v>
      </c>
      <c r="K30" s="276"/>
      <c r="L30" s="276"/>
      <c r="M30" s="276"/>
      <c r="N30" s="276"/>
      <c r="O30" s="276"/>
      <c r="P30" s="276"/>
      <c r="Q30" s="276"/>
      <c r="R30" s="276"/>
      <c r="S30" s="276"/>
      <c r="T30" s="276"/>
      <c r="U30" s="276"/>
      <c r="V30" s="276"/>
      <c r="W30" s="276"/>
      <c r="X30" s="276"/>
      <c r="Y30" s="276"/>
      <c r="Z30" s="276"/>
    </row>
    <row r="31" spans="1:26" ht="18" customHeight="1" x14ac:dyDescent="0.45">
      <c r="A31" s="274" t="s">
        <v>37</v>
      </c>
      <c r="B31" s="143"/>
      <c r="C31" s="143"/>
      <c r="D31" s="143"/>
      <c r="E31" s="143"/>
      <c r="F31" s="143"/>
      <c r="G31" s="143"/>
      <c r="H31" s="143"/>
      <c r="I31" s="275"/>
      <c r="J31" s="276">
        <f>添付3!$C$8</f>
        <v>0</v>
      </c>
      <c r="K31" s="276"/>
      <c r="L31" s="276"/>
      <c r="M31" s="276"/>
      <c r="N31" s="276"/>
      <c r="O31" s="276"/>
      <c r="P31" s="276"/>
      <c r="Q31" s="276"/>
      <c r="R31" s="276"/>
      <c r="S31" s="276"/>
      <c r="T31" s="276"/>
      <c r="U31" s="276"/>
      <c r="V31" s="276"/>
      <c r="W31" s="276"/>
      <c r="X31" s="276"/>
      <c r="Y31" s="276"/>
      <c r="Z31" s="276"/>
    </row>
    <row r="32" spans="1:26" ht="18" customHeight="1" x14ac:dyDescent="0.45">
      <c r="A32" s="274" t="s">
        <v>38</v>
      </c>
      <c r="B32" s="143"/>
      <c r="C32" s="143"/>
      <c r="D32" s="143"/>
      <c r="E32" s="143"/>
      <c r="F32" s="143"/>
      <c r="G32" s="143"/>
      <c r="H32" s="143"/>
      <c r="I32" s="275"/>
      <c r="J32" s="276">
        <f>添付3!$C$36</f>
        <v>0</v>
      </c>
      <c r="K32" s="276"/>
      <c r="L32" s="276"/>
      <c r="M32" s="276"/>
      <c r="N32" s="276"/>
      <c r="O32" s="276"/>
      <c r="P32" s="276"/>
      <c r="Q32" s="276"/>
      <c r="R32" s="276"/>
      <c r="S32" s="276"/>
      <c r="T32" s="276"/>
      <c r="U32" s="276"/>
      <c r="V32" s="276"/>
      <c r="W32" s="276"/>
      <c r="X32" s="276"/>
      <c r="Y32" s="276"/>
      <c r="Z32" s="276"/>
    </row>
  </sheetData>
  <mergeCells count="79">
    <mergeCell ref="A32:I32"/>
    <mergeCell ref="J32:Z32"/>
    <mergeCell ref="A26:Z27"/>
    <mergeCell ref="A29:Z29"/>
    <mergeCell ref="A30:I30"/>
    <mergeCell ref="J30:Z30"/>
    <mergeCell ref="A31:I31"/>
    <mergeCell ref="J31:Z31"/>
    <mergeCell ref="T24:U24"/>
    <mergeCell ref="V24:W25"/>
    <mergeCell ref="X24:Y25"/>
    <mergeCell ref="Z24:Z25"/>
    <mergeCell ref="F25:G25"/>
    <mergeCell ref="H25:L25"/>
    <mergeCell ref="M25:Q25"/>
    <mergeCell ref="R25:S25"/>
    <mergeCell ref="T25:U25"/>
    <mergeCell ref="A24:E25"/>
    <mergeCell ref="F24:G24"/>
    <mergeCell ref="H24:L24"/>
    <mergeCell ref="M24:Q24"/>
    <mergeCell ref="R24:S24"/>
    <mergeCell ref="T21:U21"/>
    <mergeCell ref="V21:W23"/>
    <mergeCell ref="X21:Y23"/>
    <mergeCell ref="Z21:Z23"/>
    <mergeCell ref="F22:G22"/>
    <mergeCell ref="H22:L22"/>
    <mergeCell ref="M22:Q22"/>
    <mergeCell ref="R22:S22"/>
    <mergeCell ref="T22:U22"/>
    <mergeCell ref="F23:G23"/>
    <mergeCell ref="H23:L23"/>
    <mergeCell ref="M23:Q23"/>
    <mergeCell ref="R23:S23"/>
    <mergeCell ref="T23:U23"/>
    <mergeCell ref="A21:E23"/>
    <mergeCell ref="F21:G21"/>
    <mergeCell ref="H21:L21"/>
    <mergeCell ref="M21:Q21"/>
    <mergeCell ref="R21:S21"/>
    <mergeCell ref="A18:Z18"/>
    <mergeCell ref="A19:Z19"/>
    <mergeCell ref="A20:E20"/>
    <mergeCell ref="F20:G20"/>
    <mergeCell ref="H20:L20"/>
    <mergeCell ref="M20:Q20"/>
    <mergeCell ref="R20:Z20"/>
    <mergeCell ref="A1:Z1"/>
    <mergeCell ref="G5:H5"/>
    <mergeCell ref="A5:F9"/>
    <mergeCell ref="I9:Z9"/>
    <mergeCell ref="A12:I12"/>
    <mergeCell ref="A3:F3"/>
    <mergeCell ref="G6:H6"/>
    <mergeCell ref="G7:H7"/>
    <mergeCell ref="G8:H8"/>
    <mergeCell ref="G9:H9"/>
    <mergeCell ref="I5:Z5"/>
    <mergeCell ref="I6:Z6"/>
    <mergeCell ref="I7:Z7"/>
    <mergeCell ref="A2:Z2"/>
    <mergeCell ref="A4:F4"/>
    <mergeCell ref="G4:H4"/>
    <mergeCell ref="I4:P4"/>
    <mergeCell ref="Q4:R4"/>
    <mergeCell ref="S4:Z4"/>
    <mergeCell ref="A15:F15"/>
    <mergeCell ref="I8:Z8"/>
    <mergeCell ref="G13:Q13"/>
    <mergeCell ref="G14:Q14"/>
    <mergeCell ref="T13:U14"/>
    <mergeCell ref="V13:Z14"/>
    <mergeCell ref="A16:F16"/>
    <mergeCell ref="A13:F13"/>
    <mergeCell ref="G15:Z15"/>
    <mergeCell ref="G16:Z16"/>
    <mergeCell ref="R13:S14"/>
    <mergeCell ref="A14:F14"/>
  </mergeCells>
  <phoneticPr fontId="21"/>
  <conditionalFormatting sqref="Q4:R4 G4:H9 G13:G16">
    <cfRule type="containsBlanks" dxfId="20" priority="15">
      <formula>LEN(TRIM(G4))=0</formula>
    </cfRule>
  </conditionalFormatting>
  <conditionalFormatting sqref="V13">
    <cfRule type="containsBlanks" dxfId="19" priority="13">
      <formula>LEN(TRIM(V13))=0</formula>
    </cfRule>
  </conditionalFormatting>
  <conditionalFormatting sqref="F21:G23">
    <cfRule type="containsBlanks" dxfId="18" priority="4">
      <formula>LEN(TRIM(F21))=0</formula>
    </cfRule>
  </conditionalFormatting>
  <conditionalFormatting sqref="F24:G25">
    <cfRule type="containsBlanks" dxfId="17" priority="3">
      <formula>LEN(TRIM(F24))=0</formula>
    </cfRule>
  </conditionalFormatting>
  <conditionalFormatting sqref="H21:Q23">
    <cfRule type="containsBlanks" dxfId="16" priority="2">
      <formula>LEN(TRIM(H21))=0</formula>
    </cfRule>
  </conditionalFormatting>
  <conditionalFormatting sqref="V24 H24:Q25">
    <cfRule type="containsBlanks" dxfId="15" priority="1">
      <formula>LEN(TRIM(H24))=0</formula>
    </cfRule>
  </conditionalFormatting>
  <dataValidations count="2">
    <dataValidation type="list" allowBlank="1" showInputMessage="1" showErrorMessage="1" sqref="G4:H9 Q4:R4 F21:G25">
      <formula1>"□,■"</formula1>
    </dataValidation>
    <dataValidation type="list" allowBlank="1" showInputMessage="1" showErrorMessage="1" sqref="V13:Z14">
      <formula1>"生活必需品販売事業者,交通関係事業者,その他の事業者"</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14"/>
  <sheetViews>
    <sheetView showGridLines="0" view="pageBreakPreview" topLeftCell="A11" zoomScaleNormal="100" zoomScaleSheetLayoutView="100" workbookViewId="0">
      <selection activeCell="G13" sqref="G13:Z13"/>
    </sheetView>
  </sheetViews>
  <sheetFormatPr defaultColWidth="3" defaultRowHeight="18" customHeight="1" x14ac:dyDescent="0.45"/>
  <cols>
    <col min="1" max="20" width="3" customWidth="1"/>
    <col min="21" max="21" width="2" customWidth="1"/>
    <col min="22" max="25" width="3" customWidth="1"/>
    <col min="26" max="26" width="11.3984375" customWidth="1"/>
    <col min="28" max="29" width="3" style="4"/>
  </cols>
  <sheetData>
    <row r="1" spans="1:29" x14ac:dyDescent="0.45">
      <c r="A1" s="122" t="s">
        <v>273</v>
      </c>
      <c r="B1" s="133"/>
      <c r="C1" s="133"/>
      <c r="D1" s="133"/>
      <c r="E1" s="133"/>
      <c r="F1" s="133"/>
      <c r="G1" s="133"/>
      <c r="H1" s="133"/>
      <c r="I1" s="133"/>
      <c r="J1" s="133"/>
      <c r="K1" s="133"/>
      <c r="L1" s="133"/>
      <c r="M1" s="133"/>
      <c r="N1" s="133"/>
      <c r="O1" s="133"/>
      <c r="P1" s="133"/>
      <c r="Q1" s="133"/>
      <c r="R1" s="133"/>
      <c r="S1" s="133"/>
      <c r="T1" s="133"/>
      <c r="U1" s="133"/>
      <c r="V1" s="133"/>
      <c r="W1" s="133"/>
      <c r="X1" s="133"/>
      <c r="Y1" s="133"/>
      <c r="Z1" s="133"/>
    </row>
    <row r="2" spans="1:29" ht="23.4" customHeight="1" x14ac:dyDescent="0.45">
      <c r="A2" s="278" t="s">
        <v>285</v>
      </c>
      <c r="B2" s="279"/>
      <c r="C2" s="279"/>
      <c r="D2" s="279"/>
      <c r="E2" s="279"/>
      <c r="F2" s="280"/>
      <c r="G2" s="187"/>
      <c r="H2" s="187"/>
      <c r="I2" s="287" t="s">
        <v>284</v>
      </c>
      <c r="J2" s="287"/>
      <c r="K2" s="287"/>
      <c r="L2" s="287"/>
      <c r="M2" s="287"/>
      <c r="N2" s="287"/>
      <c r="O2" s="287"/>
      <c r="P2" s="287"/>
      <c r="Q2" s="287"/>
      <c r="R2" s="287"/>
      <c r="S2" s="287"/>
      <c r="T2" s="287"/>
      <c r="U2" s="287"/>
      <c r="V2" s="287"/>
      <c r="W2" s="287"/>
      <c r="X2" s="287"/>
      <c r="Y2" s="287"/>
      <c r="Z2" s="287"/>
    </row>
    <row r="3" spans="1:29" ht="19.95" customHeight="1" x14ac:dyDescent="0.45">
      <c r="A3" s="281"/>
      <c r="B3" s="282"/>
      <c r="C3" s="282"/>
      <c r="D3" s="282"/>
      <c r="E3" s="282"/>
      <c r="F3" s="283"/>
      <c r="G3" s="288"/>
      <c r="H3" s="288"/>
      <c r="I3" s="288"/>
      <c r="J3" s="288"/>
      <c r="K3" s="288"/>
      <c r="L3" s="288"/>
      <c r="M3" s="288"/>
      <c r="N3" s="288"/>
      <c r="O3" s="288"/>
      <c r="P3" s="288"/>
      <c r="Q3" s="288"/>
      <c r="R3" s="288"/>
      <c r="S3" s="288"/>
      <c r="T3" s="288"/>
      <c r="U3" s="288"/>
      <c r="V3" s="288"/>
      <c r="W3" s="288"/>
      <c r="X3" s="288"/>
      <c r="Y3" s="288"/>
      <c r="Z3" s="288"/>
    </row>
    <row r="4" spans="1:29" ht="27" customHeight="1" x14ac:dyDescent="0.45">
      <c r="A4" s="281"/>
      <c r="B4" s="282"/>
      <c r="C4" s="282"/>
      <c r="D4" s="282"/>
      <c r="E4" s="282"/>
      <c r="F4" s="283"/>
      <c r="G4" s="288"/>
      <c r="H4" s="288"/>
      <c r="I4" s="288"/>
      <c r="J4" s="288"/>
      <c r="K4" s="288"/>
      <c r="L4" s="288"/>
      <c r="M4" s="288"/>
      <c r="N4" s="288"/>
      <c r="O4" s="288"/>
      <c r="P4" s="288"/>
      <c r="Q4" s="288"/>
      <c r="R4" s="288"/>
      <c r="S4" s="288"/>
      <c r="T4" s="288"/>
      <c r="U4" s="288"/>
      <c r="V4" s="288"/>
      <c r="W4" s="288"/>
      <c r="X4" s="288"/>
      <c r="Y4" s="288"/>
      <c r="Z4" s="288"/>
    </row>
    <row r="5" spans="1:29" ht="12.6" customHeight="1" x14ac:dyDescent="0.45">
      <c r="A5" s="281"/>
      <c r="B5" s="282"/>
      <c r="C5" s="282"/>
      <c r="D5" s="282"/>
      <c r="E5" s="282"/>
      <c r="F5" s="283"/>
      <c r="G5" s="288"/>
      <c r="H5" s="288"/>
      <c r="I5" s="288"/>
      <c r="J5" s="288"/>
      <c r="K5" s="288"/>
      <c r="L5" s="288"/>
      <c r="M5" s="288"/>
      <c r="N5" s="288"/>
      <c r="O5" s="288"/>
      <c r="P5" s="288"/>
      <c r="Q5" s="288"/>
      <c r="R5" s="288"/>
      <c r="S5" s="288"/>
      <c r="T5" s="288"/>
      <c r="U5" s="288"/>
      <c r="V5" s="288"/>
      <c r="W5" s="288"/>
      <c r="X5" s="288"/>
      <c r="Y5" s="288"/>
      <c r="Z5" s="288"/>
    </row>
    <row r="6" spans="1:29" ht="18.600000000000001" customHeight="1" x14ac:dyDescent="0.45">
      <c r="A6" s="281"/>
      <c r="B6" s="282"/>
      <c r="C6" s="282"/>
      <c r="D6" s="282"/>
      <c r="E6" s="282"/>
      <c r="F6" s="283"/>
      <c r="G6" s="288"/>
      <c r="H6" s="288"/>
      <c r="I6" s="288"/>
      <c r="J6" s="288"/>
      <c r="K6" s="288"/>
      <c r="L6" s="288"/>
      <c r="M6" s="288"/>
      <c r="N6" s="288"/>
      <c r="O6" s="288"/>
      <c r="P6" s="288"/>
      <c r="Q6" s="288"/>
      <c r="R6" s="288"/>
      <c r="S6" s="288"/>
      <c r="T6" s="288"/>
      <c r="U6" s="288"/>
      <c r="V6" s="288"/>
      <c r="W6" s="288"/>
      <c r="X6" s="288"/>
      <c r="Y6" s="288"/>
      <c r="Z6" s="288"/>
    </row>
    <row r="7" spans="1:29" ht="21" customHeight="1" x14ac:dyDescent="0.45">
      <c r="A7" s="281"/>
      <c r="B7" s="282"/>
      <c r="C7" s="282"/>
      <c r="D7" s="282"/>
      <c r="E7" s="282"/>
      <c r="F7" s="283"/>
      <c r="G7" s="288"/>
      <c r="H7" s="288"/>
      <c r="I7" s="288"/>
      <c r="J7" s="288"/>
      <c r="K7" s="288"/>
      <c r="L7" s="288"/>
      <c r="M7" s="288"/>
      <c r="N7" s="288"/>
      <c r="O7" s="288"/>
      <c r="P7" s="288"/>
      <c r="Q7" s="288"/>
      <c r="R7" s="288"/>
      <c r="S7" s="288"/>
      <c r="T7" s="288"/>
      <c r="U7" s="288"/>
      <c r="V7" s="288"/>
      <c r="W7" s="288"/>
      <c r="X7" s="288"/>
      <c r="Y7" s="288"/>
      <c r="Z7" s="288"/>
      <c r="AB7" s="4" t="s">
        <v>45</v>
      </c>
      <c r="AC7" s="4" t="s">
        <v>164</v>
      </c>
    </row>
    <row r="8" spans="1:29" ht="21" customHeight="1" x14ac:dyDescent="0.45">
      <c r="A8" s="281"/>
      <c r="B8" s="282"/>
      <c r="C8" s="282"/>
      <c r="D8" s="282"/>
      <c r="E8" s="282"/>
      <c r="F8" s="283"/>
      <c r="G8" s="288"/>
      <c r="H8" s="288"/>
      <c r="I8" s="288"/>
      <c r="J8" s="288"/>
      <c r="K8" s="288"/>
      <c r="L8" s="288"/>
      <c r="M8" s="288"/>
      <c r="N8" s="288"/>
      <c r="O8" s="288"/>
      <c r="P8" s="288"/>
      <c r="Q8" s="288"/>
      <c r="R8" s="288"/>
      <c r="S8" s="288"/>
      <c r="T8" s="288"/>
      <c r="U8" s="288"/>
      <c r="V8" s="288"/>
      <c r="W8" s="288"/>
      <c r="X8" s="288"/>
      <c r="Y8" s="288"/>
      <c r="Z8" s="288"/>
      <c r="AB8" s="4" t="s">
        <v>45</v>
      </c>
      <c r="AC8" s="4" t="s">
        <v>164</v>
      </c>
    </row>
    <row r="9" spans="1:29" ht="21" customHeight="1" x14ac:dyDescent="0.45">
      <c r="A9" s="281"/>
      <c r="B9" s="282"/>
      <c r="C9" s="282"/>
      <c r="D9" s="282"/>
      <c r="E9" s="282"/>
      <c r="F9" s="283"/>
      <c r="G9" s="288"/>
      <c r="H9" s="288"/>
      <c r="I9" s="288"/>
      <c r="J9" s="288"/>
      <c r="K9" s="288"/>
      <c r="L9" s="288"/>
      <c r="M9" s="288"/>
      <c r="N9" s="288"/>
      <c r="O9" s="288"/>
      <c r="P9" s="288"/>
      <c r="Q9" s="288"/>
      <c r="R9" s="288"/>
      <c r="S9" s="288"/>
      <c r="T9" s="288"/>
      <c r="U9" s="288"/>
      <c r="V9" s="288"/>
      <c r="W9" s="288"/>
      <c r="X9" s="288"/>
      <c r="Y9" s="288"/>
      <c r="Z9" s="288"/>
      <c r="AB9" s="4" t="s">
        <v>45</v>
      </c>
      <c r="AC9" s="4" t="s">
        <v>164</v>
      </c>
    </row>
    <row r="10" spans="1:29" ht="12.6" customHeight="1" x14ac:dyDescent="0.45">
      <c r="A10" s="284"/>
      <c r="B10" s="285"/>
      <c r="C10" s="285"/>
      <c r="D10" s="285"/>
      <c r="E10" s="285"/>
      <c r="F10" s="286"/>
      <c r="G10" s="288"/>
      <c r="H10" s="288"/>
      <c r="I10" s="288"/>
      <c r="J10" s="288"/>
      <c r="K10" s="288"/>
      <c r="L10" s="288"/>
      <c r="M10" s="288"/>
      <c r="N10" s="288"/>
      <c r="O10" s="288"/>
      <c r="P10" s="288"/>
      <c r="Q10" s="288"/>
      <c r="R10" s="288"/>
      <c r="S10" s="288"/>
      <c r="T10" s="288"/>
      <c r="U10" s="288"/>
      <c r="V10" s="288"/>
      <c r="W10" s="288"/>
      <c r="X10" s="288"/>
      <c r="Y10" s="288"/>
      <c r="Z10" s="288"/>
    </row>
    <row r="11" spans="1:29" x14ac:dyDescent="0.45">
      <c r="AB11"/>
      <c r="AC11"/>
    </row>
    <row r="12" spans="1:29" ht="23.4" customHeight="1" x14ac:dyDescent="0.45">
      <c r="A12" s="233" t="s">
        <v>272</v>
      </c>
      <c r="B12" s="233"/>
      <c r="C12" s="233"/>
      <c r="D12" s="233"/>
      <c r="E12" s="233"/>
      <c r="F12" s="233"/>
      <c r="G12" s="289"/>
      <c r="H12" s="290"/>
      <c r="I12" s="291" t="s">
        <v>31</v>
      </c>
      <c r="J12" s="292"/>
      <c r="K12" s="292"/>
      <c r="L12" s="292"/>
      <c r="M12" s="292"/>
      <c r="N12" s="292"/>
      <c r="O12" s="292"/>
      <c r="P12" s="292"/>
      <c r="Q12" s="292"/>
      <c r="R12" s="292"/>
      <c r="S12" s="292"/>
      <c r="T12" s="292"/>
      <c r="U12" s="292"/>
      <c r="V12" s="292"/>
      <c r="W12" s="292"/>
      <c r="X12" s="292"/>
      <c r="Y12" s="292"/>
      <c r="Z12" s="293"/>
      <c r="AB12"/>
      <c r="AC12"/>
    </row>
    <row r="13" spans="1:29" ht="346.8" customHeight="1" x14ac:dyDescent="0.45">
      <c r="A13" s="233"/>
      <c r="B13" s="233"/>
      <c r="C13" s="233"/>
      <c r="D13" s="233"/>
      <c r="E13" s="233"/>
      <c r="F13" s="233"/>
      <c r="G13" s="294" t="s">
        <v>287</v>
      </c>
      <c r="H13" s="294"/>
      <c r="I13" s="294"/>
      <c r="J13" s="294"/>
      <c r="K13" s="294"/>
      <c r="L13" s="294"/>
      <c r="M13" s="294"/>
      <c r="N13" s="294"/>
      <c r="O13" s="294"/>
      <c r="P13" s="294"/>
      <c r="Q13" s="294"/>
      <c r="R13" s="294"/>
      <c r="S13" s="294"/>
      <c r="T13" s="294"/>
      <c r="U13" s="294"/>
      <c r="V13" s="294"/>
      <c r="W13" s="294"/>
      <c r="X13" s="294"/>
      <c r="Y13" s="294"/>
      <c r="Z13" s="294"/>
      <c r="AB13"/>
      <c r="AC13"/>
    </row>
    <row r="14" spans="1:29" ht="18" customHeight="1" x14ac:dyDescent="0.45">
      <c r="A14" s="122" t="s">
        <v>20</v>
      </c>
      <c r="AB14"/>
      <c r="AC14"/>
    </row>
  </sheetData>
  <mergeCells count="8">
    <mergeCell ref="A2:F10"/>
    <mergeCell ref="G2:H2"/>
    <mergeCell ref="I2:Z2"/>
    <mergeCell ref="G3:Z10"/>
    <mergeCell ref="A12:F13"/>
    <mergeCell ref="G12:H12"/>
    <mergeCell ref="I12:Z12"/>
    <mergeCell ref="G13:Z13"/>
  </mergeCells>
  <phoneticPr fontId="21"/>
  <conditionalFormatting sqref="G12">
    <cfRule type="containsBlanks" dxfId="14" priority="1">
      <formula>LEN(TRIM(G12))=0</formula>
    </cfRule>
  </conditionalFormatting>
  <dataValidations count="2">
    <dataValidation type="list" allowBlank="1" showInputMessage="1" showErrorMessage="1" sqref="G12">
      <formula1>"□,■"</formula1>
    </dataValidation>
    <dataValidation type="list" allowBlank="1" showInputMessage="1" showErrorMessage="1" sqref="G2:H2">
      <formula1>"□,■"</formula1>
    </dataValidation>
  </dataValidations>
  <pageMargins left="0.78740157480314965" right="0.78740157480314965" top="0.78740157480314965" bottom="0.59055118110236227"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B29"/>
  <sheetViews>
    <sheetView showGridLines="0" view="pageBreakPreview" zoomScale="70" zoomScaleNormal="110" zoomScaleSheetLayoutView="70" workbookViewId="0">
      <selection activeCell="A20" sqref="A20:Z20"/>
    </sheetView>
  </sheetViews>
  <sheetFormatPr defaultColWidth="3" defaultRowHeight="18" x14ac:dyDescent="0.45"/>
  <cols>
    <col min="4" max="4" width="2.19921875" customWidth="1"/>
    <col min="5" max="28" width="2.69921875" customWidth="1"/>
  </cols>
  <sheetData>
    <row r="1" spans="1:28" x14ac:dyDescent="0.45">
      <c r="A1" s="297" t="s">
        <v>165</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row>
    <row r="2" spans="1:28" ht="18" customHeight="1" x14ac:dyDescent="0.45">
      <c r="A2" s="232" t="s">
        <v>166</v>
      </c>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row>
    <row r="3" spans="1:28" x14ac:dyDescent="0.45">
      <c r="A3" s="296"/>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row>
    <row r="4" spans="1:28" ht="18.600000000000001" customHeight="1" x14ac:dyDescent="0.45">
      <c r="A4" s="317" t="s">
        <v>167</v>
      </c>
      <c r="B4" s="317"/>
      <c r="C4" s="317"/>
      <c r="D4" s="317"/>
      <c r="E4" s="303"/>
      <c r="F4" s="304"/>
      <c r="G4" s="304"/>
      <c r="H4" s="304"/>
      <c r="I4" s="304"/>
      <c r="J4" s="304"/>
      <c r="K4" s="304"/>
      <c r="L4" s="304"/>
      <c r="M4" s="304"/>
      <c r="N4" s="304"/>
      <c r="O4" s="300">
        <v>23</v>
      </c>
      <c r="P4" s="300"/>
      <c r="Q4" s="301" t="s">
        <v>168</v>
      </c>
      <c r="R4" s="301"/>
      <c r="S4" s="301"/>
      <c r="T4" s="301"/>
      <c r="U4" s="301"/>
      <c r="V4" s="301"/>
      <c r="W4" s="301"/>
      <c r="X4" s="301"/>
      <c r="Y4" s="301"/>
      <c r="Z4" s="301"/>
      <c r="AA4" s="301"/>
      <c r="AB4" s="302"/>
    </row>
    <row r="5" spans="1:28" x14ac:dyDescent="0.45">
      <c r="A5" s="317"/>
      <c r="B5" s="317"/>
      <c r="C5" s="317"/>
      <c r="D5" s="317"/>
      <c r="E5" s="313" t="s">
        <v>107</v>
      </c>
      <c r="F5" s="313"/>
      <c r="G5" s="313" t="s">
        <v>169</v>
      </c>
      <c r="H5" s="313"/>
      <c r="I5" s="313" t="s">
        <v>170</v>
      </c>
      <c r="J5" s="313"/>
      <c r="K5" s="313" t="s">
        <v>171</v>
      </c>
      <c r="L5" s="313"/>
      <c r="M5" s="313" t="s">
        <v>172</v>
      </c>
      <c r="N5" s="313"/>
      <c r="O5" s="313" t="s">
        <v>173</v>
      </c>
      <c r="P5" s="313"/>
      <c r="Q5" s="313" t="s">
        <v>174</v>
      </c>
      <c r="R5" s="313"/>
      <c r="S5" s="313" t="s">
        <v>175</v>
      </c>
      <c r="T5" s="313"/>
      <c r="U5" s="313" t="s">
        <v>176</v>
      </c>
      <c r="V5" s="313"/>
      <c r="W5" s="313" t="s">
        <v>177</v>
      </c>
      <c r="X5" s="313"/>
      <c r="Y5" s="313" t="s">
        <v>178</v>
      </c>
      <c r="Z5" s="313"/>
      <c r="AA5" s="313" t="s">
        <v>179</v>
      </c>
      <c r="AB5" s="313"/>
    </row>
    <row r="6" spans="1:28" ht="30" customHeight="1" x14ac:dyDescent="0.45">
      <c r="A6" s="318"/>
      <c r="B6" s="319"/>
      <c r="C6" s="319"/>
      <c r="D6" s="320"/>
      <c r="E6" s="314"/>
      <c r="F6" s="314"/>
      <c r="G6" s="315"/>
      <c r="H6" s="316"/>
      <c r="I6" s="315"/>
      <c r="J6" s="316"/>
      <c r="K6" s="315"/>
      <c r="L6" s="316"/>
      <c r="M6" s="315"/>
      <c r="N6" s="316"/>
      <c r="O6" s="315"/>
      <c r="P6" s="316"/>
      <c r="Q6" s="315"/>
      <c r="R6" s="316"/>
      <c r="S6" s="315"/>
      <c r="T6" s="316"/>
      <c r="U6" s="315"/>
      <c r="V6" s="316"/>
      <c r="W6" s="315"/>
      <c r="X6" s="316"/>
      <c r="Y6" s="315"/>
      <c r="Z6" s="316"/>
      <c r="AA6" s="315"/>
      <c r="AB6" s="316"/>
    </row>
    <row r="7" spans="1:28" ht="30" customHeight="1" x14ac:dyDescent="0.45">
      <c r="A7" s="307"/>
      <c r="B7" s="308"/>
      <c r="C7" s="308"/>
      <c r="D7" s="309"/>
      <c r="E7" s="310"/>
      <c r="F7" s="310"/>
      <c r="G7" s="305"/>
      <c r="H7" s="306"/>
      <c r="I7" s="305"/>
      <c r="J7" s="306"/>
      <c r="K7" s="305"/>
      <c r="L7" s="306"/>
      <c r="M7" s="305"/>
      <c r="N7" s="306"/>
      <c r="O7" s="305"/>
      <c r="P7" s="306"/>
      <c r="Q7" s="305"/>
      <c r="R7" s="306"/>
      <c r="S7" s="305"/>
      <c r="T7" s="306"/>
      <c r="U7" s="305"/>
      <c r="V7" s="306"/>
      <c r="W7" s="305"/>
      <c r="X7" s="306"/>
      <c r="Y7" s="305"/>
      <c r="Z7" s="306"/>
      <c r="AA7" s="305"/>
      <c r="AB7" s="306"/>
    </row>
    <row r="8" spans="1:28" ht="30" customHeight="1" x14ac:dyDescent="0.45">
      <c r="A8" s="307"/>
      <c r="B8" s="308"/>
      <c r="C8" s="308"/>
      <c r="D8" s="309"/>
      <c r="E8" s="310"/>
      <c r="F8" s="310"/>
      <c r="G8" s="305"/>
      <c r="H8" s="306"/>
      <c r="I8" s="305"/>
      <c r="J8" s="306"/>
      <c r="K8" s="305"/>
      <c r="L8" s="306"/>
      <c r="M8" s="305"/>
      <c r="N8" s="306"/>
      <c r="O8" s="305"/>
      <c r="P8" s="306"/>
      <c r="Q8" s="305"/>
      <c r="R8" s="306"/>
      <c r="S8" s="305"/>
      <c r="T8" s="306"/>
      <c r="U8" s="305"/>
      <c r="V8" s="306"/>
      <c r="W8" s="305"/>
      <c r="X8" s="306"/>
      <c r="Y8" s="305"/>
      <c r="Z8" s="306"/>
      <c r="AA8" s="305"/>
      <c r="AB8" s="306"/>
    </row>
    <row r="9" spans="1:28" ht="30" customHeight="1" x14ac:dyDescent="0.45">
      <c r="A9" s="307"/>
      <c r="B9" s="308"/>
      <c r="C9" s="308"/>
      <c r="D9" s="309"/>
      <c r="E9" s="310"/>
      <c r="F9" s="310"/>
      <c r="G9" s="305"/>
      <c r="H9" s="306"/>
      <c r="I9" s="305"/>
      <c r="J9" s="306"/>
      <c r="K9" s="305"/>
      <c r="L9" s="306"/>
      <c r="M9" s="305"/>
      <c r="N9" s="306"/>
      <c r="O9" s="305"/>
      <c r="P9" s="306"/>
      <c r="Q9" s="305"/>
      <c r="R9" s="306"/>
      <c r="S9" s="305"/>
      <c r="T9" s="306"/>
      <c r="U9" s="305"/>
      <c r="V9" s="306"/>
      <c r="W9" s="305"/>
      <c r="X9" s="306"/>
      <c r="Y9" s="305"/>
      <c r="Z9" s="306"/>
      <c r="AA9" s="305"/>
      <c r="AB9" s="306"/>
    </row>
    <row r="10" spans="1:28" ht="30" customHeight="1" x14ac:dyDescent="0.45">
      <c r="A10" s="307"/>
      <c r="B10" s="308"/>
      <c r="C10" s="308"/>
      <c r="D10" s="309"/>
      <c r="E10" s="310"/>
      <c r="F10" s="310"/>
      <c r="G10" s="305"/>
      <c r="H10" s="306"/>
      <c r="I10" s="305"/>
      <c r="J10" s="306"/>
      <c r="K10" s="305"/>
      <c r="L10" s="306"/>
      <c r="M10" s="305"/>
      <c r="N10" s="306"/>
      <c r="O10" s="305"/>
      <c r="P10" s="306"/>
      <c r="Q10" s="305"/>
      <c r="R10" s="306"/>
      <c r="S10" s="305"/>
      <c r="T10" s="306"/>
      <c r="U10" s="305"/>
      <c r="V10" s="306"/>
      <c r="W10" s="305"/>
      <c r="X10" s="306"/>
      <c r="Y10" s="305"/>
      <c r="Z10" s="306"/>
      <c r="AA10" s="305"/>
      <c r="AB10" s="306"/>
    </row>
    <row r="11" spans="1:28" ht="30" customHeight="1" x14ac:dyDescent="0.45">
      <c r="A11" s="307"/>
      <c r="B11" s="308"/>
      <c r="C11" s="308"/>
      <c r="D11" s="309"/>
      <c r="E11" s="310"/>
      <c r="F11" s="310"/>
      <c r="G11" s="305"/>
      <c r="H11" s="306"/>
      <c r="I11" s="305"/>
      <c r="J11" s="306"/>
      <c r="K11" s="305"/>
      <c r="L11" s="306"/>
      <c r="M11" s="305"/>
      <c r="N11" s="306"/>
      <c r="O11" s="305"/>
      <c r="P11" s="306"/>
      <c r="Q11" s="305"/>
      <c r="R11" s="306"/>
      <c r="S11" s="305"/>
      <c r="T11" s="306"/>
      <c r="U11" s="305"/>
      <c r="V11" s="306"/>
      <c r="W11" s="305"/>
      <c r="X11" s="306"/>
      <c r="Y11" s="305"/>
      <c r="Z11" s="306"/>
      <c r="AA11" s="305"/>
      <c r="AB11" s="306"/>
    </row>
    <row r="12" spans="1:28" ht="30" customHeight="1" x14ac:dyDescent="0.45">
      <c r="A12" s="307"/>
      <c r="B12" s="308"/>
      <c r="C12" s="308"/>
      <c r="D12" s="309"/>
      <c r="E12" s="310"/>
      <c r="F12" s="310"/>
      <c r="G12" s="305"/>
      <c r="H12" s="306"/>
      <c r="I12" s="305"/>
      <c r="J12" s="306"/>
      <c r="K12" s="305"/>
      <c r="L12" s="306"/>
      <c r="M12" s="305"/>
      <c r="N12" s="306"/>
      <c r="O12" s="305"/>
      <c r="P12" s="306"/>
      <c r="Q12" s="305"/>
      <c r="R12" s="306"/>
      <c r="S12" s="305"/>
      <c r="T12" s="306"/>
      <c r="U12" s="305"/>
      <c r="V12" s="306"/>
      <c r="W12" s="305"/>
      <c r="X12" s="306"/>
      <c r="Y12" s="305"/>
      <c r="Z12" s="306"/>
      <c r="AA12" s="305"/>
      <c r="AB12" s="306"/>
    </row>
    <row r="13" spans="1:28" ht="30" customHeight="1" x14ac:dyDescent="0.45">
      <c r="A13" s="321"/>
      <c r="B13" s="322"/>
      <c r="C13" s="322"/>
      <c r="D13" s="323"/>
      <c r="E13" s="324"/>
      <c r="F13" s="324"/>
      <c r="G13" s="311"/>
      <c r="H13" s="312"/>
      <c r="I13" s="311"/>
      <c r="J13" s="312"/>
      <c r="K13" s="311"/>
      <c r="L13" s="312"/>
      <c r="M13" s="311"/>
      <c r="N13" s="312"/>
      <c r="O13" s="311"/>
      <c r="P13" s="312"/>
      <c r="Q13" s="311"/>
      <c r="R13" s="312"/>
      <c r="S13" s="311"/>
      <c r="T13" s="312"/>
      <c r="U13" s="311"/>
      <c r="V13" s="312"/>
      <c r="W13" s="311"/>
      <c r="X13" s="312"/>
      <c r="Y13" s="311"/>
      <c r="Z13" s="312"/>
      <c r="AA13" s="311"/>
      <c r="AB13" s="312"/>
    </row>
    <row r="14" spans="1:28" ht="30" customHeight="1" x14ac:dyDescent="0.45">
      <c r="A14" s="254"/>
      <c r="B14" s="254"/>
      <c r="C14" s="254"/>
      <c r="D14" s="254"/>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row>
    <row r="15" spans="1:28" ht="30" customHeight="1" x14ac:dyDescent="0.45">
      <c r="A15" s="254"/>
      <c r="B15" s="254"/>
      <c r="C15" s="254"/>
      <c r="D15" s="254"/>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row>
    <row r="16" spans="1:28" ht="30" customHeight="1" x14ac:dyDescent="0.45">
      <c r="A16" s="254"/>
      <c r="B16" s="254"/>
      <c r="C16" s="254"/>
      <c r="D16" s="254"/>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row>
    <row r="17" spans="1:28" ht="30" customHeight="1" x14ac:dyDescent="0.45">
      <c r="A17" s="254"/>
      <c r="B17" s="254"/>
      <c r="C17" s="254"/>
      <c r="D17" s="254"/>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row>
    <row r="18" spans="1:28" ht="30" customHeight="1" x14ac:dyDescent="0.45">
      <c r="A18" s="254"/>
      <c r="B18" s="254"/>
      <c r="C18" s="254"/>
      <c r="D18" s="254"/>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row>
    <row r="19" spans="1:28" ht="30" customHeight="1" x14ac:dyDescent="0.45">
      <c r="A19" s="254"/>
      <c r="B19" s="254"/>
      <c r="C19" s="254"/>
      <c r="D19" s="254"/>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row>
    <row r="20" spans="1:28" ht="30" customHeight="1" x14ac:dyDescent="0.45">
      <c r="A20" s="254"/>
      <c r="B20" s="254"/>
      <c r="C20" s="254"/>
      <c r="D20" s="254"/>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row>
    <row r="21" spans="1:28" ht="30" customHeight="1" x14ac:dyDescent="0.45">
      <c r="A21" s="254"/>
      <c r="B21" s="254"/>
      <c r="C21" s="254"/>
      <c r="D21" s="254"/>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row>
    <row r="22" spans="1:28" ht="30" customHeight="1" x14ac:dyDescent="0.45">
      <c r="A22" s="254"/>
      <c r="B22" s="254"/>
      <c r="C22" s="254"/>
      <c r="D22" s="254"/>
      <c r="E22" s="295"/>
      <c r="F22" s="295"/>
      <c r="G22" s="295"/>
      <c r="H22" s="295"/>
      <c r="I22" s="295"/>
      <c r="J22" s="295"/>
      <c r="K22" s="295"/>
      <c r="L22" s="295"/>
      <c r="M22" s="295"/>
      <c r="N22" s="295"/>
      <c r="O22" s="295"/>
      <c r="P22" s="295"/>
      <c r="Q22" s="295"/>
      <c r="R22" s="295"/>
      <c r="S22" s="295"/>
      <c r="T22" s="295"/>
      <c r="U22" s="295"/>
      <c r="V22" s="295"/>
      <c r="W22" s="295"/>
      <c r="X22" s="295"/>
      <c r="Y22" s="295"/>
      <c r="Z22" s="295"/>
      <c r="AA22" s="295"/>
      <c r="AB22" s="295"/>
    </row>
    <row r="23" spans="1:28" ht="30" customHeight="1" x14ac:dyDescent="0.45">
      <c r="A23" s="254"/>
      <c r="B23" s="254"/>
      <c r="C23" s="254"/>
      <c r="D23" s="254"/>
      <c r="E23" s="295"/>
      <c r="F23" s="295"/>
      <c r="G23" s="295"/>
      <c r="H23" s="295"/>
      <c r="I23" s="295"/>
      <c r="J23" s="295"/>
      <c r="K23" s="295"/>
      <c r="L23" s="295"/>
      <c r="M23" s="295"/>
      <c r="N23" s="295"/>
      <c r="O23" s="295"/>
      <c r="P23" s="295"/>
      <c r="Q23" s="295"/>
      <c r="R23" s="295"/>
      <c r="S23" s="295"/>
      <c r="T23" s="295"/>
      <c r="U23" s="295"/>
      <c r="V23" s="295"/>
      <c r="W23" s="295"/>
      <c r="X23" s="295"/>
      <c r="Y23" s="295"/>
      <c r="Z23" s="295"/>
      <c r="AA23" s="295"/>
      <c r="AB23" s="295"/>
    </row>
    <row r="24" spans="1:28" ht="30" customHeight="1" x14ac:dyDescent="0.45">
      <c r="A24" s="254"/>
      <c r="B24" s="254"/>
      <c r="C24" s="254"/>
      <c r="D24" s="254"/>
      <c r="E24" s="295"/>
      <c r="F24" s="295"/>
      <c r="G24" s="295"/>
      <c r="H24" s="295"/>
      <c r="I24" s="295"/>
      <c r="J24" s="295"/>
      <c r="K24" s="295"/>
      <c r="L24" s="295"/>
      <c r="M24" s="295"/>
      <c r="N24" s="295"/>
      <c r="O24" s="295"/>
      <c r="P24" s="295"/>
      <c r="Q24" s="295"/>
      <c r="R24" s="295"/>
      <c r="S24" s="295"/>
      <c r="T24" s="295"/>
      <c r="U24" s="295"/>
      <c r="V24" s="295"/>
      <c r="W24" s="295"/>
      <c r="X24" s="295"/>
      <c r="Y24" s="295"/>
      <c r="Z24" s="295"/>
      <c r="AA24" s="295"/>
      <c r="AB24" s="295"/>
    </row>
    <row r="25" spans="1:28" ht="30" customHeight="1" x14ac:dyDescent="0.45">
      <c r="A25" s="299"/>
      <c r="B25" s="299"/>
      <c r="C25" s="299"/>
      <c r="D25" s="299"/>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row>
    <row r="26" spans="1:28" x14ac:dyDescent="0.45">
      <c r="A26" s="299"/>
      <c r="B26" s="299"/>
      <c r="C26" s="299"/>
      <c r="D26" s="299"/>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row>
    <row r="27" spans="1:28" x14ac:dyDescent="0.45">
      <c r="A27" s="299"/>
      <c r="B27" s="299"/>
      <c r="C27" s="299"/>
      <c r="D27" s="299"/>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row>
    <row r="28" spans="1:28" x14ac:dyDescent="0.45">
      <c r="A28" s="299"/>
      <c r="B28" s="299"/>
      <c r="C28" s="299"/>
      <c r="D28" s="299"/>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row>
    <row r="29" spans="1:28" x14ac:dyDescent="0.45">
      <c r="A29" s="299"/>
      <c r="B29" s="299"/>
      <c r="C29" s="299"/>
      <c r="D29" s="299"/>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row>
  </sheetData>
  <mergeCells count="331">
    <mergeCell ref="Y6:Z6"/>
    <mergeCell ref="A4:D5"/>
    <mergeCell ref="A6:D6"/>
    <mergeCell ref="A7:D7"/>
    <mergeCell ref="A8:D8"/>
    <mergeCell ref="A12:D12"/>
    <mergeCell ref="A13:D13"/>
    <mergeCell ref="A14:D14"/>
    <mergeCell ref="E7:F7"/>
    <mergeCell ref="E8:F8"/>
    <mergeCell ref="E12:F12"/>
    <mergeCell ref="E13:F13"/>
    <mergeCell ref="E14:F14"/>
    <mergeCell ref="U7:V7"/>
    <mergeCell ref="W7:X7"/>
    <mergeCell ref="U5:V5"/>
    <mergeCell ref="W5:X5"/>
    <mergeCell ref="Y5:Z5"/>
    <mergeCell ref="M12:N12"/>
    <mergeCell ref="O12:P12"/>
    <mergeCell ref="Q12:R12"/>
    <mergeCell ref="S12:T12"/>
    <mergeCell ref="U12:V12"/>
    <mergeCell ref="Y12:Z12"/>
    <mergeCell ref="AA12:AB12"/>
    <mergeCell ref="Y11:Z11"/>
    <mergeCell ref="AA11:AB11"/>
    <mergeCell ref="AA5:AB5"/>
    <mergeCell ref="E6:F6"/>
    <mergeCell ref="G6:H6"/>
    <mergeCell ref="I6:J6"/>
    <mergeCell ref="K6:L6"/>
    <mergeCell ref="M6:N6"/>
    <mergeCell ref="E5:F5"/>
    <mergeCell ref="G5:H5"/>
    <mergeCell ref="I5:J5"/>
    <mergeCell ref="K5:L5"/>
    <mergeCell ref="M5:N5"/>
    <mergeCell ref="O5:P5"/>
    <mergeCell ref="Q5:R5"/>
    <mergeCell ref="S5:T5"/>
    <mergeCell ref="AA6:AB6"/>
    <mergeCell ref="O6:P6"/>
    <mergeCell ref="Q6:R6"/>
    <mergeCell ref="S6:T6"/>
    <mergeCell ref="U6:V6"/>
    <mergeCell ref="W6:X6"/>
    <mergeCell ref="Y7:Z7"/>
    <mergeCell ref="AA7:AB7"/>
    <mergeCell ref="G8:H8"/>
    <mergeCell ref="I8:J8"/>
    <mergeCell ref="K8:L8"/>
    <mergeCell ref="M8:N8"/>
    <mergeCell ref="O8:P8"/>
    <mergeCell ref="Q8:R8"/>
    <mergeCell ref="S8:T8"/>
    <mergeCell ref="U8:V8"/>
    <mergeCell ref="W8:X8"/>
    <mergeCell ref="Y8:Z8"/>
    <mergeCell ref="AA8:AB8"/>
    <mergeCell ref="G7:H7"/>
    <mergeCell ref="I7:J7"/>
    <mergeCell ref="K7:L7"/>
    <mergeCell ref="M7:N7"/>
    <mergeCell ref="O7:P7"/>
    <mergeCell ref="G13:H13"/>
    <mergeCell ref="I13:J13"/>
    <mergeCell ref="K13:L13"/>
    <mergeCell ref="M13:N13"/>
    <mergeCell ref="O13:P13"/>
    <mergeCell ref="Q13:R13"/>
    <mergeCell ref="S9:T9"/>
    <mergeCell ref="U9:V9"/>
    <mergeCell ref="W9:X9"/>
    <mergeCell ref="I10:J10"/>
    <mergeCell ref="K10:L10"/>
    <mergeCell ref="M10:N10"/>
    <mergeCell ref="O10:P10"/>
    <mergeCell ref="Q10:R10"/>
    <mergeCell ref="M9:N9"/>
    <mergeCell ref="O9:P9"/>
    <mergeCell ref="Q9:R9"/>
    <mergeCell ref="G12:H12"/>
    <mergeCell ref="I12:J12"/>
    <mergeCell ref="K12:L12"/>
    <mergeCell ref="W12:X12"/>
    <mergeCell ref="S14:T14"/>
    <mergeCell ref="U14:V14"/>
    <mergeCell ref="W14:X14"/>
    <mergeCell ref="Y14:Z14"/>
    <mergeCell ref="AA14:AB14"/>
    <mergeCell ref="A9:D9"/>
    <mergeCell ref="E9:F9"/>
    <mergeCell ref="G9:H9"/>
    <mergeCell ref="I9:J9"/>
    <mergeCell ref="K9:L9"/>
    <mergeCell ref="G14:H14"/>
    <mergeCell ref="I14:J14"/>
    <mergeCell ref="K14:L14"/>
    <mergeCell ref="M14:N14"/>
    <mergeCell ref="O14:P14"/>
    <mergeCell ref="Q14:R14"/>
    <mergeCell ref="S13:T13"/>
    <mergeCell ref="U13:V13"/>
    <mergeCell ref="W13:X13"/>
    <mergeCell ref="Y13:Z13"/>
    <mergeCell ref="AA13:AB13"/>
    <mergeCell ref="A10:D10"/>
    <mergeCell ref="E10:F10"/>
    <mergeCell ref="G10:H10"/>
    <mergeCell ref="A2:AB2"/>
    <mergeCell ref="O4:P4"/>
    <mergeCell ref="Q4:AB4"/>
    <mergeCell ref="E4:N4"/>
    <mergeCell ref="M11:N11"/>
    <mergeCell ref="O11:P11"/>
    <mergeCell ref="Q11:R11"/>
    <mergeCell ref="S11:T11"/>
    <mergeCell ref="U11:V11"/>
    <mergeCell ref="W11:X11"/>
    <mergeCell ref="S10:T10"/>
    <mergeCell ref="U10:V10"/>
    <mergeCell ref="W10:X10"/>
    <mergeCell ref="Y10:Z10"/>
    <mergeCell ref="AA10:AB10"/>
    <mergeCell ref="A11:D11"/>
    <mergeCell ref="E11:F11"/>
    <mergeCell ref="G11:H11"/>
    <mergeCell ref="I11:J11"/>
    <mergeCell ref="K11:L11"/>
    <mergeCell ref="Y9:Z9"/>
    <mergeCell ref="AA9:AB9"/>
    <mergeCell ref="Q7:R7"/>
    <mergeCell ref="S7:T7"/>
    <mergeCell ref="AA15:AB15"/>
    <mergeCell ref="A16:D16"/>
    <mergeCell ref="E16:F16"/>
    <mergeCell ref="G16:H16"/>
    <mergeCell ref="I16:J16"/>
    <mergeCell ref="K16:L16"/>
    <mergeCell ref="M16:N16"/>
    <mergeCell ref="O16:P16"/>
    <mergeCell ref="Q16:R16"/>
    <mergeCell ref="S16:T16"/>
    <mergeCell ref="O15:P15"/>
    <mergeCell ref="Q15:R15"/>
    <mergeCell ref="S15:T15"/>
    <mergeCell ref="U15:V15"/>
    <mergeCell ref="W15:X15"/>
    <mergeCell ref="Y15:Z15"/>
    <mergeCell ref="A15:D15"/>
    <mergeCell ref="E15:F15"/>
    <mergeCell ref="G15:H15"/>
    <mergeCell ref="I15:J15"/>
    <mergeCell ref="K15:L15"/>
    <mergeCell ref="M15:N15"/>
    <mergeCell ref="U16:V16"/>
    <mergeCell ref="W16:X16"/>
    <mergeCell ref="Q18:R18"/>
    <mergeCell ref="S18:T18"/>
    <mergeCell ref="Y16:Z16"/>
    <mergeCell ref="AA16:AB16"/>
    <mergeCell ref="A17:D17"/>
    <mergeCell ref="E17:F17"/>
    <mergeCell ref="G17:H17"/>
    <mergeCell ref="I17:J17"/>
    <mergeCell ref="K17:L17"/>
    <mergeCell ref="M17:N17"/>
    <mergeCell ref="AA17:AB17"/>
    <mergeCell ref="O17:P17"/>
    <mergeCell ref="Q17:R17"/>
    <mergeCell ref="S17:T17"/>
    <mergeCell ref="U17:V17"/>
    <mergeCell ref="W17:X17"/>
    <mergeCell ref="Y17:Z17"/>
    <mergeCell ref="U18:V18"/>
    <mergeCell ref="W18:X18"/>
    <mergeCell ref="Y18:Z18"/>
    <mergeCell ref="AA18:AB18"/>
    <mergeCell ref="A18:D18"/>
    <mergeCell ref="E18:F18"/>
    <mergeCell ref="G18:H18"/>
    <mergeCell ref="E19:F19"/>
    <mergeCell ref="G19:H19"/>
    <mergeCell ref="I19:J19"/>
    <mergeCell ref="K19:L19"/>
    <mergeCell ref="M19:N19"/>
    <mergeCell ref="AA19:AB19"/>
    <mergeCell ref="O19:P19"/>
    <mergeCell ref="Q19:R19"/>
    <mergeCell ref="S19:T19"/>
    <mergeCell ref="U19:V19"/>
    <mergeCell ref="W19:X19"/>
    <mergeCell ref="Y19:Z19"/>
    <mergeCell ref="I18:J18"/>
    <mergeCell ref="K18:L18"/>
    <mergeCell ref="M18:N18"/>
    <mergeCell ref="O18:P18"/>
    <mergeCell ref="U20:V20"/>
    <mergeCell ref="W20:X20"/>
    <mergeCell ref="Y20:Z20"/>
    <mergeCell ref="AA20:AB20"/>
    <mergeCell ref="A21:D21"/>
    <mergeCell ref="E21:F21"/>
    <mergeCell ref="G21:H21"/>
    <mergeCell ref="I21:J21"/>
    <mergeCell ref="K21:L21"/>
    <mergeCell ref="M21:N21"/>
    <mergeCell ref="A20:D20"/>
    <mergeCell ref="E20:F20"/>
    <mergeCell ref="G20:H20"/>
    <mergeCell ref="I20:J20"/>
    <mergeCell ref="K20:L20"/>
    <mergeCell ref="M20:N20"/>
    <mergeCell ref="O20:P20"/>
    <mergeCell ref="Q20:R20"/>
    <mergeCell ref="S20:T20"/>
    <mergeCell ref="A19:D19"/>
    <mergeCell ref="K23:L23"/>
    <mergeCell ref="M23:N23"/>
    <mergeCell ref="AA21:AB21"/>
    <mergeCell ref="A22:D22"/>
    <mergeCell ref="E22:F22"/>
    <mergeCell ref="G22:H22"/>
    <mergeCell ref="I22:J22"/>
    <mergeCell ref="K22:L22"/>
    <mergeCell ref="M22:N22"/>
    <mergeCell ref="O22:P22"/>
    <mergeCell ref="Q22:R22"/>
    <mergeCell ref="S22:T22"/>
    <mergeCell ref="O21:P21"/>
    <mergeCell ref="Q21:R21"/>
    <mergeCell ref="S21:T21"/>
    <mergeCell ref="U21:V21"/>
    <mergeCell ref="W21:X21"/>
    <mergeCell ref="Y21:Z21"/>
    <mergeCell ref="U25:V25"/>
    <mergeCell ref="W25:X25"/>
    <mergeCell ref="Y25:Z25"/>
    <mergeCell ref="AA25:AB25"/>
    <mergeCell ref="A26:D26"/>
    <mergeCell ref="E26:F26"/>
    <mergeCell ref="G26:H26"/>
    <mergeCell ref="I26:J26"/>
    <mergeCell ref="K26:L26"/>
    <mergeCell ref="M26:N26"/>
    <mergeCell ref="A25:D25"/>
    <mergeCell ref="E25:F25"/>
    <mergeCell ref="G25:H25"/>
    <mergeCell ref="I25:J25"/>
    <mergeCell ref="K25:L25"/>
    <mergeCell ref="M25:N25"/>
    <mergeCell ref="O25:P25"/>
    <mergeCell ref="Q25:R25"/>
    <mergeCell ref="S25:T25"/>
    <mergeCell ref="AA26:AB26"/>
    <mergeCell ref="O26:P26"/>
    <mergeCell ref="Q26:R26"/>
    <mergeCell ref="S26:T26"/>
    <mergeCell ref="U26:V26"/>
    <mergeCell ref="W26:X26"/>
    <mergeCell ref="Y26:Z26"/>
    <mergeCell ref="W28:X28"/>
    <mergeCell ref="Y28:Z28"/>
    <mergeCell ref="U27:V27"/>
    <mergeCell ref="W27:X27"/>
    <mergeCell ref="Y27:Z27"/>
    <mergeCell ref="AA27:AB27"/>
    <mergeCell ref="A28:D28"/>
    <mergeCell ref="E28:F28"/>
    <mergeCell ref="G28:H28"/>
    <mergeCell ref="I28:J28"/>
    <mergeCell ref="K28:L28"/>
    <mergeCell ref="M28:N28"/>
    <mergeCell ref="A27:D27"/>
    <mergeCell ref="E27:F27"/>
    <mergeCell ref="G27:H27"/>
    <mergeCell ref="I27:J27"/>
    <mergeCell ref="K27:L27"/>
    <mergeCell ref="M27:N27"/>
    <mergeCell ref="O27:P27"/>
    <mergeCell ref="Q27:R27"/>
    <mergeCell ref="S27:T27"/>
    <mergeCell ref="U29:V29"/>
    <mergeCell ref="W29:X29"/>
    <mergeCell ref="Y29:Z29"/>
    <mergeCell ref="AA29:AB29"/>
    <mergeCell ref="A24:D24"/>
    <mergeCell ref="E24:F24"/>
    <mergeCell ref="G24:H24"/>
    <mergeCell ref="I24:J24"/>
    <mergeCell ref="K24:L24"/>
    <mergeCell ref="M24:N24"/>
    <mergeCell ref="AA28:AB28"/>
    <mergeCell ref="A29:D29"/>
    <mergeCell ref="E29:F29"/>
    <mergeCell ref="G29:H29"/>
    <mergeCell ref="I29:J29"/>
    <mergeCell ref="K29:L29"/>
    <mergeCell ref="M29:N29"/>
    <mergeCell ref="O29:P29"/>
    <mergeCell ref="Q29:R29"/>
    <mergeCell ref="S29:T29"/>
    <mergeCell ref="O28:P28"/>
    <mergeCell ref="Q28:R28"/>
    <mergeCell ref="S28:T28"/>
    <mergeCell ref="U28:V28"/>
    <mergeCell ref="AA24:AB24"/>
    <mergeCell ref="A3:AB3"/>
    <mergeCell ref="A1:AB1"/>
    <mergeCell ref="O24:P24"/>
    <mergeCell ref="Q24:R24"/>
    <mergeCell ref="S24:T24"/>
    <mergeCell ref="U24:V24"/>
    <mergeCell ref="W24:X24"/>
    <mergeCell ref="Y24:Z24"/>
    <mergeCell ref="AA23:AB23"/>
    <mergeCell ref="O23:P23"/>
    <mergeCell ref="Q23:R23"/>
    <mergeCell ref="S23:T23"/>
    <mergeCell ref="U23:V23"/>
    <mergeCell ref="W23:X23"/>
    <mergeCell ref="Y23:Z23"/>
    <mergeCell ref="U22:V22"/>
    <mergeCell ref="W22:X22"/>
    <mergeCell ref="Y22:Z22"/>
    <mergeCell ref="AA22:AB22"/>
    <mergeCell ref="A23:D23"/>
    <mergeCell ref="E23:F23"/>
    <mergeCell ref="G23:H23"/>
    <mergeCell ref="I23:J23"/>
  </mergeCells>
  <phoneticPr fontId="21"/>
  <conditionalFormatting sqref="O4:P4">
    <cfRule type="containsBlanks" dxfId="13" priority="1">
      <formula>LEN(TRIM(O4))=0</formula>
    </cfRule>
  </conditionalFormatting>
  <pageMargins left="0.78740157480314965" right="0.78740157480314965"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28"/>
  <sheetViews>
    <sheetView showGridLines="0" view="pageBreakPreview" zoomScale="60" zoomScaleNormal="100" workbookViewId="0">
      <selection activeCell="I11" sqref="I11"/>
    </sheetView>
  </sheetViews>
  <sheetFormatPr defaultColWidth="8.69921875" defaultRowHeight="13.2" x14ac:dyDescent="0.45"/>
  <cols>
    <col min="1" max="1" width="1.69921875" style="14" customWidth="1"/>
    <col min="2" max="2" width="8.69921875" style="14" customWidth="1"/>
    <col min="3" max="3" width="21.69921875" style="16" customWidth="1"/>
    <col min="4" max="4" width="5.8984375" style="14" customWidth="1"/>
    <col min="5" max="5" width="8.3984375" style="14" customWidth="1"/>
    <col min="6" max="6" width="6.5" style="14" customWidth="1"/>
    <col min="7" max="7" width="23.69921875" style="17" customWidth="1"/>
    <col min="8" max="8" width="1.69921875" style="14" customWidth="1"/>
    <col min="9" max="9" width="8.69921875" style="15"/>
    <col min="10" max="16384" width="8.69921875" style="14"/>
  </cols>
  <sheetData>
    <row r="1" spans="1:10" ht="27" customHeight="1" thickBot="1" x14ac:dyDescent="0.5">
      <c r="A1" s="325" t="s">
        <v>43</v>
      </c>
      <c r="B1" s="326"/>
      <c r="C1" s="11" t="s">
        <v>44</v>
      </c>
      <c r="D1" s="12"/>
      <c r="E1" s="12"/>
      <c r="F1" s="12"/>
      <c r="G1" s="13"/>
      <c r="I1" s="15" t="s">
        <v>45</v>
      </c>
      <c r="J1" s="14" t="s">
        <v>46</v>
      </c>
    </row>
    <row r="2" spans="1:10" ht="18.600000000000001" customHeight="1" thickBot="1" x14ac:dyDescent="0.5"/>
    <row r="3" spans="1:10" ht="27" customHeight="1" thickBot="1" x14ac:dyDescent="0.5">
      <c r="B3" s="327" t="s">
        <v>47</v>
      </c>
      <c r="C3" s="328"/>
      <c r="D3" s="329" t="str">
        <f>IF(様式1!O7&lt;&gt;"",様式1!O7,"―")</f>
        <v>―</v>
      </c>
      <c r="E3" s="330"/>
      <c r="F3" s="330"/>
      <c r="G3" s="331"/>
      <c r="I3" s="26" t="s">
        <v>45</v>
      </c>
      <c r="J3" s="27" t="s">
        <v>105</v>
      </c>
    </row>
    <row r="4" spans="1:10" ht="18.600000000000001" customHeight="1" x14ac:dyDescent="0.45"/>
    <row r="5" spans="1:10" ht="18.600000000000001" customHeight="1" x14ac:dyDescent="0.45">
      <c r="B5" s="18" t="s">
        <v>48</v>
      </c>
      <c r="C5" s="19" t="s">
        <v>150</v>
      </c>
      <c r="D5" s="18" t="s">
        <v>49</v>
      </c>
      <c r="E5" s="18" t="s">
        <v>50</v>
      </c>
      <c r="F5" s="18" t="s">
        <v>51</v>
      </c>
      <c r="G5" s="19" t="s">
        <v>52</v>
      </c>
    </row>
    <row r="6" spans="1:10" ht="24.6" customHeight="1" x14ac:dyDescent="0.45">
      <c r="B6" s="18" t="s">
        <v>13</v>
      </c>
      <c r="C6" s="19" t="s">
        <v>149</v>
      </c>
      <c r="D6" s="21" t="s">
        <v>151</v>
      </c>
      <c r="E6" s="23" t="s">
        <v>85</v>
      </c>
      <c r="F6" s="22"/>
      <c r="G6" s="53"/>
    </row>
    <row r="7" spans="1:10" ht="24.6" customHeight="1" x14ac:dyDescent="0.45">
      <c r="B7" s="18" t="s">
        <v>13</v>
      </c>
      <c r="C7" s="19" t="s">
        <v>152</v>
      </c>
      <c r="D7" s="21" t="s">
        <v>154</v>
      </c>
      <c r="E7" s="23" t="s">
        <v>85</v>
      </c>
      <c r="F7" s="22"/>
      <c r="G7" s="53"/>
    </row>
    <row r="8" spans="1:10" ht="24.6" customHeight="1" x14ac:dyDescent="0.45">
      <c r="B8" s="18" t="s">
        <v>13</v>
      </c>
      <c r="C8" s="19" t="s">
        <v>153</v>
      </c>
      <c r="D8" s="21" t="s">
        <v>155</v>
      </c>
      <c r="E8" s="23" t="s">
        <v>85</v>
      </c>
      <c r="F8" s="22"/>
      <c r="G8" s="53"/>
    </row>
    <row r="9" spans="1:10" ht="18.600000000000001" customHeight="1" x14ac:dyDescent="0.45">
      <c r="B9" s="20" t="s">
        <v>53</v>
      </c>
      <c r="C9" s="19" t="s">
        <v>54</v>
      </c>
      <c r="D9" s="21" t="s">
        <v>55</v>
      </c>
      <c r="E9" s="21" t="s">
        <v>56</v>
      </c>
      <c r="F9" s="22"/>
      <c r="G9" s="53" t="s">
        <v>57</v>
      </c>
      <c r="I9" s="15" t="s">
        <v>45</v>
      </c>
      <c r="J9" s="14" t="s">
        <v>212</v>
      </c>
    </row>
    <row r="10" spans="1:10" ht="39.6" x14ac:dyDescent="0.45">
      <c r="B10" s="20" t="s">
        <v>58</v>
      </c>
      <c r="C10" s="19" t="s">
        <v>59</v>
      </c>
      <c r="D10" s="21" t="s">
        <v>42</v>
      </c>
      <c r="E10" s="21" t="s">
        <v>60</v>
      </c>
      <c r="F10" s="22"/>
      <c r="G10" s="53"/>
    </row>
    <row r="11" spans="1:10" ht="26.4" x14ac:dyDescent="0.45">
      <c r="B11" s="20" t="s">
        <v>61</v>
      </c>
      <c r="C11" s="19" t="s">
        <v>62</v>
      </c>
      <c r="D11" s="21" t="s">
        <v>42</v>
      </c>
      <c r="E11" s="21" t="s">
        <v>60</v>
      </c>
      <c r="F11" s="22"/>
      <c r="G11" s="53"/>
    </row>
    <row r="12" spans="1:10" ht="18.600000000000001" customHeight="1" x14ac:dyDescent="0.45">
      <c r="B12" s="20" t="s">
        <v>63</v>
      </c>
      <c r="C12" s="19" t="s">
        <v>64</v>
      </c>
      <c r="D12" s="21" t="s">
        <v>65</v>
      </c>
      <c r="E12" s="21" t="s">
        <v>56</v>
      </c>
      <c r="F12" s="22"/>
      <c r="G12" s="53"/>
    </row>
    <row r="13" spans="1:10" ht="18.600000000000001" customHeight="1" x14ac:dyDescent="0.45">
      <c r="B13" s="20" t="s">
        <v>66</v>
      </c>
      <c r="C13" s="19" t="s">
        <v>274</v>
      </c>
      <c r="D13" s="21" t="s">
        <v>42</v>
      </c>
      <c r="E13" s="21" t="s">
        <v>60</v>
      </c>
      <c r="F13" s="22"/>
      <c r="G13" s="53"/>
    </row>
    <row r="14" spans="1:10" ht="18.600000000000001" customHeight="1" x14ac:dyDescent="0.45">
      <c r="B14" s="20" t="s">
        <v>67</v>
      </c>
      <c r="C14" s="19" t="s">
        <v>68</v>
      </c>
      <c r="D14" s="21" t="s">
        <v>42</v>
      </c>
      <c r="E14" s="21" t="s">
        <v>60</v>
      </c>
      <c r="F14" s="22"/>
      <c r="G14" s="53"/>
    </row>
    <row r="15" spans="1:10" x14ac:dyDescent="0.45">
      <c r="B15" s="20" t="s">
        <v>69</v>
      </c>
      <c r="C15" s="19" t="s">
        <v>70</v>
      </c>
      <c r="D15" s="21" t="s">
        <v>71</v>
      </c>
      <c r="E15" s="23" t="s">
        <v>85</v>
      </c>
      <c r="F15" s="22"/>
      <c r="G15" s="53"/>
    </row>
    <row r="16" spans="1:10" ht="26.4" customHeight="1" x14ac:dyDescent="0.45">
      <c r="B16" s="20" t="s">
        <v>72</v>
      </c>
      <c r="C16" s="19" t="s">
        <v>73</v>
      </c>
      <c r="D16" s="21" t="s">
        <v>42</v>
      </c>
      <c r="E16" s="21" t="s">
        <v>74</v>
      </c>
      <c r="F16" s="22"/>
      <c r="G16" s="53"/>
    </row>
    <row r="17" spans="2:7" ht="26.4" x14ac:dyDescent="0.45">
      <c r="B17" s="20" t="s">
        <v>75</v>
      </c>
      <c r="C17" s="19" t="s">
        <v>76</v>
      </c>
      <c r="D17" s="21" t="s">
        <v>42</v>
      </c>
      <c r="E17" s="21" t="s">
        <v>60</v>
      </c>
      <c r="F17" s="22"/>
      <c r="G17" s="53"/>
    </row>
    <row r="18" spans="2:7" ht="24" x14ac:dyDescent="0.45">
      <c r="B18" s="18">
        <v>10</v>
      </c>
      <c r="C18" s="19" t="s">
        <v>77</v>
      </c>
      <c r="D18" s="21" t="s">
        <v>78</v>
      </c>
      <c r="E18" s="23" t="s">
        <v>85</v>
      </c>
      <c r="F18" s="22"/>
      <c r="G18" s="53" t="s">
        <v>217</v>
      </c>
    </row>
    <row r="19" spans="2:7" ht="19.2" customHeight="1" x14ac:dyDescent="0.45">
      <c r="B19" s="18">
        <v>11</v>
      </c>
      <c r="C19" s="19" t="s">
        <v>79</v>
      </c>
      <c r="D19" s="21" t="s">
        <v>80</v>
      </c>
      <c r="E19" s="108" t="s">
        <v>218</v>
      </c>
      <c r="F19" s="22"/>
      <c r="G19" s="53"/>
    </row>
    <row r="20" spans="2:7" ht="26.4" x14ac:dyDescent="0.45">
      <c r="B20" s="18">
        <v>12</v>
      </c>
      <c r="C20" s="19" t="s">
        <v>81</v>
      </c>
      <c r="D20" s="21" t="s">
        <v>42</v>
      </c>
      <c r="E20" s="21" t="s">
        <v>60</v>
      </c>
      <c r="F20" s="22"/>
      <c r="G20" s="53"/>
    </row>
    <row r="21" spans="2:7" x14ac:dyDescent="0.45">
      <c r="B21" s="18">
        <v>13</v>
      </c>
      <c r="C21" s="19" t="s">
        <v>275</v>
      </c>
      <c r="D21" s="21"/>
      <c r="E21" s="21"/>
      <c r="F21" s="22"/>
      <c r="G21" s="53"/>
    </row>
    <row r="22" spans="2:7" x14ac:dyDescent="0.45">
      <c r="B22" s="18">
        <v>14</v>
      </c>
      <c r="C22" s="19" t="s">
        <v>276</v>
      </c>
      <c r="D22" s="21"/>
      <c r="E22" s="21"/>
      <c r="F22" s="22"/>
      <c r="G22" s="53"/>
    </row>
    <row r="23" spans="2:7" ht="26.4" x14ac:dyDescent="0.45">
      <c r="B23" s="18">
        <v>15</v>
      </c>
      <c r="C23" s="19" t="s">
        <v>82</v>
      </c>
      <c r="D23" s="21" t="s">
        <v>80</v>
      </c>
      <c r="E23" s="21" t="s">
        <v>80</v>
      </c>
      <c r="F23" s="22"/>
      <c r="G23" s="53" t="s">
        <v>83</v>
      </c>
    </row>
    <row r="24" spans="2:7" x14ac:dyDescent="0.45">
      <c r="B24" s="24" t="s">
        <v>84</v>
      </c>
      <c r="D24" s="15"/>
      <c r="E24" s="15"/>
      <c r="F24" s="15"/>
      <c r="G24" s="16"/>
    </row>
    <row r="26" spans="2:7" ht="26.4" customHeight="1" x14ac:dyDescent="0.45"/>
    <row r="27" spans="2:7" ht="17.399999999999999" customHeight="1" x14ac:dyDescent="0.45"/>
    <row r="28" spans="2:7" ht="18" customHeight="1" x14ac:dyDescent="0.45"/>
  </sheetData>
  <mergeCells count="3">
    <mergeCell ref="A1:B1"/>
    <mergeCell ref="B3:C3"/>
    <mergeCell ref="D3:G3"/>
  </mergeCells>
  <phoneticPr fontId="21"/>
  <dataValidations count="1">
    <dataValidation type="list" allowBlank="1" showInputMessage="1" showErrorMessage="1" sqref="F6:F23">
      <formula1>"✔,―"</formula1>
    </dataValidation>
  </dataValidations>
  <pageMargins left="0.78740157480314965" right="0.78740157480314965" top="0.78740157480314965" bottom="0.59055118110236227" header="0.31496062992125984" footer="0.31496062992125984"/>
  <pageSetup paperSize="9" fitToHeight="0" orientation="portrait" r:id="rId1"/>
  <ignoredErrors>
    <ignoredError sqref="D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33"/>
  <sheetViews>
    <sheetView showGridLines="0" view="pageBreakPreview" zoomScale="70" zoomScaleNormal="100" zoomScaleSheetLayoutView="70" workbookViewId="0">
      <selection sqref="A1:B1"/>
    </sheetView>
  </sheetViews>
  <sheetFormatPr defaultColWidth="8.69921875" defaultRowHeight="18" customHeight="1" x14ac:dyDescent="0.45"/>
  <cols>
    <col min="1" max="1" width="1.69921875" style="14" customWidth="1"/>
    <col min="2" max="2" width="8.69921875" style="14" customWidth="1"/>
    <col min="3" max="3" width="9.19921875" style="16" bestFit="1" customWidth="1"/>
    <col min="4" max="4" width="6.3984375" style="16" customWidth="1"/>
    <col min="5" max="5" width="7.5" style="16" customWidth="1"/>
    <col min="6" max="7" width="16.69921875" style="14" customWidth="1"/>
    <col min="8" max="8" width="8.59765625" style="14" customWidth="1"/>
    <col min="9" max="9" width="5" style="14" bestFit="1" customWidth="1"/>
    <col min="10" max="11" width="8.69921875" style="14" customWidth="1"/>
    <col min="12" max="12" width="31.5" style="17" customWidth="1"/>
    <col min="13" max="13" width="1.69921875" style="14" customWidth="1"/>
    <col min="14" max="16384" width="8.69921875" style="14"/>
  </cols>
  <sheetData>
    <row r="1" spans="1:19" ht="27" customHeight="1" thickBot="1" x14ac:dyDescent="0.5">
      <c r="A1" s="325" t="s">
        <v>86</v>
      </c>
      <c r="B1" s="326"/>
      <c r="C1" s="345" t="s">
        <v>87</v>
      </c>
      <c r="D1" s="346"/>
      <c r="E1" s="346"/>
      <c r="F1" s="346"/>
      <c r="G1" s="346"/>
      <c r="H1" s="346"/>
      <c r="I1" s="346"/>
      <c r="J1" s="346"/>
      <c r="K1" s="346"/>
      <c r="L1" s="347"/>
      <c r="N1" s="15" t="s">
        <v>45</v>
      </c>
      <c r="O1" s="14" t="s">
        <v>88</v>
      </c>
    </row>
    <row r="2" spans="1:19" ht="6" customHeight="1" thickBot="1" x14ac:dyDescent="0.5"/>
    <row r="3" spans="1:19" ht="21" customHeight="1" thickBot="1" x14ac:dyDescent="0.5">
      <c r="B3" s="78" t="s">
        <v>148</v>
      </c>
      <c r="C3" s="14"/>
      <c r="D3" s="14"/>
      <c r="E3" s="14"/>
      <c r="F3" s="14" t="s">
        <v>200</v>
      </c>
      <c r="G3" s="97">
        <f>MIN(ROUNDDOWN(SUM(K6:K7),0),ROUNDDOWN(SUM(K9:K11),0))</f>
        <v>0</v>
      </c>
      <c r="H3" s="14" t="s">
        <v>198</v>
      </c>
      <c r="L3" s="14"/>
      <c r="N3" s="15" t="s">
        <v>207</v>
      </c>
      <c r="O3" s="14" t="s">
        <v>206</v>
      </c>
    </row>
    <row r="4" spans="1:19" ht="6" customHeight="1" x14ac:dyDescent="0.45">
      <c r="C4" s="14"/>
      <c r="D4" s="14"/>
      <c r="E4" s="14"/>
      <c r="G4" s="77"/>
      <c r="L4" s="14"/>
    </row>
    <row r="5" spans="1:19" ht="18" customHeight="1" thickBot="1" x14ac:dyDescent="0.5">
      <c r="B5" s="62" t="s">
        <v>48</v>
      </c>
      <c r="C5" s="351" t="s">
        <v>89</v>
      </c>
      <c r="D5" s="352"/>
      <c r="E5" s="353"/>
      <c r="F5" s="62" t="s">
        <v>90</v>
      </c>
      <c r="G5" s="62" t="s">
        <v>91</v>
      </c>
      <c r="H5" s="349" t="s">
        <v>92</v>
      </c>
      <c r="I5" s="350"/>
      <c r="J5" s="63" t="s">
        <v>93</v>
      </c>
      <c r="K5" s="63" t="s">
        <v>41</v>
      </c>
      <c r="L5" s="63" t="s">
        <v>94</v>
      </c>
      <c r="N5" s="15" t="s">
        <v>45</v>
      </c>
      <c r="O5" s="14" t="s">
        <v>213</v>
      </c>
    </row>
    <row r="6" spans="1:19" ht="16.2" customHeight="1" x14ac:dyDescent="0.45">
      <c r="B6" s="74"/>
      <c r="C6" s="333" t="s">
        <v>188</v>
      </c>
      <c r="D6" s="334"/>
      <c r="E6" s="335"/>
      <c r="F6" s="66"/>
      <c r="G6" s="66"/>
      <c r="H6" s="85"/>
      <c r="I6" s="88" t="s">
        <v>196</v>
      </c>
      <c r="J6" s="80"/>
      <c r="K6" s="119">
        <f>H6*J6/1000</f>
        <v>0</v>
      </c>
      <c r="L6" s="67"/>
      <c r="O6" s="14" t="s">
        <v>95</v>
      </c>
    </row>
    <row r="7" spans="1:19" ht="16.2" customHeight="1" x14ac:dyDescent="0.45">
      <c r="B7" s="75"/>
      <c r="C7" s="336"/>
      <c r="D7" s="337"/>
      <c r="E7" s="338"/>
      <c r="F7" s="52"/>
      <c r="G7" s="52"/>
      <c r="H7" s="84"/>
      <c r="I7" s="89" t="s">
        <v>194</v>
      </c>
      <c r="J7" s="81"/>
      <c r="K7" s="120">
        <f>H7*J7/1000</f>
        <v>0</v>
      </c>
      <c r="L7" s="73"/>
    </row>
    <row r="8" spans="1:19" ht="16.2" customHeight="1" thickBot="1" x14ac:dyDescent="0.5">
      <c r="B8" s="72"/>
      <c r="C8" s="98" t="s">
        <v>208</v>
      </c>
      <c r="D8" s="99">
        <f>ROUNDDOWN(SUM(K6:K8),0)</f>
        <v>0</v>
      </c>
      <c r="E8" s="100" t="s">
        <v>197</v>
      </c>
      <c r="F8" s="70"/>
      <c r="G8" s="70"/>
      <c r="H8" s="86"/>
      <c r="I8" s="90" t="s">
        <v>194</v>
      </c>
      <c r="J8" s="82"/>
      <c r="K8" s="121">
        <f>H8*J8/1000</f>
        <v>0</v>
      </c>
      <c r="L8" s="71"/>
    </row>
    <row r="9" spans="1:19" ht="16.2" customHeight="1" x14ac:dyDescent="0.45">
      <c r="B9" s="74"/>
      <c r="C9" s="333" t="s">
        <v>189</v>
      </c>
      <c r="D9" s="334"/>
      <c r="E9" s="335"/>
      <c r="F9" s="66"/>
      <c r="G9" s="66"/>
      <c r="H9" s="116"/>
      <c r="I9" s="88" t="s">
        <v>40</v>
      </c>
      <c r="J9" s="80"/>
      <c r="K9" s="119">
        <f>H9*J9</f>
        <v>0</v>
      </c>
      <c r="L9" s="67"/>
    </row>
    <row r="10" spans="1:19" ht="16.2" customHeight="1" x14ac:dyDescent="0.45">
      <c r="B10" s="75"/>
      <c r="C10" s="336"/>
      <c r="D10" s="337"/>
      <c r="E10" s="338"/>
      <c r="F10" s="52"/>
      <c r="G10" s="52"/>
      <c r="H10" s="117"/>
      <c r="I10" s="89" t="s">
        <v>198</v>
      </c>
      <c r="J10" s="81"/>
      <c r="K10" s="120">
        <f>H10*J10</f>
        <v>0</v>
      </c>
      <c r="L10" s="73"/>
    </row>
    <row r="11" spans="1:19" ht="16.2" customHeight="1" thickBot="1" x14ac:dyDescent="0.5">
      <c r="B11" s="72"/>
      <c r="C11" s="98" t="s">
        <v>208</v>
      </c>
      <c r="D11" s="101">
        <f>ROUNDDOWN(SUM(K9:K11),0)</f>
        <v>0</v>
      </c>
      <c r="E11" s="100" t="s">
        <v>197</v>
      </c>
      <c r="F11" s="70"/>
      <c r="G11" s="70"/>
      <c r="H11" s="118"/>
      <c r="I11" s="90" t="s">
        <v>198</v>
      </c>
      <c r="J11" s="82"/>
      <c r="K11" s="121">
        <f>H11*J11</f>
        <v>0</v>
      </c>
      <c r="L11" s="71"/>
      <c r="Q11" s="58"/>
      <c r="R11" s="29"/>
      <c r="S11" s="59"/>
    </row>
    <row r="12" spans="1:19" ht="16.2" customHeight="1" x14ac:dyDescent="0.45">
      <c r="B12" s="64"/>
      <c r="C12" s="339"/>
      <c r="D12" s="340"/>
      <c r="E12" s="341"/>
      <c r="F12" s="64"/>
      <c r="G12" s="64"/>
      <c r="H12" s="87"/>
      <c r="I12" s="64"/>
      <c r="J12" s="83"/>
      <c r="K12" s="65" t="s">
        <v>199</v>
      </c>
      <c r="L12" s="64"/>
      <c r="Q12" s="58"/>
      <c r="R12" s="29"/>
      <c r="S12" s="95"/>
    </row>
    <row r="13" spans="1:19" ht="16.2" customHeight="1" x14ac:dyDescent="0.45">
      <c r="B13" s="52"/>
      <c r="C13" s="342"/>
      <c r="D13" s="343"/>
      <c r="E13" s="344"/>
      <c r="F13" s="52"/>
      <c r="G13" s="52"/>
      <c r="H13" s="84"/>
      <c r="I13" s="52"/>
      <c r="J13" s="81"/>
      <c r="K13" s="61" t="s">
        <v>199</v>
      </c>
      <c r="L13" s="52"/>
      <c r="Q13" s="58"/>
      <c r="R13" s="29"/>
      <c r="S13" s="59"/>
    </row>
    <row r="14" spans="1:19" ht="16.2" customHeight="1" x14ac:dyDescent="0.45">
      <c r="B14" s="52"/>
      <c r="C14" s="342"/>
      <c r="D14" s="343"/>
      <c r="E14" s="344"/>
      <c r="F14" s="52"/>
      <c r="G14" s="52"/>
      <c r="H14" s="84"/>
      <c r="I14" s="52"/>
      <c r="J14" s="81"/>
      <c r="K14" s="61" t="s">
        <v>199</v>
      </c>
      <c r="L14" s="52"/>
    </row>
    <row r="15" spans="1:19" ht="16.2" customHeight="1" x14ac:dyDescent="0.45">
      <c r="B15" s="52"/>
      <c r="C15" s="342"/>
      <c r="D15" s="343"/>
      <c r="E15" s="344"/>
      <c r="F15" s="52"/>
      <c r="G15" s="52"/>
      <c r="H15" s="84"/>
      <c r="I15" s="52"/>
      <c r="J15" s="81"/>
      <c r="K15" s="61" t="s">
        <v>199</v>
      </c>
      <c r="L15" s="52"/>
    </row>
    <row r="16" spans="1:19" ht="16.2" customHeight="1" x14ac:dyDescent="0.45">
      <c r="B16" s="52"/>
      <c r="C16" s="342"/>
      <c r="D16" s="343"/>
      <c r="E16" s="344"/>
      <c r="F16" s="52"/>
      <c r="G16" s="52"/>
      <c r="H16" s="84"/>
      <c r="I16" s="52"/>
      <c r="J16" s="81"/>
      <c r="K16" s="61" t="s">
        <v>199</v>
      </c>
      <c r="L16" s="52"/>
    </row>
    <row r="17" spans="2:15" ht="16.2" customHeight="1" x14ac:dyDescent="0.45">
      <c r="B17" s="52"/>
      <c r="C17" s="342"/>
      <c r="D17" s="343"/>
      <c r="E17" s="344"/>
      <c r="F17" s="52"/>
      <c r="G17" s="52"/>
      <c r="H17" s="84"/>
      <c r="I17" s="52"/>
      <c r="J17" s="81"/>
      <c r="K17" s="61" t="s">
        <v>199</v>
      </c>
      <c r="L17" s="52"/>
    </row>
    <row r="18" spans="2:15" ht="16.2" customHeight="1" x14ac:dyDescent="0.45">
      <c r="B18" s="52"/>
      <c r="C18" s="342"/>
      <c r="D18" s="343"/>
      <c r="E18" s="344"/>
      <c r="F18" s="52"/>
      <c r="G18" s="52"/>
      <c r="H18" s="84"/>
      <c r="I18" s="52"/>
      <c r="J18" s="81"/>
      <c r="K18" s="61" t="s">
        <v>199</v>
      </c>
      <c r="L18" s="52"/>
    </row>
    <row r="19" spans="2:15" ht="16.2" customHeight="1" x14ac:dyDescent="0.45">
      <c r="B19" s="52"/>
      <c r="C19" s="342"/>
      <c r="D19" s="343"/>
      <c r="E19" s="344"/>
      <c r="F19" s="52"/>
      <c r="G19" s="52"/>
      <c r="H19" s="84"/>
      <c r="I19" s="52"/>
      <c r="J19" s="81"/>
      <c r="K19" s="61" t="s">
        <v>199</v>
      </c>
      <c r="L19" s="52"/>
    </row>
    <row r="20" spans="2:15" ht="6" customHeight="1" thickBot="1" x14ac:dyDescent="0.5">
      <c r="C20" s="14"/>
      <c r="D20" s="14"/>
      <c r="E20" s="14"/>
      <c r="L20" s="14"/>
    </row>
    <row r="21" spans="2:15" ht="21" customHeight="1" thickBot="1" x14ac:dyDescent="0.5">
      <c r="B21" s="78" t="s">
        <v>203</v>
      </c>
      <c r="C21" s="14"/>
      <c r="D21" s="14"/>
      <c r="E21" s="14"/>
      <c r="F21" s="14" t="s">
        <v>204</v>
      </c>
      <c r="G21" s="102">
        <f>ROUNDDOWN(SUM(K24:K25),1)</f>
        <v>0</v>
      </c>
      <c r="H21" s="14" t="s">
        <v>39</v>
      </c>
      <c r="K21" s="131"/>
      <c r="L21" s="14"/>
      <c r="N21" s="15"/>
    </row>
    <row r="22" spans="2:15" ht="6" customHeight="1" x14ac:dyDescent="0.45">
      <c r="C22" s="14"/>
      <c r="D22" s="14"/>
      <c r="E22" s="14"/>
      <c r="L22" s="14"/>
    </row>
    <row r="23" spans="2:15" ht="18" customHeight="1" thickBot="1" x14ac:dyDescent="0.5">
      <c r="B23" s="62" t="s">
        <v>48</v>
      </c>
      <c r="C23" s="351" t="s">
        <v>89</v>
      </c>
      <c r="D23" s="352"/>
      <c r="E23" s="353"/>
      <c r="F23" s="62" t="s">
        <v>90</v>
      </c>
      <c r="G23" s="62" t="s">
        <v>91</v>
      </c>
      <c r="H23" s="62" t="s">
        <v>92</v>
      </c>
      <c r="I23" s="62"/>
      <c r="J23" s="63" t="s">
        <v>93</v>
      </c>
      <c r="K23" s="63" t="s">
        <v>201</v>
      </c>
      <c r="L23" s="63" t="s">
        <v>94</v>
      </c>
      <c r="N23" s="15" t="s">
        <v>45</v>
      </c>
      <c r="O23" s="14" t="s">
        <v>213</v>
      </c>
    </row>
    <row r="24" spans="2:15" ht="16.2" customHeight="1" x14ac:dyDescent="0.45">
      <c r="B24" s="74"/>
      <c r="C24" s="333" t="s">
        <v>26</v>
      </c>
      <c r="D24" s="334"/>
      <c r="E24" s="335"/>
      <c r="F24" s="66"/>
      <c r="G24" s="66"/>
      <c r="H24" s="106"/>
      <c r="I24" s="88" t="s">
        <v>193</v>
      </c>
      <c r="J24" s="80"/>
      <c r="K24" s="114">
        <f>H24*J24</f>
        <v>0</v>
      </c>
      <c r="L24" s="67"/>
      <c r="O24" s="14" t="s">
        <v>95</v>
      </c>
    </row>
    <row r="25" spans="2:15" ht="16.2" customHeight="1" thickBot="1" x14ac:dyDescent="0.5">
      <c r="B25" s="76"/>
      <c r="C25" s="103" t="s">
        <v>209</v>
      </c>
      <c r="D25" s="104">
        <f>ROUNDDOWN(SUM(K24:K25),1)</f>
        <v>0</v>
      </c>
      <c r="E25" s="105" t="s">
        <v>205</v>
      </c>
      <c r="F25" s="68"/>
      <c r="G25" s="68"/>
      <c r="H25" s="107"/>
      <c r="I25" s="91" t="s">
        <v>202</v>
      </c>
      <c r="J25" s="94"/>
      <c r="K25" s="115">
        <f>H25*J25</f>
        <v>0</v>
      </c>
      <c r="L25" s="69"/>
    </row>
    <row r="26" spans="2:15" ht="16.2" customHeight="1" x14ac:dyDescent="0.45">
      <c r="B26" s="64"/>
      <c r="C26" s="339"/>
      <c r="D26" s="340"/>
      <c r="E26" s="341"/>
      <c r="F26" s="64"/>
      <c r="G26" s="64"/>
      <c r="H26" s="92"/>
      <c r="I26" s="64"/>
      <c r="J26" s="83"/>
      <c r="K26" s="96" t="s">
        <v>199</v>
      </c>
      <c r="L26" s="64"/>
    </row>
    <row r="27" spans="2:15" ht="16.2" customHeight="1" x14ac:dyDescent="0.45">
      <c r="B27" s="52"/>
      <c r="C27" s="342"/>
      <c r="D27" s="343"/>
      <c r="E27" s="344"/>
      <c r="F27" s="52"/>
      <c r="G27" s="52"/>
      <c r="H27" s="93"/>
      <c r="I27" s="52"/>
      <c r="J27" s="81"/>
      <c r="K27" s="96" t="s">
        <v>199</v>
      </c>
      <c r="L27" s="52"/>
    </row>
    <row r="28" spans="2:15" ht="16.2" customHeight="1" x14ac:dyDescent="0.45">
      <c r="B28" s="52"/>
      <c r="C28" s="342"/>
      <c r="D28" s="343"/>
      <c r="E28" s="344"/>
      <c r="F28" s="52"/>
      <c r="G28" s="52"/>
      <c r="H28" s="93"/>
      <c r="I28" s="52"/>
      <c r="J28" s="81"/>
      <c r="K28" s="96" t="s">
        <v>199</v>
      </c>
      <c r="L28" s="52"/>
    </row>
    <row r="29" spans="2:15" ht="16.2" customHeight="1" x14ac:dyDescent="0.45">
      <c r="B29" s="52"/>
      <c r="C29" s="342"/>
      <c r="D29" s="343"/>
      <c r="E29" s="344"/>
      <c r="F29" s="52"/>
      <c r="G29" s="52"/>
      <c r="H29" s="93"/>
      <c r="I29" s="52"/>
      <c r="J29" s="81"/>
      <c r="K29" s="96" t="s">
        <v>199</v>
      </c>
      <c r="L29" s="52"/>
    </row>
    <row r="30" spans="2:15" ht="16.2" customHeight="1" x14ac:dyDescent="0.45">
      <c r="B30" s="52"/>
      <c r="C30" s="342"/>
      <c r="D30" s="343"/>
      <c r="E30" s="344"/>
      <c r="F30" s="52"/>
      <c r="G30" s="52"/>
      <c r="H30" s="93"/>
      <c r="I30" s="52"/>
      <c r="J30" s="81"/>
      <c r="K30" s="96" t="s">
        <v>199</v>
      </c>
      <c r="L30" s="52"/>
    </row>
    <row r="31" spans="2:15" ht="6" customHeight="1" x14ac:dyDescent="0.45">
      <c r="B31" s="348"/>
      <c r="C31" s="348"/>
      <c r="D31" s="348"/>
      <c r="E31" s="348"/>
      <c r="F31" s="348"/>
      <c r="G31" s="348"/>
      <c r="H31" s="348"/>
      <c r="I31" s="348"/>
      <c r="J31" s="348"/>
      <c r="K31" s="348"/>
      <c r="L31" s="348"/>
    </row>
    <row r="32" spans="2:15" ht="27" customHeight="1" x14ac:dyDescent="0.45">
      <c r="B32" s="332" t="s">
        <v>240</v>
      </c>
      <c r="C32" s="332"/>
      <c r="D32" s="332"/>
      <c r="E32" s="332"/>
      <c r="F32" s="332"/>
      <c r="G32" s="332"/>
      <c r="H32" s="332"/>
      <c r="I32" s="332"/>
      <c r="J32" s="332"/>
      <c r="K32" s="332"/>
      <c r="L32" s="332"/>
    </row>
    <row r="33" spans="2:2" ht="16.95" customHeight="1" x14ac:dyDescent="0.45">
      <c r="B33" s="14" t="s">
        <v>277</v>
      </c>
    </row>
  </sheetData>
  <mergeCells count="23">
    <mergeCell ref="A1:B1"/>
    <mergeCell ref="C1:L1"/>
    <mergeCell ref="B31:L31"/>
    <mergeCell ref="H5:I5"/>
    <mergeCell ref="C5:E5"/>
    <mergeCell ref="C24:E24"/>
    <mergeCell ref="C26:E26"/>
    <mergeCell ref="C30:E30"/>
    <mergeCell ref="C27:E27"/>
    <mergeCell ref="C28:E28"/>
    <mergeCell ref="C29:E29"/>
    <mergeCell ref="C23:E23"/>
    <mergeCell ref="B32:L32"/>
    <mergeCell ref="C6:E7"/>
    <mergeCell ref="C9:E10"/>
    <mergeCell ref="C12:E12"/>
    <mergeCell ref="C13:E13"/>
    <mergeCell ref="C14:E14"/>
    <mergeCell ref="C15:E15"/>
    <mergeCell ref="C16:E16"/>
    <mergeCell ref="C17:E17"/>
    <mergeCell ref="C18:E18"/>
    <mergeCell ref="C19:E19"/>
  </mergeCells>
  <phoneticPr fontId="21"/>
  <pageMargins left="0.78740157480314965" right="0.59055118110236227" top="0.78740157480314965" bottom="0.59055118110236227" header="0.31496062992125984" footer="0.31496062992125984"/>
  <pageSetup paperSize="9" scale="92" orientation="landscape" r:id="rId1"/>
  <ignoredErrors>
    <ignoredError sqref="K9"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36"/>
  <sheetViews>
    <sheetView showGridLines="0" view="pageBreakPreview" zoomScaleNormal="100" zoomScaleSheetLayoutView="100" workbookViewId="0">
      <selection activeCell="A20" sqref="A20:Z20"/>
    </sheetView>
  </sheetViews>
  <sheetFormatPr defaultColWidth="8.69921875" defaultRowHeight="18" x14ac:dyDescent="0.45"/>
  <cols>
    <col min="1" max="1" width="1" style="14" customWidth="1"/>
    <col min="2" max="2" width="8.69921875" style="14"/>
    <col min="3" max="3" width="15.69921875" style="14" customWidth="1"/>
    <col min="4" max="4" width="8.69921875" style="14"/>
    <col min="5" max="5" width="4.19921875" style="14" bestFit="1" customWidth="1"/>
    <col min="6" max="6" width="11" style="14" customWidth="1"/>
    <col min="7" max="7" width="28.09765625" style="14" customWidth="1"/>
    <col min="8" max="8" width="1" style="14" customWidth="1"/>
    <col min="9" max="9" width="8.69921875" style="26"/>
    <col min="10" max="11" width="8.69921875" style="27"/>
  </cols>
  <sheetData>
    <row r="1" spans="1:12" s="28" customFormat="1" ht="27" customHeight="1" thickBot="1" x14ac:dyDescent="0.5">
      <c r="A1" s="325" t="s">
        <v>96</v>
      </c>
      <c r="B1" s="326"/>
      <c r="C1" s="345" t="s">
        <v>97</v>
      </c>
      <c r="D1" s="346"/>
      <c r="E1" s="346"/>
      <c r="F1" s="346"/>
      <c r="G1" s="347"/>
      <c r="H1" s="25"/>
      <c r="I1" s="26" t="s">
        <v>45</v>
      </c>
      <c r="J1" s="27" t="s">
        <v>98</v>
      </c>
    </row>
    <row r="2" spans="1:12" x14ac:dyDescent="0.45">
      <c r="A2" s="29"/>
      <c r="B2" s="29"/>
    </row>
    <row r="3" spans="1:12" ht="18.600000000000001" thickBot="1" x14ac:dyDescent="0.5">
      <c r="A3" s="29"/>
      <c r="B3" s="30" t="s">
        <v>99</v>
      </c>
    </row>
    <row r="4" spans="1:12" ht="18.600000000000001" thickBot="1" x14ac:dyDescent="0.5">
      <c r="A4" s="29"/>
      <c r="B4" s="30"/>
      <c r="C4" s="109">
        <f>添付2!G3</f>
        <v>0</v>
      </c>
      <c r="D4" s="14" t="s">
        <v>40</v>
      </c>
      <c r="I4" s="26" t="s">
        <v>45</v>
      </c>
      <c r="J4" s="27" t="s">
        <v>180</v>
      </c>
    </row>
    <row r="5" spans="1:12" x14ac:dyDescent="0.45">
      <c r="A5" s="29"/>
      <c r="B5" s="29"/>
      <c r="C5" s="32"/>
      <c r="D5" s="33"/>
    </row>
    <row r="6" spans="1:12" x14ac:dyDescent="0.45">
      <c r="A6" s="14" t="s">
        <v>100</v>
      </c>
      <c r="L6" s="27"/>
    </row>
    <row r="7" spans="1:12" ht="18.600000000000001" thickBot="1" x14ac:dyDescent="0.5">
      <c r="B7" s="30" t="s">
        <v>101</v>
      </c>
      <c r="L7" s="27"/>
    </row>
    <row r="8" spans="1:12" ht="18.600000000000001" thickBot="1" x14ac:dyDescent="0.5">
      <c r="C8" s="109">
        <f>SUM(C11:C22)</f>
        <v>0</v>
      </c>
      <c r="D8" s="14" t="s">
        <v>102</v>
      </c>
      <c r="E8" s="15" t="s">
        <v>103</v>
      </c>
      <c r="F8" s="34" t="s">
        <v>104</v>
      </c>
      <c r="I8" s="26" t="s">
        <v>45</v>
      </c>
      <c r="J8" s="27" t="s">
        <v>105</v>
      </c>
      <c r="L8" s="27"/>
    </row>
    <row r="9" spans="1:12" x14ac:dyDescent="0.45">
      <c r="L9" s="27"/>
    </row>
    <row r="10" spans="1:12" ht="18.600000000000001" thickBot="1" x14ac:dyDescent="0.5">
      <c r="B10" s="30" t="s">
        <v>106</v>
      </c>
      <c r="L10" s="27"/>
    </row>
    <row r="11" spans="1:12" ht="18.600000000000001" thickBot="1" x14ac:dyDescent="0.5">
      <c r="B11" s="35" t="s">
        <v>107</v>
      </c>
      <c r="C11" s="112"/>
      <c r="D11" s="14" t="s">
        <v>108</v>
      </c>
      <c r="I11" s="26" t="s">
        <v>45</v>
      </c>
      <c r="J11" s="27" t="s">
        <v>241</v>
      </c>
      <c r="L11" s="27"/>
    </row>
    <row r="12" spans="1:12" ht="18.600000000000001" thickBot="1" x14ac:dyDescent="0.5">
      <c r="B12" s="35" t="s">
        <v>109</v>
      </c>
      <c r="C12" s="112"/>
      <c r="D12" s="14" t="s">
        <v>108</v>
      </c>
      <c r="L12" s="27"/>
    </row>
    <row r="13" spans="1:12" ht="18.600000000000001" thickBot="1" x14ac:dyDescent="0.5">
      <c r="B13" s="35" t="s">
        <v>110</v>
      </c>
      <c r="C13" s="112"/>
      <c r="D13" s="14" t="s">
        <v>108</v>
      </c>
    </row>
    <row r="14" spans="1:12" ht="18.600000000000001" thickBot="1" x14ac:dyDescent="0.5">
      <c r="B14" s="35" t="s">
        <v>111</v>
      </c>
      <c r="C14" s="112"/>
      <c r="D14" s="14" t="s">
        <v>108</v>
      </c>
    </row>
    <row r="15" spans="1:12" ht="18.600000000000001" thickBot="1" x14ac:dyDescent="0.5">
      <c r="B15" s="35" t="s">
        <v>112</v>
      </c>
      <c r="C15" s="112"/>
      <c r="D15" s="14" t="s">
        <v>108</v>
      </c>
    </row>
    <row r="16" spans="1:12" ht="18.600000000000001" thickBot="1" x14ac:dyDescent="0.5">
      <c r="B16" s="35" t="s">
        <v>113</v>
      </c>
      <c r="C16" s="112"/>
      <c r="D16" s="14" t="s">
        <v>108</v>
      </c>
      <c r="E16" s="16"/>
    </row>
    <row r="17" spans="1:10" ht="18.600000000000001" thickBot="1" x14ac:dyDescent="0.5">
      <c r="B17" s="35" t="s">
        <v>114</v>
      </c>
      <c r="C17" s="112"/>
      <c r="D17" s="14" t="s">
        <v>108</v>
      </c>
    </row>
    <row r="18" spans="1:10" ht="18.600000000000001" thickBot="1" x14ac:dyDescent="0.5">
      <c r="B18" s="35" t="s">
        <v>115</v>
      </c>
      <c r="C18" s="112"/>
      <c r="D18" s="14" t="s">
        <v>108</v>
      </c>
    </row>
    <row r="19" spans="1:10" ht="18.600000000000001" thickBot="1" x14ac:dyDescent="0.5">
      <c r="B19" s="35" t="s">
        <v>116</v>
      </c>
      <c r="C19" s="112"/>
      <c r="D19" s="14" t="s">
        <v>108</v>
      </c>
    </row>
    <row r="20" spans="1:10" ht="18.600000000000001" thickBot="1" x14ac:dyDescent="0.5">
      <c r="B20" s="35" t="s">
        <v>117</v>
      </c>
      <c r="C20" s="112"/>
      <c r="D20" s="14" t="s">
        <v>108</v>
      </c>
    </row>
    <row r="21" spans="1:10" ht="18.600000000000001" thickBot="1" x14ac:dyDescent="0.5">
      <c r="B21" s="35" t="s">
        <v>118</v>
      </c>
      <c r="C21" s="112"/>
      <c r="D21" s="14" t="s">
        <v>108</v>
      </c>
    </row>
    <row r="22" spans="1:10" ht="18.600000000000001" thickBot="1" x14ac:dyDescent="0.5">
      <c r="B22" s="35" t="s">
        <v>119</v>
      </c>
      <c r="C22" s="112"/>
      <c r="D22" s="14" t="s">
        <v>108</v>
      </c>
    </row>
    <row r="23" spans="1:10" s="27" customFormat="1" ht="19.2" customHeight="1" x14ac:dyDescent="0.45">
      <c r="A23" s="14"/>
      <c r="B23" s="14"/>
      <c r="C23" s="14"/>
      <c r="D23" s="14"/>
      <c r="E23" s="14"/>
      <c r="F23" s="14"/>
      <c r="G23" s="14"/>
      <c r="H23" s="14"/>
      <c r="I23" s="26"/>
    </row>
    <row r="24" spans="1:10" s="27" customFormat="1" ht="19.2" customHeight="1" thickBot="1" x14ac:dyDescent="0.5">
      <c r="A24" s="14" t="s">
        <v>120</v>
      </c>
      <c r="B24" s="14"/>
      <c r="C24" s="14"/>
      <c r="D24" s="14"/>
      <c r="E24" s="14"/>
      <c r="F24" s="14"/>
      <c r="G24" s="14"/>
      <c r="H24" s="14"/>
      <c r="I24" s="26"/>
    </row>
    <row r="25" spans="1:10" s="27" customFormat="1" ht="19.2" customHeight="1" thickBot="1" x14ac:dyDescent="0.5">
      <c r="A25" s="14"/>
      <c r="B25" s="14"/>
      <c r="C25" s="112"/>
      <c r="D25" s="14" t="s">
        <v>102</v>
      </c>
      <c r="E25" s="15" t="s">
        <v>103</v>
      </c>
      <c r="F25" s="34" t="s">
        <v>121</v>
      </c>
      <c r="G25" s="14"/>
      <c r="H25" s="14"/>
      <c r="I25" s="26"/>
    </row>
    <row r="26" spans="1:10" s="27" customFormat="1" ht="19.2" customHeight="1" x14ac:dyDescent="0.45">
      <c r="A26" s="14"/>
      <c r="B26" s="14"/>
      <c r="C26" s="14"/>
      <c r="D26" s="14"/>
      <c r="E26" s="14"/>
      <c r="F26" s="14"/>
      <c r="G26" s="14"/>
      <c r="H26" s="14"/>
      <c r="I26" s="26"/>
    </row>
    <row r="27" spans="1:10" s="27" customFormat="1" ht="19.2" customHeight="1" thickBot="1" x14ac:dyDescent="0.5">
      <c r="A27" s="14" t="s">
        <v>122</v>
      </c>
      <c r="B27" s="14"/>
      <c r="C27" s="14"/>
      <c r="D27" s="14"/>
      <c r="E27" s="14"/>
      <c r="F27" s="14"/>
      <c r="G27" s="14"/>
      <c r="H27" s="14"/>
      <c r="I27" s="26"/>
    </row>
    <row r="28" spans="1:10" s="27" customFormat="1" ht="19.2" customHeight="1" thickBot="1" x14ac:dyDescent="0.5">
      <c r="A28" s="14"/>
      <c r="B28" s="14"/>
      <c r="C28" s="112"/>
      <c r="D28" s="14" t="s">
        <v>102</v>
      </c>
      <c r="E28" s="14"/>
      <c r="F28" s="14"/>
      <c r="G28" s="14"/>
      <c r="H28" s="14"/>
      <c r="I28" s="26"/>
    </row>
    <row r="29" spans="1:10" s="27" customFormat="1" ht="19.2" customHeight="1" x14ac:dyDescent="0.45">
      <c r="A29" s="14"/>
      <c r="B29" s="14"/>
      <c r="C29" s="14"/>
      <c r="D29" s="14"/>
      <c r="E29" s="14"/>
      <c r="F29" s="14"/>
      <c r="G29" s="14"/>
      <c r="H29" s="14"/>
      <c r="I29" s="26"/>
    </row>
    <row r="30" spans="1:10" ht="18.600000000000001" thickBot="1" x14ac:dyDescent="0.5">
      <c r="A30" s="14" t="s">
        <v>123</v>
      </c>
    </row>
    <row r="31" spans="1:10" ht="18.600000000000001" thickBot="1" x14ac:dyDescent="0.5">
      <c r="C31" s="109">
        <f>C8-C25</f>
        <v>0</v>
      </c>
      <c r="E31" s="15" t="s">
        <v>103</v>
      </c>
      <c r="F31" s="34" t="s">
        <v>124</v>
      </c>
      <c r="I31" s="26" t="s">
        <v>45</v>
      </c>
      <c r="J31" s="27" t="s">
        <v>105</v>
      </c>
    </row>
    <row r="32" spans="1:10" ht="18.600000000000001" thickBot="1" x14ac:dyDescent="0.5">
      <c r="B32" s="14" t="s">
        <v>125</v>
      </c>
      <c r="C32" s="15"/>
    </row>
    <row r="33" spans="1:10" ht="18.600000000000001" thickBot="1" x14ac:dyDescent="0.5">
      <c r="C33" s="113" t="str">
        <f>IF(C8-C25&gt;=0,"適合","不適合")</f>
        <v>適合</v>
      </c>
      <c r="I33" s="26" t="s">
        <v>45</v>
      </c>
      <c r="J33" s="27" t="s">
        <v>105</v>
      </c>
    </row>
    <row r="35" spans="1:10" ht="18.600000000000001" thickBot="1" x14ac:dyDescent="0.5">
      <c r="A35" s="29" t="s">
        <v>126</v>
      </c>
    </row>
    <row r="36" spans="1:10" ht="18.600000000000001" thickBot="1" x14ac:dyDescent="0.5">
      <c r="C36" s="112"/>
      <c r="D36" s="14" t="s">
        <v>102</v>
      </c>
    </row>
  </sheetData>
  <mergeCells count="2">
    <mergeCell ref="A1:B1"/>
    <mergeCell ref="C1:G1"/>
  </mergeCells>
  <phoneticPr fontId="21"/>
  <conditionalFormatting sqref="C4">
    <cfRule type="containsBlanks" dxfId="12" priority="1">
      <formula>LEN(TRIM(C4))=0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8" max="37"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P34"/>
  <sheetViews>
    <sheetView showGridLines="0" view="pageBreakPreview" zoomScale="90" zoomScaleNormal="100" zoomScaleSheetLayoutView="90" workbookViewId="0">
      <selection activeCell="A20" sqref="A20:Z20"/>
    </sheetView>
  </sheetViews>
  <sheetFormatPr defaultColWidth="8.69921875" defaultRowHeight="18" x14ac:dyDescent="0.45"/>
  <cols>
    <col min="1" max="1" width="1" style="14" customWidth="1"/>
    <col min="2" max="2" width="7.69921875" style="14" customWidth="1"/>
    <col min="3" max="3" width="17.69921875" style="14" customWidth="1"/>
    <col min="4" max="4" width="8.8984375" style="14" bestFit="1" customWidth="1"/>
    <col min="5" max="5" width="6" style="14" customWidth="1"/>
    <col min="6" max="6" width="8.8984375" style="14" bestFit="1" customWidth="1"/>
    <col min="7" max="7" width="10.69921875" style="14" bestFit="1" customWidth="1"/>
    <col min="8" max="8" width="16.59765625" style="14" customWidth="1"/>
    <col min="9" max="9" width="1" style="14" customWidth="1"/>
    <col min="10" max="10" width="8.69921875" style="26" customWidth="1"/>
    <col min="11" max="11" width="10.69921875" style="27" bestFit="1" customWidth="1"/>
    <col min="12" max="12" width="9.19921875" bestFit="1" customWidth="1"/>
    <col min="13" max="13" width="18.69921875" bestFit="1" customWidth="1"/>
    <col min="14" max="14" width="21.19921875" bestFit="1" customWidth="1"/>
    <col min="15" max="15" width="22.69921875" bestFit="1" customWidth="1"/>
    <col min="16" max="16" width="11.59765625" bestFit="1" customWidth="1"/>
  </cols>
  <sheetData>
    <row r="1" spans="1:16" s="28" customFormat="1" ht="27" customHeight="1" thickBot="1" x14ac:dyDescent="0.5">
      <c r="A1" s="325" t="s">
        <v>127</v>
      </c>
      <c r="B1" s="326"/>
      <c r="C1" s="345" t="s">
        <v>128</v>
      </c>
      <c r="D1" s="346"/>
      <c r="E1" s="346"/>
      <c r="F1" s="346"/>
      <c r="G1" s="346"/>
      <c r="H1" s="347"/>
      <c r="I1" s="25"/>
      <c r="J1" s="26" t="s">
        <v>45</v>
      </c>
      <c r="K1" s="27" t="s">
        <v>98</v>
      </c>
    </row>
    <row r="2" spans="1:16" x14ac:dyDescent="0.45">
      <c r="A2" s="29"/>
      <c r="B2" s="29"/>
    </row>
    <row r="3" spans="1:16" ht="18.600000000000001" thickBot="1" x14ac:dyDescent="0.5">
      <c r="B3" s="30" t="s">
        <v>129</v>
      </c>
      <c r="E3" s="30" t="s">
        <v>99</v>
      </c>
      <c r="J3" s="26" t="s">
        <v>45</v>
      </c>
      <c r="K3" s="27" t="s">
        <v>130</v>
      </c>
    </row>
    <row r="4" spans="1:16" ht="18.600000000000001" thickBot="1" x14ac:dyDescent="0.5">
      <c r="C4" s="79" t="e">
        <f>'別紙1-2'!#REF!</f>
        <v>#REF!</v>
      </c>
      <c r="D4" s="14" t="s">
        <v>39</v>
      </c>
      <c r="E4" s="365">
        <f>添付2!G3</f>
        <v>0</v>
      </c>
      <c r="F4" s="366"/>
      <c r="G4" s="14" t="s">
        <v>40</v>
      </c>
      <c r="H4" s="36"/>
      <c r="J4" s="26" t="s">
        <v>45</v>
      </c>
      <c r="K4" s="27" t="s">
        <v>181</v>
      </c>
    </row>
    <row r="5" spans="1:16" ht="18.600000000000001" thickBot="1" x14ac:dyDescent="0.5">
      <c r="C5" s="37"/>
      <c r="E5" s="29" t="s">
        <v>131</v>
      </c>
      <c r="F5" s="15"/>
      <c r="J5" s="26" t="s">
        <v>45</v>
      </c>
      <c r="K5" s="38" t="s">
        <v>41</v>
      </c>
      <c r="L5" s="39" t="s">
        <v>132</v>
      </c>
      <c r="M5" s="39" t="s">
        <v>133</v>
      </c>
      <c r="N5" s="39" t="s">
        <v>134</v>
      </c>
      <c r="O5" s="39" t="s">
        <v>135</v>
      </c>
      <c r="P5" s="39" t="s">
        <v>136</v>
      </c>
    </row>
    <row r="6" spans="1:16" ht="18.600000000000001" customHeight="1" thickBot="1" x14ac:dyDescent="0.5">
      <c r="B6" s="30"/>
      <c r="E6" s="367">
        <f>IF(E4&lt;50,16.7,IF(E4&lt;250,15.6,IF(E4&lt;1000,15.6,IF(E4&lt;2000,15.6,16.4))))</f>
        <v>16.7</v>
      </c>
      <c r="F6" s="368"/>
      <c r="G6" s="14" t="s">
        <v>137</v>
      </c>
      <c r="H6" s="40"/>
      <c r="K6" s="38" t="s">
        <v>131</v>
      </c>
      <c r="L6" s="41">
        <v>0.16700000000000001</v>
      </c>
      <c r="M6" s="41">
        <v>0.156</v>
      </c>
      <c r="N6" s="41">
        <v>0.156</v>
      </c>
      <c r="O6" s="41">
        <v>0.156</v>
      </c>
      <c r="P6" s="41">
        <v>0.16400000000000001</v>
      </c>
    </row>
    <row r="7" spans="1:16" x14ac:dyDescent="0.45">
      <c r="B7" s="15"/>
      <c r="F7" s="15"/>
      <c r="H7" s="42"/>
      <c r="I7" s="43"/>
      <c r="K7" s="27" t="s">
        <v>138</v>
      </c>
    </row>
    <row r="8" spans="1:16" ht="18.600000000000001" thickBot="1" x14ac:dyDescent="0.5">
      <c r="B8" s="30" t="s">
        <v>139</v>
      </c>
      <c r="K8" s="50"/>
    </row>
    <row r="9" spans="1:16" ht="27" thickBot="1" x14ac:dyDescent="0.5">
      <c r="B9" s="44" t="s">
        <v>140</v>
      </c>
      <c r="C9" s="44" t="s">
        <v>141</v>
      </c>
      <c r="D9" s="45" t="s">
        <v>156</v>
      </c>
      <c r="E9" s="44" t="s">
        <v>93</v>
      </c>
      <c r="F9" s="45" t="s">
        <v>142</v>
      </c>
      <c r="G9" s="45" t="s">
        <v>143</v>
      </c>
      <c r="H9" s="44" t="s">
        <v>94</v>
      </c>
    </row>
    <row r="10" spans="1:16" ht="18.600000000000001" thickBot="1" x14ac:dyDescent="0.5">
      <c r="B10" s="46"/>
      <c r="C10" s="46"/>
      <c r="D10" s="47"/>
      <c r="E10" s="47"/>
      <c r="F10" s="47"/>
      <c r="G10" s="48">
        <f>D10*F10*E10/1000</f>
        <v>0</v>
      </c>
      <c r="H10" s="46"/>
      <c r="J10" s="26" t="s">
        <v>45</v>
      </c>
      <c r="K10" s="27" t="s">
        <v>144</v>
      </c>
    </row>
    <row r="11" spans="1:16" ht="18.600000000000001" thickBot="1" x14ac:dyDescent="0.5">
      <c r="B11" s="46"/>
      <c r="C11" s="46"/>
      <c r="D11" s="47"/>
      <c r="E11" s="47"/>
      <c r="F11" s="47"/>
      <c r="G11" s="48">
        <f t="shared" ref="G11:G13" si="0">D11*F11*E11/1000</f>
        <v>0</v>
      </c>
      <c r="H11" s="46"/>
    </row>
    <row r="12" spans="1:16" ht="18.600000000000001" thickBot="1" x14ac:dyDescent="0.5">
      <c r="B12" s="46"/>
      <c r="C12" s="46"/>
      <c r="D12" s="47"/>
      <c r="E12" s="47"/>
      <c r="F12" s="47"/>
      <c r="G12" s="48">
        <f t="shared" si="0"/>
        <v>0</v>
      </c>
      <c r="H12" s="46"/>
    </row>
    <row r="13" spans="1:16" ht="18.600000000000001" thickBot="1" x14ac:dyDescent="0.5">
      <c r="B13" s="46"/>
      <c r="C13" s="46"/>
      <c r="D13" s="47"/>
      <c r="E13" s="47"/>
      <c r="F13" s="47"/>
      <c r="G13" s="48">
        <f t="shared" si="0"/>
        <v>0</v>
      </c>
      <c r="H13" s="46"/>
    </row>
    <row r="14" spans="1:16" ht="18.600000000000001" thickBot="1" x14ac:dyDescent="0.5">
      <c r="B14" s="46"/>
      <c r="C14" s="46"/>
      <c r="D14" s="47"/>
      <c r="E14" s="47"/>
      <c r="F14" s="47"/>
      <c r="G14" s="48">
        <f t="shared" ref="G14:G19" si="1">D14*F14*E14/1000</f>
        <v>0</v>
      </c>
      <c r="H14" s="46"/>
    </row>
    <row r="15" spans="1:16" ht="18.600000000000001" thickBot="1" x14ac:dyDescent="0.5">
      <c r="B15" s="46"/>
      <c r="C15" s="46"/>
      <c r="D15" s="47"/>
      <c r="E15" s="47"/>
      <c r="F15" s="47"/>
      <c r="G15" s="48">
        <f t="shared" si="1"/>
        <v>0</v>
      </c>
      <c r="H15" s="46"/>
    </row>
    <row r="16" spans="1:16" ht="18.600000000000001" thickBot="1" x14ac:dyDescent="0.5">
      <c r="B16" s="46"/>
      <c r="C16" s="46"/>
      <c r="D16" s="47"/>
      <c r="E16" s="47"/>
      <c r="F16" s="47"/>
      <c r="G16" s="48">
        <f t="shared" si="1"/>
        <v>0</v>
      </c>
      <c r="H16" s="46"/>
    </row>
    <row r="17" spans="1:11" ht="18.600000000000001" thickBot="1" x14ac:dyDescent="0.5">
      <c r="B17" s="46"/>
      <c r="C17" s="46"/>
      <c r="D17" s="47"/>
      <c r="E17" s="47"/>
      <c r="F17" s="47"/>
      <c r="G17" s="48">
        <f t="shared" si="1"/>
        <v>0</v>
      </c>
      <c r="H17" s="46"/>
    </row>
    <row r="18" spans="1:11" ht="18.600000000000001" thickBot="1" x14ac:dyDescent="0.5">
      <c r="B18" s="46"/>
      <c r="C18" s="46"/>
      <c r="D18" s="47"/>
      <c r="E18" s="47"/>
      <c r="F18" s="47"/>
      <c r="G18" s="48">
        <f t="shared" si="1"/>
        <v>0</v>
      </c>
      <c r="H18" s="46"/>
    </row>
    <row r="19" spans="1:11" ht="18.600000000000001" thickBot="1" x14ac:dyDescent="0.5">
      <c r="B19" s="46"/>
      <c r="C19" s="46"/>
      <c r="D19" s="47"/>
      <c r="E19" s="47"/>
      <c r="F19" s="47"/>
      <c r="G19" s="48">
        <f t="shared" si="1"/>
        <v>0</v>
      </c>
      <c r="H19" s="46"/>
    </row>
    <row r="20" spans="1:11" ht="18.600000000000001" thickBot="1" x14ac:dyDescent="0.5">
      <c r="B20" s="354" t="s">
        <v>145</v>
      </c>
      <c r="C20" s="355"/>
      <c r="D20" s="55">
        <f>SUM(D10:D19)</f>
        <v>0</v>
      </c>
      <c r="E20" s="55">
        <f t="shared" ref="E20:G20" si="2">SUM(E10:E19)</f>
        <v>0</v>
      </c>
      <c r="F20" s="55">
        <f t="shared" si="2"/>
        <v>0</v>
      </c>
      <c r="G20" s="55">
        <f t="shared" si="2"/>
        <v>0</v>
      </c>
      <c r="H20" s="49"/>
      <c r="J20" s="26" t="s">
        <v>45</v>
      </c>
      <c r="K20" s="27" t="s">
        <v>105</v>
      </c>
    </row>
    <row r="21" spans="1:11" s="27" customFormat="1" ht="19.2" customHeight="1" x14ac:dyDescent="0.45">
      <c r="A21" s="14"/>
      <c r="B21" s="14"/>
      <c r="C21" s="14"/>
      <c r="D21" s="14"/>
      <c r="E21" s="14"/>
      <c r="F21" s="14"/>
      <c r="G21" s="14"/>
      <c r="H21" s="14"/>
      <c r="I21" s="14"/>
      <c r="J21" s="26"/>
    </row>
    <row r="22" spans="1:11" ht="18.600000000000001" thickBot="1" x14ac:dyDescent="0.5">
      <c r="B22" s="30" t="s">
        <v>146</v>
      </c>
    </row>
    <row r="23" spans="1:11" ht="18.600000000000001" thickBot="1" x14ac:dyDescent="0.5">
      <c r="C23" s="31"/>
      <c r="D23" s="14" t="s">
        <v>102</v>
      </c>
      <c r="J23" s="26" t="s">
        <v>45</v>
      </c>
      <c r="K23" s="27" t="s">
        <v>147</v>
      </c>
    </row>
    <row r="25" spans="1:11" ht="18.600000000000001" thickBot="1" x14ac:dyDescent="0.5">
      <c r="B25" s="30" t="s">
        <v>278</v>
      </c>
    </row>
    <row r="26" spans="1:11" x14ac:dyDescent="0.45">
      <c r="B26" s="356"/>
      <c r="C26" s="357"/>
      <c r="D26" s="357"/>
      <c r="E26" s="357"/>
      <c r="F26" s="357"/>
      <c r="G26" s="357"/>
      <c r="H26" s="358"/>
    </row>
    <row r="27" spans="1:11" x14ac:dyDescent="0.45">
      <c r="B27" s="359"/>
      <c r="C27" s="360"/>
      <c r="D27" s="360"/>
      <c r="E27" s="360"/>
      <c r="F27" s="360"/>
      <c r="G27" s="360"/>
      <c r="H27" s="361"/>
    </row>
    <row r="28" spans="1:11" x14ac:dyDescent="0.45">
      <c r="B28" s="359"/>
      <c r="C28" s="360"/>
      <c r="D28" s="360"/>
      <c r="E28" s="360"/>
      <c r="F28" s="360"/>
      <c r="G28" s="360"/>
      <c r="H28" s="361"/>
    </row>
    <row r="29" spans="1:11" x14ac:dyDescent="0.45">
      <c r="B29" s="359"/>
      <c r="C29" s="360"/>
      <c r="D29" s="360"/>
      <c r="E29" s="360"/>
      <c r="F29" s="360"/>
      <c r="G29" s="360"/>
      <c r="H29" s="361"/>
    </row>
    <row r="30" spans="1:11" x14ac:dyDescent="0.45">
      <c r="B30" s="359"/>
      <c r="C30" s="360"/>
      <c r="D30" s="360"/>
      <c r="E30" s="360"/>
      <c r="F30" s="360"/>
      <c r="G30" s="360"/>
      <c r="H30" s="361"/>
    </row>
    <row r="31" spans="1:11" x14ac:dyDescent="0.45">
      <c r="B31" s="359"/>
      <c r="C31" s="360"/>
      <c r="D31" s="360"/>
      <c r="E31" s="360"/>
      <c r="F31" s="360"/>
      <c r="G31" s="360"/>
      <c r="H31" s="361"/>
    </row>
    <row r="32" spans="1:11" x14ac:dyDescent="0.45">
      <c r="B32" s="359"/>
      <c r="C32" s="360"/>
      <c r="D32" s="360"/>
      <c r="E32" s="360"/>
      <c r="F32" s="360"/>
      <c r="G32" s="360"/>
      <c r="H32" s="361"/>
    </row>
    <row r="33" spans="2:8" x14ac:dyDescent="0.45">
      <c r="B33" s="359"/>
      <c r="C33" s="360"/>
      <c r="D33" s="360"/>
      <c r="E33" s="360"/>
      <c r="F33" s="360"/>
      <c r="G33" s="360"/>
      <c r="H33" s="361"/>
    </row>
    <row r="34" spans="2:8" ht="18.600000000000001" thickBot="1" x14ac:dyDescent="0.5">
      <c r="B34" s="362"/>
      <c r="C34" s="363"/>
      <c r="D34" s="363"/>
      <c r="E34" s="363"/>
      <c r="F34" s="363"/>
      <c r="G34" s="363"/>
      <c r="H34" s="364"/>
    </row>
  </sheetData>
  <mergeCells count="6">
    <mergeCell ref="B20:C20"/>
    <mergeCell ref="B26:H34"/>
    <mergeCell ref="A1:B1"/>
    <mergeCell ref="C1:H1"/>
    <mergeCell ref="E4:F4"/>
    <mergeCell ref="E6:F6"/>
  </mergeCells>
  <phoneticPr fontId="21"/>
  <conditionalFormatting sqref="C4">
    <cfRule type="containsBlanks" dxfId="11" priority="2">
      <formula>LEN(TRIM(C4))=0</formula>
    </cfRule>
  </conditionalFormatting>
  <conditionalFormatting sqref="E4:F4">
    <cfRule type="containsBlanks" dxfId="10" priority="1">
      <formula>LEN(TRIM(E4))=0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
  <sheetViews>
    <sheetView topLeftCell="A86" zoomScale="77" zoomScaleNormal="77" workbookViewId="0">
      <selection activeCell="I23" sqref="I23"/>
    </sheetView>
  </sheetViews>
  <sheetFormatPr defaultRowHeight="18" x14ac:dyDescent="0.45"/>
  <cols>
    <col min="1" max="1" width="9.5" customWidth="1"/>
    <col min="2" max="2" width="9" customWidth="1"/>
    <col min="3" max="3" width="9.8984375" customWidth="1"/>
    <col min="4" max="5" width="9" customWidth="1"/>
    <col min="6" max="6" width="9.8984375" customWidth="1"/>
    <col min="7" max="8" width="9" customWidth="1"/>
    <col min="9" max="9" width="9.8984375" customWidth="1"/>
    <col min="10" max="13" width="9" customWidth="1"/>
    <col min="14" max="15" width="18.8984375" customWidth="1"/>
    <col min="16" max="17" width="24.19921875" customWidth="1"/>
    <col min="18" max="18" width="25.5" bestFit="1" customWidth="1"/>
    <col min="21" max="21" width="21.09765625" customWidth="1"/>
    <col min="24" max="24" width="9.8984375" customWidth="1"/>
  </cols>
  <sheetData>
    <row r="1" spans="1:24" s="57" customFormat="1" ht="72" x14ac:dyDescent="0.45">
      <c r="A1" s="57" t="s">
        <v>279</v>
      </c>
      <c r="B1" s="57" t="s">
        <v>219</v>
      </c>
      <c r="C1" s="57" t="s">
        <v>220</v>
      </c>
      <c r="D1" s="57" t="s">
        <v>221</v>
      </c>
      <c r="E1" s="57" t="s">
        <v>222</v>
      </c>
      <c r="F1" s="57" t="s">
        <v>223</v>
      </c>
      <c r="G1" s="57" t="s">
        <v>224</v>
      </c>
      <c r="H1" s="57" t="s">
        <v>225</v>
      </c>
      <c r="I1" s="57" t="s">
        <v>226</v>
      </c>
      <c r="J1" s="57" t="s">
        <v>190</v>
      </c>
      <c r="K1" s="57" t="s">
        <v>227</v>
      </c>
      <c r="L1" s="57" t="s">
        <v>228</v>
      </c>
      <c r="M1" s="57" t="s">
        <v>229</v>
      </c>
      <c r="N1" s="57" t="s">
        <v>230</v>
      </c>
      <c r="O1" s="57" t="s">
        <v>231</v>
      </c>
      <c r="P1" s="57" t="s">
        <v>232</v>
      </c>
      <c r="Q1" s="57" t="s">
        <v>233</v>
      </c>
      <c r="R1" s="57" t="s">
        <v>234</v>
      </c>
      <c r="S1" s="57" t="s">
        <v>191</v>
      </c>
      <c r="T1" s="57" t="s">
        <v>192</v>
      </c>
      <c r="U1" s="57" t="s">
        <v>235</v>
      </c>
      <c r="V1" s="57" t="s">
        <v>236</v>
      </c>
      <c r="W1" s="57" t="s">
        <v>237</v>
      </c>
      <c r="X1" s="57" t="s">
        <v>238</v>
      </c>
    </row>
    <row r="2" spans="1:24" x14ac:dyDescent="0.45">
      <c r="A2" s="56">
        <f>様式1!I24</f>
        <v>0</v>
      </c>
      <c r="B2" t="s">
        <v>239</v>
      </c>
      <c r="C2" t="s">
        <v>239</v>
      </c>
      <c r="D2" t="s">
        <v>239</v>
      </c>
      <c r="E2" t="s">
        <v>239</v>
      </c>
      <c r="F2" t="s">
        <v>239</v>
      </c>
      <c r="G2">
        <f>様式1!O7</f>
        <v>0</v>
      </c>
      <c r="H2">
        <f>様式1!O6</f>
        <v>0</v>
      </c>
      <c r="I2">
        <f>様式1!O8</f>
        <v>0</v>
      </c>
      <c r="J2">
        <f>様式1!S8</f>
        <v>0</v>
      </c>
      <c r="K2" t="str">
        <f>IF(B15&lt;50,"低圧","高圧")</f>
        <v>低圧</v>
      </c>
      <c r="L2" s="56">
        <f>添付2!G3</f>
        <v>0</v>
      </c>
      <c r="M2" s="60">
        <f>添付2!G21</f>
        <v>0</v>
      </c>
      <c r="N2">
        <f>'別紙1-1'!V13</f>
        <v>0</v>
      </c>
      <c r="O2">
        <f>'別紙1-1'!V14</f>
        <v>0</v>
      </c>
      <c r="P2" s="110">
        <f>+'別紙1-1'!G13</f>
        <v>0</v>
      </c>
      <c r="Q2" s="111">
        <f>'別紙1-1'!G14</f>
        <v>0</v>
      </c>
      <c r="R2" t="str">
        <f>ASC(様式1!M42)</f>
        <v/>
      </c>
      <c r="S2" t="str">
        <f>ASC(+様式1!U42)</f>
        <v/>
      </c>
      <c r="T2" t="str">
        <f>様式1!M43&amp;"@"&amp;様式1!T43</f>
        <v>@</v>
      </c>
      <c r="U2" s="111">
        <f>+様式1!M40</f>
        <v>0</v>
      </c>
      <c r="V2" s="111">
        <f>様式1!M41</f>
        <v>0</v>
      </c>
      <c r="W2" t="str">
        <f>ASC(様式1!N37&amp;様式1!P37&amp;様式1!Q37)</f>
        <v>-</v>
      </c>
      <c r="X2" s="111">
        <f>様式1!M38</f>
        <v>0</v>
      </c>
    </row>
  </sheetData>
  <phoneticPr fontId="21"/>
  <pageMargins left="0.7" right="0.7" top="0.75" bottom="0.75" header="0.3" footer="0.3"/>
  <pageSetup paperSize="9" orientation="portrait" horizontalDpi="4294967293"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L 8 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1 G r A C K 0 A A A D 3 A A A A E g A A A E N v b m Z p Z y 9 Q Y W N r Y W d l L n h t b H q / e 7 + N f U V u j k J Z a l F x Z n 6 e r Z K h n o G S Q n F J Y l 5 K Y k 5 + X q q t U l 6 + k r 0 d L 5 d N Q G J y d m J 6 q g J Q d V 6 x V U V x i q 1 S R k l J g Z W + f n l 5 u V 6 5 s V 5 + U b q + k Y G B o X 6 E r 0 9 w c k Z q b q I S X H E m Y c W 6 m X k g a 5 N T l e x s w i C u s T P S M z Q 0 0 z M x M N E z s N G H C d r 4 Z u Y h F B g B H Q y S R R K 0 c S 7 N K S k t S r X L S t T 1 C r D R h 3 F t 9 K F + s A M A A A D / / w M A U E s D B B Q A A g A I A A A A I Q D x p b Q C z g A A A A A B A A A T A A A A R m 9 y b X V s Y X M v U 2 V j d G l v b j E u b S p O T S 7 J z M 9 T C I b Q h t Z c X M U Z i U W p K Q q P m 9 s e N + 9 5 3 D z t c f N q Q w V b h Z z U E l 4 u B S B 4 3 L Q X J N G 0 E y j o W p G c m q P n X F p U l J p X E p 5 f l J 2 U n 5 + t o V k d 7 Z e Y m 2 q r h G K G U m x t t H N + X g l Q Z a w O x K i n S z q f z d 7 y u H H q 4 6 a e x 4 3 z n 8 7 r B p o Z k p i U k 6 o X U p S Y V 5 y W X 5 T r n J 9 T m p s X U l m Q W q w B t 1 q n u l r p 5 Y L W 5 7 P X K e k o l A D l F E p S K 0 p q d R S q l Z 4 2 L I G J J e Z V 1 t Z q 8 n J l 5 u G y z h o A A A D / / w M A U E s B A i 0 A F A A G A A g A A A A h A C r d q k D S A A A A N w E A A B M A A A A A A A A A A A A A A A A A A A A A A F t D b 2 5 0 Z W 5 0 X 1 R 5 c G V z X S 5 4 b W x Q S w E C L Q A U A A I A C A A A A C E A 1 G r A C K 0 A A A D 3 A A A A E g A A A A A A A A A A A A A A A A A L A w A A Q 2 9 u Z m l n L 1 B h Y 2 t h Z 2 U u e G 1 s U E s B A i 0 A F A A C A A g A A A A h A P G l t A L O A A A A A A E A A B M A A A A A A A A A A A A A A A A A 6 A M A A E Z v c m 1 1 b G F z L 1 N l Y 3 R p b 2 4 x L m 1 Q S w U G A A A A A A M A A w D C A A A A 5 w Q 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w J A A A A A A A A O g k 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8 l R T M l O D M l O D Y l R T M l O D M l Q k M l R T M l O D M l O T Y l R T M l O D M l Q U I 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w N S 0 x M V Q x N D o 0 O D o y M S 4 3 M T I 4 N j Q y W i I v P j x F b n R y e S B U e X B l P S J G a W x s Q 2 9 s d W 1 u V H l w Z X M i I F Z h b H V l P S J z Q m d B P S I v P j x F b n R y e S B U e X B l P S J G a W x s Q 2 9 s d W 1 u T m F t Z X M i I F Z h b H V l P S J z W y Z x d W 9 0 O + m g h e e b r i Z x d W 9 0 O y w m c X V v d D v l g K Q 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N v d m V y e V R h c m d l d E N v b H V t b i I g V m F s d W U 9 I m w x I i 8 + P E V u d H J 5 I F R 5 c G U 9 I l J l Y 2 9 2 Z X J 5 V G F y Z 2 V 0 U m 9 3 I i B W Y W x 1 Z T 0 i b D E i L z 4 8 R W 5 0 c n k g V H l w Z T 0 i U m V j b 3 Z l c n l U Y X J n Z X R T a G V l d C I g V m F s d W U 9 I n N T a G V l d D E i L z 4 8 R W 5 0 c n k g V H l w Z T 0 i U m V s Y X R p b 2 5 z a G l w S W 5 m b 0 N v b n R h a W 5 l c i I g V m F s d W U 9 I n N 7 J n F 1 b 3 Q 7 Y 2 9 s d W 1 u Q 2 9 1 b n Q m c X V v d D s 6 M i w m c X V v d D t r Z X l D b 2 x 1 b W 5 O Y W 1 l c y Z x d W 9 0 O z p b X S w m c X V v d D t x d W V y e V J l b G F 0 a W 9 u c 2 h p c H M m c X V v d D s 6 W 1 0 s J n F 1 b 3 Q 7 Y 2 9 s d W 1 u S W R l b n R p d G l l c y Z x d W 9 0 O z p b J n F 1 b 3 Q 7 U 2 V j d G l v b j E v 4 4 O G 4 4 O 8 4 4 O W 4 4 O r M S / l p I n m m 7 T j g Z X j g o z j g Z / l n o s u e + m g h e e b r i w w f S Z x d W 9 0 O y w m c X V v d D t T Z W N 0 a W 9 u M S / j g 4 b j g 7 z j g 5 b j g 6 s x L + W k i e a b t O O B l e O C j O O B n + W e i y 5 7 5 Y C k L D F 9 J n F 1 b 3 Q 7 X S w m c X V v d D t D b 2 x 1 b W 5 D b 3 V u d C Z x d W 9 0 O z o y L C Z x d W 9 0 O 0 t l e U N v b H V t b k 5 h b W V z J n F 1 b 3 Q 7 O l t d L C Z x d W 9 0 O 0 N v b H V t b k l k Z W 5 0 a X R p Z X M m c X V v d D s 6 W y Z x d W 9 0 O 1 N l Y 3 R p b 2 4 x L + O D h u O D v O O D l u O D q z E v 5 a S J 5 p u 0 4 4 G V 4 4 K M 4 4 G f 5 Z 6 L L n v p o I X n m 6 4 s M H 0 m c X V v d D s s J n F 1 b 3 Q 7 U 2 V j d G l v b j E v 4 4 O G 4 4 O 8 4 4 O W 4 4 O r M S / l p I n m m 7 T j g Z X j g o z j g Z / l n o s u e + W A p C w x 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8 l R T M l O D M l O D Y l R T M l O D M l Q k M l R T M l O D M l O T Y l R T M l O D M l Q U I x L y V F M y U 4 M i V C R C V F M y U 4 M y V C Q y V F M y U 4 M i V C O T w v S X R l b V B h d G g + P C 9 J d G V t T G 9 j Y X R p b 2 4 + P F N 0 Y W J s Z U V u d H J p Z X M v P j w v S X R l b T 4 8 S X R l b T 4 8 S X R l b U x v Y 2 F 0 a W 9 u P j x J d G V t V H l w Z T 5 G b 3 J t d W x h P C 9 J d G V t V H l w Z T 4 8 S X R l b V B h d G g + U 2 V j d G l v b j E v J U U z J T g z J T g 2 J U U z J T g z J U J D J U U z J T g z J T k 2 J U U z J T g z J U F C M S 8 l R T U l Q T Q l O D k l R T Y l O U I l Q j Q l R T M l O D E l O T U l R T M l O D I l O E M l R T M l O D E l O U Y l R T U l O U U l O E I 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C 1 B V d V J T f J Q J Y l / P h U H S V J A A A A A A I A A A A A A B B m A A A A A Q A A I A A A A P q O z u 8 W 4 h g x C b N Y 4 / M U s S E D / Y I I P j H V c R 9 c R 2 2 f 2 c C j A A A A A A 6 A A A A A A g A A I A A A A H P 6 y 1 g c J T M d R i 8 + 6 h j 8 N j m T 9 m j 8 j f J o A f 6 9 h J K k P r r 6 U A A A A B k t 9 O A 1 Y o V J t l H 9 X G W Q W v F J l L L l J t N 4 G c Y J w C 7 4 L m u y I 2 D T q i V W U h g w o P b G A p v / s T L F Z s D r l o l D 8 1 s 3 n F 6 1 2 w u u T o p G h e t X R P H / n V G F d r i j Q A A A A I s j 9 8 0 N D / g F F + z Q 1 l s X 3 E h w 6 o w X C e p G X p 4 + 7 W Q + R 7 x r K W r i j 1 8 x M v a s v e C + I K N k r D z u Y 4 p P h m B E W K / E p c o k I i Q = < / D a t a M a s h u p > 
</file>

<file path=customXml/itemProps1.xml><?xml version="1.0" encoding="utf-8"?>
<ds:datastoreItem xmlns:ds="http://schemas.openxmlformats.org/officeDocument/2006/customXml" ds:itemID="{CF44C8CB-BBAF-4EC5-BDD9-192FBA2644B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様式1</vt:lpstr>
      <vt:lpstr>別紙1-1</vt:lpstr>
      <vt:lpstr>別紙1-2</vt:lpstr>
      <vt:lpstr>別紙2</vt:lpstr>
      <vt:lpstr>添付1</vt:lpstr>
      <vt:lpstr>添付2</vt:lpstr>
      <vt:lpstr>添付3</vt:lpstr>
      <vt:lpstr>添付4</vt:lpstr>
      <vt:lpstr>集計用</vt:lpstr>
      <vt:lpstr>添付1!Print_Area</vt:lpstr>
      <vt:lpstr>添付2!Print_Area</vt:lpstr>
      <vt:lpstr>添付3!Print_Area</vt:lpstr>
      <vt:lpstr>添付4!Print_Area</vt:lpstr>
      <vt:lpstr>'別紙1-1'!Print_Area</vt:lpstr>
      <vt:lpstr>'別紙1-2'!Print_Area</vt:lpstr>
      <vt:lpstr>別紙2!Print_Area</vt:lpstr>
      <vt:lpstr>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令和５年度いばらきエネルギーシフト促進事業補助金交付申請書</dc:title>
  <dc:creator>茨城県</dc:creator>
  <cp:lastModifiedBy>政策企画部情報システム課</cp:lastModifiedBy>
  <cp:revision>2</cp:revision>
  <cp:lastPrinted>2024-07-03T04:09:47Z</cp:lastPrinted>
  <dcterms:created xsi:type="dcterms:W3CDTF">2023-04-24T00:20:00Z</dcterms:created>
  <dcterms:modified xsi:type="dcterms:W3CDTF">2024-07-03T04:13:15Z</dcterms:modified>
</cp:coreProperties>
</file>