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Z:\企画調整\03_減量化・リサイクル関係\07_多量排出事業者関係\多量排出事業者\R8\2.取りまとめ\R8県西\公表\"/>
    </mc:Choice>
  </mc:AlternateContent>
  <xr:revisionPtr revIDLastSave="0" documentId="13_ncr:1_{3453350C-EB81-4E6E-AD23-50B74AC4F20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県西 " sheetId="4" r:id="rId1"/>
  </sheets>
  <definedNames>
    <definedName name="_xlnm._FilterDatabase" localSheetId="0" hidden="1">'県西 '!$A$5:$Q$117</definedName>
    <definedName name="_xlnm.Print_Area" localSheetId="0">'県西 '!$A$1:$Q$118</definedName>
    <definedName name="_xlnm.Print_Titles" localSheetId="0">'県西 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11" i="4" l="1"/>
  <c r="A112" i="4"/>
  <c r="A113" i="4"/>
  <c r="A114" i="4"/>
  <c r="A115" i="4"/>
  <c r="A73" i="4" l="1"/>
  <c r="A76" i="4" l="1"/>
  <c r="A101" i="4"/>
  <c r="A102" i="4" s="1"/>
  <c r="A99" i="4"/>
  <c r="A100" i="4" s="1"/>
  <c r="A93" i="4"/>
  <c r="A89" i="4"/>
  <c r="A71" i="4"/>
  <c r="A29" i="4"/>
  <c r="A109" i="4"/>
  <c r="A108" i="4"/>
  <c r="A106" i="4"/>
  <c r="A107" i="4" s="1"/>
  <c r="A105" i="4"/>
  <c r="A104" i="4"/>
  <c r="A103" i="4"/>
  <c r="A95" i="4"/>
  <c r="A96" i="4" s="1"/>
  <c r="A97" i="4" s="1"/>
  <c r="A98" i="4" s="1"/>
  <c r="A94" i="4"/>
  <c r="A92" i="4"/>
  <c r="A91" i="4"/>
  <c r="A90" i="4"/>
  <c r="A88" i="4"/>
  <c r="A87" i="4"/>
  <c r="A86" i="4"/>
  <c r="A85" i="4"/>
  <c r="A84" i="4"/>
  <c r="A83" i="4"/>
  <c r="A82" i="4"/>
  <c r="A81" i="4"/>
  <c r="A80" i="4"/>
  <c r="A79" i="4"/>
  <c r="A78" i="4"/>
  <c r="A77" i="4"/>
  <c r="A75" i="4"/>
  <c r="A74" i="4"/>
  <c r="A72" i="4"/>
  <c r="A70" i="4"/>
  <c r="A69" i="4"/>
  <c r="A68" i="4"/>
  <c r="A66" i="4"/>
  <c r="A67" i="4" s="1"/>
  <c r="A65" i="4"/>
  <c r="A64" i="4"/>
  <c r="A63" i="4"/>
  <c r="A62" i="4"/>
  <c r="A61" i="4"/>
  <c r="A60" i="4"/>
  <c r="A59" i="4"/>
  <c r="A58" i="4"/>
  <c r="A57" i="4"/>
  <c r="A56" i="4"/>
  <c r="A55" i="4"/>
  <c r="A53" i="4"/>
  <c r="A54" i="4" s="1"/>
  <c r="A52" i="4"/>
  <c r="A51" i="4"/>
  <c r="A50" i="4"/>
  <c r="A49" i="4"/>
  <c r="A48" i="4"/>
  <c r="A47" i="4"/>
  <c r="A46" i="4"/>
  <c r="A45" i="4"/>
  <c r="A44" i="4"/>
  <c r="A43" i="4"/>
  <c r="A42" i="4"/>
  <c r="A41" i="4"/>
  <c r="A39" i="4"/>
  <c r="A40" i="4" s="1"/>
  <c r="A37" i="4"/>
  <c r="A38" i="4" s="1"/>
  <c r="A36" i="4"/>
  <c r="A35" i="4"/>
  <c r="A34" i="4"/>
  <c r="A33" i="4"/>
  <c r="A32" i="4"/>
  <c r="A31" i="4"/>
  <c r="A30" i="4"/>
  <c r="A28" i="4"/>
  <c r="A27" i="4"/>
  <c r="A26" i="4"/>
  <c r="A25" i="4"/>
  <c r="A24" i="4"/>
  <c r="A23" i="4"/>
  <c r="A22" i="4"/>
  <c r="A21" i="4"/>
  <c r="A19" i="4"/>
  <c r="A20" i="4" s="1"/>
  <c r="A18" i="4"/>
  <c r="A17" i="4"/>
  <c r="A15" i="4"/>
  <c r="A16" i="4" s="1"/>
  <c r="A14" i="4"/>
  <c r="A13" i="4"/>
  <c r="A12" i="4"/>
  <c r="A11" i="4"/>
  <c r="A10" i="4"/>
  <c r="A9" i="4"/>
  <c r="A8" i="4"/>
  <c r="A7" i="4"/>
  <c r="A6" i="4"/>
  <c r="K117" i="4" l="1"/>
  <c r="P116" i="4"/>
  <c r="J116" i="4"/>
  <c r="O116" i="4"/>
  <c r="K116" i="4"/>
  <c r="P117" i="4"/>
  <c r="A110" i="4"/>
  <c r="J117" i="4"/>
  <c r="O117" i="4"/>
</calcChain>
</file>

<file path=xl/sharedStrings.xml><?xml version="1.0" encoding="utf-8"?>
<sst xmlns="http://schemas.openxmlformats.org/spreadsheetml/2006/main" count="435" uniqueCount="323">
  <si>
    <t>番
号</t>
    <rPh sb="0" eb="1">
      <t>バン</t>
    </rPh>
    <rPh sb="2" eb="3">
      <t>ゴウ</t>
    </rPh>
    <phoneticPr fontId="3"/>
  </si>
  <si>
    <t>提出者</t>
    <rPh sb="0" eb="3">
      <t>テイシュツシャ</t>
    </rPh>
    <phoneticPr fontId="3"/>
  </si>
  <si>
    <t>事業場
（提出者と同じ場合は記入不要）</t>
    <rPh sb="0" eb="2">
      <t>ジギョウ</t>
    </rPh>
    <rPh sb="2" eb="3">
      <t>バ</t>
    </rPh>
    <rPh sb="14" eb="16">
      <t>キニュウ</t>
    </rPh>
    <rPh sb="16" eb="18">
      <t>フヨウ</t>
    </rPh>
    <phoneticPr fontId="3"/>
  </si>
  <si>
    <t>事業の種類</t>
    <rPh sb="0" eb="2">
      <t>ジギョウ</t>
    </rPh>
    <rPh sb="3" eb="5">
      <t>シュルイ</t>
    </rPh>
    <phoneticPr fontId="3"/>
  </si>
  <si>
    <t>産業廃棄物</t>
    <rPh sb="0" eb="2">
      <t>サンギョウ</t>
    </rPh>
    <rPh sb="2" eb="5">
      <t>ハイキブツ</t>
    </rPh>
    <phoneticPr fontId="3"/>
  </si>
  <si>
    <t>特別管理産業廃棄物</t>
    <rPh sb="0" eb="2">
      <t>トクベツ</t>
    </rPh>
    <rPh sb="2" eb="4">
      <t>カンリ</t>
    </rPh>
    <rPh sb="4" eb="6">
      <t>サンギョウ</t>
    </rPh>
    <rPh sb="6" eb="9">
      <t>ハイキブツ</t>
    </rPh>
    <phoneticPr fontId="3"/>
  </si>
  <si>
    <t>備考</t>
    <rPh sb="0" eb="2">
      <t>ビコウ</t>
    </rPh>
    <phoneticPr fontId="3"/>
  </si>
  <si>
    <t>法人名</t>
    <rPh sb="0" eb="2">
      <t>ホウジン</t>
    </rPh>
    <rPh sb="2" eb="3">
      <t>メイ</t>
    </rPh>
    <phoneticPr fontId="3"/>
  </si>
  <si>
    <t>住所</t>
    <rPh sb="0" eb="2">
      <t>ジュウショ</t>
    </rPh>
    <phoneticPr fontId="3"/>
  </si>
  <si>
    <t>名称</t>
    <rPh sb="0" eb="2">
      <t>メイショウ</t>
    </rPh>
    <phoneticPr fontId="3"/>
  </si>
  <si>
    <t>所在地</t>
    <rPh sb="0" eb="3">
      <t>ショザイチ</t>
    </rPh>
    <phoneticPr fontId="3"/>
  </si>
  <si>
    <t>実績量
(t)</t>
    <rPh sb="0" eb="2">
      <t>ジッセキ</t>
    </rPh>
    <rPh sb="2" eb="3">
      <t>リョウ</t>
    </rPh>
    <phoneticPr fontId="3"/>
  </si>
  <si>
    <t>目標量
(t)</t>
    <rPh sb="0" eb="2">
      <t>モクヒョウ</t>
    </rPh>
    <rPh sb="2" eb="3">
      <t>リョウ</t>
    </rPh>
    <phoneticPr fontId="3"/>
  </si>
  <si>
    <t>きぬアクアステーション</t>
  </si>
  <si>
    <t>さしまアクアステーション</t>
  </si>
  <si>
    <t>数量</t>
    <rPh sb="0" eb="2">
      <t>スウリョウ</t>
    </rPh>
    <phoneticPr fontId="3"/>
  </si>
  <si>
    <t>事業者数</t>
    <rPh sb="0" eb="3">
      <t>ジギョウシャ</t>
    </rPh>
    <rPh sb="3" eb="4">
      <t>スウ</t>
    </rPh>
    <phoneticPr fontId="3"/>
  </si>
  <si>
    <t>R5</t>
    <phoneticPr fontId="3"/>
  </si>
  <si>
    <t>茨城県古河市北利根9</t>
  </si>
  <si>
    <t>食料品製造業</t>
  </si>
  <si>
    <t>金属製品製造業</t>
  </si>
  <si>
    <t>共和･茨環･都市環共同事業体　共和メンテナンス株式会社</t>
  </si>
  <si>
    <t>茨城県下妻市比毛45-5</t>
  </si>
  <si>
    <t>茨城県下妻市中居指933-1</t>
  </si>
  <si>
    <t>水道業</t>
  </si>
  <si>
    <t>パルプ・紙・紙加工品製造業</t>
  </si>
  <si>
    <t>印刷・同関連業</t>
  </si>
  <si>
    <t>窯業・土石製品製造業</t>
  </si>
  <si>
    <t>鉄鋼業</t>
  </si>
  <si>
    <t>茨城県常総市馬場442-27</t>
  </si>
  <si>
    <t>電気業</t>
  </si>
  <si>
    <t>医療業</t>
  </si>
  <si>
    <t>日本ハムファクトリー株式会社
茨城工場</t>
  </si>
  <si>
    <t>茨城県筑西市みどり町2-1-1</t>
  </si>
  <si>
    <t>茨城県筑西市小川1500</t>
  </si>
  <si>
    <t>プラスチック製品製造業</t>
  </si>
  <si>
    <t>ＮＣ東日本コンクリート工業株式会社</t>
  </si>
  <si>
    <t>茨城県筑西市伊佐山218-3</t>
  </si>
  <si>
    <t>ＮＣセグメント株式会社</t>
  </si>
  <si>
    <t>群馬県邑楽郡板倉町大蔵5</t>
  </si>
  <si>
    <t>女方工場</t>
  </si>
  <si>
    <t>茨城県筑西市女方306-1</t>
  </si>
  <si>
    <t>富山コンクリート工業株式会社</t>
  </si>
  <si>
    <t>茨城県筑西市菅谷1624</t>
  </si>
  <si>
    <t>小栗工場</t>
  </si>
  <si>
    <t>茨城県筑西市小栗13-1</t>
  </si>
  <si>
    <t>アイカテック建材株式会社明野工場</t>
  </si>
  <si>
    <t>茨城県筑西市鍋山738</t>
  </si>
  <si>
    <t>茨城県筑西市村田2242</t>
  </si>
  <si>
    <t>茨城県筑西市五所宮1150</t>
  </si>
  <si>
    <t>その他の製造業</t>
  </si>
  <si>
    <t>茨城県企業局県西水道事務所(関城浄水場)</t>
  </si>
  <si>
    <t>茨城県筑西市辻2382</t>
  </si>
  <si>
    <t>地方独立行政法人茨城県西部医療機構</t>
  </si>
  <si>
    <t>茨城県筑西市大塚555</t>
  </si>
  <si>
    <t>茨城県西部メディカルセンター</t>
  </si>
  <si>
    <t>レンゴー株式会社</t>
  </si>
  <si>
    <t>大阪府大阪市北区中之島2-2-7</t>
  </si>
  <si>
    <t>利根川事業所</t>
  </si>
  <si>
    <t>茨城県坂東市岩井5269</t>
  </si>
  <si>
    <t>東京セキサン株式会社</t>
  </si>
  <si>
    <t>茨城県猿島郡境町猿山6-1</t>
  </si>
  <si>
    <t>世紀東急工業株式会社北関東営業所</t>
  </si>
  <si>
    <t>栃木県佐野市関川町612-1</t>
  </si>
  <si>
    <t>特定建設業</t>
  </si>
  <si>
    <t>埼玉県さいたま市見沼区春岡1-1-10</t>
  </si>
  <si>
    <t>日本道路株式会社北関東支店NXつくば作業所</t>
  </si>
  <si>
    <t>茨城県常総市新石下18-1</t>
  </si>
  <si>
    <t>総合工事業</t>
  </si>
  <si>
    <t>福田道路株式会社東京本店</t>
  </si>
  <si>
    <t>東京都千代田区一番町6番地</t>
  </si>
  <si>
    <t>日鉄パイプライン＆エンジニアリング株式会社</t>
  </si>
  <si>
    <t>東京都品川区大崎1-5-1大崎センタービル</t>
  </si>
  <si>
    <t>TANAKEN株式会社</t>
  </si>
  <si>
    <t>東京都港区東新橋1-9-1東京汐留ビルディング9階</t>
  </si>
  <si>
    <t>茨城県水戸市笠原町1571番地3</t>
  </si>
  <si>
    <t>EL APSC 合同会社</t>
  </si>
  <si>
    <t>茨城県下妻市鯨2700-1</t>
  </si>
  <si>
    <t>下妻工場</t>
  </si>
  <si>
    <t>株式会社ウェーブロック・アドバンスト・テクノロジー</t>
  </si>
  <si>
    <t>茨城県古河市下大野1820</t>
  </si>
  <si>
    <t>東京都千代田区内幸町2丁目-2-3</t>
  </si>
  <si>
    <t>茨城セキスイハイム株式会社</t>
  </si>
  <si>
    <t>茨城県水戸市笠原町600-62</t>
  </si>
  <si>
    <t>茨城県県内各工事現場（水戸市除く）</t>
  </si>
  <si>
    <t>茨城県内各所（水戸市除く）</t>
  </si>
  <si>
    <t>関東道路株式会社</t>
  </si>
  <si>
    <t>茨城県筑西市下川島635</t>
  </si>
  <si>
    <t>足立建設株式会社</t>
  </si>
  <si>
    <t>茨城県水戸市東野町167-2</t>
  </si>
  <si>
    <t>足立建設株式会社（茨城県西地域各工事現場）</t>
  </si>
  <si>
    <t>茨城県西地域各所</t>
  </si>
  <si>
    <t>田口金属株式会社</t>
  </si>
  <si>
    <t>東京都新宿区中落合1-20-4</t>
  </si>
  <si>
    <t>田口金属株式会社　古河工場</t>
  </si>
  <si>
    <t>茨城県古河市小堤1951</t>
  </si>
  <si>
    <t>建築材料、鉱物、金属材料等卸売業</t>
  </si>
  <si>
    <t>マースジャパンリミテッド</t>
  </si>
  <si>
    <t>東京都港区港南1-2-70品川シーズンテラス7F</t>
  </si>
  <si>
    <t>茨城県坂東市緑の里2</t>
  </si>
  <si>
    <t>飲料・たばこ・飼料製造業</t>
  </si>
  <si>
    <t>大日精化工業株式会社坂東製造事業所</t>
  </si>
  <si>
    <t>茨城県坂東市緑の里10番</t>
  </si>
  <si>
    <t>化学工業</t>
  </si>
  <si>
    <t>職別工事業</t>
  </si>
  <si>
    <t>栃木県小山市土塔241-7</t>
  </si>
  <si>
    <t>茨城支店</t>
  </si>
  <si>
    <t>各工事作業所</t>
  </si>
  <si>
    <t>キヤノンエコロジーインダストリー株式会社</t>
  </si>
  <si>
    <t>茨城県坂東市馬立1234</t>
  </si>
  <si>
    <t>機械等修理業</t>
  </si>
  <si>
    <t>首都圏中央連絡自動車道　弓田舗装工事</t>
  </si>
  <si>
    <t>茨城県坂東市弓田1114-5</t>
  </si>
  <si>
    <t>（特別管理）産業廃棄物多量排出事業者　令和7年度処理実施状況・令和8年度処理計画一覧</t>
    <rPh sb="1" eb="3">
      <t>トクベツ</t>
    </rPh>
    <rPh sb="3" eb="5">
      <t>カンリ</t>
    </rPh>
    <rPh sb="6" eb="11">
      <t>サンギョウハイキブツ</t>
    </rPh>
    <rPh sb="11" eb="13">
      <t>タリョウ</t>
    </rPh>
    <rPh sb="13" eb="15">
      <t>ハイシュツ</t>
    </rPh>
    <rPh sb="15" eb="18">
      <t>ジギョウシャ</t>
    </rPh>
    <rPh sb="19" eb="21">
      <t>レイワ</t>
    </rPh>
    <rPh sb="22" eb="24">
      <t>ネンド</t>
    </rPh>
    <rPh sb="23" eb="24">
      <t>ド</t>
    </rPh>
    <rPh sb="24" eb="26">
      <t>ショリ</t>
    </rPh>
    <rPh sb="26" eb="28">
      <t>ジッシ</t>
    </rPh>
    <rPh sb="28" eb="30">
      <t>ジョウキョウ</t>
    </rPh>
    <rPh sb="31" eb="32">
      <t>レイ</t>
    </rPh>
    <rPh sb="32" eb="33">
      <t>ワ</t>
    </rPh>
    <rPh sb="34" eb="36">
      <t>ネンド</t>
    </rPh>
    <rPh sb="35" eb="36">
      <t>ド</t>
    </rPh>
    <rPh sb="36" eb="38">
      <t>ショリ</t>
    </rPh>
    <rPh sb="38" eb="40">
      <t>ケイカク</t>
    </rPh>
    <rPh sb="40" eb="42">
      <t>イチラン</t>
    </rPh>
    <phoneticPr fontId="3"/>
  </si>
  <si>
    <t>小沢道路株式会社</t>
  </si>
  <si>
    <t>茨城県古河市女沼284-8</t>
  </si>
  <si>
    <t>森田建設工業株式会社</t>
  </si>
  <si>
    <t>茨城県古河市仁連1347</t>
  </si>
  <si>
    <t>株式会社ダイフク</t>
  </si>
  <si>
    <t>千葉県野田市清水公園東1-14-1</t>
  </si>
  <si>
    <t>積水ハウス株式会社ダインパネル自動倉庫設置工事</t>
  </si>
  <si>
    <t>茨城県古河市北利根5</t>
  </si>
  <si>
    <t>設備工事業</t>
  </si>
  <si>
    <t>山崎製パン株式会社  古河工場</t>
  </si>
  <si>
    <t>茨城県古河市丘里7</t>
  </si>
  <si>
    <t>ヤマザキビスケット株式会社 古河事業所</t>
  </si>
  <si>
    <t>株式会社三和豆水庵</t>
  </si>
  <si>
    <t>茨城県古河市尾崎2647-1</t>
  </si>
  <si>
    <t>ジャパンフリトレー株式会社</t>
  </si>
  <si>
    <t>茨城県古河市北利根14-2</t>
  </si>
  <si>
    <t>トモヱ乳業株式会社</t>
  </si>
  <si>
    <t>茨城県古河市下辺見1955</t>
  </si>
  <si>
    <t>日本バイリーン株式会社 東京工場</t>
  </si>
  <si>
    <t>茨城県古河市北利根7</t>
  </si>
  <si>
    <t>繊維工業</t>
  </si>
  <si>
    <t>株式会社積水化成品関東</t>
  </si>
  <si>
    <t>茨城県古河市下辺見1336-2</t>
  </si>
  <si>
    <t>三井化学ICTマテリア株式会社茨城工場</t>
  </si>
  <si>
    <t>旧:三井化学東セロ株式会社茨城工場</t>
  </si>
  <si>
    <t>アイオン株式会社              関東工場</t>
  </si>
  <si>
    <t>茨城県古河市北利根12</t>
  </si>
  <si>
    <t>株式会社きもと     茨城工場</t>
  </si>
  <si>
    <t>茨城県古河市北利根13</t>
  </si>
  <si>
    <t>龍田化学株式会社     古河工場</t>
  </si>
  <si>
    <t>茨城県古河市下大野1818</t>
  </si>
  <si>
    <t>ＮＣ関東パイル製造株式会社</t>
  </si>
  <si>
    <t>茨城県古河市丘里13-4</t>
  </si>
  <si>
    <t>ジャパンパイル株式会社</t>
  </si>
  <si>
    <t>東京都中央区日本橋箱崎町36-2Daiwaﾘﾊﾞｰｹﾞｰﾄ</t>
  </si>
  <si>
    <t>ジャパンパイル株式会社　茨城工場</t>
  </si>
  <si>
    <t>茨城県古河市北利根1</t>
  </si>
  <si>
    <t>日鉄ステンレス鋼管株式会社</t>
  </si>
  <si>
    <t>茨城県古河市丘里3-2</t>
  </si>
  <si>
    <t>北関東工場古河地区</t>
  </si>
  <si>
    <t>パーカプロセッシング株式会社　古河工場</t>
  </si>
  <si>
    <t>茨城県古河市丘里14-3</t>
  </si>
  <si>
    <t>旧：日本パーカライジング株式会社古河工場</t>
  </si>
  <si>
    <t>積水ハウス株式会社 東日本プロダクトセンター関東工場</t>
  </si>
  <si>
    <t>茨城県古河市北利根2</t>
  </si>
  <si>
    <t>ゴウダ株式会社関東事業部</t>
  </si>
  <si>
    <t>茨城県古河市上砂井285-1</t>
  </si>
  <si>
    <t>アイカインテリア工業株式会社</t>
  </si>
  <si>
    <t>茨城県古河市大和田1778</t>
  </si>
  <si>
    <t>古河市</t>
  </si>
  <si>
    <t>茨城県古河市下大野2248</t>
  </si>
  <si>
    <t>古河市古河浄化センター</t>
  </si>
  <si>
    <t>茨城県古河市中田新田191-1</t>
  </si>
  <si>
    <t>古河市総和水処理センター</t>
  </si>
  <si>
    <t>茨城県古河市水海1207</t>
  </si>
  <si>
    <t>古河赤十字病院</t>
  </si>
  <si>
    <t>茨城県古河市山下町1150</t>
  </si>
  <si>
    <t>宮田土建解体株式会社</t>
  </si>
  <si>
    <t>茨城県結城市結城6524-1</t>
  </si>
  <si>
    <t>ベルテクス株式会社 結城工場</t>
  </si>
  <si>
    <t>茨城県結城市結城11527-1</t>
  </si>
  <si>
    <t>株式会社大紀アルミニウム工業所 結城工場</t>
  </si>
  <si>
    <t>茨城県結城市結城10677-4</t>
  </si>
  <si>
    <t>非鉄金属製造業</t>
  </si>
  <si>
    <t>アルテミラ製缶株式会社　結城工場</t>
  </si>
  <si>
    <t>茨城県結城市新堤仲通り　　1-1</t>
  </si>
  <si>
    <t>旧：ユニバーサル製缶株式会社結城工場</t>
  </si>
  <si>
    <t>カルビー株式会社東日本事業本部 下妻工場</t>
  </si>
  <si>
    <t>茨城県下妻市半谷903</t>
  </si>
  <si>
    <t>旧：カルビー株式会社生産本部東日本生産部下妻工場</t>
  </si>
  <si>
    <t>株式会社ＬＩＸＩＬ下妻工場</t>
  </si>
  <si>
    <t>茨城県下妻市大木100</t>
  </si>
  <si>
    <t>日本道路株式会社    北関東支店</t>
  </si>
  <si>
    <t>森永乳業株式会社
利根工場</t>
  </si>
  <si>
    <t>茨城県常総市内守谷町4013-1</t>
  </si>
  <si>
    <t>日本ハム食品株式会社関東プラント</t>
  </si>
  <si>
    <t>茨城県常総市坂手町5687-1</t>
  </si>
  <si>
    <t>キユーピータマゴ株式会社 筑波工場</t>
  </si>
  <si>
    <t>茨城県常総市菅生町390-1</t>
  </si>
  <si>
    <t>高砂製紙株式会社</t>
  </si>
  <si>
    <t>茨城県常総市豊岡町甲60</t>
  </si>
  <si>
    <t>中本パックス株式会社筑波工場</t>
  </si>
  <si>
    <t>茨城県常総市大生郷町6136-9</t>
  </si>
  <si>
    <t>ＳＭＣプレコンクリート株式会社    茨城工場</t>
  </si>
  <si>
    <t>茨城県常総市大生郷町6138-8</t>
  </si>
  <si>
    <t>株式会社五月女生コン石下工場</t>
  </si>
  <si>
    <t>茨城県常総市新石下1569</t>
  </si>
  <si>
    <t>エスビック株式会社つくば工場</t>
  </si>
  <si>
    <t>茨城県常総市杉山1111</t>
  </si>
  <si>
    <t>丸栄コンクリート工業株式会社</t>
  </si>
  <si>
    <t>岐阜県羽島市福寿町間島1518</t>
  </si>
  <si>
    <t>茨城工場</t>
  </si>
  <si>
    <t>茨城県常総市古間木1867-1</t>
  </si>
  <si>
    <t>関東モリ工業株式会社</t>
  </si>
  <si>
    <t>埼玉県狭山市広瀬台2-1-14</t>
  </si>
  <si>
    <t>茨城県常総市大塚戸町1786</t>
  </si>
  <si>
    <t>東京電力パワーグリッド株式会社</t>
  </si>
  <si>
    <t>東京都千代田区内幸町1-1-3</t>
  </si>
  <si>
    <t>茨城総支社         石下電柱置場</t>
  </si>
  <si>
    <t>茨城県企業局県西水道事務所水海道浄水場</t>
  </si>
  <si>
    <t>茨城県常総市大塚戸町1956</t>
  </si>
  <si>
    <t>医療法人仁愛会　
水海道厚生病院</t>
  </si>
  <si>
    <t>茨城県常総市内守谷3770-7</t>
  </si>
  <si>
    <t>株式会社小薬建設</t>
  </si>
  <si>
    <t>茨城県筑西市稲野辺45</t>
  </si>
  <si>
    <t>株式会社レゾナック 下館事業所</t>
  </si>
  <si>
    <t>旧：昭和電工マテリアルズ株式会社下館事業所</t>
  </si>
  <si>
    <t>株式会社エーアンドエー茨城</t>
  </si>
  <si>
    <t>茨城県筑西市内淀263-1</t>
  </si>
  <si>
    <t>株式会社武井工業所　明野工場</t>
  </si>
  <si>
    <t>株式会社フルヤ金属</t>
  </si>
  <si>
    <t>茨城県筑西市森添島1915</t>
  </si>
  <si>
    <t>リンクステック株式会社下館工場</t>
  </si>
  <si>
    <t>電気機械器具製造業</t>
  </si>
  <si>
    <t xml:space="preserve">旧：リンクステックサーキット株式会社下館工場
</t>
  </si>
  <si>
    <t>株式会社レゾナック 下館事業所（五所宮）</t>
  </si>
  <si>
    <t>旧：昭和電工マテリアルズ株式会社下館事業所（五所宮）</t>
  </si>
  <si>
    <t>株式会社神鋼環境ソリューション</t>
  </si>
  <si>
    <t>兵庫県神戸市中央区脇浜町1-4-78</t>
  </si>
  <si>
    <t>さしまクリーンセンター寺久</t>
  </si>
  <si>
    <t>茨城県坂東市寺久1353-1</t>
  </si>
  <si>
    <t>株式会社田中食品興業所つくば工場</t>
  </si>
  <si>
    <t>茨城県坂東市幸神平26-2</t>
  </si>
  <si>
    <t>株式会社モンテールつくば工場</t>
  </si>
  <si>
    <t>茨城県坂東市幸神平33</t>
  </si>
  <si>
    <t>CHEMIPAZ株式会社　岩井工場51</t>
  </si>
  <si>
    <t>茨城県坂東市幸神平28</t>
  </si>
  <si>
    <t>アサヒプリテック株式会社</t>
  </si>
  <si>
    <t>兵庫県神戸市東灘区魚崎浜町21</t>
  </si>
  <si>
    <t>アサヒプリテック株式会社リファイニングセンター</t>
  </si>
  <si>
    <t>茨城県坂東市緑の里16</t>
  </si>
  <si>
    <t>旧：アサヒメタルファイン株式会社</t>
  </si>
  <si>
    <t>坂東市下水道事業</t>
  </si>
  <si>
    <t>茨城県坂東市岩井4365番地</t>
  </si>
  <si>
    <t>岩井浄化センター</t>
  </si>
  <si>
    <t>坂東市小山1820番地</t>
  </si>
  <si>
    <t>昭永ケミカル株式会社 つくば工場</t>
  </si>
  <si>
    <t>茨城県桜川市真壁町東谷貝919</t>
  </si>
  <si>
    <t>株式会社武井工業所　岩瀬工場</t>
  </si>
  <si>
    <t>茨城県桜川市間中512-38</t>
  </si>
  <si>
    <t>黒沢建設株式会社</t>
  </si>
  <si>
    <t>東京都新宿区西新宿２-７-１新宿第一生命ビルディング17階</t>
  </si>
  <si>
    <t>黒沢建設株式会社　　関東桜川工場</t>
  </si>
  <si>
    <t>茨城県桜川市高森1179-6</t>
  </si>
  <si>
    <t>医療法人隆仁会</t>
  </si>
  <si>
    <t>茨城県桜川市高森1000</t>
  </si>
  <si>
    <t>さくらがわ地域医療センター</t>
  </si>
  <si>
    <t>フジフーズ株式会社</t>
  </si>
  <si>
    <t>千葉県千葉市美浜区
中瀬2-6-1</t>
  </si>
  <si>
    <t>フジフーズ株式会社茨城工場</t>
  </si>
  <si>
    <t>茨城県結城郡八千代町菅谷898-179</t>
  </si>
  <si>
    <t>キユーピー株式会社五霞工場</t>
  </si>
  <si>
    <t>茨城県猿島郡五霞町
小手指1800</t>
  </si>
  <si>
    <t>キユーピー株式会社ファインケミカル本部五霞工場</t>
  </si>
  <si>
    <t>キユーピー醸造株式会社五霞工場</t>
  </si>
  <si>
    <t>株式会社ケイパック</t>
  </si>
  <si>
    <t>茨城県猿島郡五霞町
元栗橋351</t>
  </si>
  <si>
    <t>デリア食品株式会社　首都圏事業部五霞生産部</t>
  </si>
  <si>
    <t>茨城県猿島郡五霞町
元栗橋403-2</t>
  </si>
  <si>
    <t>キッコーマンソイフーズ株式会社茨城工場</t>
  </si>
  <si>
    <t>茨城県猿島郡五霞町川妻1122</t>
  </si>
  <si>
    <t>株式会社ダイゾーエアゾール事業部東京工場</t>
  </si>
  <si>
    <t>茨城県猿島郡五霞町川妻1186</t>
  </si>
  <si>
    <t>遠東石塚グリーンペット株式会社</t>
  </si>
  <si>
    <t>茨城県猿島郡境町
下小橋880</t>
  </si>
  <si>
    <t>旭化成建材株式会社ネオマフォーム工場</t>
  </si>
  <si>
    <t>茨城県猿島郡境町
西泉田1443-3</t>
  </si>
  <si>
    <t>旭化成建材株式会社　境工場</t>
  </si>
  <si>
    <t>茨城県猿島郡境町染谷106</t>
  </si>
  <si>
    <t>茨城県猿島郡境町2306-2</t>
  </si>
  <si>
    <t>茨城西南医療センター病院</t>
  </si>
  <si>
    <t>茨城県猿島郡境町2190</t>
  </si>
  <si>
    <t>大和リース株式会社　水戸支店</t>
  </si>
  <si>
    <t>ナカヤ建設株式会社</t>
  </si>
  <si>
    <t>茨城県水戸市元石川町611-83</t>
  </si>
  <si>
    <t>川上建設株式会社　　小山支社</t>
  </si>
  <si>
    <t>株式会社岡安興業</t>
  </si>
  <si>
    <t>栃木県栃木市皆川城内町408-1</t>
  </si>
  <si>
    <t>株式会社Asazumaコーポレーション</t>
  </si>
  <si>
    <t>栃木県栃木市大平町北武井782-1</t>
  </si>
  <si>
    <t>茨城県内各工事現場（水戸市を除く）</t>
  </si>
  <si>
    <t>株式会社フジタ関東支店</t>
  </si>
  <si>
    <t>埼玉県さいたま市大宮区桜木町1-7-5</t>
  </si>
  <si>
    <t>茨城県内他作業所</t>
  </si>
  <si>
    <t>戸田建設（株）　　　関東支店</t>
  </si>
  <si>
    <t>埼玉県さいたま市浦和区高砂2-6-5</t>
  </si>
  <si>
    <t>株式会社　福田組</t>
  </si>
  <si>
    <t>新潟市中央区一番堀通町3-10</t>
  </si>
  <si>
    <t>株式会社福田組　東京支店</t>
  </si>
  <si>
    <t>ＪＦＥシビル株式会社</t>
  </si>
  <si>
    <t>東京都台東区蔵前2-17-4</t>
  </si>
  <si>
    <t>茨城県管轄内工事現場</t>
  </si>
  <si>
    <t>JFEエンジニアリング株式会社</t>
  </si>
  <si>
    <t>JFEエンジニアリング株式会社　</t>
  </si>
  <si>
    <t>茨城県管轄内建設工事　　　猿島郡境町上小橋　他48件</t>
  </si>
  <si>
    <t>岩田地崎建設株式会社東京支店</t>
  </si>
  <si>
    <t>東京都千代田区紀尾井町3番6号　紀尾井町パークビル</t>
  </si>
  <si>
    <t>清水建設株式会社　土木東京支店</t>
  </si>
  <si>
    <t>東京都中央区京橋2-16-1</t>
  </si>
  <si>
    <t>茨城県内の各区域</t>
  </si>
  <si>
    <t>最多排出場所：筑西市中上野2648</t>
  </si>
  <si>
    <t>三谷セキサン株式会社</t>
  </si>
  <si>
    <t>東京都墨田区太平4丁目1番3号　オリナスタワー10F</t>
  </si>
  <si>
    <t>東京セキサン株式会社　杭施工試験場</t>
  </si>
  <si>
    <t>猿島郡境町猿山6-1</t>
  </si>
  <si>
    <t>学術・開発研究機関</t>
  </si>
  <si>
    <t>R6</t>
    <phoneticPr fontId="3"/>
  </si>
  <si>
    <t>R7実施状況</t>
    <rPh sb="2" eb="6">
      <t>ジッシジョウキョウ</t>
    </rPh>
    <phoneticPr fontId="3"/>
  </si>
  <si>
    <t>R8計画</t>
    <rPh sb="2" eb="4">
      <t>ケイカク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</si>
</sst>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176" fontId="4" fillId="0" borderId="0" xfId="0" applyNumberFormat="1" applyFont="1" applyFill="1" applyAlignment="1">
      <alignment horizontal="right" vertical="center"/>
    </xf>
    <xf numFmtId="176" fontId="5" fillId="0" borderId="19" xfId="0" applyNumberFormat="1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 shrinkToFit="1"/>
    </xf>
    <xf numFmtId="0" fontId="4" fillId="0" borderId="0" xfId="0" applyFont="1" applyFill="1" applyAlignment="1">
      <alignment vertical="center" wrapText="1" shrinkToFit="1"/>
    </xf>
    <xf numFmtId="0" fontId="5" fillId="0" borderId="0" xfId="0" applyFont="1" applyFill="1" applyAlignment="1">
      <alignment horizontal="center" vertical="center"/>
    </xf>
    <xf numFmtId="0" fontId="5" fillId="0" borderId="19" xfId="0" applyFont="1" applyFill="1" applyBorder="1" applyAlignment="1">
      <alignment horizontal="center" vertical="center" wrapText="1" shrinkToFit="1"/>
    </xf>
    <xf numFmtId="0" fontId="5" fillId="0" borderId="20" xfId="0" applyFont="1" applyFill="1" applyBorder="1" applyAlignment="1">
      <alignment horizontal="center" vertical="center" wrapText="1" shrinkToFit="1"/>
    </xf>
    <xf numFmtId="176" fontId="5" fillId="0" borderId="20" xfId="0" applyNumberFormat="1" applyFont="1" applyFill="1" applyBorder="1" applyAlignment="1">
      <alignment horizontal="center" vertical="center" wrapText="1" shrinkToFi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1" xfId="0" applyFont="1" applyFill="1" applyBorder="1" applyAlignment="1">
      <alignment horizontal="left" vertical="center" wrapText="1" shrinkToFit="1"/>
    </xf>
    <xf numFmtId="0" fontId="4" fillId="0" borderId="1" xfId="0" applyFont="1" applyFill="1" applyBorder="1" applyAlignment="1">
      <alignment vertical="center" wrapText="1" shrinkToFi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177" fontId="4" fillId="0" borderId="0" xfId="0" applyNumberFormat="1" applyFont="1" applyFill="1" applyAlignment="1">
      <alignment horizontal="right" vertical="center"/>
    </xf>
    <xf numFmtId="0" fontId="9" fillId="0" borderId="14" xfId="0" applyFont="1" applyBorder="1" applyAlignment="1">
      <alignment horizontal="center" vertical="center" wrapText="1" shrinkToFit="1"/>
    </xf>
    <xf numFmtId="176" fontId="9" fillId="0" borderId="15" xfId="0" applyNumberFormat="1" applyFont="1" applyBorder="1" applyAlignment="1">
      <alignment horizontal="center" vertical="center" wrapText="1" shrinkToFit="1"/>
    </xf>
    <xf numFmtId="0" fontId="4" fillId="0" borderId="25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left" vertical="center" wrapText="1" shrinkToFit="1"/>
    </xf>
    <xf numFmtId="0" fontId="4" fillId="0" borderId="20" xfId="0" applyFont="1" applyFill="1" applyBorder="1" applyAlignment="1">
      <alignment vertical="center" wrapText="1" shrinkToFit="1"/>
    </xf>
    <xf numFmtId="0" fontId="4" fillId="0" borderId="23" xfId="0" applyFont="1" applyFill="1" applyBorder="1" applyAlignment="1">
      <alignment vertical="center" wrapText="1" shrinkToFit="1"/>
    </xf>
    <xf numFmtId="38" fontId="4" fillId="0" borderId="20" xfId="1" applyFont="1" applyFill="1" applyBorder="1" applyAlignment="1">
      <alignment horizontal="right" vertical="center"/>
    </xf>
    <xf numFmtId="38" fontId="4" fillId="0" borderId="24" xfId="1" applyFont="1" applyFill="1" applyBorder="1" applyAlignment="1">
      <alignment horizontal="right" vertical="center"/>
    </xf>
    <xf numFmtId="14" fontId="4" fillId="0" borderId="26" xfId="0" applyNumberFormat="1" applyFont="1" applyFill="1" applyBorder="1" applyAlignment="1">
      <alignment vertical="center" wrapText="1" shrinkToFit="1"/>
    </xf>
    <xf numFmtId="0" fontId="4" fillId="3" borderId="19" xfId="0" applyFont="1" applyFill="1" applyBorder="1" applyAlignment="1">
      <alignment horizontal="left" vertical="center" wrapText="1" shrinkToFit="1"/>
    </xf>
    <xf numFmtId="0" fontId="4" fillId="3" borderId="20" xfId="0" applyFont="1" applyFill="1" applyBorder="1" applyAlignment="1">
      <alignment vertical="center" wrapText="1" shrinkToFit="1"/>
    </xf>
    <xf numFmtId="0" fontId="4" fillId="3" borderId="23" xfId="0" applyFont="1" applyFill="1" applyBorder="1" applyAlignment="1">
      <alignment vertical="center" wrapText="1" shrinkToFit="1"/>
    </xf>
    <xf numFmtId="38" fontId="4" fillId="3" borderId="20" xfId="1" applyFont="1" applyFill="1" applyBorder="1" applyAlignment="1">
      <alignment horizontal="right" vertical="center"/>
    </xf>
    <xf numFmtId="38" fontId="4" fillId="3" borderId="24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 wrapText="1" shrinkToFit="1"/>
    </xf>
    <xf numFmtId="0" fontId="4" fillId="0" borderId="24" xfId="0" applyFont="1" applyFill="1" applyBorder="1" applyAlignment="1">
      <alignment vertical="center" wrapText="1" shrinkToFit="1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left" vertical="center" wrapText="1" shrinkToFit="1"/>
    </xf>
    <xf numFmtId="0" fontId="4" fillId="0" borderId="29" xfId="0" applyFont="1" applyFill="1" applyBorder="1" applyAlignment="1">
      <alignment vertical="center" wrapText="1" shrinkToFit="1"/>
    </xf>
    <xf numFmtId="0" fontId="4" fillId="0" borderId="30" xfId="0" applyFont="1" applyFill="1" applyBorder="1" applyAlignment="1">
      <alignment vertical="center" wrapText="1" shrinkToFit="1"/>
    </xf>
    <xf numFmtId="0" fontId="4" fillId="0" borderId="31" xfId="0" applyFont="1" applyFill="1" applyBorder="1" applyAlignment="1">
      <alignment vertical="center" wrapText="1" shrinkToFit="1"/>
    </xf>
    <xf numFmtId="38" fontId="4" fillId="0" borderId="29" xfId="1" applyFont="1" applyFill="1" applyBorder="1" applyAlignment="1">
      <alignment horizontal="right" vertical="center"/>
    </xf>
    <xf numFmtId="38" fontId="4" fillId="0" borderId="30" xfId="1" applyFont="1" applyFill="1" applyBorder="1" applyAlignment="1">
      <alignment horizontal="right" vertical="center"/>
    </xf>
    <xf numFmtId="0" fontId="4" fillId="0" borderId="32" xfId="0" applyFont="1" applyFill="1" applyBorder="1" applyAlignment="1">
      <alignment vertical="center" wrapText="1" shrinkToFit="1"/>
    </xf>
    <xf numFmtId="176" fontId="5" fillId="4" borderId="19" xfId="0" applyNumberFormat="1" applyFont="1" applyFill="1" applyBorder="1" applyAlignment="1">
      <alignment horizontal="center" vertical="center" wrapText="1" shrinkToFit="1"/>
    </xf>
    <xf numFmtId="38" fontId="4" fillId="4" borderId="24" xfId="1" applyFont="1" applyFill="1" applyBorder="1" applyAlignment="1">
      <alignment horizontal="right" vertical="center"/>
    </xf>
    <xf numFmtId="38" fontId="7" fillId="4" borderId="24" xfId="1" applyFont="1" applyFill="1" applyBorder="1" applyAlignment="1">
      <alignment horizontal="right" vertical="center"/>
    </xf>
    <xf numFmtId="38" fontId="5" fillId="4" borderId="24" xfId="1" applyFont="1" applyFill="1" applyBorder="1" applyAlignment="1">
      <alignment horizontal="right" vertical="center"/>
    </xf>
    <xf numFmtId="38" fontId="4" fillId="4" borderId="24" xfId="1" applyFont="1" applyFill="1" applyBorder="1" applyAlignment="1">
      <alignment horizontal="right" vertical="center" wrapText="1"/>
    </xf>
    <xf numFmtId="38" fontId="4" fillId="4" borderId="30" xfId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7" fontId="8" fillId="0" borderId="7" xfId="0" applyNumberFormat="1" applyFont="1" applyFill="1" applyBorder="1" applyAlignment="1">
      <alignment horizontal="right" vertical="center"/>
    </xf>
    <xf numFmtId="176" fontId="4" fillId="0" borderId="16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7" fontId="4" fillId="0" borderId="7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10" xfId="0" applyFont="1" applyFill="1" applyBorder="1" applyAlignment="1">
      <alignment horizontal="center" vertical="center" wrapText="1" shrinkToFit="1"/>
    </xf>
    <xf numFmtId="0" fontId="5" fillId="0" borderId="18" xfId="0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 wrapText="1" shrinkToFit="1"/>
    </xf>
    <xf numFmtId="0" fontId="5" fillId="0" borderId="11" xfId="0" applyFont="1" applyFill="1" applyBorder="1" applyAlignment="1">
      <alignment horizontal="center" vertical="center" wrapText="1" shrinkToFit="1"/>
    </xf>
    <xf numFmtId="0" fontId="5" fillId="0" borderId="12" xfId="0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wrapText="1" shrinkToFit="1"/>
    </xf>
    <xf numFmtId="0" fontId="5" fillId="0" borderId="21" xfId="0" applyFont="1" applyFill="1" applyBorder="1" applyAlignment="1">
      <alignment horizontal="center" vertical="center" wrapText="1" shrinkToFit="1"/>
    </xf>
    <xf numFmtId="176" fontId="5" fillId="0" borderId="6" xfId="0" applyNumberFormat="1" applyFont="1" applyFill="1" applyBorder="1" applyAlignment="1">
      <alignment horizontal="center" vertical="center" wrapText="1" shrinkToFit="1"/>
    </xf>
    <xf numFmtId="176" fontId="5" fillId="0" borderId="7" xfId="0" applyNumberFormat="1" applyFont="1" applyFill="1" applyBorder="1" applyAlignment="1">
      <alignment horizontal="center" vertical="center" wrapText="1" shrinkToFit="1"/>
    </xf>
    <xf numFmtId="176" fontId="5" fillId="0" borderId="8" xfId="0" applyNumberFormat="1" applyFont="1" applyFill="1" applyBorder="1" applyAlignment="1">
      <alignment horizontal="center" vertical="center" wrapText="1" shrinkToFit="1"/>
    </xf>
    <xf numFmtId="0" fontId="5" fillId="0" borderId="9" xfId="0" applyFont="1" applyFill="1" applyBorder="1" applyAlignment="1">
      <alignment horizontal="center" vertical="center" wrapText="1" shrinkToFit="1"/>
    </xf>
    <xf numFmtId="0" fontId="5" fillId="0" borderId="17" xfId="0" applyFont="1" applyFill="1" applyBorder="1" applyAlignment="1">
      <alignment horizontal="center" vertical="center" wrapText="1" shrinkToFit="1"/>
    </xf>
    <xf numFmtId="0" fontId="5" fillId="0" borderId="22" xfId="0" applyFont="1" applyFill="1" applyBorder="1" applyAlignment="1">
      <alignment horizontal="center" vertical="center" wrapText="1" shrinkToFit="1"/>
    </xf>
    <xf numFmtId="176" fontId="9" fillId="0" borderId="15" xfId="0" applyNumberFormat="1" applyFont="1" applyBorder="1" applyAlignment="1">
      <alignment horizontal="center" vertical="center" wrapText="1" shrinkToFit="1"/>
    </xf>
    <xf numFmtId="176" fontId="9" fillId="0" borderId="24" xfId="0" applyNumberFormat="1" applyFont="1" applyBorder="1" applyAlignment="1">
      <alignment horizontal="center" vertical="center" wrapText="1" shrinkToFit="1"/>
    </xf>
    <xf numFmtId="176" fontId="5" fillId="2" borderId="20" xfId="0" applyNumberFormat="1" applyFont="1" applyFill="1" applyBorder="1" applyAlignment="1">
      <alignment horizontal="center" vertical="center" wrapText="1" shrinkToFit="1"/>
    </xf>
    <xf numFmtId="38" fontId="4" fillId="0" borderId="19" xfId="1" applyFont="1" applyFill="1" applyBorder="1" applyAlignment="1">
      <alignment horizontal="right" vertical="center"/>
    </xf>
    <xf numFmtId="38" fontId="4" fillId="2" borderId="20" xfId="1" applyFont="1" applyFill="1" applyBorder="1" applyAlignment="1">
      <alignment horizontal="right" vertical="center"/>
    </xf>
    <xf numFmtId="38" fontId="4" fillId="3" borderId="19" xfId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38" fontId="4" fillId="2" borderId="29" xfId="1" applyFont="1" applyFill="1" applyBorder="1" applyAlignment="1">
      <alignment horizontal="right" vertical="center"/>
    </xf>
    <xf numFmtId="176" fontId="5" fillId="4" borderId="24" xfId="0" applyNumberFormat="1" applyFont="1" applyFill="1" applyBorder="1" applyAlignment="1">
      <alignment horizontal="center" vertical="center" wrapText="1" shrinkToFit="1"/>
    </xf>
    <xf numFmtId="38" fontId="7" fillId="2" borderId="20" xfId="1" applyFont="1" applyFill="1" applyBorder="1" applyAlignment="1">
      <alignment horizontal="right" vertical="center"/>
    </xf>
    <xf numFmtId="38" fontId="5" fillId="2" borderId="20" xfId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121"/>
  <sheetViews>
    <sheetView tabSelected="1" view="pageBreakPreview" zoomScale="70" zoomScaleNormal="70" zoomScaleSheetLayoutView="70" workbookViewId="0">
      <pane ySplit="5" topLeftCell="A109" activePane="bottomLeft" state="frozen"/>
      <selection pane="bottomLeft" activeCell="F114" sqref="F114"/>
    </sheetView>
  </sheetViews>
  <sheetFormatPr defaultColWidth="9" defaultRowHeight="13" x14ac:dyDescent="0.2"/>
  <cols>
    <col min="1" max="1" width="3.90625" style="3" customWidth="1"/>
    <col min="2" max="2" width="18.7265625" style="4" customWidth="1"/>
    <col min="3" max="3" width="25" style="5" customWidth="1"/>
    <col min="4" max="4" width="18.7265625" style="5" customWidth="1"/>
    <col min="5" max="5" width="25" style="5" customWidth="1"/>
    <col min="6" max="6" width="18.6328125" style="5" customWidth="1"/>
    <col min="7" max="8" width="10" style="5" customWidth="1"/>
    <col min="9" max="16" width="10" style="1" customWidth="1"/>
    <col min="17" max="17" width="16.26953125" style="5" customWidth="1"/>
    <col min="18" max="19" width="9" style="11"/>
    <col min="20" max="20" width="9" style="11" customWidth="1"/>
    <col min="21" max="16384" width="9" style="11"/>
  </cols>
  <sheetData>
    <row r="1" spans="1:17" ht="16.5" x14ac:dyDescent="0.2">
      <c r="A1" s="53" t="s">
        <v>113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7" ht="24" customHeight="1" thickBot="1" x14ac:dyDescent="0.25">
      <c r="B2" s="12"/>
      <c r="C2" s="13"/>
    </row>
    <row r="3" spans="1:17" s="6" customFormat="1" ht="13.5" customHeight="1" x14ac:dyDescent="0.2">
      <c r="A3" s="54" t="s">
        <v>0</v>
      </c>
      <c r="B3" s="57" t="s">
        <v>1</v>
      </c>
      <c r="C3" s="58"/>
      <c r="D3" s="57" t="s">
        <v>2</v>
      </c>
      <c r="E3" s="58"/>
      <c r="F3" s="61" t="s">
        <v>3</v>
      </c>
      <c r="G3" s="64" t="s">
        <v>4</v>
      </c>
      <c r="H3" s="65"/>
      <c r="I3" s="65"/>
      <c r="J3" s="65"/>
      <c r="K3" s="66"/>
      <c r="L3" s="64" t="s">
        <v>5</v>
      </c>
      <c r="M3" s="65"/>
      <c r="N3" s="65"/>
      <c r="O3" s="65"/>
      <c r="P3" s="66"/>
      <c r="Q3" s="67" t="s">
        <v>6</v>
      </c>
    </row>
    <row r="4" spans="1:17" s="6" customFormat="1" ht="13.5" customHeight="1" x14ac:dyDescent="0.2">
      <c r="A4" s="55"/>
      <c r="B4" s="59"/>
      <c r="C4" s="60"/>
      <c r="D4" s="59"/>
      <c r="E4" s="60"/>
      <c r="F4" s="62"/>
      <c r="G4" s="18" t="s">
        <v>17</v>
      </c>
      <c r="H4" s="18" t="s">
        <v>320</v>
      </c>
      <c r="I4" s="70" t="s">
        <v>321</v>
      </c>
      <c r="J4" s="71"/>
      <c r="K4" s="19" t="s">
        <v>322</v>
      </c>
      <c r="L4" s="18" t="s">
        <v>17</v>
      </c>
      <c r="M4" s="18" t="s">
        <v>320</v>
      </c>
      <c r="N4" s="70" t="s">
        <v>321</v>
      </c>
      <c r="O4" s="71"/>
      <c r="P4" s="19" t="s">
        <v>322</v>
      </c>
      <c r="Q4" s="68"/>
    </row>
    <row r="5" spans="1:17" s="10" customFormat="1" ht="26" x14ac:dyDescent="0.2">
      <c r="A5" s="56"/>
      <c r="B5" s="7" t="s">
        <v>7</v>
      </c>
      <c r="C5" s="8" t="s">
        <v>8</v>
      </c>
      <c r="D5" s="7" t="s">
        <v>9</v>
      </c>
      <c r="E5" s="8" t="s">
        <v>10</v>
      </c>
      <c r="F5" s="63"/>
      <c r="G5" s="9" t="s">
        <v>11</v>
      </c>
      <c r="H5" s="9" t="s">
        <v>11</v>
      </c>
      <c r="I5" s="2" t="s">
        <v>12</v>
      </c>
      <c r="J5" s="72" t="s">
        <v>11</v>
      </c>
      <c r="K5" s="78" t="s">
        <v>12</v>
      </c>
      <c r="L5" s="2" t="s">
        <v>11</v>
      </c>
      <c r="M5" s="2" t="s">
        <v>11</v>
      </c>
      <c r="N5" s="2" t="s">
        <v>12</v>
      </c>
      <c r="O5" s="72" t="s">
        <v>11</v>
      </c>
      <c r="P5" s="42" t="s">
        <v>12</v>
      </c>
      <c r="Q5" s="69"/>
    </row>
    <row r="6" spans="1:17" ht="43.5" customHeight="1" x14ac:dyDescent="0.2">
      <c r="A6" s="20">
        <f t="shared" ref="A6:A15" si="0">ROW()-5</f>
        <v>1</v>
      </c>
      <c r="B6" s="21" t="s">
        <v>114</v>
      </c>
      <c r="C6" s="22" t="s">
        <v>115</v>
      </c>
      <c r="D6" s="21"/>
      <c r="E6" s="22"/>
      <c r="F6" s="23" t="s">
        <v>68</v>
      </c>
      <c r="G6" s="24">
        <v>1045.4000000000001</v>
      </c>
      <c r="H6" s="24">
        <v>2154.5</v>
      </c>
      <c r="I6" s="73">
        <v>1939</v>
      </c>
      <c r="J6" s="74">
        <v>2310.9</v>
      </c>
      <c r="K6" s="43">
        <v>2079</v>
      </c>
      <c r="L6" s="25"/>
      <c r="M6" s="25"/>
      <c r="N6" s="73"/>
      <c r="O6" s="74"/>
      <c r="P6" s="43"/>
      <c r="Q6" s="26"/>
    </row>
    <row r="7" spans="1:17" ht="43.5" customHeight="1" x14ac:dyDescent="0.2">
      <c r="A7" s="20">
        <f t="shared" si="0"/>
        <v>2</v>
      </c>
      <c r="B7" s="21" t="s">
        <v>116</v>
      </c>
      <c r="C7" s="22" t="s">
        <v>117</v>
      </c>
      <c r="D7" s="21"/>
      <c r="E7" s="22"/>
      <c r="F7" s="23" t="s">
        <v>68</v>
      </c>
      <c r="G7" s="24">
        <v>628.40000000000009</v>
      </c>
      <c r="H7" s="24">
        <v>1275.94</v>
      </c>
      <c r="I7" s="73">
        <v>937.5</v>
      </c>
      <c r="J7" s="79">
        <v>322.99</v>
      </c>
      <c r="K7" s="44"/>
      <c r="L7" s="25"/>
      <c r="M7" s="25"/>
      <c r="N7" s="73"/>
      <c r="O7" s="74"/>
      <c r="P7" s="43"/>
      <c r="Q7" s="26"/>
    </row>
    <row r="8" spans="1:17" ht="43.5" customHeight="1" x14ac:dyDescent="0.2">
      <c r="A8" s="20">
        <f t="shared" si="0"/>
        <v>3</v>
      </c>
      <c r="B8" s="21" t="s">
        <v>118</v>
      </c>
      <c r="C8" s="22" t="s">
        <v>119</v>
      </c>
      <c r="D8" s="21" t="s">
        <v>120</v>
      </c>
      <c r="E8" s="22" t="s">
        <v>121</v>
      </c>
      <c r="F8" s="23" t="s">
        <v>122</v>
      </c>
      <c r="G8" s="24"/>
      <c r="H8" s="24"/>
      <c r="I8" s="73">
        <v>910</v>
      </c>
      <c r="J8" s="74">
        <v>748.43</v>
      </c>
      <c r="K8" s="43"/>
      <c r="L8" s="25"/>
      <c r="M8" s="25"/>
      <c r="N8" s="73"/>
      <c r="O8" s="74"/>
      <c r="P8" s="43"/>
      <c r="Q8" s="26"/>
    </row>
    <row r="9" spans="1:17" ht="43.5" customHeight="1" x14ac:dyDescent="0.2">
      <c r="A9" s="20">
        <f t="shared" si="0"/>
        <v>4</v>
      </c>
      <c r="B9" s="21" t="s">
        <v>123</v>
      </c>
      <c r="C9" s="22" t="s">
        <v>124</v>
      </c>
      <c r="D9" s="21"/>
      <c r="E9" s="22"/>
      <c r="F9" s="23" t="s">
        <v>19</v>
      </c>
      <c r="G9" s="24">
        <v>15879</v>
      </c>
      <c r="H9" s="24">
        <v>11418</v>
      </c>
      <c r="I9" s="73">
        <v>11001</v>
      </c>
      <c r="J9" s="74">
        <v>12325.08</v>
      </c>
      <c r="K9" s="43">
        <v>11925.05</v>
      </c>
      <c r="L9" s="25"/>
      <c r="M9" s="25"/>
      <c r="N9" s="73"/>
      <c r="O9" s="74"/>
      <c r="P9" s="43"/>
      <c r="Q9" s="26"/>
    </row>
    <row r="10" spans="1:17" ht="43.5" customHeight="1" x14ac:dyDescent="0.2">
      <c r="A10" s="20">
        <f t="shared" si="0"/>
        <v>5</v>
      </c>
      <c r="B10" s="21" t="s">
        <v>125</v>
      </c>
      <c r="C10" s="22" t="s">
        <v>124</v>
      </c>
      <c r="D10" s="21"/>
      <c r="E10" s="22"/>
      <c r="F10" s="23" t="s">
        <v>19</v>
      </c>
      <c r="G10" s="24">
        <v>9380</v>
      </c>
      <c r="H10" s="24">
        <v>8246</v>
      </c>
      <c r="I10" s="73">
        <v>7420</v>
      </c>
      <c r="J10" s="74">
        <v>6864</v>
      </c>
      <c r="K10" s="43">
        <v>6170</v>
      </c>
      <c r="L10" s="25"/>
      <c r="M10" s="25"/>
      <c r="N10" s="73"/>
      <c r="O10" s="74"/>
      <c r="P10" s="43"/>
      <c r="Q10" s="26"/>
    </row>
    <row r="11" spans="1:17" ht="43.5" customHeight="1" x14ac:dyDescent="0.2">
      <c r="A11" s="20">
        <f t="shared" si="0"/>
        <v>6</v>
      </c>
      <c r="B11" s="27" t="s">
        <v>126</v>
      </c>
      <c r="C11" s="28" t="s">
        <v>127</v>
      </c>
      <c r="D11" s="27"/>
      <c r="E11" s="28"/>
      <c r="F11" s="29" t="s">
        <v>19</v>
      </c>
      <c r="G11" s="30">
        <v>3058.91</v>
      </c>
      <c r="H11" s="30">
        <v>1909.58</v>
      </c>
      <c r="I11" s="75">
        <v>3918</v>
      </c>
      <c r="J11" s="74">
        <v>1849.87</v>
      </c>
      <c r="K11" s="43">
        <v>3918</v>
      </c>
      <c r="L11" s="25"/>
      <c r="M11" s="25"/>
      <c r="N11" s="73"/>
      <c r="O11" s="74"/>
      <c r="P11" s="43"/>
      <c r="Q11" s="26"/>
    </row>
    <row r="12" spans="1:17" ht="43.5" customHeight="1" x14ac:dyDescent="0.2">
      <c r="A12" s="20">
        <f t="shared" si="0"/>
        <v>7</v>
      </c>
      <c r="B12" s="21" t="s">
        <v>128</v>
      </c>
      <c r="C12" s="22" t="s">
        <v>129</v>
      </c>
      <c r="D12" s="21"/>
      <c r="E12" s="22"/>
      <c r="F12" s="23" t="s">
        <v>19</v>
      </c>
      <c r="G12" s="24">
        <v>1691.1809999999998</v>
      </c>
      <c r="H12" s="24">
        <v>1577.0180000000003</v>
      </c>
      <c r="I12" s="73">
        <v>1593.25</v>
      </c>
      <c r="J12" s="74">
        <v>1678.15</v>
      </c>
      <c r="K12" s="43">
        <v>1743.3</v>
      </c>
      <c r="L12" s="25"/>
      <c r="M12" s="25"/>
      <c r="N12" s="73"/>
      <c r="O12" s="74"/>
      <c r="P12" s="43"/>
      <c r="Q12" s="26"/>
    </row>
    <row r="13" spans="1:17" ht="43.5" customHeight="1" x14ac:dyDescent="0.2">
      <c r="A13" s="20">
        <f t="shared" si="0"/>
        <v>8</v>
      </c>
      <c r="B13" s="21" t="s">
        <v>130</v>
      </c>
      <c r="C13" s="22" t="s">
        <v>131</v>
      </c>
      <c r="D13" s="21"/>
      <c r="E13" s="22"/>
      <c r="F13" s="23" t="s">
        <v>19</v>
      </c>
      <c r="G13" s="24">
        <v>3638.9</v>
      </c>
      <c r="H13" s="24">
        <v>3111.8</v>
      </c>
      <c r="I13" s="73">
        <v>2979</v>
      </c>
      <c r="J13" s="74">
        <v>3245</v>
      </c>
      <c r="K13" s="43">
        <v>3158</v>
      </c>
      <c r="L13" s="25"/>
      <c r="M13" s="25"/>
      <c r="N13" s="73"/>
      <c r="O13" s="74"/>
      <c r="P13" s="43"/>
      <c r="Q13" s="26"/>
    </row>
    <row r="14" spans="1:17" ht="43.5" customHeight="1" x14ac:dyDescent="0.2">
      <c r="A14" s="20">
        <f t="shared" si="0"/>
        <v>9</v>
      </c>
      <c r="B14" s="27" t="s">
        <v>132</v>
      </c>
      <c r="C14" s="28" t="s">
        <v>133</v>
      </c>
      <c r="D14" s="27"/>
      <c r="E14" s="28"/>
      <c r="F14" s="29" t="s">
        <v>134</v>
      </c>
      <c r="G14" s="30">
        <v>4125.5</v>
      </c>
      <c r="H14" s="30">
        <v>4593.9999999999991</v>
      </c>
      <c r="I14" s="75">
        <v>4052</v>
      </c>
      <c r="J14" s="74">
        <v>2650.2</v>
      </c>
      <c r="K14" s="43">
        <v>1133</v>
      </c>
      <c r="L14" s="25"/>
      <c r="M14" s="25"/>
      <c r="N14" s="73"/>
      <c r="O14" s="74"/>
      <c r="P14" s="43"/>
      <c r="Q14" s="26"/>
    </row>
    <row r="15" spans="1:17" ht="43.5" customHeight="1" x14ac:dyDescent="0.2">
      <c r="A15" s="20">
        <f t="shared" si="0"/>
        <v>10</v>
      </c>
      <c r="B15" s="21" t="s">
        <v>135</v>
      </c>
      <c r="C15" s="22" t="s">
        <v>136</v>
      </c>
      <c r="D15" s="21"/>
      <c r="E15" s="22"/>
      <c r="F15" s="23" t="s">
        <v>103</v>
      </c>
      <c r="G15" s="24">
        <v>1430.9</v>
      </c>
      <c r="H15" s="24">
        <v>1304.3999999999999</v>
      </c>
      <c r="I15" s="73">
        <v>1294.3</v>
      </c>
      <c r="J15" s="74">
        <v>1255.9000000000001</v>
      </c>
      <c r="K15" s="43">
        <v>1220.3</v>
      </c>
      <c r="L15" s="25"/>
      <c r="M15" s="25"/>
      <c r="N15" s="73"/>
      <c r="O15" s="74"/>
      <c r="P15" s="43"/>
      <c r="Q15" s="26"/>
    </row>
    <row r="16" spans="1:17" ht="43.5" customHeight="1" x14ac:dyDescent="0.2">
      <c r="A16" s="20">
        <f>A15+1</f>
        <v>11</v>
      </c>
      <c r="B16" s="21" t="s">
        <v>137</v>
      </c>
      <c r="C16" s="22" t="s">
        <v>18</v>
      </c>
      <c r="D16" s="21"/>
      <c r="E16" s="22"/>
      <c r="F16" s="23" t="s">
        <v>35</v>
      </c>
      <c r="G16" s="24"/>
      <c r="H16" s="24"/>
      <c r="I16" s="73"/>
      <c r="J16" s="74"/>
      <c r="K16" s="43"/>
      <c r="L16" s="25">
        <v>202</v>
      </c>
      <c r="M16" s="25">
        <v>219.9</v>
      </c>
      <c r="N16" s="73">
        <v>270</v>
      </c>
      <c r="O16" s="74">
        <v>276.54000000000002</v>
      </c>
      <c r="P16" s="43">
        <v>270</v>
      </c>
      <c r="Q16" s="32" t="s">
        <v>138</v>
      </c>
    </row>
    <row r="17" spans="1:17" ht="43.5" customHeight="1" x14ac:dyDescent="0.2">
      <c r="A17" s="20">
        <f>ROW()-5</f>
        <v>12</v>
      </c>
      <c r="B17" s="21" t="s">
        <v>139</v>
      </c>
      <c r="C17" s="22" t="s">
        <v>140</v>
      </c>
      <c r="D17" s="21"/>
      <c r="E17" s="22"/>
      <c r="F17" s="23" t="s">
        <v>35</v>
      </c>
      <c r="G17" s="24">
        <v>1411.3720000000001</v>
      </c>
      <c r="H17" s="24">
        <v>1161.99</v>
      </c>
      <c r="I17" s="73">
        <v>1216.75</v>
      </c>
      <c r="J17" s="74">
        <v>1266.7</v>
      </c>
      <c r="K17" s="43">
        <v>1323.2</v>
      </c>
      <c r="L17" s="25"/>
      <c r="M17" s="25"/>
      <c r="N17" s="73"/>
      <c r="O17" s="74"/>
      <c r="P17" s="43"/>
      <c r="Q17" s="26"/>
    </row>
    <row r="18" spans="1:17" ht="43.5" customHeight="1" x14ac:dyDescent="0.2">
      <c r="A18" s="20">
        <f>ROW()-5</f>
        <v>13</v>
      </c>
      <c r="B18" s="21" t="s">
        <v>141</v>
      </c>
      <c r="C18" s="22" t="s">
        <v>142</v>
      </c>
      <c r="D18" s="21"/>
      <c r="E18" s="22"/>
      <c r="F18" s="23" t="s">
        <v>35</v>
      </c>
      <c r="G18" s="24"/>
      <c r="H18" s="24"/>
      <c r="I18" s="73"/>
      <c r="J18" s="74"/>
      <c r="K18" s="43"/>
      <c r="L18" s="25">
        <v>85.2</v>
      </c>
      <c r="M18" s="25">
        <v>71.8</v>
      </c>
      <c r="N18" s="73">
        <v>70</v>
      </c>
      <c r="O18" s="74">
        <v>63.2</v>
      </c>
      <c r="P18" s="43">
        <v>60</v>
      </c>
      <c r="Q18" s="26"/>
    </row>
    <row r="19" spans="1:17" ht="43.5" customHeight="1" x14ac:dyDescent="0.2">
      <c r="A19" s="20">
        <f>ROW()-5</f>
        <v>14</v>
      </c>
      <c r="B19" s="21" t="s">
        <v>143</v>
      </c>
      <c r="C19" s="22" t="s">
        <v>144</v>
      </c>
      <c r="D19" s="21"/>
      <c r="E19" s="22"/>
      <c r="F19" s="23" t="s">
        <v>35</v>
      </c>
      <c r="G19" s="24"/>
      <c r="H19" s="24"/>
      <c r="I19" s="73"/>
      <c r="J19" s="74"/>
      <c r="K19" s="43"/>
      <c r="L19" s="25">
        <v>50.1</v>
      </c>
      <c r="M19" s="25">
        <v>72.5</v>
      </c>
      <c r="N19" s="73">
        <v>50.1</v>
      </c>
      <c r="O19" s="74">
        <v>67.900000000000006</v>
      </c>
      <c r="P19" s="43">
        <v>61</v>
      </c>
      <c r="Q19" s="26"/>
    </row>
    <row r="20" spans="1:17" ht="51" customHeight="1" x14ac:dyDescent="0.2">
      <c r="A20" s="20">
        <f>A19+1</f>
        <v>15</v>
      </c>
      <c r="B20" s="21" t="s">
        <v>79</v>
      </c>
      <c r="C20" s="22" t="s">
        <v>80</v>
      </c>
      <c r="D20" s="21"/>
      <c r="E20" s="22"/>
      <c r="F20" s="23" t="s">
        <v>35</v>
      </c>
      <c r="G20" s="24"/>
      <c r="H20" s="24"/>
      <c r="I20" s="73"/>
      <c r="J20" s="74"/>
      <c r="K20" s="43"/>
      <c r="L20" s="25"/>
      <c r="M20" s="25">
        <v>53.1</v>
      </c>
      <c r="N20" s="73">
        <v>45</v>
      </c>
      <c r="O20" s="74">
        <v>53.4</v>
      </c>
      <c r="P20" s="43">
        <v>45</v>
      </c>
      <c r="Q20" s="32"/>
    </row>
    <row r="21" spans="1:17" ht="43.5" customHeight="1" x14ac:dyDescent="0.2">
      <c r="A21" s="20">
        <f t="shared" ref="A21:A37" si="1">ROW()-5</f>
        <v>16</v>
      </c>
      <c r="B21" s="21" t="s">
        <v>145</v>
      </c>
      <c r="C21" s="22" t="s">
        <v>146</v>
      </c>
      <c r="D21" s="21"/>
      <c r="E21" s="22"/>
      <c r="F21" s="23" t="s">
        <v>27</v>
      </c>
      <c r="G21" s="24"/>
      <c r="H21" s="24">
        <v>1501.2</v>
      </c>
      <c r="I21" s="73">
        <v>1464</v>
      </c>
      <c r="J21" s="74">
        <v>2783.6</v>
      </c>
      <c r="K21" s="43">
        <v>2573.5</v>
      </c>
      <c r="L21" s="25"/>
      <c r="M21" s="25"/>
      <c r="N21" s="73"/>
      <c r="O21" s="74"/>
      <c r="P21" s="43"/>
      <c r="Q21" s="26"/>
    </row>
    <row r="22" spans="1:17" ht="43.5" customHeight="1" x14ac:dyDescent="0.2">
      <c r="A22" s="20">
        <f t="shared" si="1"/>
        <v>17</v>
      </c>
      <c r="B22" s="21" t="s">
        <v>147</v>
      </c>
      <c r="C22" s="22" t="s">
        <v>148</v>
      </c>
      <c r="D22" s="21" t="s">
        <v>149</v>
      </c>
      <c r="E22" s="22" t="s">
        <v>150</v>
      </c>
      <c r="F22" s="23" t="s">
        <v>27</v>
      </c>
      <c r="G22" s="24">
        <v>2220.73</v>
      </c>
      <c r="H22" s="24">
        <v>2778.35</v>
      </c>
      <c r="I22" s="73">
        <v>2172</v>
      </c>
      <c r="J22" s="74">
        <v>2161.75</v>
      </c>
      <c r="K22" s="43">
        <v>1639</v>
      </c>
      <c r="L22" s="25"/>
      <c r="M22" s="25"/>
      <c r="N22" s="73"/>
      <c r="O22" s="74"/>
      <c r="P22" s="43"/>
      <c r="Q22" s="26"/>
    </row>
    <row r="23" spans="1:17" ht="43.5" customHeight="1" x14ac:dyDescent="0.2">
      <c r="A23" s="20">
        <f t="shared" si="1"/>
        <v>18</v>
      </c>
      <c r="B23" s="21" t="s">
        <v>151</v>
      </c>
      <c r="C23" s="22" t="s">
        <v>152</v>
      </c>
      <c r="D23" s="21" t="s">
        <v>153</v>
      </c>
      <c r="E23" s="22" t="s">
        <v>152</v>
      </c>
      <c r="F23" s="23" t="s">
        <v>28</v>
      </c>
      <c r="G23" s="24">
        <v>5400.2000000000007</v>
      </c>
      <c r="H23" s="24">
        <v>5447.4</v>
      </c>
      <c r="I23" s="73">
        <v>5356.9</v>
      </c>
      <c r="J23" s="74">
        <v>5414.2</v>
      </c>
      <c r="K23" s="43">
        <v>5223</v>
      </c>
      <c r="L23" s="25">
        <v>930.3</v>
      </c>
      <c r="M23" s="25">
        <v>925.9</v>
      </c>
      <c r="N23" s="73">
        <v>872</v>
      </c>
      <c r="O23" s="74">
        <v>913.9</v>
      </c>
      <c r="P23" s="43">
        <v>900</v>
      </c>
      <c r="Q23" s="26"/>
    </row>
    <row r="24" spans="1:17" ht="43.5" customHeight="1" x14ac:dyDescent="0.2">
      <c r="A24" s="20">
        <f t="shared" si="1"/>
        <v>19</v>
      </c>
      <c r="B24" s="21" t="s">
        <v>154</v>
      </c>
      <c r="C24" s="22" t="s">
        <v>155</v>
      </c>
      <c r="D24" s="21"/>
      <c r="E24" s="22"/>
      <c r="F24" s="23" t="s">
        <v>20</v>
      </c>
      <c r="G24" s="24"/>
      <c r="H24" s="24"/>
      <c r="I24" s="73"/>
      <c r="J24" s="74"/>
      <c r="K24" s="43"/>
      <c r="L24" s="25">
        <v>388.59999999999997</v>
      </c>
      <c r="M24" s="25">
        <v>112.2</v>
      </c>
      <c r="N24" s="73">
        <v>111.1</v>
      </c>
      <c r="O24" s="74">
        <v>365.8</v>
      </c>
      <c r="P24" s="43">
        <v>130</v>
      </c>
      <c r="Q24" s="26" t="s">
        <v>156</v>
      </c>
    </row>
    <row r="25" spans="1:17" ht="55.5" customHeight="1" x14ac:dyDescent="0.2">
      <c r="A25" s="20">
        <f t="shared" si="1"/>
        <v>20</v>
      </c>
      <c r="B25" s="21" t="s">
        <v>157</v>
      </c>
      <c r="C25" s="22" t="s">
        <v>158</v>
      </c>
      <c r="D25" s="21"/>
      <c r="E25" s="22"/>
      <c r="F25" s="23" t="s">
        <v>20</v>
      </c>
      <c r="G25" s="24">
        <v>102302.8</v>
      </c>
      <c r="H25" s="24">
        <v>617016.20000000007</v>
      </c>
      <c r="I25" s="73">
        <v>610743</v>
      </c>
      <c r="J25" s="74">
        <v>86907.5</v>
      </c>
      <c r="K25" s="43">
        <v>85912</v>
      </c>
      <c r="L25" s="25"/>
      <c r="M25" s="25"/>
      <c r="N25" s="73"/>
      <c r="O25" s="74"/>
      <c r="P25" s="43"/>
      <c r="Q25" s="26"/>
    </row>
    <row r="26" spans="1:17" ht="43.5" customHeight="1" x14ac:dyDescent="0.2">
      <c r="A26" s="20">
        <f t="shared" si="1"/>
        <v>21</v>
      </c>
      <c r="B26" s="21" t="s">
        <v>159</v>
      </c>
      <c r="C26" s="22" t="s">
        <v>160</v>
      </c>
      <c r="D26" s="21"/>
      <c r="E26" s="22"/>
      <c r="F26" s="23" t="s">
        <v>50</v>
      </c>
      <c r="G26" s="24">
        <v>1927.5</v>
      </c>
      <c r="H26" s="24">
        <v>1601.1</v>
      </c>
      <c r="I26" s="73">
        <v>1586.1</v>
      </c>
      <c r="J26" s="74">
        <v>1937.16</v>
      </c>
      <c r="K26" s="43">
        <v>1917.98</v>
      </c>
      <c r="L26" s="25"/>
      <c r="M26" s="25"/>
      <c r="N26" s="73"/>
      <c r="O26" s="74"/>
      <c r="P26" s="43"/>
      <c r="Q26" s="26"/>
    </row>
    <row r="27" spans="1:17" ht="43.5" customHeight="1" x14ac:dyDescent="0.2">
      <c r="A27" s="20">
        <f t="shared" si="1"/>
        <v>22</v>
      </c>
      <c r="B27" s="21" t="s">
        <v>161</v>
      </c>
      <c r="C27" s="22" t="s">
        <v>162</v>
      </c>
      <c r="D27" s="21"/>
      <c r="E27" s="22"/>
      <c r="F27" s="23" t="s">
        <v>50</v>
      </c>
      <c r="G27" s="24"/>
      <c r="H27" s="24"/>
      <c r="I27" s="73"/>
      <c r="J27" s="74"/>
      <c r="K27" s="43">
        <v>959.2</v>
      </c>
      <c r="L27" s="25"/>
      <c r="M27" s="25"/>
      <c r="N27" s="73"/>
      <c r="O27" s="74"/>
      <c r="P27" s="43"/>
      <c r="Q27" s="26"/>
    </row>
    <row r="28" spans="1:17" ht="43.5" customHeight="1" x14ac:dyDescent="0.2">
      <c r="A28" s="20">
        <f t="shared" si="1"/>
        <v>23</v>
      </c>
      <c r="B28" s="21" t="s">
        <v>163</v>
      </c>
      <c r="C28" s="22" t="s">
        <v>164</v>
      </c>
      <c r="D28" s="21" t="s">
        <v>165</v>
      </c>
      <c r="E28" s="22" t="s">
        <v>166</v>
      </c>
      <c r="F28" s="23" t="s">
        <v>24</v>
      </c>
      <c r="G28" s="24">
        <v>57029</v>
      </c>
      <c r="H28" s="24">
        <v>59097</v>
      </c>
      <c r="I28" s="73">
        <v>59704</v>
      </c>
      <c r="J28" s="74">
        <v>52982</v>
      </c>
      <c r="K28" s="43">
        <v>55653</v>
      </c>
      <c r="L28" s="25"/>
      <c r="M28" s="25"/>
      <c r="N28" s="73"/>
      <c r="O28" s="74"/>
      <c r="P28" s="43"/>
      <c r="Q28" s="26"/>
    </row>
    <row r="29" spans="1:17" ht="43.5" customHeight="1" x14ac:dyDescent="0.2">
      <c r="A29" s="20">
        <f t="shared" si="1"/>
        <v>24</v>
      </c>
      <c r="B29" s="21" t="s">
        <v>163</v>
      </c>
      <c r="C29" s="22" t="s">
        <v>164</v>
      </c>
      <c r="D29" s="21" t="s">
        <v>167</v>
      </c>
      <c r="E29" s="22" t="s">
        <v>168</v>
      </c>
      <c r="F29" s="23" t="s">
        <v>24</v>
      </c>
      <c r="G29" s="24">
        <v>19040</v>
      </c>
      <c r="H29" s="24">
        <v>18753</v>
      </c>
      <c r="I29" s="73">
        <v>18786</v>
      </c>
      <c r="J29" s="74">
        <v>19513</v>
      </c>
      <c r="K29" s="43">
        <v>19492</v>
      </c>
      <c r="L29" s="25"/>
      <c r="M29" s="25"/>
      <c r="N29" s="73"/>
      <c r="O29" s="74"/>
      <c r="P29" s="43"/>
      <c r="Q29" s="26"/>
    </row>
    <row r="30" spans="1:17" ht="43.5" customHeight="1" x14ac:dyDescent="0.2">
      <c r="A30" s="20">
        <f t="shared" si="1"/>
        <v>25</v>
      </c>
      <c r="B30" s="21" t="s">
        <v>92</v>
      </c>
      <c r="C30" s="22" t="s">
        <v>93</v>
      </c>
      <c r="D30" s="21" t="s">
        <v>94</v>
      </c>
      <c r="E30" s="22" t="s">
        <v>95</v>
      </c>
      <c r="F30" s="23" t="s">
        <v>96</v>
      </c>
      <c r="G30" s="24">
        <v>1021.3</v>
      </c>
      <c r="H30" s="24">
        <v>1624</v>
      </c>
      <c r="I30" s="73">
        <v>1330</v>
      </c>
      <c r="J30" s="74">
        <v>1970.09</v>
      </c>
      <c r="K30" s="43">
        <v>1500</v>
      </c>
      <c r="L30" s="25"/>
      <c r="M30" s="25"/>
      <c r="N30" s="73"/>
      <c r="O30" s="74"/>
      <c r="P30" s="43"/>
      <c r="Q30" s="26"/>
    </row>
    <row r="31" spans="1:17" ht="43.5" customHeight="1" x14ac:dyDescent="0.2">
      <c r="A31" s="20">
        <f t="shared" si="1"/>
        <v>26</v>
      </c>
      <c r="B31" s="21" t="s">
        <v>169</v>
      </c>
      <c r="C31" s="22" t="s">
        <v>170</v>
      </c>
      <c r="D31" s="21"/>
      <c r="E31" s="22"/>
      <c r="F31" s="23" t="s">
        <v>31</v>
      </c>
      <c r="G31" s="24"/>
      <c r="H31" s="24"/>
      <c r="I31" s="73"/>
      <c r="J31" s="80"/>
      <c r="K31" s="45"/>
      <c r="L31" s="25">
        <v>128.97399999999999</v>
      </c>
      <c r="M31" s="25">
        <v>146.82059999999998</v>
      </c>
      <c r="N31" s="73">
        <v>144.005</v>
      </c>
      <c r="O31" s="74">
        <v>157.83199999999999</v>
      </c>
      <c r="P31" s="43">
        <v>151</v>
      </c>
      <c r="Q31" s="26"/>
    </row>
    <row r="32" spans="1:17" ht="43.5" customHeight="1" x14ac:dyDescent="0.2">
      <c r="A32" s="20">
        <f t="shared" si="1"/>
        <v>27</v>
      </c>
      <c r="B32" s="27" t="s">
        <v>171</v>
      </c>
      <c r="C32" s="28" t="s">
        <v>172</v>
      </c>
      <c r="D32" s="27"/>
      <c r="E32" s="28"/>
      <c r="F32" s="29" t="s">
        <v>104</v>
      </c>
      <c r="G32" s="30">
        <v>27294.471999999998</v>
      </c>
      <c r="H32" s="30">
        <v>21321.594000000001</v>
      </c>
      <c r="I32" s="75">
        <v>19535</v>
      </c>
      <c r="J32" s="74">
        <v>6907.54</v>
      </c>
      <c r="K32" s="43">
        <v>6741</v>
      </c>
      <c r="L32" s="25"/>
      <c r="M32" s="25"/>
      <c r="N32" s="73"/>
      <c r="O32" s="74"/>
      <c r="P32" s="43"/>
      <c r="Q32" s="26"/>
    </row>
    <row r="33" spans="1:17" ht="43.5" customHeight="1" x14ac:dyDescent="0.2">
      <c r="A33" s="20">
        <f t="shared" si="1"/>
        <v>28</v>
      </c>
      <c r="B33" s="21" t="s">
        <v>173</v>
      </c>
      <c r="C33" s="22" t="s">
        <v>174</v>
      </c>
      <c r="D33" s="21"/>
      <c r="E33" s="22"/>
      <c r="F33" s="23" t="s">
        <v>27</v>
      </c>
      <c r="G33" s="24">
        <v>1143.45</v>
      </c>
      <c r="H33" s="24">
        <v>823.76</v>
      </c>
      <c r="I33" s="73"/>
      <c r="J33" s="74"/>
      <c r="K33" s="43">
        <v>999</v>
      </c>
      <c r="L33" s="25"/>
      <c r="M33" s="25"/>
      <c r="N33" s="73"/>
      <c r="O33" s="74"/>
      <c r="P33" s="43"/>
      <c r="Q33" s="26"/>
    </row>
    <row r="34" spans="1:17" ht="43.5" customHeight="1" x14ac:dyDescent="0.2">
      <c r="A34" s="20">
        <f t="shared" si="1"/>
        <v>29</v>
      </c>
      <c r="B34" s="21" t="s">
        <v>175</v>
      </c>
      <c r="C34" s="22" t="s">
        <v>176</v>
      </c>
      <c r="D34" s="21"/>
      <c r="E34" s="22"/>
      <c r="F34" s="23" t="s">
        <v>177</v>
      </c>
      <c r="G34" s="24">
        <v>1328</v>
      </c>
      <c r="H34" s="24">
        <v>1201</v>
      </c>
      <c r="I34" s="73">
        <v>1188</v>
      </c>
      <c r="J34" s="74">
        <v>785</v>
      </c>
      <c r="K34" s="43"/>
      <c r="L34" s="25"/>
      <c r="M34" s="25"/>
      <c r="N34" s="73"/>
      <c r="O34" s="74"/>
      <c r="P34" s="43"/>
      <c r="Q34" s="26"/>
    </row>
    <row r="35" spans="1:17" ht="43.5" customHeight="1" x14ac:dyDescent="0.2">
      <c r="A35" s="20">
        <f t="shared" si="1"/>
        <v>30</v>
      </c>
      <c r="B35" s="21" t="s">
        <v>178</v>
      </c>
      <c r="C35" s="22" t="s">
        <v>179</v>
      </c>
      <c r="D35" s="21"/>
      <c r="E35" s="22"/>
      <c r="F35" s="23" t="s">
        <v>20</v>
      </c>
      <c r="G35" s="24">
        <v>1042.454</v>
      </c>
      <c r="H35" s="24">
        <v>1361.64</v>
      </c>
      <c r="I35" s="73">
        <v>1348.0239999999997</v>
      </c>
      <c r="J35" s="74">
        <v>1402.74</v>
      </c>
      <c r="K35" s="43">
        <v>1404.048</v>
      </c>
      <c r="L35" s="25"/>
      <c r="M35" s="25"/>
      <c r="N35" s="73"/>
      <c r="O35" s="74"/>
      <c r="P35" s="43"/>
      <c r="Q35" s="26" t="s">
        <v>180</v>
      </c>
    </row>
    <row r="36" spans="1:17" ht="53.25" customHeight="1" x14ac:dyDescent="0.2">
      <c r="A36" s="20">
        <f t="shared" si="1"/>
        <v>31</v>
      </c>
      <c r="B36" s="21" t="s">
        <v>181</v>
      </c>
      <c r="C36" s="22" t="s">
        <v>182</v>
      </c>
      <c r="D36" s="21"/>
      <c r="E36" s="22"/>
      <c r="F36" s="23" t="s">
        <v>19</v>
      </c>
      <c r="G36" s="24">
        <v>2675.98</v>
      </c>
      <c r="H36" s="24">
        <v>2473.1799999999998</v>
      </c>
      <c r="I36" s="73">
        <v>2541</v>
      </c>
      <c r="J36" s="74">
        <v>2687.23</v>
      </c>
      <c r="K36" s="43">
        <v>2721</v>
      </c>
      <c r="L36" s="25"/>
      <c r="M36" s="25"/>
      <c r="N36" s="73"/>
      <c r="O36" s="74"/>
      <c r="P36" s="43"/>
      <c r="Q36" s="26" t="s">
        <v>183</v>
      </c>
    </row>
    <row r="37" spans="1:17" ht="43.5" customHeight="1" x14ac:dyDescent="0.2">
      <c r="A37" s="20">
        <f t="shared" si="1"/>
        <v>32</v>
      </c>
      <c r="B37" s="21" t="s">
        <v>184</v>
      </c>
      <c r="C37" s="22" t="s">
        <v>185</v>
      </c>
      <c r="D37" s="21"/>
      <c r="E37" s="22"/>
      <c r="F37" s="23" t="s">
        <v>20</v>
      </c>
      <c r="G37" s="24">
        <v>32924.519999999997</v>
      </c>
      <c r="H37" s="24">
        <v>31920.91</v>
      </c>
      <c r="I37" s="73">
        <v>31601.700000000004</v>
      </c>
      <c r="J37" s="74">
        <v>30518.6</v>
      </c>
      <c r="K37" s="43">
        <v>30213.41</v>
      </c>
      <c r="L37" s="25"/>
      <c r="M37" s="25"/>
      <c r="N37" s="73"/>
      <c r="O37" s="74"/>
      <c r="P37" s="43"/>
      <c r="Q37" s="26"/>
    </row>
    <row r="38" spans="1:17" ht="43.5" customHeight="1" x14ac:dyDescent="0.2">
      <c r="A38" s="20">
        <f>A37+1</f>
        <v>33</v>
      </c>
      <c r="B38" s="21" t="s">
        <v>76</v>
      </c>
      <c r="C38" s="22" t="s">
        <v>77</v>
      </c>
      <c r="D38" s="21" t="s">
        <v>76</v>
      </c>
      <c r="E38" s="22" t="s">
        <v>78</v>
      </c>
      <c r="F38" s="23" t="s">
        <v>50</v>
      </c>
      <c r="G38" s="24"/>
      <c r="H38" s="24">
        <v>2623</v>
      </c>
      <c r="I38" s="73">
        <v>7267</v>
      </c>
      <c r="J38" s="74">
        <v>4492.04</v>
      </c>
      <c r="K38" s="43">
        <v>4818</v>
      </c>
      <c r="L38" s="25"/>
      <c r="M38" s="25"/>
      <c r="N38" s="73"/>
      <c r="O38" s="74"/>
      <c r="P38" s="43"/>
      <c r="Q38" s="32"/>
    </row>
    <row r="39" spans="1:17" ht="57.75" customHeight="1" x14ac:dyDescent="0.2">
      <c r="A39" s="20">
        <f>ROW()-5</f>
        <v>34</v>
      </c>
      <c r="B39" s="21" t="s">
        <v>21</v>
      </c>
      <c r="C39" s="22" t="s">
        <v>22</v>
      </c>
      <c r="D39" s="21" t="s">
        <v>13</v>
      </c>
      <c r="E39" s="22" t="s">
        <v>23</v>
      </c>
      <c r="F39" s="23" t="s">
        <v>24</v>
      </c>
      <c r="G39" s="24">
        <v>1708.4970000000001</v>
      </c>
      <c r="H39" s="24">
        <v>1796.93</v>
      </c>
      <c r="I39" s="73">
        <v>1650</v>
      </c>
      <c r="J39" s="74">
        <v>1685.2760000000001</v>
      </c>
      <c r="K39" s="43">
        <v>1832</v>
      </c>
      <c r="L39" s="25"/>
      <c r="M39" s="25"/>
      <c r="N39" s="73"/>
      <c r="O39" s="74"/>
      <c r="P39" s="43"/>
      <c r="Q39" s="26"/>
    </row>
    <row r="40" spans="1:17" ht="57.75" customHeight="1" x14ac:dyDescent="0.2">
      <c r="A40" s="20">
        <f>A39+1</f>
        <v>35</v>
      </c>
      <c r="B40" s="21" t="s">
        <v>186</v>
      </c>
      <c r="C40" s="22" t="s">
        <v>65</v>
      </c>
      <c r="D40" s="21" t="s">
        <v>66</v>
      </c>
      <c r="E40" s="22" t="s">
        <v>67</v>
      </c>
      <c r="F40" s="23" t="s">
        <v>68</v>
      </c>
      <c r="G40" s="24"/>
      <c r="H40" s="24">
        <v>4873.380000000001</v>
      </c>
      <c r="I40" s="73">
        <v>4698.1000000000004</v>
      </c>
      <c r="J40" s="74">
        <v>6249.0370000000003</v>
      </c>
      <c r="K40" s="43">
        <v>5274</v>
      </c>
      <c r="L40" s="25"/>
      <c r="M40" s="25"/>
      <c r="N40" s="73"/>
      <c r="O40" s="74"/>
      <c r="P40" s="43"/>
      <c r="Q40" s="26"/>
    </row>
    <row r="41" spans="1:17" ht="43.5" customHeight="1" x14ac:dyDescent="0.2">
      <c r="A41" s="20">
        <f t="shared" ref="A41:A53" si="2">ROW()-5</f>
        <v>36</v>
      </c>
      <c r="B41" s="21" t="s">
        <v>187</v>
      </c>
      <c r="C41" s="22" t="s">
        <v>188</v>
      </c>
      <c r="D41" s="21"/>
      <c r="E41" s="22"/>
      <c r="F41" s="23" t="s">
        <v>19</v>
      </c>
      <c r="G41" s="24">
        <v>13805.5</v>
      </c>
      <c r="H41" s="24">
        <v>14558.800000000001</v>
      </c>
      <c r="I41" s="73">
        <v>14412.2</v>
      </c>
      <c r="J41" s="74">
        <v>14362.4</v>
      </c>
      <c r="K41" s="43">
        <v>14217.7</v>
      </c>
      <c r="L41" s="25"/>
      <c r="M41" s="25"/>
      <c r="N41" s="73"/>
      <c r="O41" s="74"/>
      <c r="P41" s="43"/>
      <c r="Q41" s="26"/>
    </row>
    <row r="42" spans="1:17" ht="43.5" customHeight="1" x14ac:dyDescent="0.2">
      <c r="A42" s="20">
        <f t="shared" si="2"/>
        <v>37</v>
      </c>
      <c r="B42" s="21" t="s">
        <v>189</v>
      </c>
      <c r="C42" s="22" t="s">
        <v>190</v>
      </c>
      <c r="D42" s="21"/>
      <c r="E42" s="22"/>
      <c r="F42" s="23" t="s">
        <v>19</v>
      </c>
      <c r="G42" s="24">
        <v>39113</v>
      </c>
      <c r="H42" s="24">
        <v>37826</v>
      </c>
      <c r="I42" s="73">
        <v>34963</v>
      </c>
      <c r="J42" s="74">
        <v>35802</v>
      </c>
      <c r="K42" s="43">
        <v>33856</v>
      </c>
      <c r="L42" s="25"/>
      <c r="M42" s="25"/>
      <c r="N42" s="73"/>
      <c r="O42" s="74"/>
      <c r="P42" s="43"/>
      <c r="Q42" s="26"/>
    </row>
    <row r="43" spans="1:17" ht="43.5" customHeight="1" x14ac:dyDescent="0.2">
      <c r="A43" s="20">
        <f t="shared" si="2"/>
        <v>38</v>
      </c>
      <c r="B43" s="21" t="s">
        <v>191</v>
      </c>
      <c r="C43" s="22" t="s">
        <v>192</v>
      </c>
      <c r="D43" s="21"/>
      <c r="E43" s="22"/>
      <c r="F43" s="23" t="s">
        <v>19</v>
      </c>
      <c r="G43" s="24">
        <v>1793.6000000000001</v>
      </c>
      <c r="H43" s="24">
        <v>1811.55</v>
      </c>
      <c r="I43" s="73">
        <v>1741</v>
      </c>
      <c r="J43" s="74">
        <v>1437.97</v>
      </c>
      <c r="K43" s="43">
        <v>1393</v>
      </c>
      <c r="L43" s="25"/>
      <c r="M43" s="25"/>
      <c r="N43" s="73"/>
      <c r="O43" s="74"/>
      <c r="P43" s="43"/>
      <c r="Q43" s="26"/>
    </row>
    <row r="44" spans="1:17" ht="43.5" customHeight="1" x14ac:dyDescent="0.2">
      <c r="A44" s="20">
        <f t="shared" si="2"/>
        <v>39</v>
      </c>
      <c r="B44" s="21" t="s">
        <v>193</v>
      </c>
      <c r="C44" s="22" t="s">
        <v>194</v>
      </c>
      <c r="D44" s="21"/>
      <c r="E44" s="22"/>
      <c r="F44" s="23" t="s">
        <v>25</v>
      </c>
      <c r="G44" s="24">
        <v>33789</v>
      </c>
      <c r="H44" s="24">
        <v>35924</v>
      </c>
      <c r="I44" s="73">
        <v>34130</v>
      </c>
      <c r="J44" s="74">
        <v>40032</v>
      </c>
      <c r="K44" s="43">
        <v>38030</v>
      </c>
      <c r="L44" s="25"/>
      <c r="M44" s="25"/>
      <c r="N44" s="73"/>
      <c r="O44" s="74"/>
      <c r="P44" s="43"/>
      <c r="Q44" s="26"/>
    </row>
    <row r="45" spans="1:17" ht="43.5" customHeight="1" x14ac:dyDescent="0.2">
      <c r="A45" s="20">
        <f t="shared" si="2"/>
        <v>40</v>
      </c>
      <c r="B45" s="21" t="s">
        <v>195</v>
      </c>
      <c r="C45" s="22" t="s">
        <v>196</v>
      </c>
      <c r="D45" s="21"/>
      <c r="E45" s="22"/>
      <c r="F45" s="23" t="s">
        <v>26</v>
      </c>
      <c r="G45" s="24"/>
      <c r="H45" s="24"/>
      <c r="I45" s="73"/>
      <c r="J45" s="74"/>
      <c r="K45" s="43"/>
      <c r="L45" s="25">
        <v>54</v>
      </c>
      <c r="M45" s="25">
        <v>62</v>
      </c>
      <c r="N45" s="73">
        <v>70</v>
      </c>
      <c r="O45" s="74">
        <v>49</v>
      </c>
      <c r="P45" s="43">
        <v>70</v>
      </c>
      <c r="Q45" s="26"/>
    </row>
    <row r="46" spans="1:17" ht="43.5" customHeight="1" x14ac:dyDescent="0.2">
      <c r="A46" s="20">
        <f t="shared" si="2"/>
        <v>41</v>
      </c>
      <c r="B46" s="21" t="s">
        <v>197</v>
      </c>
      <c r="C46" s="22" t="s">
        <v>198</v>
      </c>
      <c r="D46" s="21"/>
      <c r="E46" s="22"/>
      <c r="F46" s="23" t="s">
        <v>27</v>
      </c>
      <c r="G46" s="24"/>
      <c r="H46" s="24">
        <v>3407.65</v>
      </c>
      <c r="I46" s="73">
        <v>3254</v>
      </c>
      <c r="J46" s="74">
        <v>8394.83</v>
      </c>
      <c r="K46" s="43">
        <v>2819</v>
      </c>
      <c r="L46" s="25"/>
      <c r="M46" s="25"/>
      <c r="N46" s="73"/>
      <c r="O46" s="74"/>
      <c r="P46" s="43"/>
      <c r="Q46" s="26"/>
    </row>
    <row r="47" spans="1:17" ht="43.5" customHeight="1" x14ac:dyDescent="0.2">
      <c r="A47" s="20">
        <f t="shared" si="2"/>
        <v>42</v>
      </c>
      <c r="B47" s="21" t="s">
        <v>199</v>
      </c>
      <c r="C47" s="22" t="s">
        <v>200</v>
      </c>
      <c r="D47" s="21"/>
      <c r="E47" s="22"/>
      <c r="F47" s="23" t="s">
        <v>27</v>
      </c>
      <c r="G47" s="24">
        <v>2023.33</v>
      </c>
      <c r="H47" s="24">
        <v>2010</v>
      </c>
      <c r="I47" s="73">
        <v>2000</v>
      </c>
      <c r="J47" s="74">
        <v>1030</v>
      </c>
      <c r="K47" s="43">
        <v>1500</v>
      </c>
      <c r="L47" s="25"/>
      <c r="M47" s="25"/>
      <c r="N47" s="73"/>
      <c r="O47" s="74"/>
      <c r="P47" s="43"/>
      <c r="Q47" s="26"/>
    </row>
    <row r="48" spans="1:17" ht="43.5" customHeight="1" x14ac:dyDescent="0.2">
      <c r="A48" s="20">
        <f t="shared" si="2"/>
        <v>43</v>
      </c>
      <c r="B48" s="21" t="s">
        <v>201</v>
      </c>
      <c r="C48" s="22" t="s">
        <v>202</v>
      </c>
      <c r="D48" s="21"/>
      <c r="E48" s="22"/>
      <c r="F48" s="23" t="s">
        <v>27</v>
      </c>
      <c r="G48" s="24">
        <v>9809</v>
      </c>
      <c r="H48" s="24">
        <v>11049.199999999999</v>
      </c>
      <c r="I48" s="73">
        <v>10674</v>
      </c>
      <c r="J48" s="74">
        <v>14156.1</v>
      </c>
      <c r="K48" s="43">
        <v>11294</v>
      </c>
      <c r="L48" s="25"/>
      <c r="M48" s="25"/>
      <c r="N48" s="73"/>
      <c r="O48" s="74"/>
      <c r="P48" s="43"/>
      <c r="Q48" s="26"/>
    </row>
    <row r="49" spans="1:33" ht="43.5" customHeight="1" x14ac:dyDescent="0.2">
      <c r="A49" s="20">
        <f t="shared" si="2"/>
        <v>44</v>
      </c>
      <c r="B49" s="27" t="s">
        <v>203</v>
      </c>
      <c r="C49" s="28" t="s">
        <v>204</v>
      </c>
      <c r="D49" s="27" t="s">
        <v>205</v>
      </c>
      <c r="E49" s="28" t="s">
        <v>206</v>
      </c>
      <c r="F49" s="29" t="s">
        <v>27</v>
      </c>
      <c r="G49" s="30">
        <v>2147</v>
      </c>
      <c r="H49" s="30">
        <v>1942</v>
      </c>
      <c r="I49" s="75">
        <v>1541</v>
      </c>
      <c r="J49" s="74">
        <v>3072</v>
      </c>
      <c r="K49" s="43">
        <v>2049</v>
      </c>
      <c r="L49" s="25"/>
      <c r="M49" s="25"/>
      <c r="N49" s="73"/>
      <c r="O49" s="74"/>
      <c r="P49" s="43"/>
      <c r="Q49" s="26"/>
    </row>
    <row r="50" spans="1:33" ht="43.5" customHeight="1" x14ac:dyDescent="0.2">
      <c r="A50" s="20">
        <f t="shared" si="2"/>
        <v>45</v>
      </c>
      <c r="B50" s="21" t="s">
        <v>207</v>
      </c>
      <c r="C50" s="22" t="s">
        <v>208</v>
      </c>
      <c r="D50" s="21" t="s">
        <v>205</v>
      </c>
      <c r="E50" s="22" t="s">
        <v>209</v>
      </c>
      <c r="F50" s="23" t="s">
        <v>28</v>
      </c>
      <c r="G50" s="24"/>
      <c r="H50" s="24"/>
      <c r="I50" s="73"/>
      <c r="J50" s="74"/>
      <c r="K50" s="43"/>
      <c r="L50" s="25">
        <v>92</v>
      </c>
      <c r="M50" s="25">
        <v>116</v>
      </c>
      <c r="N50" s="73">
        <v>116</v>
      </c>
      <c r="O50" s="74">
        <v>76</v>
      </c>
      <c r="P50" s="43">
        <v>95</v>
      </c>
      <c r="Q50" s="26"/>
    </row>
    <row r="51" spans="1:33" ht="43.5" customHeight="1" x14ac:dyDescent="0.2">
      <c r="A51" s="20">
        <f t="shared" si="2"/>
        <v>46</v>
      </c>
      <c r="B51" s="21" t="s">
        <v>210</v>
      </c>
      <c r="C51" s="22" t="s">
        <v>211</v>
      </c>
      <c r="D51" s="21" t="s">
        <v>212</v>
      </c>
      <c r="E51" s="22" t="s">
        <v>29</v>
      </c>
      <c r="F51" s="23" t="s">
        <v>30</v>
      </c>
      <c r="G51" s="24">
        <v>3223</v>
      </c>
      <c r="H51" s="24">
        <v>3393</v>
      </c>
      <c r="I51" s="73">
        <v>3371</v>
      </c>
      <c r="J51" s="74">
        <v>2719</v>
      </c>
      <c r="K51" s="43">
        <v>3200</v>
      </c>
      <c r="L51" s="25"/>
      <c r="M51" s="25"/>
      <c r="N51" s="73"/>
      <c r="O51" s="74"/>
      <c r="P51" s="43"/>
      <c r="Q51" s="26"/>
    </row>
    <row r="52" spans="1:33" ht="43.5" customHeight="1" x14ac:dyDescent="0.2">
      <c r="A52" s="20">
        <f t="shared" si="2"/>
        <v>47</v>
      </c>
      <c r="B52" s="21" t="s">
        <v>213</v>
      </c>
      <c r="C52" s="22" t="s">
        <v>214</v>
      </c>
      <c r="D52" s="21"/>
      <c r="E52" s="22"/>
      <c r="F52" s="23" t="s">
        <v>24</v>
      </c>
      <c r="G52" s="24">
        <v>14429</v>
      </c>
      <c r="H52" s="24">
        <v>10035</v>
      </c>
      <c r="I52" s="73">
        <v>9734</v>
      </c>
      <c r="J52" s="74">
        <v>10520</v>
      </c>
      <c r="K52" s="43">
        <v>10204</v>
      </c>
      <c r="L52" s="25"/>
      <c r="M52" s="25"/>
      <c r="N52" s="73"/>
      <c r="O52" s="74"/>
      <c r="P52" s="43"/>
      <c r="Q52" s="26"/>
    </row>
    <row r="53" spans="1:33" ht="43.5" customHeight="1" x14ac:dyDescent="0.2">
      <c r="A53" s="20">
        <f t="shared" si="2"/>
        <v>48</v>
      </c>
      <c r="B53" s="21" t="s">
        <v>215</v>
      </c>
      <c r="C53" s="22" t="s">
        <v>216</v>
      </c>
      <c r="D53" s="21"/>
      <c r="E53" s="22"/>
      <c r="F53" s="23" t="s">
        <v>31</v>
      </c>
      <c r="G53" s="24"/>
      <c r="H53" s="24"/>
      <c r="I53" s="73"/>
      <c r="J53" s="74"/>
      <c r="K53" s="43"/>
      <c r="L53" s="25">
        <v>52</v>
      </c>
      <c r="M53" s="25">
        <v>50.811999999999998</v>
      </c>
      <c r="N53" s="73">
        <v>48.271000000000001</v>
      </c>
      <c r="O53" s="74">
        <v>47.131</v>
      </c>
      <c r="P53" s="43"/>
      <c r="Q53" s="26"/>
    </row>
    <row r="54" spans="1:33" ht="43.5" customHeight="1" x14ac:dyDescent="0.2">
      <c r="A54" s="20">
        <f>A53+1</f>
        <v>49</v>
      </c>
      <c r="B54" s="21" t="s">
        <v>86</v>
      </c>
      <c r="C54" s="22" t="s">
        <v>87</v>
      </c>
      <c r="D54" s="21"/>
      <c r="E54" s="22"/>
      <c r="F54" s="23" t="s">
        <v>68</v>
      </c>
      <c r="G54" s="24"/>
      <c r="H54" s="24">
        <v>1343.0399999999997</v>
      </c>
      <c r="I54" s="73">
        <v>2144</v>
      </c>
      <c r="J54" s="74">
        <v>1887.1</v>
      </c>
      <c r="K54" s="46">
        <v>922.2</v>
      </c>
      <c r="L54" s="25"/>
      <c r="M54" s="25"/>
      <c r="N54" s="73"/>
      <c r="O54" s="74"/>
      <c r="P54" s="43"/>
      <c r="Q54" s="32"/>
      <c r="S54" s="14"/>
      <c r="T54" s="14"/>
      <c r="U54" s="14"/>
      <c r="V54" s="14"/>
      <c r="W54" s="14"/>
      <c r="X54" s="14"/>
      <c r="Y54" s="14"/>
      <c r="Z54" s="15"/>
      <c r="AA54" s="15"/>
      <c r="AB54" s="15"/>
      <c r="AC54" s="15"/>
      <c r="AD54" s="10"/>
      <c r="AE54" s="10"/>
      <c r="AF54" s="10"/>
      <c r="AG54" s="10"/>
    </row>
    <row r="55" spans="1:33" ht="43.5" customHeight="1" x14ac:dyDescent="0.2">
      <c r="A55" s="20">
        <f t="shared" ref="A55:A66" si="3">ROW()-5</f>
        <v>50</v>
      </c>
      <c r="B55" s="21" t="s">
        <v>217</v>
      </c>
      <c r="C55" s="22" t="s">
        <v>218</v>
      </c>
      <c r="D55" s="21"/>
      <c r="E55" s="22"/>
      <c r="F55" s="23" t="s">
        <v>68</v>
      </c>
      <c r="G55" s="24"/>
      <c r="H55" s="24"/>
      <c r="I55" s="73"/>
      <c r="J55" s="74"/>
      <c r="K55" s="43">
        <v>3631.72</v>
      </c>
      <c r="L55" s="25"/>
      <c r="M55" s="25"/>
      <c r="N55" s="73"/>
      <c r="O55" s="74"/>
      <c r="P55" s="43"/>
      <c r="Q55" s="32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</row>
    <row r="56" spans="1:33" ht="43.5" customHeight="1" x14ac:dyDescent="0.2">
      <c r="A56" s="20">
        <f t="shared" si="3"/>
        <v>51</v>
      </c>
      <c r="B56" s="21" t="s">
        <v>32</v>
      </c>
      <c r="C56" s="22" t="s">
        <v>33</v>
      </c>
      <c r="D56" s="21"/>
      <c r="E56" s="22"/>
      <c r="F56" s="23" t="s">
        <v>19</v>
      </c>
      <c r="G56" s="24">
        <v>55471</v>
      </c>
      <c r="H56" s="24">
        <v>37834.717999999993</v>
      </c>
      <c r="I56" s="73">
        <v>41503.32</v>
      </c>
      <c r="J56" s="74">
        <v>30732.67</v>
      </c>
      <c r="K56" s="43">
        <v>30505.4</v>
      </c>
      <c r="L56" s="25"/>
      <c r="M56" s="25"/>
      <c r="N56" s="73"/>
      <c r="O56" s="74"/>
      <c r="P56" s="43"/>
      <c r="Q56" s="2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</row>
    <row r="57" spans="1:33" ht="43.5" customHeight="1" x14ac:dyDescent="0.2">
      <c r="A57" s="20">
        <f t="shared" si="3"/>
        <v>52</v>
      </c>
      <c r="B57" s="21" t="s">
        <v>219</v>
      </c>
      <c r="C57" s="22" t="s">
        <v>34</v>
      </c>
      <c r="D57" s="21"/>
      <c r="E57" s="22"/>
      <c r="F57" s="23" t="s">
        <v>35</v>
      </c>
      <c r="G57" s="24">
        <v>1418</v>
      </c>
      <c r="H57" s="24">
        <v>3111</v>
      </c>
      <c r="I57" s="73">
        <v>3018</v>
      </c>
      <c r="J57" s="74">
        <v>1108</v>
      </c>
      <c r="K57" s="43">
        <v>1069</v>
      </c>
      <c r="L57" s="25">
        <v>2474</v>
      </c>
      <c r="M57" s="25">
        <v>2524</v>
      </c>
      <c r="N57" s="73">
        <v>2448</v>
      </c>
      <c r="O57" s="74">
        <v>2169</v>
      </c>
      <c r="P57" s="43">
        <v>2103</v>
      </c>
      <c r="Q57" s="26" t="s">
        <v>220</v>
      </c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</row>
    <row r="58" spans="1:33" ht="43.5" customHeight="1" x14ac:dyDescent="0.2">
      <c r="A58" s="20">
        <f t="shared" si="3"/>
        <v>53</v>
      </c>
      <c r="B58" s="21" t="s">
        <v>36</v>
      </c>
      <c r="C58" s="22" t="s">
        <v>37</v>
      </c>
      <c r="D58" s="21"/>
      <c r="E58" s="22"/>
      <c r="F58" s="23" t="s">
        <v>27</v>
      </c>
      <c r="G58" s="24">
        <v>2601.8000000000002</v>
      </c>
      <c r="H58" s="24">
        <v>1411.9999999999998</v>
      </c>
      <c r="I58" s="73">
        <v>1341.3999999999999</v>
      </c>
      <c r="J58" s="74">
        <v>1416.7</v>
      </c>
      <c r="K58" s="43">
        <v>1345.9</v>
      </c>
      <c r="L58" s="25"/>
      <c r="M58" s="25"/>
      <c r="N58" s="73"/>
      <c r="O58" s="74"/>
      <c r="P58" s="43"/>
      <c r="Q58" s="2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</row>
    <row r="59" spans="1:33" ht="43.5" customHeight="1" x14ac:dyDescent="0.2">
      <c r="A59" s="20">
        <f t="shared" si="3"/>
        <v>54</v>
      </c>
      <c r="B59" s="21" t="s">
        <v>38</v>
      </c>
      <c r="C59" s="22" t="s">
        <v>39</v>
      </c>
      <c r="D59" s="21" t="s">
        <v>40</v>
      </c>
      <c r="E59" s="22" t="s">
        <v>41</v>
      </c>
      <c r="F59" s="23" t="s">
        <v>27</v>
      </c>
      <c r="G59" s="24">
        <v>2894.2</v>
      </c>
      <c r="H59" s="24">
        <v>3328.4</v>
      </c>
      <c r="I59" s="73">
        <v>3150</v>
      </c>
      <c r="J59" s="74">
        <v>1513.81</v>
      </c>
      <c r="K59" s="43">
        <v>1466</v>
      </c>
      <c r="L59" s="25"/>
      <c r="M59" s="25"/>
      <c r="N59" s="73"/>
      <c r="O59" s="74"/>
      <c r="P59" s="43"/>
      <c r="Q59" s="26"/>
    </row>
    <row r="60" spans="1:33" ht="43.5" customHeight="1" x14ac:dyDescent="0.2">
      <c r="A60" s="20">
        <f t="shared" si="3"/>
        <v>55</v>
      </c>
      <c r="B60" s="21" t="s">
        <v>42</v>
      </c>
      <c r="C60" s="22" t="s">
        <v>43</v>
      </c>
      <c r="D60" s="21" t="s">
        <v>44</v>
      </c>
      <c r="E60" s="22" t="s">
        <v>45</v>
      </c>
      <c r="F60" s="23" t="s">
        <v>27</v>
      </c>
      <c r="G60" s="24">
        <v>2620</v>
      </c>
      <c r="H60" s="24">
        <v>1450.77</v>
      </c>
      <c r="I60" s="73">
        <v>1400</v>
      </c>
      <c r="J60" s="74">
        <v>1610.26</v>
      </c>
      <c r="K60" s="43">
        <v>1600</v>
      </c>
      <c r="L60" s="25"/>
      <c r="M60" s="25"/>
      <c r="N60" s="73"/>
      <c r="O60" s="74"/>
      <c r="P60" s="43"/>
      <c r="Q60" s="26"/>
    </row>
    <row r="61" spans="1:33" ht="43.5" customHeight="1" x14ac:dyDescent="0.2">
      <c r="A61" s="20">
        <f t="shared" si="3"/>
        <v>56</v>
      </c>
      <c r="B61" s="21" t="s">
        <v>46</v>
      </c>
      <c r="C61" s="22" t="s">
        <v>47</v>
      </c>
      <c r="D61" s="21"/>
      <c r="E61" s="22"/>
      <c r="F61" s="23" t="s">
        <v>27</v>
      </c>
      <c r="G61" s="24">
        <v>11000.8</v>
      </c>
      <c r="H61" s="24">
        <v>8522.6</v>
      </c>
      <c r="I61" s="73">
        <v>8096.5</v>
      </c>
      <c r="J61" s="74">
        <v>8623.4</v>
      </c>
      <c r="K61" s="43">
        <v>8192.2000000000007</v>
      </c>
      <c r="L61" s="25"/>
      <c r="M61" s="25"/>
      <c r="N61" s="73"/>
      <c r="O61" s="74"/>
      <c r="P61" s="43"/>
      <c r="Q61" s="26"/>
    </row>
    <row r="62" spans="1:33" ht="43.5" customHeight="1" x14ac:dyDescent="0.2">
      <c r="A62" s="20">
        <f t="shared" si="3"/>
        <v>57</v>
      </c>
      <c r="B62" s="21" t="s">
        <v>221</v>
      </c>
      <c r="C62" s="22" t="s">
        <v>222</v>
      </c>
      <c r="D62" s="21"/>
      <c r="E62" s="22"/>
      <c r="F62" s="23" t="s">
        <v>27</v>
      </c>
      <c r="G62" s="24"/>
      <c r="H62" s="24"/>
      <c r="I62" s="73"/>
      <c r="J62" s="74"/>
      <c r="K62" s="43">
        <v>6076</v>
      </c>
      <c r="L62" s="25"/>
      <c r="M62" s="25"/>
      <c r="N62" s="73"/>
      <c r="O62" s="74"/>
      <c r="P62" s="43"/>
      <c r="Q62" s="26"/>
    </row>
    <row r="63" spans="1:33" ht="61.5" customHeight="1" x14ac:dyDescent="0.2">
      <c r="A63" s="20">
        <f t="shared" si="3"/>
        <v>58</v>
      </c>
      <c r="B63" s="21" t="s">
        <v>223</v>
      </c>
      <c r="C63" s="22" t="s">
        <v>48</v>
      </c>
      <c r="D63" s="21"/>
      <c r="E63" s="22"/>
      <c r="F63" s="23" t="s">
        <v>27</v>
      </c>
      <c r="G63" s="24">
        <v>1399</v>
      </c>
      <c r="H63" s="24">
        <v>1416</v>
      </c>
      <c r="I63" s="73">
        <v>1400</v>
      </c>
      <c r="J63" s="74">
        <v>1408.83</v>
      </c>
      <c r="K63" s="43">
        <v>1300</v>
      </c>
      <c r="L63" s="25"/>
      <c r="M63" s="25"/>
      <c r="N63" s="73"/>
      <c r="O63" s="74"/>
      <c r="P63" s="43"/>
      <c r="Q63" s="26"/>
    </row>
    <row r="64" spans="1:33" ht="59.25" customHeight="1" x14ac:dyDescent="0.2">
      <c r="A64" s="20">
        <f t="shared" si="3"/>
        <v>59</v>
      </c>
      <c r="B64" s="21" t="s">
        <v>224</v>
      </c>
      <c r="C64" s="22" t="s">
        <v>225</v>
      </c>
      <c r="D64" s="21"/>
      <c r="E64" s="22"/>
      <c r="F64" s="23" t="s">
        <v>177</v>
      </c>
      <c r="G64" s="24"/>
      <c r="H64" s="24"/>
      <c r="I64" s="73"/>
      <c r="J64" s="74"/>
      <c r="K64" s="43"/>
      <c r="L64" s="25"/>
      <c r="M64" s="25"/>
      <c r="N64" s="73"/>
      <c r="O64" s="74"/>
      <c r="P64" s="43">
        <v>65.7</v>
      </c>
      <c r="Q64" s="26"/>
    </row>
    <row r="65" spans="1:17" ht="43.5" customHeight="1" x14ac:dyDescent="0.2">
      <c r="A65" s="20">
        <f t="shared" si="3"/>
        <v>60</v>
      </c>
      <c r="B65" s="21" t="s">
        <v>226</v>
      </c>
      <c r="C65" s="22" t="s">
        <v>34</v>
      </c>
      <c r="D65" s="21"/>
      <c r="E65" s="22"/>
      <c r="F65" s="23" t="s">
        <v>227</v>
      </c>
      <c r="G65" s="24">
        <v>226.8</v>
      </c>
      <c r="H65" s="24"/>
      <c r="I65" s="73"/>
      <c r="J65" s="74"/>
      <c r="K65" s="43"/>
      <c r="L65" s="25">
        <v>417</v>
      </c>
      <c r="M65" s="25">
        <v>943</v>
      </c>
      <c r="N65" s="73">
        <v>990</v>
      </c>
      <c r="O65" s="74">
        <v>1934.79</v>
      </c>
      <c r="P65" s="43">
        <v>2110.4</v>
      </c>
      <c r="Q65" s="26" t="s">
        <v>228</v>
      </c>
    </row>
    <row r="66" spans="1:17" ht="43.5" customHeight="1" x14ac:dyDescent="0.2">
      <c r="A66" s="20">
        <f t="shared" si="3"/>
        <v>61</v>
      </c>
      <c r="B66" s="21" t="s">
        <v>229</v>
      </c>
      <c r="C66" s="22" t="s">
        <v>49</v>
      </c>
      <c r="D66" s="21"/>
      <c r="E66" s="22"/>
      <c r="F66" s="23" t="s">
        <v>50</v>
      </c>
      <c r="G66" s="24">
        <v>1099.8</v>
      </c>
      <c r="H66" s="24">
        <v>1195.5999999999997</v>
      </c>
      <c r="I66" s="73">
        <v>1319.2</v>
      </c>
      <c r="J66" s="74">
        <v>1395.1</v>
      </c>
      <c r="K66" s="43">
        <v>1534.7</v>
      </c>
      <c r="L66" s="25">
        <v>1138.3009999999999</v>
      </c>
      <c r="M66" s="25">
        <v>1195.3</v>
      </c>
      <c r="N66" s="73">
        <v>1314.9</v>
      </c>
      <c r="O66" s="74">
        <v>1205.104</v>
      </c>
      <c r="P66" s="43">
        <v>1324.3</v>
      </c>
      <c r="Q66" s="26" t="s">
        <v>230</v>
      </c>
    </row>
    <row r="67" spans="1:17" ht="43.5" customHeight="1" x14ac:dyDescent="0.2">
      <c r="A67" s="20">
        <f>A66+1</f>
        <v>62</v>
      </c>
      <c r="B67" s="21" t="s">
        <v>51</v>
      </c>
      <c r="C67" s="22" t="s">
        <v>52</v>
      </c>
      <c r="D67" s="21"/>
      <c r="E67" s="22"/>
      <c r="F67" s="23" t="s">
        <v>24</v>
      </c>
      <c r="G67" s="24">
        <v>29228</v>
      </c>
      <c r="H67" s="24">
        <v>33197</v>
      </c>
      <c r="I67" s="73">
        <v>34000</v>
      </c>
      <c r="J67" s="74">
        <v>43764</v>
      </c>
      <c r="K67" s="43">
        <v>44000</v>
      </c>
      <c r="L67" s="25"/>
      <c r="M67" s="25"/>
      <c r="N67" s="73"/>
      <c r="O67" s="74"/>
      <c r="P67" s="43"/>
      <c r="Q67" s="26"/>
    </row>
    <row r="68" spans="1:17" ht="43.5" customHeight="1" x14ac:dyDescent="0.2">
      <c r="A68" s="20">
        <f t="shared" ref="A68:A95" si="4">ROW()-5</f>
        <v>63</v>
      </c>
      <c r="B68" s="21" t="s">
        <v>53</v>
      </c>
      <c r="C68" s="22" t="s">
        <v>54</v>
      </c>
      <c r="D68" s="21" t="s">
        <v>55</v>
      </c>
      <c r="E68" s="22"/>
      <c r="F68" s="23" t="s">
        <v>31</v>
      </c>
      <c r="G68" s="24"/>
      <c r="H68" s="24"/>
      <c r="I68" s="73"/>
      <c r="J68" s="74"/>
      <c r="K68" s="43"/>
      <c r="L68" s="25">
        <v>125.45</v>
      </c>
      <c r="M68" s="25">
        <v>139.16499999999999</v>
      </c>
      <c r="N68" s="73">
        <v>120</v>
      </c>
      <c r="O68" s="74">
        <v>118.416</v>
      </c>
      <c r="P68" s="43">
        <v>110</v>
      </c>
      <c r="Q68" s="26"/>
    </row>
    <row r="69" spans="1:17" ht="43.5" customHeight="1" x14ac:dyDescent="0.2">
      <c r="A69" s="20">
        <f t="shared" si="4"/>
        <v>64</v>
      </c>
      <c r="B69" s="21" t="s">
        <v>69</v>
      </c>
      <c r="C69" s="22" t="s">
        <v>70</v>
      </c>
      <c r="D69" s="21" t="s">
        <v>111</v>
      </c>
      <c r="E69" s="22" t="s">
        <v>112</v>
      </c>
      <c r="F69" s="23" t="s">
        <v>68</v>
      </c>
      <c r="G69" s="24"/>
      <c r="H69" s="24">
        <v>2215.9</v>
      </c>
      <c r="I69" s="73">
        <v>815</v>
      </c>
      <c r="J69" s="74">
        <v>1118</v>
      </c>
      <c r="K69" s="43">
        <v>0</v>
      </c>
      <c r="L69" s="25"/>
      <c r="M69" s="25"/>
      <c r="N69" s="73"/>
      <c r="O69" s="74"/>
      <c r="P69" s="43"/>
      <c r="Q69" s="32"/>
    </row>
    <row r="70" spans="1:17" ht="43.5" customHeight="1" x14ac:dyDescent="0.2">
      <c r="A70" s="20">
        <f t="shared" si="4"/>
        <v>65</v>
      </c>
      <c r="B70" s="21" t="s">
        <v>231</v>
      </c>
      <c r="C70" s="22" t="s">
        <v>232</v>
      </c>
      <c r="D70" s="21" t="s">
        <v>233</v>
      </c>
      <c r="E70" s="22" t="s">
        <v>234</v>
      </c>
      <c r="F70" s="23" t="s">
        <v>122</v>
      </c>
      <c r="G70" s="24"/>
      <c r="H70" s="24"/>
      <c r="I70" s="73"/>
      <c r="J70" s="74"/>
      <c r="K70" s="43"/>
      <c r="L70" s="25">
        <v>90.92</v>
      </c>
      <c r="M70" s="25">
        <v>84.46</v>
      </c>
      <c r="N70" s="73">
        <v>102.5</v>
      </c>
      <c r="O70" s="74">
        <v>74.09</v>
      </c>
      <c r="P70" s="43">
        <v>137</v>
      </c>
      <c r="Q70" s="26"/>
    </row>
    <row r="71" spans="1:17" ht="43.5" customHeight="1" x14ac:dyDescent="0.2">
      <c r="A71" s="20">
        <f t="shared" si="4"/>
        <v>66</v>
      </c>
      <c r="B71" s="21" t="s">
        <v>235</v>
      </c>
      <c r="C71" s="22" t="s">
        <v>236</v>
      </c>
      <c r="D71" s="21"/>
      <c r="E71" s="22"/>
      <c r="F71" s="23" t="s">
        <v>19</v>
      </c>
      <c r="G71" s="24">
        <v>1454</v>
      </c>
      <c r="H71" s="24">
        <v>1248</v>
      </c>
      <c r="I71" s="73">
        <v>1210</v>
      </c>
      <c r="J71" s="74">
        <v>1280</v>
      </c>
      <c r="K71" s="43">
        <v>1240</v>
      </c>
      <c r="L71" s="25"/>
      <c r="M71" s="25"/>
      <c r="N71" s="73"/>
      <c r="O71" s="74"/>
      <c r="P71" s="43"/>
      <c r="Q71" s="26"/>
    </row>
    <row r="72" spans="1:17" ht="43.5" customHeight="1" x14ac:dyDescent="0.2">
      <c r="A72" s="20">
        <f t="shared" si="4"/>
        <v>67</v>
      </c>
      <c r="B72" s="21" t="s">
        <v>237</v>
      </c>
      <c r="C72" s="22" t="s">
        <v>238</v>
      </c>
      <c r="D72" s="21"/>
      <c r="E72" s="22"/>
      <c r="F72" s="23" t="s">
        <v>19</v>
      </c>
      <c r="G72" s="24">
        <v>1422.6369999999999</v>
      </c>
      <c r="H72" s="24">
        <v>1328.0630000000001</v>
      </c>
      <c r="I72" s="73">
        <v>1295.2199999999998</v>
      </c>
      <c r="J72" s="74">
        <v>1449.19</v>
      </c>
      <c r="K72" s="43">
        <v>1410.54</v>
      </c>
      <c r="L72" s="25"/>
      <c r="M72" s="25"/>
      <c r="N72" s="73"/>
      <c r="O72" s="74"/>
      <c r="P72" s="43"/>
      <c r="Q72" s="26"/>
    </row>
    <row r="73" spans="1:17" ht="43.5" customHeight="1" x14ac:dyDescent="0.2">
      <c r="A73" s="20">
        <f t="shared" si="4"/>
        <v>68</v>
      </c>
      <c r="B73" s="21" t="s">
        <v>239</v>
      </c>
      <c r="C73" s="22" t="s">
        <v>240</v>
      </c>
      <c r="D73" s="21"/>
      <c r="E73" s="22"/>
      <c r="F73" s="23" t="s">
        <v>103</v>
      </c>
      <c r="G73" s="24"/>
      <c r="H73" s="24"/>
      <c r="I73" s="73"/>
      <c r="J73" s="74"/>
      <c r="K73" s="43"/>
      <c r="L73" s="25"/>
      <c r="M73" s="25"/>
      <c r="N73" s="73"/>
      <c r="O73" s="74">
        <v>51.3</v>
      </c>
      <c r="P73" s="43">
        <v>49</v>
      </c>
      <c r="Q73" s="26"/>
    </row>
    <row r="74" spans="1:17" ht="43.5" customHeight="1" x14ac:dyDescent="0.2">
      <c r="A74" s="20">
        <f t="shared" si="4"/>
        <v>69</v>
      </c>
      <c r="B74" s="21" t="s">
        <v>97</v>
      </c>
      <c r="C74" s="22" t="s">
        <v>98</v>
      </c>
      <c r="D74" s="21"/>
      <c r="E74" s="22" t="s">
        <v>99</v>
      </c>
      <c r="F74" s="23" t="s">
        <v>100</v>
      </c>
      <c r="G74" s="24">
        <v>2566</v>
      </c>
      <c r="H74" s="24">
        <v>1717</v>
      </c>
      <c r="I74" s="73">
        <v>1796</v>
      </c>
      <c r="J74" s="74">
        <v>1296</v>
      </c>
      <c r="K74" s="43">
        <v>1306</v>
      </c>
      <c r="L74" s="25"/>
      <c r="M74" s="25"/>
      <c r="N74" s="73"/>
      <c r="O74" s="74"/>
      <c r="P74" s="43"/>
      <c r="Q74" s="26"/>
    </row>
    <row r="75" spans="1:17" ht="43.5" customHeight="1" x14ac:dyDescent="0.2">
      <c r="A75" s="20">
        <f t="shared" si="4"/>
        <v>70</v>
      </c>
      <c r="B75" s="21" t="s">
        <v>56</v>
      </c>
      <c r="C75" s="22" t="s">
        <v>57</v>
      </c>
      <c r="D75" s="21" t="s">
        <v>58</v>
      </c>
      <c r="E75" s="22" t="s">
        <v>59</v>
      </c>
      <c r="F75" s="23" t="s">
        <v>25</v>
      </c>
      <c r="G75" s="24">
        <v>648990.19999999995</v>
      </c>
      <c r="H75" s="24">
        <v>622512</v>
      </c>
      <c r="I75" s="73">
        <v>615859</v>
      </c>
      <c r="J75" s="74">
        <v>655130.5</v>
      </c>
      <c r="K75" s="43">
        <v>665359</v>
      </c>
      <c r="L75" s="25"/>
      <c r="M75" s="25"/>
      <c r="N75" s="73"/>
      <c r="O75" s="74"/>
      <c r="P75" s="43"/>
      <c r="Q75" s="26"/>
    </row>
    <row r="76" spans="1:17" ht="43.5" customHeight="1" x14ac:dyDescent="0.2">
      <c r="A76" s="20">
        <f t="shared" si="4"/>
        <v>71</v>
      </c>
      <c r="B76" s="21" t="s">
        <v>101</v>
      </c>
      <c r="C76" s="22" t="s">
        <v>102</v>
      </c>
      <c r="D76" s="21"/>
      <c r="E76" s="22"/>
      <c r="F76" s="23" t="s">
        <v>103</v>
      </c>
      <c r="G76" s="24"/>
      <c r="H76" s="24"/>
      <c r="I76" s="73"/>
      <c r="J76" s="74"/>
      <c r="K76" s="43"/>
      <c r="L76" s="25">
        <v>175.28</v>
      </c>
      <c r="M76" s="25">
        <v>184</v>
      </c>
      <c r="N76" s="73">
        <v>184</v>
      </c>
      <c r="O76" s="74">
        <v>169.73</v>
      </c>
      <c r="P76" s="43">
        <v>169.73</v>
      </c>
      <c r="Q76" s="26"/>
    </row>
    <row r="77" spans="1:17" ht="43.5" customHeight="1" x14ac:dyDescent="0.2">
      <c r="A77" s="20">
        <f t="shared" si="4"/>
        <v>72</v>
      </c>
      <c r="B77" s="21" t="s">
        <v>241</v>
      </c>
      <c r="C77" s="22" t="s">
        <v>242</v>
      </c>
      <c r="D77" s="21" t="s">
        <v>243</v>
      </c>
      <c r="E77" s="22" t="s">
        <v>244</v>
      </c>
      <c r="F77" s="23" t="s">
        <v>177</v>
      </c>
      <c r="G77" s="24">
        <v>2748.4379999999996</v>
      </c>
      <c r="H77" s="24">
        <v>2699.9309999999996</v>
      </c>
      <c r="I77" s="73">
        <v>2672.0499999999997</v>
      </c>
      <c r="J77" s="74">
        <v>2697.48</v>
      </c>
      <c r="K77" s="43">
        <v>2665.1</v>
      </c>
      <c r="L77" s="25">
        <v>2424.27</v>
      </c>
      <c r="M77" s="25">
        <v>2336.15</v>
      </c>
      <c r="N77" s="73">
        <v>2311.7930000000001</v>
      </c>
      <c r="O77" s="74">
        <v>2485.8000000000002</v>
      </c>
      <c r="P77" s="43">
        <v>2460.3000000000002</v>
      </c>
      <c r="Q77" s="26" t="s">
        <v>245</v>
      </c>
    </row>
    <row r="78" spans="1:17" ht="43.5" customHeight="1" x14ac:dyDescent="0.2">
      <c r="A78" s="20">
        <f t="shared" si="4"/>
        <v>73</v>
      </c>
      <c r="B78" s="21" t="s">
        <v>246</v>
      </c>
      <c r="C78" s="22" t="s">
        <v>247</v>
      </c>
      <c r="D78" s="21" t="s">
        <v>248</v>
      </c>
      <c r="E78" s="22" t="s">
        <v>249</v>
      </c>
      <c r="F78" s="23" t="s">
        <v>24</v>
      </c>
      <c r="G78" s="24">
        <v>35286</v>
      </c>
      <c r="H78" s="24">
        <v>38494</v>
      </c>
      <c r="I78" s="73">
        <v>38864</v>
      </c>
      <c r="J78" s="74">
        <v>35661</v>
      </c>
      <c r="K78" s="43">
        <v>36602</v>
      </c>
      <c r="L78" s="25"/>
      <c r="M78" s="25"/>
      <c r="N78" s="73"/>
      <c r="O78" s="74"/>
      <c r="P78" s="43"/>
      <c r="Q78" s="26"/>
    </row>
    <row r="79" spans="1:17" ht="43.5" customHeight="1" x14ac:dyDescent="0.2">
      <c r="A79" s="20">
        <f t="shared" si="4"/>
        <v>74</v>
      </c>
      <c r="B79" s="21" t="s">
        <v>108</v>
      </c>
      <c r="C79" s="22" t="s">
        <v>109</v>
      </c>
      <c r="D79" s="21"/>
      <c r="E79" s="22"/>
      <c r="F79" s="23" t="s">
        <v>110</v>
      </c>
      <c r="G79" s="24">
        <v>1212.9699999999998</v>
      </c>
      <c r="H79" s="24">
        <v>1668.6</v>
      </c>
      <c r="I79" s="73">
        <v>1504.1</v>
      </c>
      <c r="J79" s="74">
        <v>1526.12</v>
      </c>
      <c r="K79" s="43">
        <v>1489.91</v>
      </c>
      <c r="L79" s="25"/>
      <c r="M79" s="25"/>
      <c r="N79" s="73"/>
      <c r="O79" s="74"/>
      <c r="P79" s="43"/>
      <c r="Q79" s="26"/>
    </row>
    <row r="80" spans="1:17" ht="43.5" customHeight="1" x14ac:dyDescent="0.2">
      <c r="A80" s="20">
        <f t="shared" si="4"/>
        <v>75</v>
      </c>
      <c r="B80" s="21" t="s">
        <v>250</v>
      </c>
      <c r="C80" s="22" t="s">
        <v>251</v>
      </c>
      <c r="D80" s="21"/>
      <c r="E80" s="22"/>
      <c r="F80" s="23" t="s">
        <v>103</v>
      </c>
      <c r="G80" s="24"/>
      <c r="H80" s="24"/>
      <c r="I80" s="73"/>
      <c r="J80" s="74"/>
      <c r="K80" s="43"/>
      <c r="L80" s="25">
        <v>223</v>
      </c>
      <c r="M80" s="25">
        <v>208</v>
      </c>
      <c r="N80" s="73">
        <v>204</v>
      </c>
      <c r="O80" s="74">
        <v>234</v>
      </c>
      <c r="P80" s="43">
        <v>230</v>
      </c>
      <c r="Q80" s="26"/>
    </row>
    <row r="81" spans="1:17" ht="45" customHeight="1" x14ac:dyDescent="0.2">
      <c r="A81" s="20">
        <f t="shared" si="4"/>
        <v>76</v>
      </c>
      <c r="B81" s="21" t="s">
        <v>252</v>
      </c>
      <c r="C81" s="22" t="s">
        <v>253</v>
      </c>
      <c r="D81" s="21"/>
      <c r="E81" s="22"/>
      <c r="F81" s="23" t="s">
        <v>27</v>
      </c>
      <c r="G81" s="24">
        <v>1714.3</v>
      </c>
      <c r="H81" s="24">
        <v>2450</v>
      </c>
      <c r="I81" s="73">
        <v>2300</v>
      </c>
      <c r="J81" s="74">
        <v>2518.1</v>
      </c>
      <c r="K81" s="43">
        <v>2300</v>
      </c>
      <c r="L81" s="25"/>
      <c r="M81" s="25"/>
      <c r="N81" s="73"/>
      <c r="O81" s="74"/>
      <c r="P81" s="43"/>
      <c r="Q81" s="26"/>
    </row>
    <row r="82" spans="1:17" ht="43.5" customHeight="1" x14ac:dyDescent="0.2">
      <c r="A82" s="20">
        <f t="shared" si="4"/>
        <v>77</v>
      </c>
      <c r="B82" s="21" t="s">
        <v>254</v>
      </c>
      <c r="C82" s="22" t="s">
        <v>255</v>
      </c>
      <c r="D82" s="21" t="s">
        <v>256</v>
      </c>
      <c r="E82" s="22" t="s">
        <v>257</v>
      </c>
      <c r="F82" s="23" t="s">
        <v>27</v>
      </c>
      <c r="G82" s="24"/>
      <c r="H82" s="24">
        <v>1648.2400000000002</v>
      </c>
      <c r="I82" s="73">
        <v>1526</v>
      </c>
      <c r="J82" s="74">
        <v>1591.55</v>
      </c>
      <c r="K82" s="43">
        <v>1541.19</v>
      </c>
      <c r="L82" s="25"/>
      <c r="M82" s="25"/>
      <c r="N82" s="73"/>
      <c r="O82" s="74"/>
      <c r="P82" s="43"/>
      <c r="Q82" s="26"/>
    </row>
    <row r="83" spans="1:17" ht="45.75" customHeight="1" x14ac:dyDescent="0.2">
      <c r="A83" s="20">
        <f t="shared" si="4"/>
        <v>78</v>
      </c>
      <c r="B83" s="21" t="s">
        <v>258</v>
      </c>
      <c r="C83" s="22" t="s">
        <v>259</v>
      </c>
      <c r="D83" s="21" t="s">
        <v>260</v>
      </c>
      <c r="E83" s="22"/>
      <c r="F83" s="23" t="s">
        <v>31</v>
      </c>
      <c r="G83" s="24"/>
      <c r="H83" s="24"/>
      <c r="I83" s="73"/>
      <c r="J83" s="74"/>
      <c r="K83" s="43"/>
      <c r="L83" s="25">
        <v>151.91999999999999</v>
      </c>
      <c r="M83" s="25">
        <v>155.184</v>
      </c>
      <c r="N83" s="73">
        <v>120</v>
      </c>
      <c r="O83" s="74">
        <v>144.256</v>
      </c>
      <c r="P83" s="43">
        <v>120</v>
      </c>
      <c r="Q83" s="26"/>
    </row>
    <row r="84" spans="1:17" ht="43.5" customHeight="1" x14ac:dyDescent="0.2">
      <c r="A84" s="20">
        <f t="shared" si="4"/>
        <v>79</v>
      </c>
      <c r="B84" s="21" t="s">
        <v>261</v>
      </c>
      <c r="C84" s="22" t="s">
        <v>262</v>
      </c>
      <c r="D84" s="21" t="s">
        <v>263</v>
      </c>
      <c r="E84" s="22" t="s">
        <v>264</v>
      </c>
      <c r="F84" s="23" t="s">
        <v>19</v>
      </c>
      <c r="G84" s="24">
        <v>1633.1</v>
      </c>
      <c r="H84" s="24">
        <v>1307.54</v>
      </c>
      <c r="I84" s="73">
        <v>1176.79</v>
      </c>
      <c r="J84" s="74">
        <v>1943.39</v>
      </c>
      <c r="K84" s="43">
        <v>1748.75</v>
      </c>
      <c r="L84" s="25"/>
      <c r="M84" s="25"/>
      <c r="N84" s="73"/>
      <c r="O84" s="74"/>
      <c r="P84" s="43"/>
      <c r="Q84" s="26"/>
    </row>
    <row r="85" spans="1:17" ht="43.5" customHeight="1" x14ac:dyDescent="0.2">
      <c r="A85" s="20">
        <f t="shared" si="4"/>
        <v>80</v>
      </c>
      <c r="B85" s="21" t="s">
        <v>265</v>
      </c>
      <c r="C85" s="22" t="s">
        <v>266</v>
      </c>
      <c r="D85" s="21"/>
      <c r="E85" s="22"/>
      <c r="F85" s="23" t="s">
        <v>19</v>
      </c>
      <c r="G85" s="24">
        <v>841.5</v>
      </c>
      <c r="H85" s="24">
        <v>992.2</v>
      </c>
      <c r="I85" s="73">
        <v>982.3</v>
      </c>
      <c r="J85" s="74">
        <v>1472.07</v>
      </c>
      <c r="K85" s="43">
        <v>1442.4</v>
      </c>
      <c r="L85" s="25"/>
      <c r="M85" s="25"/>
      <c r="N85" s="73"/>
      <c r="O85" s="74"/>
      <c r="P85" s="43"/>
      <c r="Q85" s="26"/>
    </row>
    <row r="86" spans="1:17" ht="43.5" customHeight="1" x14ac:dyDescent="0.2">
      <c r="A86" s="20">
        <f t="shared" si="4"/>
        <v>81</v>
      </c>
      <c r="B86" s="21" t="s">
        <v>267</v>
      </c>
      <c r="C86" s="22" t="s">
        <v>266</v>
      </c>
      <c r="D86" s="21"/>
      <c r="E86" s="22"/>
      <c r="F86" s="23" t="s">
        <v>19</v>
      </c>
      <c r="G86" s="24"/>
      <c r="H86" s="24"/>
      <c r="I86" s="73"/>
      <c r="J86" s="74"/>
      <c r="K86" s="43"/>
      <c r="L86" s="25">
        <v>1157.3719999999998</v>
      </c>
      <c r="M86" s="25">
        <v>1169.0409999999999</v>
      </c>
      <c r="N86" s="73">
        <v>1201.7199999999998</v>
      </c>
      <c r="O86" s="74">
        <v>1168.6310000000001</v>
      </c>
      <c r="P86" s="43">
        <v>1201.22</v>
      </c>
      <c r="Q86" s="26"/>
    </row>
    <row r="87" spans="1:17" ht="43.5" customHeight="1" x14ac:dyDescent="0.2">
      <c r="A87" s="20">
        <f t="shared" si="4"/>
        <v>82</v>
      </c>
      <c r="B87" s="21" t="s">
        <v>268</v>
      </c>
      <c r="C87" s="22" t="s">
        <v>266</v>
      </c>
      <c r="D87" s="21"/>
      <c r="E87" s="22"/>
      <c r="F87" s="23" t="s">
        <v>19</v>
      </c>
      <c r="G87" s="24">
        <v>1429.5429999999999</v>
      </c>
      <c r="H87" s="24">
        <v>1325.7669999999998</v>
      </c>
      <c r="I87" s="73">
        <v>1312.421</v>
      </c>
      <c r="J87" s="74">
        <v>1473.8520000000001</v>
      </c>
      <c r="K87" s="43">
        <v>1459.115</v>
      </c>
      <c r="L87" s="25"/>
      <c r="M87" s="25"/>
      <c r="N87" s="73"/>
      <c r="O87" s="74"/>
      <c r="P87" s="43"/>
      <c r="Q87" s="26"/>
    </row>
    <row r="88" spans="1:17" ht="43.5" customHeight="1" x14ac:dyDescent="0.2">
      <c r="A88" s="20">
        <f t="shared" si="4"/>
        <v>83</v>
      </c>
      <c r="B88" s="21" t="s">
        <v>269</v>
      </c>
      <c r="C88" s="22" t="s">
        <v>270</v>
      </c>
      <c r="D88" s="21"/>
      <c r="E88" s="22"/>
      <c r="F88" s="23" t="s">
        <v>19</v>
      </c>
      <c r="G88" s="24">
        <v>1787.3999999999999</v>
      </c>
      <c r="H88" s="24">
        <v>1765.8600000000001</v>
      </c>
      <c r="I88" s="73">
        <v>1643.23</v>
      </c>
      <c r="J88" s="74">
        <v>1920.8899999999999</v>
      </c>
      <c r="K88" s="43">
        <v>1812.37</v>
      </c>
      <c r="L88" s="25"/>
      <c r="M88" s="25"/>
      <c r="N88" s="73"/>
      <c r="O88" s="74"/>
      <c r="P88" s="43"/>
      <c r="Q88" s="26"/>
    </row>
    <row r="89" spans="1:17" ht="43.5" customHeight="1" x14ac:dyDescent="0.2">
      <c r="A89" s="20">
        <f t="shared" si="4"/>
        <v>84</v>
      </c>
      <c r="B89" s="21" t="s">
        <v>271</v>
      </c>
      <c r="C89" s="22" t="s">
        <v>272</v>
      </c>
      <c r="D89" s="21"/>
      <c r="E89" s="22"/>
      <c r="F89" s="23" t="s">
        <v>19</v>
      </c>
      <c r="G89" s="24">
        <v>10650</v>
      </c>
      <c r="H89" s="24">
        <v>9800</v>
      </c>
      <c r="I89" s="73">
        <v>10189</v>
      </c>
      <c r="J89" s="74">
        <v>9016</v>
      </c>
      <c r="K89" s="43">
        <v>9444</v>
      </c>
      <c r="L89" s="25"/>
      <c r="M89" s="25"/>
      <c r="N89" s="73"/>
      <c r="O89" s="74"/>
      <c r="P89" s="43"/>
      <c r="Q89" s="26"/>
    </row>
    <row r="90" spans="1:17" ht="43.5" customHeight="1" x14ac:dyDescent="0.2">
      <c r="A90" s="20">
        <f t="shared" si="4"/>
        <v>85</v>
      </c>
      <c r="B90" s="21" t="s">
        <v>273</v>
      </c>
      <c r="C90" s="22" t="s">
        <v>274</v>
      </c>
      <c r="D90" s="21"/>
      <c r="E90" s="22"/>
      <c r="F90" s="23" t="s">
        <v>100</v>
      </c>
      <c r="G90" s="24">
        <v>26544.580000000005</v>
      </c>
      <c r="H90" s="24">
        <v>29551.210000000003</v>
      </c>
      <c r="I90" s="73">
        <v>31413.25</v>
      </c>
      <c r="J90" s="74">
        <v>31273.84</v>
      </c>
      <c r="K90" s="43">
        <v>32705.83</v>
      </c>
      <c r="L90" s="25"/>
      <c r="M90" s="25"/>
      <c r="N90" s="73"/>
      <c r="O90" s="74"/>
      <c r="P90" s="43"/>
      <c r="Q90" s="26"/>
    </row>
    <row r="91" spans="1:17" ht="43.5" customHeight="1" x14ac:dyDescent="0.2">
      <c r="A91" s="20">
        <f t="shared" si="4"/>
        <v>86</v>
      </c>
      <c r="B91" s="21" t="s">
        <v>275</v>
      </c>
      <c r="C91" s="22" t="s">
        <v>276</v>
      </c>
      <c r="D91" s="21"/>
      <c r="E91" s="22"/>
      <c r="F91" s="23" t="s">
        <v>50</v>
      </c>
      <c r="G91" s="24"/>
      <c r="H91" s="24"/>
      <c r="I91" s="73"/>
      <c r="J91" s="74"/>
      <c r="K91" s="43"/>
      <c r="L91" s="25">
        <v>357.9</v>
      </c>
      <c r="M91" s="25">
        <v>329.5</v>
      </c>
      <c r="N91" s="73">
        <v>250</v>
      </c>
      <c r="O91" s="74">
        <v>278.39999999999998</v>
      </c>
      <c r="P91" s="43">
        <v>280</v>
      </c>
      <c r="Q91" s="26"/>
    </row>
    <row r="92" spans="1:17" ht="43.5" customHeight="1" x14ac:dyDescent="0.2">
      <c r="A92" s="20">
        <f t="shared" si="4"/>
        <v>87</v>
      </c>
      <c r="B92" s="21" t="s">
        <v>277</v>
      </c>
      <c r="C92" s="22" t="s">
        <v>278</v>
      </c>
      <c r="D92" s="21"/>
      <c r="E92" s="22"/>
      <c r="F92" s="23" t="s">
        <v>35</v>
      </c>
      <c r="G92" s="24">
        <v>2820.2530000000002</v>
      </c>
      <c r="H92" s="24">
        <v>2361.2200000000003</v>
      </c>
      <c r="I92" s="73">
        <v>1993.25</v>
      </c>
      <c r="J92" s="74">
        <v>2033.84</v>
      </c>
      <c r="K92" s="43">
        <v>3480.5</v>
      </c>
      <c r="L92" s="25"/>
      <c r="M92" s="25"/>
      <c r="N92" s="73"/>
      <c r="O92" s="74"/>
      <c r="P92" s="43"/>
      <c r="Q92" s="26"/>
    </row>
    <row r="93" spans="1:17" ht="42" customHeight="1" x14ac:dyDescent="0.2">
      <c r="A93" s="20">
        <f t="shared" si="4"/>
        <v>88</v>
      </c>
      <c r="B93" s="27" t="s">
        <v>279</v>
      </c>
      <c r="C93" s="28" t="s">
        <v>280</v>
      </c>
      <c r="D93" s="27"/>
      <c r="E93" s="28"/>
      <c r="F93" s="29" t="s">
        <v>35</v>
      </c>
      <c r="G93" s="30">
        <v>10005.100000000002</v>
      </c>
      <c r="H93" s="30">
        <v>10261.6</v>
      </c>
      <c r="I93" s="75">
        <v>11386.200000000003</v>
      </c>
      <c r="J93" s="74">
        <v>10704.9</v>
      </c>
      <c r="K93" s="43">
        <v>11562</v>
      </c>
      <c r="L93" s="25"/>
      <c r="M93" s="25"/>
      <c r="N93" s="73"/>
      <c r="O93" s="74"/>
      <c r="P93" s="43"/>
      <c r="Q93" s="26"/>
    </row>
    <row r="94" spans="1:17" ht="61.5" customHeight="1" x14ac:dyDescent="0.2">
      <c r="A94" s="20">
        <f t="shared" si="4"/>
        <v>89</v>
      </c>
      <c r="B94" s="21" t="s">
        <v>281</v>
      </c>
      <c r="C94" s="22" t="s">
        <v>282</v>
      </c>
      <c r="D94" s="21"/>
      <c r="E94" s="22"/>
      <c r="F94" s="23" t="s">
        <v>27</v>
      </c>
      <c r="G94" s="24">
        <v>28641.86</v>
      </c>
      <c r="H94" s="24">
        <v>27345.959999999995</v>
      </c>
      <c r="I94" s="73">
        <v>27187.000000000004</v>
      </c>
      <c r="J94" s="74">
        <v>25652.83</v>
      </c>
      <c r="K94" s="43">
        <v>27207.05</v>
      </c>
      <c r="L94" s="25"/>
      <c r="M94" s="25"/>
      <c r="N94" s="73"/>
      <c r="O94" s="74"/>
      <c r="P94" s="43"/>
      <c r="Q94" s="26"/>
    </row>
    <row r="95" spans="1:17" ht="43.5" customHeight="1" x14ac:dyDescent="0.2">
      <c r="A95" s="20">
        <f t="shared" si="4"/>
        <v>90</v>
      </c>
      <c r="B95" s="21" t="s">
        <v>60</v>
      </c>
      <c r="C95" s="22" t="s">
        <v>61</v>
      </c>
      <c r="D95" s="21"/>
      <c r="E95" s="22"/>
      <c r="F95" s="23" t="s">
        <v>27</v>
      </c>
      <c r="G95" s="24">
        <v>29187.19</v>
      </c>
      <c r="H95" s="24">
        <v>30355.800000000003</v>
      </c>
      <c r="I95" s="73">
        <v>30017</v>
      </c>
      <c r="J95" s="74">
        <v>37795.35</v>
      </c>
      <c r="K95" s="43">
        <v>37017</v>
      </c>
      <c r="L95" s="25"/>
      <c r="M95" s="25"/>
      <c r="N95" s="73"/>
      <c r="O95" s="74"/>
      <c r="P95" s="43"/>
      <c r="Q95" s="26"/>
    </row>
    <row r="96" spans="1:17" ht="43.5" customHeight="1" x14ac:dyDescent="0.2">
      <c r="A96" s="20">
        <f>A95+1</f>
        <v>91</v>
      </c>
      <c r="B96" s="27" t="s">
        <v>21</v>
      </c>
      <c r="C96" s="28" t="s">
        <v>22</v>
      </c>
      <c r="D96" s="27" t="s">
        <v>14</v>
      </c>
      <c r="E96" s="28" t="s">
        <v>283</v>
      </c>
      <c r="F96" s="29" t="s">
        <v>24</v>
      </c>
      <c r="G96" s="30">
        <v>2104.87</v>
      </c>
      <c r="H96" s="30">
        <v>2003.8700000000001</v>
      </c>
      <c r="I96" s="75">
        <v>1985</v>
      </c>
      <c r="J96" s="74">
        <v>2219.2260000000001</v>
      </c>
      <c r="K96" s="43">
        <v>2090</v>
      </c>
      <c r="L96" s="31"/>
      <c r="M96" s="31"/>
      <c r="N96" s="75"/>
      <c r="O96" s="74"/>
      <c r="P96" s="43"/>
      <c r="Q96" s="26"/>
    </row>
    <row r="97" spans="1:17" ht="43.5" customHeight="1" x14ac:dyDescent="0.2">
      <c r="A97" s="20">
        <f>A96+1</f>
        <v>92</v>
      </c>
      <c r="B97" s="27" t="s">
        <v>284</v>
      </c>
      <c r="C97" s="28" t="s">
        <v>285</v>
      </c>
      <c r="D97" s="27"/>
      <c r="E97" s="28"/>
      <c r="F97" s="29" t="s">
        <v>31</v>
      </c>
      <c r="G97" s="30"/>
      <c r="H97" s="30"/>
      <c r="I97" s="75"/>
      <c r="J97" s="74"/>
      <c r="K97" s="43"/>
      <c r="L97" s="31">
        <v>163.38900000000001</v>
      </c>
      <c r="M97" s="31">
        <v>183.84800000000001</v>
      </c>
      <c r="N97" s="75">
        <v>176</v>
      </c>
      <c r="O97" s="74">
        <v>169.76900000000001</v>
      </c>
      <c r="P97" s="43">
        <v>160</v>
      </c>
      <c r="Q97" s="26"/>
    </row>
    <row r="98" spans="1:17" ht="43.5" customHeight="1" x14ac:dyDescent="0.2">
      <c r="A98" s="20">
        <f>A97+1</f>
        <v>93</v>
      </c>
      <c r="B98" s="27" t="s">
        <v>286</v>
      </c>
      <c r="C98" s="28" t="s">
        <v>75</v>
      </c>
      <c r="D98" s="27"/>
      <c r="E98" s="28"/>
      <c r="F98" s="29" t="s">
        <v>68</v>
      </c>
      <c r="G98" s="30"/>
      <c r="H98" s="30">
        <v>2227.12</v>
      </c>
      <c r="I98" s="75">
        <v>2681</v>
      </c>
      <c r="J98" s="74">
        <v>2076.9299999999998</v>
      </c>
      <c r="K98" s="43">
        <v>1800</v>
      </c>
      <c r="L98" s="31"/>
      <c r="M98" s="31"/>
      <c r="N98" s="75"/>
      <c r="O98" s="74"/>
      <c r="P98" s="43"/>
      <c r="Q98" s="32"/>
    </row>
    <row r="99" spans="1:17" ht="43.5" customHeight="1" x14ac:dyDescent="0.2">
      <c r="A99" s="20">
        <f>ROW()-5</f>
        <v>94</v>
      </c>
      <c r="B99" s="27" t="s">
        <v>82</v>
      </c>
      <c r="C99" s="28" t="s">
        <v>83</v>
      </c>
      <c r="D99" s="27" t="s">
        <v>84</v>
      </c>
      <c r="E99" s="28" t="s">
        <v>85</v>
      </c>
      <c r="F99" s="29" t="s">
        <v>68</v>
      </c>
      <c r="G99" s="30"/>
      <c r="H99" s="30">
        <v>6009.9</v>
      </c>
      <c r="I99" s="75">
        <v>5438</v>
      </c>
      <c r="J99" s="74">
        <v>7990.76</v>
      </c>
      <c r="K99" s="43"/>
      <c r="L99" s="31"/>
      <c r="M99" s="31"/>
      <c r="N99" s="75"/>
      <c r="O99" s="74"/>
      <c r="P99" s="43"/>
      <c r="Q99" s="32"/>
    </row>
    <row r="100" spans="1:17" ht="43.5" customHeight="1" x14ac:dyDescent="0.2">
      <c r="A100" s="20">
        <f>A99+1</f>
        <v>95</v>
      </c>
      <c r="B100" s="27" t="s">
        <v>88</v>
      </c>
      <c r="C100" s="28" t="s">
        <v>89</v>
      </c>
      <c r="D100" s="27" t="s">
        <v>90</v>
      </c>
      <c r="E100" s="28" t="s">
        <v>91</v>
      </c>
      <c r="F100" s="29" t="s">
        <v>68</v>
      </c>
      <c r="G100" s="30"/>
      <c r="H100" s="30">
        <v>12265.61</v>
      </c>
      <c r="I100" s="75">
        <v>949</v>
      </c>
      <c r="J100" s="74">
        <v>2262.54</v>
      </c>
      <c r="K100" s="43">
        <v>1225.53</v>
      </c>
      <c r="L100" s="31"/>
      <c r="M100" s="31"/>
      <c r="N100" s="75"/>
      <c r="O100" s="74"/>
      <c r="P100" s="43"/>
      <c r="Q100" s="32"/>
    </row>
    <row r="101" spans="1:17" ht="43.5" customHeight="1" x14ac:dyDescent="0.2">
      <c r="A101" s="20">
        <f>ROW()-5</f>
        <v>96</v>
      </c>
      <c r="B101" s="27" t="s">
        <v>287</v>
      </c>
      <c r="C101" s="28" t="s">
        <v>288</v>
      </c>
      <c r="D101" s="27"/>
      <c r="E101" s="28"/>
      <c r="F101" s="29" t="s">
        <v>68</v>
      </c>
      <c r="G101" s="30"/>
      <c r="H101" s="30"/>
      <c r="I101" s="75"/>
      <c r="J101" s="74"/>
      <c r="K101" s="43">
        <v>9470</v>
      </c>
      <c r="L101" s="31"/>
      <c r="M101" s="31"/>
      <c r="N101" s="75"/>
      <c r="O101" s="74"/>
      <c r="P101" s="43"/>
      <c r="Q101" s="26"/>
    </row>
    <row r="102" spans="1:17" ht="43.5" customHeight="1" x14ac:dyDescent="0.2">
      <c r="A102" s="20">
        <f>A101+1</f>
        <v>97</v>
      </c>
      <c r="B102" s="27" t="s">
        <v>62</v>
      </c>
      <c r="C102" s="28" t="s">
        <v>63</v>
      </c>
      <c r="D102" s="27"/>
      <c r="E102" s="28"/>
      <c r="F102" s="29" t="s">
        <v>64</v>
      </c>
      <c r="G102" s="30"/>
      <c r="H102" s="30">
        <v>5302</v>
      </c>
      <c r="I102" s="75">
        <v>904</v>
      </c>
      <c r="J102" s="74">
        <v>0</v>
      </c>
      <c r="K102" s="43"/>
      <c r="L102" s="31"/>
      <c r="M102" s="31"/>
      <c r="N102" s="75"/>
      <c r="O102" s="74"/>
      <c r="P102" s="43"/>
      <c r="Q102" s="26"/>
    </row>
    <row r="103" spans="1:17" ht="43.5" customHeight="1" x14ac:dyDescent="0.2">
      <c r="A103" s="20">
        <f>ROW()-5</f>
        <v>98</v>
      </c>
      <c r="B103" s="21" t="s">
        <v>289</v>
      </c>
      <c r="C103" s="22" t="s">
        <v>105</v>
      </c>
      <c r="D103" s="21" t="s">
        <v>106</v>
      </c>
      <c r="E103" s="22" t="s">
        <v>107</v>
      </c>
      <c r="F103" s="23" t="s">
        <v>68</v>
      </c>
      <c r="G103" s="24"/>
      <c r="H103" s="24">
        <v>3331.14</v>
      </c>
      <c r="I103" s="73">
        <v>3331.14</v>
      </c>
      <c r="J103" s="74">
        <v>1306.037</v>
      </c>
      <c r="K103" s="43">
        <v>1306.037</v>
      </c>
      <c r="L103" s="31"/>
      <c r="M103" s="31"/>
      <c r="N103" s="75"/>
      <c r="O103" s="74"/>
      <c r="P103" s="43"/>
      <c r="Q103" s="26"/>
    </row>
    <row r="104" spans="1:17" ht="43.5" customHeight="1" x14ac:dyDescent="0.2">
      <c r="A104" s="20">
        <f>ROW()-5</f>
        <v>99</v>
      </c>
      <c r="B104" s="21" t="s">
        <v>290</v>
      </c>
      <c r="C104" s="22" t="s">
        <v>291</v>
      </c>
      <c r="D104" s="21"/>
      <c r="E104" s="22"/>
      <c r="F104" s="23" t="s">
        <v>104</v>
      </c>
      <c r="G104" s="24">
        <v>2130.944</v>
      </c>
      <c r="H104" s="24">
        <v>1293.0700000000002</v>
      </c>
      <c r="I104" s="73">
        <v>1286.2</v>
      </c>
      <c r="J104" s="74">
        <v>640.23400000000004</v>
      </c>
      <c r="K104" s="43"/>
      <c r="L104" s="25"/>
      <c r="M104" s="25"/>
      <c r="N104" s="73"/>
      <c r="O104" s="74"/>
      <c r="P104" s="43"/>
      <c r="Q104" s="26"/>
    </row>
    <row r="105" spans="1:17" ht="43.5" customHeight="1" x14ac:dyDescent="0.2">
      <c r="A105" s="20">
        <f>ROW()-5</f>
        <v>100</v>
      </c>
      <c r="B105" s="21" t="s">
        <v>292</v>
      </c>
      <c r="C105" s="22" t="s">
        <v>293</v>
      </c>
      <c r="D105" s="21" t="s">
        <v>294</v>
      </c>
      <c r="E105" s="22"/>
      <c r="F105" s="23" t="s">
        <v>104</v>
      </c>
      <c r="G105" s="24"/>
      <c r="H105" s="24"/>
      <c r="I105" s="73"/>
      <c r="J105" s="74"/>
      <c r="K105" s="43">
        <v>1349.5229999999999</v>
      </c>
      <c r="L105" s="25"/>
      <c r="M105" s="25"/>
      <c r="N105" s="73"/>
      <c r="O105" s="74"/>
      <c r="P105" s="43"/>
      <c r="Q105" s="26"/>
    </row>
    <row r="106" spans="1:17" ht="43.5" customHeight="1" x14ac:dyDescent="0.2">
      <c r="A106" s="20">
        <f>ROW()-5</f>
        <v>101</v>
      </c>
      <c r="B106" s="21" t="s">
        <v>295</v>
      </c>
      <c r="C106" s="22" t="s">
        <v>296</v>
      </c>
      <c r="D106" s="21"/>
      <c r="E106" s="22" t="s">
        <v>297</v>
      </c>
      <c r="F106" s="23" t="s">
        <v>68</v>
      </c>
      <c r="G106" s="24">
        <v>1732</v>
      </c>
      <c r="H106" s="24"/>
      <c r="I106" s="73"/>
      <c r="J106" s="74"/>
      <c r="K106" s="43">
        <v>700</v>
      </c>
      <c r="L106" s="25"/>
      <c r="M106" s="25"/>
      <c r="N106" s="73"/>
      <c r="O106" s="74"/>
      <c r="P106" s="43"/>
      <c r="Q106" s="26"/>
    </row>
    <row r="107" spans="1:17" ht="43.5" customHeight="1" x14ac:dyDescent="0.2">
      <c r="A107" s="20">
        <f>A106+1</f>
        <v>102</v>
      </c>
      <c r="B107" s="21" t="s">
        <v>298</v>
      </c>
      <c r="C107" s="22" t="s">
        <v>299</v>
      </c>
      <c r="D107" s="21"/>
      <c r="E107" s="22"/>
      <c r="F107" s="23" t="s">
        <v>68</v>
      </c>
      <c r="G107" s="24">
        <v>17344.11</v>
      </c>
      <c r="H107" s="24">
        <v>3867.6999999999994</v>
      </c>
      <c r="I107" s="73">
        <v>3480.93</v>
      </c>
      <c r="J107" s="74">
        <v>4841.12</v>
      </c>
      <c r="K107" s="43"/>
      <c r="L107" s="25"/>
      <c r="M107" s="25"/>
      <c r="N107" s="73"/>
      <c r="O107" s="74"/>
      <c r="P107" s="43"/>
      <c r="Q107" s="32"/>
    </row>
    <row r="108" spans="1:17" ht="43.5" customHeight="1" x14ac:dyDescent="0.2">
      <c r="A108" s="20">
        <f>ROW()-5</f>
        <v>103</v>
      </c>
      <c r="B108" s="21" t="s">
        <v>300</v>
      </c>
      <c r="C108" s="22" t="s">
        <v>301</v>
      </c>
      <c r="D108" s="21" t="s">
        <v>302</v>
      </c>
      <c r="E108" s="22"/>
      <c r="F108" s="23" t="s">
        <v>68</v>
      </c>
      <c r="G108" s="24"/>
      <c r="H108" s="24">
        <v>4106.43</v>
      </c>
      <c r="I108" s="73">
        <v>3695.7999999999997</v>
      </c>
      <c r="J108" s="74">
        <v>8.8699999999999992</v>
      </c>
      <c r="K108" s="43"/>
      <c r="L108" s="25"/>
      <c r="M108" s="25"/>
      <c r="N108" s="73"/>
      <c r="O108" s="74"/>
      <c r="P108" s="43"/>
      <c r="Q108" s="26"/>
    </row>
    <row r="109" spans="1:17" ht="43.5" customHeight="1" x14ac:dyDescent="0.2">
      <c r="A109" s="20">
        <f>ROW()-5</f>
        <v>104</v>
      </c>
      <c r="B109" s="21" t="s">
        <v>73</v>
      </c>
      <c r="C109" s="22" t="s">
        <v>74</v>
      </c>
      <c r="D109" s="21"/>
      <c r="E109" s="22"/>
      <c r="F109" s="23" t="s">
        <v>68</v>
      </c>
      <c r="G109" s="24"/>
      <c r="H109" s="24">
        <v>12027.07</v>
      </c>
      <c r="I109" s="73">
        <v>10824.38</v>
      </c>
      <c r="J109" s="74">
        <v>546.84</v>
      </c>
      <c r="K109" s="43"/>
      <c r="L109" s="25"/>
      <c r="M109" s="25"/>
      <c r="N109" s="73"/>
      <c r="O109" s="74"/>
      <c r="P109" s="43"/>
      <c r="Q109" s="32"/>
    </row>
    <row r="110" spans="1:17" ht="43.5" customHeight="1" x14ac:dyDescent="0.2">
      <c r="A110" s="20">
        <f>A109+1</f>
        <v>105</v>
      </c>
      <c r="B110" s="21" t="s">
        <v>303</v>
      </c>
      <c r="C110" s="22" t="s">
        <v>304</v>
      </c>
      <c r="D110" s="21" t="s">
        <v>305</v>
      </c>
      <c r="E110" s="22"/>
      <c r="F110" s="23" t="s">
        <v>68</v>
      </c>
      <c r="G110" s="24">
        <v>10678.73</v>
      </c>
      <c r="H110" s="24">
        <v>3422.4700000000003</v>
      </c>
      <c r="I110" s="73">
        <v>1620</v>
      </c>
      <c r="J110" s="74"/>
      <c r="K110" s="43"/>
      <c r="L110" s="25"/>
      <c r="M110" s="25"/>
      <c r="N110" s="73"/>
      <c r="O110" s="74"/>
      <c r="P110" s="43"/>
      <c r="Q110" s="32"/>
    </row>
    <row r="111" spans="1:17" ht="43.5" customHeight="1" x14ac:dyDescent="0.2">
      <c r="A111" s="20">
        <f t="shared" ref="A111:A112" si="5">ROW()-5</f>
        <v>106</v>
      </c>
      <c r="B111" s="21" t="s">
        <v>306</v>
      </c>
      <c r="C111" s="22" t="s">
        <v>81</v>
      </c>
      <c r="D111" s="21" t="s">
        <v>307</v>
      </c>
      <c r="E111" s="33" t="s">
        <v>308</v>
      </c>
      <c r="F111" s="23" t="s">
        <v>68</v>
      </c>
      <c r="G111" s="24">
        <v>10678.73</v>
      </c>
      <c r="H111" s="24">
        <v>1262.73</v>
      </c>
      <c r="I111" s="73">
        <v>1262.73</v>
      </c>
      <c r="J111" s="74">
        <v>1193.7</v>
      </c>
      <c r="K111" s="43">
        <v>1193.7</v>
      </c>
      <c r="L111" s="25"/>
      <c r="M111" s="25"/>
      <c r="N111" s="73"/>
      <c r="O111" s="74"/>
      <c r="P111" s="43"/>
      <c r="Q111" s="32"/>
    </row>
    <row r="112" spans="1:17" ht="43.5" customHeight="1" x14ac:dyDescent="0.2">
      <c r="A112" s="20">
        <f t="shared" si="5"/>
        <v>107</v>
      </c>
      <c r="B112" s="21" t="s">
        <v>71</v>
      </c>
      <c r="C112" s="22" t="s">
        <v>72</v>
      </c>
      <c r="D112" s="21"/>
      <c r="E112" s="33"/>
      <c r="F112" s="23" t="s">
        <v>68</v>
      </c>
      <c r="G112" s="24"/>
      <c r="H112" s="24">
        <v>1495.98</v>
      </c>
      <c r="I112" s="73">
        <v>60</v>
      </c>
      <c r="J112" s="74">
        <v>0</v>
      </c>
      <c r="K112" s="43"/>
      <c r="L112" s="25"/>
      <c r="M112" s="25"/>
      <c r="N112" s="73"/>
      <c r="O112" s="74"/>
      <c r="P112" s="43"/>
      <c r="Q112" s="32"/>
    </row>
    <row r="113" spans="1:17" ht="43.5" customHeight="1" x14ac:dyDescent="0.2">
      <c r="A113" s="20">
        <f t="shared" ref="A113" si="6">A112+1</f>
        <v>108</v>
      </c>
      <c r="B113" s="21" t="s">
        <v>309</v>
      </c>
      <c r="C113" s="22" t="s">
        <v>310</v>
      </c>
      <c r="D113" s="21"/>
      <c r="E113" s="33"/>
      <c r="F113" s="23" t="s">
        <v>68</v>
      </c>
      <c r="G113" s="24"/>
      <c r="H113" s="24"/>
      <c r="I113" s="73"/>
      <c r="J113" s="74"/>
      <c r="K113" s="43">
        <v>2843.7</v>
      </c>
      <c r="L113" s="25"/>
      <c r="M113" s="25"/>
      <c r="N113" s="73"/>
      <c r="O113" s="74"/>
      <c r="P113" s="43"/>
      <c r="Q113" s="26"/>
    </row>
    <row r="114" spans="1:17" ht="43.5" customHeight="1" x14ac:dyDescent="0.2">
      <c r="A114" s="20">
        <f t="shared" ref="A114:A115" si="7">ROW()-5</f>
        <v>109</v>
      </c>
      <c r="B114" s="21" t="s">
        <v>311</v>
      </c>
      <c r="C114" s="22" t="s">
        <v>312</v>
      </c>
      <c r="D114" s="21" t="s">
        <v>313</v>
      </c>
      <c r="E114" s="33" t="s">
        <v>314</v>
      </c>
      <c r="F114" s="23" t="s">
        <v>68</v>
      </c>
      <c r="G114" s="24"/>
      <c r="H114" s="24"/>
      <c r="I114" s="73"/>
      <c r="J114" s="74"/>
      <c r="K114" s="43">
        <v>10070.1</v>
      </c>
      <c r="L114" s="25"/>
      <c r="M114" s="25"/>
      <c r="N114" s="73"/>
      <c r="O114" s="74"/>
      <c r="P114" s="43"/>
      <c r="Q114" s="26"/>
    </row>
    <row r="115" spans="1:17" ht="43.5" customHeight="1" thickBot="1" x14ac:dyDescent="0.25">
      <c r="A115" s="34">
        <f t="shared" si="7"/>
        <v>110</v>
      </c>
      <c r="B115" s="35" t="s">
        <v>315</v>
      </c>
      <c r="C115" s="36" t="s">
        <v>316</v>
      </c>
      <c r="D115" s="35" t="s">
        <v>317</v>
      </c>
      <c r="E115" s="37" t="s">
        <v>318</v>
      </c>
      <c r="F115" s="38" t="s">
        <v>319</v>
      </c>
      <c r="G115" s="39"/>
      <c r="H115" s="39"/>
      <c r="I115" s="76"/>
      <c r="J115" s="77"/>
      <c r="K115" s="47">
        <v>1200</v>
      </c>
      <c r="L115" s="40"/>
      <c r="M115" s="40"/>
      <c r="N115" s="76"/>
      <c r="O115" s="77"/>
      <c r="P115" s="47"/>
      <c r="Q115" s="41"/>
    </row>
    <row r="116" spans="1:17" ht="27.75" customHeight="1" x14ac:dyDescent="0.2">
      <c r="I116" s="48" t="s">
        <v>15</v>
      </c>
      <c r="J116" s="49">
        <f>SUM(J6:J115)</f>
        <v>1338541.3120000004</v>
      </c>
      <c r="K116" s="49">
        <f>SUM(K6:K115)</f>
        <v>1356789.1530000002</v>
      </c>
      <c r="N116" s="48" t="s">
        <v>15</v>
      </c>
      <c r="O116" s="52">
        <f>SUM(O6:O115)</f>
        <v>12273.989</v>
      </c>
      <c r="P116" s="52">
        <f>SUM(P6:P115)</f>
        <v>12302.65</v>
      </c>
      <c r="Q116" s="17"/>
    </row>
    <row r="117" spans="1:17" ht="24.75" customHeight="1" x14ac:dyDescent="0.2">
      <c r="I117" s="50" t="s">
        <v>16</v>
      </c>
      <c r="J117" s="51">
        <f>COUNT(J6:J115)</f>
        <v>79</v>
      </c>
      <c r="K117" s="51">
        <f>COUNT(K6:K115)</f>
        <v>79</v>
      </c>
      <c r="N117" s="50" t="s">
        <v>16</v>
      </c>
      <c r="O117" s="51">
        <f>COUNT(O6:O115)</f>
        <v>23</v>
      </c>
      <c r="P117" s="51">
        <f>COUNT(P6:P115)</f>
        <v>23</v>
      </c>
    </row>
    <row r="121" spans="1:17" ht="12.75" customHeight="1" x14ac:dyDescent="0.2"/>
  </sheetData>
  <autoFilter ref="A5:Q117" xr:uid="{00000000-0009-0000-0000-000001000000}"/>
  <mergeCells count="10">
    <mergeCell ref="A1:Q1"/>
    <mergeCell ref="A3:A5"/>
    <mergeCell ref="B3:C4"/>
    <mergeCell ref="D3:E4"/>
    <mergeCell ref="F3:F5"/>
    <mergeCell ref="G3:K3"/>
    <mergeCell ref="L3:P3"/>
    <mergeCell ref="Q3:Q5"/>
    <mergeCell ref="I4:J4"/>
    <mergeCell ref="N4:O4"/>
  </mergeCells>
  <phoneticPr fontId="3"/>
  <pageMargins left="0.59055118110236227" right="0.59055118110236227" top="0.59055118110236227" bottom="0.59055118110236227" header="0.51181102362204722" footer="0.51181102362204722"/>
  <pageSetup paperSize="8" scale="85" fitToHeight="20" orientation="landscape" r:id="rId1"/>
  <headerFooter alignWithMargins="0"/>
  <rowBreaks count="5" manualBreakCount="5">
    <brk id="24" max="16" man="1"/>
    <brk id="42" max="16" man="1"/>
    <brk id="61" max="16" man="1"/>
    <brk id="79" max="16" man="1"/>
    <brk id="97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県西 </vt:lpstr>
      <vt:lpstr>'県西 '!Print_Area</vt:lpstr>
      <vt:lpstr>'県西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北村　立実</cp:lastModifiedBy>
  <cp:lastPrinted>2025-07-28T02:09:03Z</cp:lastPrinted>
  <dcterms:created xsi:type="dcterms:W3CDTF">2024-08-14T01:52:51Z</dcterms:created>
  <dcterms:modified xsi:type="dcterms:W3CDTF">2026-10-02T05:17:28Z</dcterms:modified>
</cp:coreProperties>
</file>