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779E2277-AEC5-46CC-8424-682B679372CC}" xr6:coauthVersionLast="47" xr6:coauthVersionMax="47" xr10:uidLastSave="{00000000-0000-0000-0000-000000000000}"/>
  <bookViews>
    <workbookView xWindow="20370" yWindow="-120" windowWidth="29040" windowHeight="15720" activeTab="2" xr2:uid="{00000000-000D-0000-FFFF-FFFF00000000}"/>
  </bookViews>
  <sheets>
    <sheet name="申請書" sheetId="21" r:id="rId1"/>
    <sheet name="施設内訳書" sheetId="24" r:id="rId2"/>
    <sheet name="【記載例】申請書 " sheetId="25" r:id="rId3"/>
    <sheet name="【記載例】施設内訳書 " sheetId="28" r:id="rId4"/>
    <sheet name="プルダウン一覧" sheetId="7" r:id="rId5"/>
    <sheet name="食材料費等" sheetId="18" r:id="rId6"/>
    <sheet name="補助率" sheetId="20" r:id="rId7"/>
  </sheets>
  <definedNames>
    <definedName name="_xlnm.Print_Area" localSheetId="3">'【記載例】施設内訳書 '!$A$1:$L$23</definedName>
    <definedName name="_xlnm.Print_Area" localSheetId="2">'【記載例】申請書 '!$A$1:$AM$51</definedName>
    <definedName name="_xlnm.Print_Area" localSheetId="1">施設内訳書!$A$1:$L$23</definedName>
    <definedName name="_xlnm.Print_Area" localSheetId="0">申請書!$A$1:$AM$51</definedName>
    <definedName name="_xlnm.Print_Titles" localSheetId="3">'【記載例】施設内訳書 '!$1:$3</definedName>
    <definedName name="_xlnm.Print_Titles" localSheetId="1">施設内訳書!$1:$3</definedName>
    <definedName name="医療機関等" localSheetId="2">プルダウン一覧!#REF!</definedName>
    <definedName name="医療機関等">プルダウン一覧!#REF!</definedName>
    <definedName name="介護施設等" localSheetId="2">プルダウン一覧!#REF!</definedName>
    <definedName name="介護施設等">プルダウン一覧!#REF!</definedName>
    <definedName name="障害者施設" localSheetId="2">プルダウン一覧!#REF!</definedName>
    <definedName name="障害者施設">プルダウン一覧!#REF!</definedName>
    <definedName name="補助率_病院・有床診療所のみ">補助率!$A$2:$A$4</definedName>
    <definedName name="幼保施設">プルダウン一覧!$A$2:$A$8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 i="21" l="1"/>
  <c r="Z1" i="25"/>
  <c r="P23" i="25" l="1"/>
  <c r="J23" i="25"/>
  <c r="L4" i="24"/>
  <c r="L23" i="28"/>
  <c r="L22" i="28"/>
  <c r="L21" i="28"/>
  <c r="L20" i="28"/>
  <c r="L19" i="28"/>
  <c r="L18" i="28"/>
  <c r="L17" i="28"/>
  <c r="L16" i="28"/>
  <c r="L15" i="28"/>
  <c r="L14" i="28"/>
  <c r="L13" i="28"/>
  <c r="L12" i="28"/>
  <c r="L11" i="28"/>
  <c r="L10" i="28"/>
  <c r="L9" i="28"/>
  <c r="L8" i="28"/>
  <c r="L7" i="28"/>
  <c r="L6" i="28"/>
  <c r="L5" i="28"/>
  <c r="R4" i="28"/>
  <c r="L4" i="28"/>
  <c r="L5" i="24"/>
  <c r="L6" i="24"/>
  <c r="L7" i="24"/>
  <c r="L8" i="24"/>
  <c r="L9" i="24"/>
  <c r="L10" i="24"/>
  <c r="L11" i="24"/>
  <c r="L12" i="24"/>
  <c r="L13" i="24"/>
  <c r="L14" i="24"/>
  <c r="L15" i="24"/>
  <c r="L16" i="24"/>
  <c r="L17" i="24"/>
  <c r="L18" i="24"/>
  <c r="L19" i="24"/>
  <c r="L20" i="24"/>
  <c r="L21" i="24"/>
  <c r="L22" i="24"/>
  <c r="L23" i="24"/>
  <c r="O5" i="24" l="1"/>
  <c r="J23" i="21" s="1"/>
  <c r="O5" i="28"/>
  <c r="P5" i="28"/>
  <c r="AN51" i="25"/>
  <c r="AN31" i="25"/>
  <c r="AN30" i="25"/>
  <c r="AN28" i="25"/>
  <c r="AN27" i="25"/>
  <c r="AN20" i="25"/>
  <c r="AN19" i="25"/>
  <c r="AN16" i="25"/>
  <c r="AN15" i="25"/>
  <c r="AN13" i="25"/>
  <c r="AN12" i="25"/>
  <c r="AN6" i="25"/>
  <c r="P5" i="24" l="1"/>
  <c r="P23" i="21" s="1"/>
  <c r="R4" i="24"/>
  <c r="P6" i="24" l="1"/>
  <c r="O6" i="24" l="1"/>
  <c r="AN6" i="21" l="1"/>
  <c r="AN51" i="21" l="1"/>
  <c r="AN31" i="21"/>
  <c r="AN30" i="21"/>
  <c r="AN28" i="21"/>
  <c r="AN27" i="21"/>
  <c r="AN20" i="21"/>
  <c r="AN19" i="21"/>
  <c r="AN16" i="21"/>
  <c r="AN15" i="21"/>
  <c r="AN13" i="21"/>
  <c r="AN12" i="21"/>
</calcChain>
</file>

<file path=xl/sharedStrings.xml><?xml version="1.0" encoding="utf-8"?>
<sst xmlns="http://schemas.openxmlformats.org/spreadsheetml/2006/main" count="228" uniqueCount="122">
  <si>
    <t>　　令和</t>
    <rPh sb="2" eb="4">
      <t>レイワ</t>
    </rPh>
    <phoneticPr fontId="3"/>
  </si>
  <si>
    <t>年</t>
    <rPh sb="0" eb="1">
      <t>ネン</t>
    </rPh>
    <phoneticPr fontId="3"/>
  </si>
  <si>
    <t>月</t>
    <rPh sb="0" eb="1">
      <t>ゲツ</t>
    </rPh>
    <phoneticPr fontId="3"/>
  </si>
  <si>
    <t>日</t>
    <rPh sb="0" eb="1">
      <t>ニチ</t>
    </rPh>
    <phoneticPr fontId="3"/>
  </si>
  <si>
    <t>　標記について、次のとおり申請します。</t>
    <rPh sb="1" eb="3">
      <t>ヒョウキ</t>
    </rPh>
    <rPh sb="8" eb="9">
      <t>ツギ</t>
    </rPh>
    <rPh sb="13" eb="15">
      <t>シンセイ</t>
    </rPh>
    <phoneticPr fontId="3"/>
  </si>
  <si>
    <t>フリガナ</t>
    <phoneticPr fontId="2"/>
  </si>
  <si>
    <t>職名</t>
    <rPh sb="0" eb="2">
      <t>ショクメイ</t>
    </rPh>
    <phoneticPr fontId="2"/>
  </si>
  <si>
    <t>氏名</t>
    <rPh sb="0" eb="1">
      <t>シ</t>
    </rPh>
    <rPh sb="1" eb="2">
      <t>ナ</t>
    </rPh>
    <phoneticPr fontId="3"/>
  </si>
  <si>
    <t>２　連絡担当者</t>
    <rPh sb="2" eb="7">
      <t>レンラクタントウシャ</t>
    </rPh>
    <phoneticPr fontId="2"/>
  </si>
  <si>
    <t>主たる事務所の所在地</t>
    <rPh sb="0" eb="1">
      <t>シュ</t>
    </rPh>
    <rPh sb="3" eb="6">
      <t>ジムショ</t>
    </rPh>
    <rPh sb="7" eb="10">
      <t>ショザイチ</t>
    </rPh>
    <phoneticPr fontId="2"/>
  </si>
  <si>
    <t>連絡先</t>
    <rPh sb="0" eb="3">
      <t>レンラクサキ</t>
    </rPh>
    <phoneticPr fontId="2"/>
  </si>
  <si>
    <t>　茨城県知事　殿</t>
    <rPh sb="1" eb="6">
      <t>イバラキケンチジ</t>
    </rPh>
    <rPh sb="7" eb="8">
      <t>ドノ</t>
    </rPh>
    <phoneticPr fontId="2"/>
  </si>
  <si>
    <t>所属</t>
    <rPh sb="0" eb="2">
      <t>ショゾク</t>
    </rPh>
    <phoneticPr fontId="2"/>
  </si>
  <si>
    <t>担当者</t>
    <rPh sb="0" eb="3">
      <t>タントウシャ</t>
    </rPh>
    <phoneticPr fontId="2"/>
  </si>
  <si>
    <t>合計</t>
    <rPh sb="0" eb="2">
      <t>ゴウケイ</t>
    </rPh>
    <phoneticPr fontId="2"/>
  </si>
  <si>
    <t>金融機関名</t>
  </si>
  <si>
    <t>口座名義</t>
    <rPh sb="0" eb="4">
      <t>コウザメイギ</t>
    </rPh>
    <phoneticPr fontId="2"/>
  </si>
  <si>
    <t>預金種目</t>
    <rPh sb="0" eb="4">
      <t>ヨキンシュモク</t>
    </rPh>
    <phoneticPr fontId="2"/>
  </si>
  <si>
    <t>本・支店名</t>
    <rPh sb="0" eb="1">
      <t>ホン</t>
    </rPh>
    <rPh sb="2" eb="5">
      <t>シテンメイ</t>
    </rPh>
    <phoneticPr fontId="2"/>
  </si>
  <si>
    <t>１　申請者（法人情報）</t>
    <rPh sb="2" eb="5">
      <t>シンセイシャ</t>
    </rPh>
    <rPh sb="6" eb="8">
      <t>ホウジン</t>
    </rPh>
    <rPh sb="8" eb="10">
      <t>ジョウホウ</t>
    </rPh>
    <phoneticPr fontId="2"/>
  </si>
  <si>
    <t>本申請に関し茨城県から検査・報告等の求めがあった場合は、これに応じること。</t>
    <rPh sb="6" eb="8">
      <t>イバラキ</t>
    </rPh>
    <phoneticPr fontId="2"/>
  </si>
  <si>
    <t>支援金の事務のために必要な範囲において、提出した基本情報等が第三者に提供される場合及び申請者の個人情報が第三者から取得される場合があること。</t>
    <rPh sb="0" eb="3">
      <t>シエンキン</t>
    </rPh>
    <phoneticPr fontId="2"/>
  </si>
  <si>
    <t>虚偽や不正な手段により支援金を受給した場合には、支援金の返還等に応じるとともに、加算金等を支払うこと。</t>
    <rPh sb="11" eb="14">
      <t>シエンキン</t>
    </rPh>
    <rPh sb="24" eb="26">
      <t>シエン</t>
    </rPh>
    <rPh sb="26" eb="27">
      <t>キン</t>
    </rPh>
    <rPh sb="28" eb="30">
      <t>ヘンカン</t>
    </rPh>
    <rPh sb="30" eb="31">
      <t>トウ</t>
    </rPh>
    <rPh sb="32" eb="33">
      <t>オウ</t>
    </rPh>
    <rPh sb="40" eb="42">
      <t>カサン</t>
    </rPh>
    <rPh sb="42" eb="43">
      <t>キン</t>
    </rPh>
    <rPh sb="43" eb="44">
      <t>トウ</t>
    </rPh>
    <rPh sb="45" eb="47">
      <t>シハラ</t>
    </rPh>
    <phoneticPr fontId="2"/>
  </si>
  <si>
    <t>県及び茨城県内市町村における事業者支援施策の検討・推進にあたり、提出した情報が活用される場合があること。</t>
    <phoneticPr fontId="2"/>
  </si>
  <si>
    <t>No.</t>
    <phoneticPr fontId="2"/>
  </si>
  <si>
    <t>幼保施設</t>
    <rPh sb="0" eb="4">
      <t>ヨウホシセツ</t>
    </rPh>
    <phoneticPr fontId="2"/>
  </si>
  <si>
    <t>法人名又は個人名</t>
    <rPh sb="0" eb="3">
      <t>ホウジンメイ</t>
    </rPh>
    <rPh sb="3" eb="4">
      <t>マタ</t>
    </rPh>
    <rPh sb="5" eb="8">
      <t>コジンメイ</t>
    </rPh>
    <phoneticPr fontId="2"/>
  </si>
  <si>
    <t>幼保施設</t>
    <rPh sb="0" eb="4">
      <t>ヨウホシセツ</t>
    </rPh>
    <phoneticPr fontId="2"/>
  </si>
  <si>
    <t>法人の場合、代表者の職氏名</t>
    <rPh sb="0" eb="2">
      <t>ホウジン</t>
    </rPh>
    <rPh sb="3" eb="5">
      <t>バアイ</t>
    </rPh>
    <rPh sb="6" eb="9">
      <t>ダイヒョウシャ</t>
    </rPh>
    <rPh sb="10" eb="11">
      <t>ショク</t>
    </rPh>
    <rPh sb="11" eb="13">
      <t>シメイ</t>
    </rPh>
    <phoneticPr fontId="2"/>
  </si>
  <si>
    <t>本支援金は、事業所得に区分されることから課税対象であること。</t>
    <rPh sb="0" eb="4">
      <t>ホンシエンキン</t>
    </rPh>
    <rPh sb="6" eb="10">
      <t>ジギョウショトク</t>
    </rPh>
    <rPh sb="11" eb="13">
      <t>クブン</t>
    </rPh>
    <rPh sb="20" eb="22">
      <t>カゼイ</t>
    </rPh>
    <rPh sb="22" eb="24">
      <t>タイショウ</t>
    </rPh>
    <phoneticPr fontId="2"/>
  </si>
  <si>
    <t>幼保施設</t>
    <phoneticPr fontId="2"/>
  </si>
  <si>
    <t>担当課</t>
    <rPh sb="0" eb="3">
      <t>タントウカ</t>
    </rPh>
    <phoneticPr fontId="2"/>
  </si>
  <si>
    <t>子ども未来課</t>
    <rPh sb="0" eb="1">
      <t>コ</t>
    </rPh>
    <rPh sb="3" eb="6">
      <t>ミライカ</t>
    </rPh>
    <phoneticPr fontId="2"/>
  </si>
  <si>
    <t>郵便番号</t>
    <rPh sb="0" eb="4">
      <t>ユウビンバンゴウ</t>
    </rPh>
    <phoneticPr fontId="2"/>
  </si>
  <si>
    <t>電話番号</t>
    <rPh sb="0" eb="4">
      <t>デンワバンゴウ</t>
    </rPh>
    <phoneticPr fontId="2"/>
  </si>
  <si>
    <t>4　振込先口座</t>
    <phoneticPr fontId="2"/>
  </si>
  <si>
    <t>総事業所数</t>
    <rPh sb="0" eb="1">
      <t>ソウ</t>
    </rPh>
    <rPh sb="1" eb="5">
      <t>ジギョウショスウ</t>
    </rPh>
    <phoneticPr fontId="2"/>
  </si>
  <si>
    <t>（別紙）施設内訳書</t>
    <rPh sb="1" eb="3">
      <t>ベッシ</t>
    </rPh>
    <rPh sb="4" eb="8">
      <t>シセツウチワケ</t>
    </rPh>
    <rPh sb="8" eb="9">
      <t>ショ</t>
    </rPh>
    <phoneticPr fontId="2"/>
  </si>
  <si>
    <t>申請額集計</t>
    <rPh sb="0" eb="3">
      <t>シンセイガク</t>
    </rPh>
    <rPh sb="3" eb="5">
      <t>シュウケイ</t>
    </rPh>
    <phoneticPr fontId="2"/>
  </si>
  <si>
    <t>不正受給と判断された場合、申請者名を公表するとともに、不正内容が悪質な場合には告訴される場合があること。</t>
    <phoneticPr fontId="2"/>
  </si>
  <si>
    <t>e-mail</t>
    <phoneticPr fontId="2"/>
  </si>
  <si>
    <t>その他※対象外</t>
    <rPh sb="2" eb="3">
      <t>ホカ</t>
    </rPh>
    <rPh sb="4" eb="7">
      <t>タイショウガイ</t>
    </rPh>
    <phoneticPr fontId="2"/>
  </si>
  <si>
    <t>5　申請添付書類</t>
    <rPh sb="2" eb="4">
      <t>シンセイ</t>
    </rPh>
    <rPh sb="4" eb="8">
      <t>テンプショルイ</t>
    </rPh>
    <phoneticPr fontId="2"/>
  </si>
  <si>
    <t>6　宣誓・同意事項</t>
    <rPh sb="2" eb="4">
      <t>センセイ</t>
    </rPh>
    <rPh sb="5" eb="7">
      <t>ドウイ</t>
    </rPh>
    <rPh sb="7" eb="9">
      <t>ジコウ</t>
    </rPh>
    <phoneticPr fontId="2"/>
  </si>
  <si>
    <t>・申請にあたり、以下の事項について、宣誓・同意いただく必要があります。</t>
    <rPh sb="11" eb="13">
      <t>ジコウ</t>
    </rPh>
    <rPh sb="18" eb="20">
      <t>センセイ</t>
    </rPh>
    <rPh sb="21" eb="23">
      <t>ドウイ</t>
    </rPh>
    <rPh sb="27" eb="29">
      <t>ヒツヨウ</t>
    </rPh>
    <phoneticPr fontId="2"/>
  </si>
  <si>
    <t>・各事項を確認のうえ、宣誓・同意いただく場合は〇を入力してください。</t>
    <phoneticPr fontId="2"/>
  </si>
  <si>
    <t>金融機関コード（4桁）</t>
    <rPh sb="9" eb="10">
      <t>ケタ</t>
    </rPh>
    <phoneticPr fontId="2"/>
  </si>
  <si>
    <t>支店コード（3桁）</t>
    <rPh sb="0" eb="2">
      <t>シテン</t>
    </rPh>
    <rPh sb="7" eb="8">
      <t>ケタ</t>
    </rPh>
    <phoneticPr fontId="2"/>
  </si>
  <si>
    <t>口座番号（7桁）</t>
    <rPh sb="0" eb="4">
      <t>コウザバンゴウ</t>
    </rPh>
    <rPh sb="6" eb="7">
      <t>ケタ</t>
    </rPh>
    <phoneticPr fontId="2"/>
  </si>
  <si>
    <t>幼稚園</t>
  </si>
  <si>
    <t>地域型保育事業所</t>
  </si>
  <si>
    <t>認可外保育施設（居宅訪問型認可外保育施設を除く）</t>
  </si>
  <si>
    <t>補助率</t>
    <rPh sb="0" eb="3">
      <t>ホジョリツ</t>
    </rPh>
    <phoneticPr fontId="2"/>
  </si>
  <si>
    <t>保育所</t>
    <rPh sb="2" eb="3">
      <t>ショ</t>
    </rPh>
    <phoneticPr fontId="2"/>
  </si>
  <si>
    <t xml:space="preserve">幼稚園型認定こども園 </t>
  </si>
  <si>
    <t xml:space="preserve">幼稚園型認定こども園 </t>
    <phoneticPr fontId="2"/>
  </si>
  <si>
    <t xml:space="preserve">幼保連携型認定こども園 </t>
  </si>
  <si>
    <t xml:space="preserve">幼保連携型認定こども園 </t>
    <phoneticPr fontId="2"/>
  </si>
  <si>
    <t>保育所型認定こども園</t>
  </si>
  <si>
    <t>保育所型認定こども園</t>
    <phoneticPr fontId="2"/>
  </si>
  <si>
    <t>・申請書に添付した書類について、該当する項目に〇を入力してください。</t>
    <rPh sb="1" eb="4">
      <t>シンセイショ</t>
    </rPh>
    <rPh sb="5" eb="7">
      <t>テンプ</t>
    </rPh>
    <rPh sb="9" eb="11">
      <t>ショルイ</t>
    </rPh>
    <rPh sb="16" eb="18">
      <t>ガイトウ</t>
    </rPh>
    <rPh sb="20" eb="22">
      <t>コウモク</t>
    </rPh>
    <rPh sb="25" eb="27">
      <t>ニュウリョク</t>
    </rPh>
    <phoneticPr fontId="2"/>
  </si>
  <si>
    <t>3108555</t>
    <phoneticPr fontId="2"/>
  </si>
  <si>
    <t>0293011111</t>
    <phoneticPr fontId="2"/>
  </si>
  <si>
    <t>xxxxxx@pref.ibaraki.lg.jp</t>
    <phoneticPr fontId="2"/>
  </si>
  <si>
    <t>○○銀行</t>
    <phoneticPr fontId="2"/>
  </si>
  <si>
    <t>本店</t>
    <phoneticPr fontId="2"/>
  </si>
  <si>
    <t>1234</t>
    <phoneticPr fontId="2"/>
  </si>
  <si>
    <t>567</t>
    <phoneticPr fontId="2"/>
  </si>
  <si>
    <t>7654321</t>
    <phoneticPr fontId="2"/>
  </si>
  <si>
    <t>○</t>
  </si>
  <si>
    <t>〇</t>
  </si>
  <si>
    <t>水戸市笠原町XXXXX</t>
    <rPh sb="0" eb="3">
      <t>ミトシ</t>
    </rPh>
    <rPh sb="3" eb="6">
      <t>カサハラチョウ</t>
    </rPh>
    <phoneticPr fontId="2"/>
  </si>
  <si>
    <t>※※幼稚園</t>
    <rPh sb="2" eb="5">
      <t>ヨウチエン</t>
    </rPh>
    <phoneticPr fontId="2"/>
  </si>
  <si>
    <t>□□ナーサリー</t>
  </si>
  <si>
    <t>食材料費</t>
    <rPh sb="0" eb="1">
      <t>ショク</t>
    </rPh>
    <rPh sb="1" eb="3">
      <t>ザイリョウ</t>
    </rPh>
    <rPh sb="3" eb="4">
      <t>ヒ</t>
    </rPh>
    <phoneticPr fontId="2"/>
  </si>
  <si>
    <t>〇〇保育園</t>
    <rPh sb="2" eb="5">
      <t>ホイクエン</t>
    </rPh>
    <phoneticPr fontId="2"/>
  </si>
  <si>
    <t>△△保育園</t>
    <rPh sb="2" eb="5">
      <t>ホイクエン</t>
    </rPh>
    <rPh sb="4" eb="5">
      <t>エン</t>
    </rPh>
    <phoneticPr fontId="2"/>
  </si>
  <si>
    <t>認定こども園□□園</t>
    <rPh sb="0" eb="2">
      <t>ニンテイ</t>
    </rPh>
    <rPh sb="5" eb="6">
      <t>エン</t>
    </rPh>
    <rPh sb="8" eb="9">
      <t>エン</t>
    </rPh>
    <phoneticPr fontId="2"/>
  </si>
  <si>
    <t>△△幼稚園</t>
    <rPh sb="2" eb="5">
      <t>ヨウチエン</t>
    </rPh>
    <phoneticPr fontId="2"/>
  </si>
  <si>
    <t>※※保育園</t>
    <rPh sb="2" eb="5">
      <t>ホイクエン</t>
    </rPh>
    <phoneticPr fontId="2"/>
  </si>
  <si>
    <t>・「１　申請者（法人情報）」と同じ名義のものを記入してください。</t>
    <rPh sb="23" eb="25">
      <t>キニュウ</t>
    </rPh>
    <phoneticPr fontId="2"/>
  </si>
  <si>
    <t>事業所類型</t>
    <rPh sb="0" eb="5">
      <t>ジギョウショルイケイ</t>
    </rPh>
    <phoneticPr fontId="2"/>
  </si>
  <si>
    <t>【必須書類】振込先口座の通帳の写し</t>
    <rPh sb="1" eb="3">
      <t>ヒッス</t>
    </rPh>
    <rPh sb="3" eb="5">
      <t>ショルイ</t>
    </rPh>
    <rPh sb="6" eb="9">
      <t>フリコミサキ</t>
    </rPh>
    <rPh sb="9" eb="11">
      <t>コウザ</t>
    </rPh>
    <rPh sb="12" eb="14">
      <t>ツウチョウ</t>
    </rPh>
    <rPh sb="15" eb="16">
      <t>ウツ</t>
    </rPh>
    <phoneticPr fontId="2"/>
  </si>
  <si>
    <r>
      <t>３　申請額　※（別紙）</t>
    </r>
    <r>
      <rPr>
        <b/>
        <sz val="10"/>
        <color rgb="FFFF0000"/>
        <rFont val="游ゴシック"/>
        <family val="3"/>
        <charset val="128"/>
        <scheme val="minor"/>
      </rPr>
      <t>施設内訳書に記載してください（自動転記されます）</t>
    </r>
    <rPh sb="2" eb="4">
      <t>シンセイ</t>
    </rPh>
    <rPh sb="4" eb="5">
      <t>ガク</t>
    </rPh>
    <rPh sb="8" eb="10">
      <t>ベッシ</t>
    </rPh>
    <rPh sb="11" eb="13">
      <t>シセツ</t>
    </rPh>
    <rPh sb="13" eb="15">
      <t>ウチワケ</t>
    </rPh>
    <rPh sb="15" eb="16">
      <t>ショ</t>
    </rPh>
    <rPh sb="17" eb="19">
      <t>キサイ</t>
    </rPh>
    <rPh sb="26" eb="28">
      <t>ジドウ</t>
    </rPh>
    <rPh sb="28" eb="30">
      <t>テンキ</t>
    </rPh>
    <phoneticPr fontId="3"/>
  </si>
  <si>
    <r>
      <t>以上</t>
    </r>
    <r>
      <rPr>
        <sz val="10"/>
        <rFont val="游ゴシック"/>
        <family val="3"/>
        <charset val="128"/>
        <scheme val="minor"/>
      </rPr>
      <t>、すべての</t>
    </r>
    <r>
      <rPr>
        <sz val="10"/>
        <color theme="1"/>
        <rFont val="游ゴシック"/>
        <family val="3"/>
        <charset val="128"/>
        <scheme val="minor"/>
      </rPr>
      <t>事項について、宣誓・同意します。</t>
    </r>
    <rPh sb="0" eb="2">
      <t>イジョウ</t>
    </rPh>
    <rPh sb="7" eb="9">
      <t>ジコウ</t>
    </rPh>
    <rPh sb="14" eb="16">
      <t>センセイ</t>
    </rPh>
    <rPh sb="17" eb="19">
      <t>ドウイ</t>
    </rPh>
    <phoneticPr fontId="2"/>
  </si>
  <si>
    <t>（令和７年度支援金）</t>
    <rPh sb="1" eb="3">
      <t>レイワ</t>
    </rPh>
    <rPh sb="4" eb="6">
      <t>ネンド</t>
    </rPh>
    <phoneticPr fontId="2"/>
  </si>
  <si>
    <t>令和７年度茨城県幼児教育・保育施設物価高騰対策支援金支給申請書兼宣誓・同意書</t>
    <rPh sb="0" eb="2">
      <t>レイワ</t>
    </rPh>
    <rPh sb="3" eb="5">
      <t>ネンド</t>
    </rPh>
    <rPh sb="5" eb="7">
      <t>イバラキ</t>
    </rPh>
    <rPh sb="7" eb="8">
      <t>ケン</t>
    </rPh>
    <rPh sb="8" eb="12">
      <t>ヨウジキョウイク</t>
    </rPh>
    <rPh sb="13" eb="15">
      <t>ホイク</t>
    </rPh>
    <rPh sb="15" eb="17">
      <t>シセツ</t>
    </rPh>
    <rPh sb="17" eb="19">
      <t>ブッカ</t>
    </rPh>
    <rPh sb="19" eb="21">
      <t>コウトウ</t>
    </rPh>
    <rPh sb="21" eb="23">
      <t>タイサク</t>
    </rPh>
    <rPh sb="23" eb="26">
      <t>シエンキン</t>
    </rPh>
    <phoneticPr fontId="3"/>
  </si>
  <si>
    <t>開設日
R7.4.1以前</t>
    <rPh sb="0" eb="3">
      <t>カイセツビ</t>
    </rPh>
    <rPh sb="10" eb="12">
      <t>イゼン</t>
    </rPh>
    <phoneticPr fontId="2"/>
  </si>
  <si>
    <t>開設日
R7.4/2～10/1</t>
    <rPh sb="0" eb="3">
      <t>カイセツビ</t>
    </rPh>
    <phoneticPr fontId="2"/>
  </si>
  <si>
    <t>令和７年度茨城県幼児教育・保育施設物価高騰対策支援金支給要綱を確認済みであること。</t>
    <rPh sb="0" eb="2">
      <t>レイワ</t>
    </rPh>
    <rPh sb="3" eb="5">
      <t>ネンド</t>
    </rPh>
    <rPh sb="8" eb="12">
      <t>ヨウジキョウイク</t>
    </rPh>
    <rPh sb="13" eb="15">
      <t>ホイク</t>
    </rPh>
    <rPh sb="26" eb="28">
      <t>シキュウ</t>
    </rPh>
    <phoneticPr fontId="2"/>
  </si>
  <si>
    <t>本支援金の支給を受けた後も対象施設の運営を継続していく意思があること。</t>
    <phoneticPr fontId="2"/>
  </si>
  <si>
    <t>自園調理・委託の別</t>
    <rPh sb="0" eb="1">
      <t>ジ</t>
    </rPh>
    <rPh sb="1" eb="2">
      <t>エン</t>
    </rPh>
    <rPh sb="2" eb="4">
      <t>チョウリ</t>
    </rPh>
    <rPh sb="5" eb="7">
      <t>イタク</t>
    </rPh>
    <rPh sb="8" eb="9">
      <t>ベツ</t>
    </rPh>
    <phoneticPr fontId="2"/>
  </si>
  <si>
    <t>自園調理・外部搬入の別</t>
    <rPh sb="0" eb="4">
      <t>ジエンチョウリ</t>
    </rPh>
    <rPh sb="5" eb="9">
      <t>ガイブハンニュウ</t>
    </rPh>
    <rPh sb="10" eb="11">
      <t>ベツ</t>
    </rPh>
    <phoneticPr fontId="2"/>
  </si>
  <si>
    <t>【必須書類】給食実施状況確認書類</t>
    <rPh sb="1" eb="5">
      <t>ヒッスショルイ</t>
    </rPh>
    <rPh sb="6" eb="12">
      <t>キュウショクジッシジョウキョウ</t>
    </rPh>
    <rPh sb="12" eb="16">
      <t>カクニンショルイ</t>
    </rPh>
    <phoneticPr fontId="2"/>
  </si>
  <si>
    <t>幼児教育・保育施設について、令和７年４月１日以降、食材料費等の価格高騰を理由とした給食費の値上げを行っていない又は、既に徴収した値上げ相当額に係る本支援金支給額分の返還等を実施し、保護者への価格転嫁解消若しくは緩和を行うこと。</t>
    <phoneticPr fontId="2"/>
  </si>
  <si>
    <t>申請内容の裏付けとなる証拠書類を７年間保存すること。</t>
    <phoneticPr fontId="2"/>
  </si>
  <si>
    <t>理事長</t>
    <phoneticPr fontId="2"/>
  </si>
  <si>
    <t>茨城　太郎</t>
    <phoneticPr fontId="2"/>
  </si>
  <si>
    <t>水戸市笠原町978番6</t>
    <phoneticPr fontId="2"/>
  </si>
  <si>
    <t>事務局</t>
    <phoneticPr fontId="2"/>
  </si>
  <si>
    <t>茨城　次郎</t>
    <phoneticPr fontId="2"/>
  </si>
  <si>
    <t>普通</t>
  </si>
  <si>
    <t>学校法人茨城会</t>
    <rPh sb="0" eb="2">
      <t>ガッコウ</t>
    </rPh>
    <rPh sb="2" eb="4">
      <t>ホウジン</t>
    </rPh>
    <rPh sb="4" eb="6">
      <t>イバラキ</t>
    </rPh>
    <phoneticPr fontId="2"/>
  </si>
  <si>
    <t>ガッコウホウジンイバラキカイ</t>
    <phoneticPr fontId="2"/>
  </si>
  <si>
    <t>学校法人茨城会　理事長　茨城太郎</t>
    <rPh sb="0" eb="4">
      <t>ガッコウホウジン</t>
    </rPh>
    <phoneticPr fontId="2"/>
  </si>
  <si>
    <t>ガッコウホウジンイバラキカイ　リジチョウ　イバラキタロウ</t>
    <phoneticPr fontId="2"/>
  </si>
  <si>
    <t>水戸市笠原町XXXX</t>
    <rPh sb="0" eb="3">
      <t>ミトシ</t>
    </rPh>
    <rPh sb="3" eb="6">
      <t>カサハラチョウ</t>
    </rPh>
    <phoneticPr fontId="2"/>
  </si>
  <si>
    <t>外部搬入</t>
  </si>
  <si>
    <t>自園調理</t>
  </si>
  <si>
    <t>併用</t>
  </si>
  <si>
    <t>施設名</t>
    <rPh sb="0" eb="2">
      <t>シセツ</t>
    </rPh>
    <rPh sb="2" eb="3">
      <t>メイ</t>
    </rPh>
    <phoneticPr fontId="2"/>
  </si>
  <si>
    <t>施設区分</t>
    <rPh sb="0" eb="2">
      <t>シセツ</t>
    </rPh>
    <rPh sb="2" eb="4">
      <t>クブン</t>
    </rPh>
    <phoneticPr fontId="2"/>
  </si>
  <si>
    <t>施設類型</t>
    <rPh sb="0" eb="2">
      <t>シセツ</t>
    </rPh>
    <rPh sb="2" eb="4">
      <t>ルイケイ</t>
    </rPh>
    <phoneticPr fontId="2"/>
  </si>
  <si>
    <t>施設所在地</t>
    <rPh sb="0" eb="2">
      <t>シセツ</t>
    </rPh>
    <rPh sb="2" eb="5">
      <t>ショザイチ</t>
    </rPh>
    <phoneticPr fontId="2"/>
  </si>
  <si>
    <t>食材料費等
支給額(申請額）</t>
    <rPh sb="0" eb="4">
      <t>ショクザイリョウヒ</t>
    </rPh>
    <rPh sb="4" eb="5">
      <t>トウ</t>
    </rPh>
    <rPh sb="6" eb="9">
      <t>シキュウガク</t>
    </rPh>
    <rPh sb="10" eb="13">
      <t>シンセイガク</t>
    </rPh>
    <phoneticPr fontId="2"/>
  </si>
  <si>
    <t>食材料費等支給額（申請額）</t>
    <rPh sb="0" eb="5">
      <t>ショクザイリョウヒトウ</t>
    </rPh>
    <rPh sb="5" eb="8">
      <t>シキュウガク</t>
    </rPh>
    <rPh sb="9" eb="12">
      <t>シンセイガク</t>
    </rPh>
    <phoneticPr fontId="2"/>
  </si>
  <si>
    <t>R6年度
食材料費負担額</t>
    <rPh sb="0" eb="4">
      <t>r6ネンド</t>
    </rPh>
    <rPh sb="5" eb="9">
      <t>ショクザイリョウヒ</t>
    </rPh>
    <rPh sb="9" eb="12">
      <t>フタンガク</t>
    </rPh>
    <phoneticPr fontId="2"/>
  </si>
  <si>
    <t>R7年度
食材料費負担額</t>
    <rPh sb="2" eb="4">
      <t>ネンド</t>
    </rPh>
    <rPh sb="5" eb="8">
      <t>ショクザイリョウ</t>
    </rPh>
    <rPh sb="9" eb="12">
      <t>フタンガク</t>
    </rPh>
    <phoneticPr fontId="2"/>
  </si>
  <si>
    <t>R7年度
食材料費負担額</t>
    <rPh sb="2" eb="4">
      <t>ネンド</t>
    </rPh>
    <rPh sb="5" eb="8">
      <t>ショクザイリョウ</t>
    </rPh>
    <rPh sb="8" eb="9">
      <t>ヒ</t>
    </rPh>
    <rPh sb="9" eb="12">
      <t>フタンガク</t>
    </rPh>
    <phoneticPr fontId="2"/>
  </si>
  <si>
    <t>給食提供人数
（R7.10.1時点）</t>
    <rPh sb="0" eb="6">
      <t>キュウショクテイキョウニンズウ</t>
    </rPh>
    <rPh sb="15" eb="17">
      <t>ジテン</t>
    </rPh>
    <phoneticPr fontId="2"/>
  </si>
  <si>
    <t>給食提供人数
（R7.10.1時点）</t>
    <rPh sb="0" eb="6">
      <t>キュウショクテイキョウニンズウ</t>
    </rPh>
    <phoneticPr fontId="2"/>
  </si>
  <si>
    <t>（様式第１号）</t>
    <rPh sb="1" eb="3">
      <t>ヨウシキ</t>
    </rPh>
    <rPh sb="3" eb="4">
      <t>ダイ</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</si>
</sst>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円&quot;;[Red]\-#,##0&quot;円&quot;"/>
    <numFmt numFmtId="177" formatCode="#,##0_ &quot;事&quot;&quot;業&quot;&quot;所&quot;"/>
    <numFmt numFmtId="178" formatCode="0_ "/>
    <numFmt numFmtId="179" formatCode="#,##0_ ;[Red]\-#,##0\ "/>
    <numFmt numFmtId="180" formatCode="#,###_ &quot;か所&quot;"/>
    <numFmt numFmtId="181" formatCode="#,###_ &quot;円&quot;"/>
    <numFmt numFmtId="182" formatCode="#,##0_ "/>
    <numFmt numFmtId="183" formatCode="#,###;[Red]\-#,###\ ;0"/>
    <numFmt numFmtId="184" formatCode="#,##0_ &quot;人&quot;"/>
    <numFmt numFmtId="185" formatCode="#,###_ &quot;人&quot;"/>
  </numFmts>
  <fonts count="23">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9"/>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9"/>
      <color theme="1"/>
      <name val="Meiryo"/>
      <family val="2"/>
    </font>
    <font>
      <sz val="11"/>
      <color theme="1"/>
      <name val="游ゴシック"/>
      <family val="3"/>
      <charset val="128"/>
      <scheme val="minor"/>
    </font>
    <font>
      <b/>
      <sz val="11"/>
      <color theme="1"/>
      <name val="游ゴシック"/>
      <family val="3"/>
      <charset val="128"/>
      <scheme val="minor"/>
    </font>
    <font>
      <sz val="10"/>
      <name val="游ゴシック"/>
      <family val="3"/>
      <charset val="128"/>
      <scheme val="minor"/>
    </font>
    <font>
      <b/>
      <sz val="10"/>
      <color rgb="FFFF0000"/>
      <name val="游ゴシック"/>
      <family val="3"/>
      <charset val="128"/>
      <scheme val="minor"/>
    </font>
    <font>
      <sz val="11"/>
      <color theme="1"/>
      <name val="游ゴシック"/>
      <family val="2"/>
      <scheme val="minor"/>
    </font>
    <font>
      <sz val="14"/>
      <color theme="1"/>
      <name val="游ゴシック"/>
      <family val="3"/>
      <charset val="128"/>
      <scheme val="minor"/>
    </font>
    <font>
      <b/>
      <sz val="11"/>
      <color rgb="FFFF0000"/>
      <name val="游ゴシック"/>
      <family val="3"/>
      <charset val="128"/>
      <scheme val="minor"/>
    </font>
    <font>
      <sz val="11"/>
      <name val="游ゴシック"/>
      <family val="2"/>
      <scheme val="minor"/>
    </font>
    <font>
      <sz val="11"/>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b/>
      <sz val="10"/>
      <color theme="0"/>
      <name val="游ゴシック"/>
      <family val="3"/>
      <charset val="128"/>
      <scheme val="minor"/>
    </font>
    <font>
      <sz val="9"/>
      <name val="游ゴシック"/>
      <family val="3"/>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right/>
      <top style="medium">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1" fillId="0" borderId="0">
      <alignment vertical="center"/>
    </xf>
    <xf numFmtId="0" fontId="8" fillId="0" borderId="0"/>
    <xf numFmtId="38" fontId="13" fillId="0" borderId="0" applyFont="0" applyFill="0" applyBorder="0" applyAlignment="0" applyProtection="0">
      <alignment vertical="center"/>
    </xf>
  </cellStyleXfs>
  <cellXfs count="136">
    <xf numFmtId="0" fontId="0" fillId="0" borderId="0" xfId="0"/>
    <xf numFmtId="0" fontId="4" fillId="0" borderId="0" xfId="1" applyFont="1" applyProtection="1">
      <alignment vertical="center"/>
    </xf>
    <xf numFmtId="0" fontId="5" fillId="0" borderId="0" xfId="1" applyFont="1" applyBorder="1" applyProtection="1">
      <alignment vertical="center"/>
    </xf>
    <xf numFmtId="0" fontId="5" fillId="0" borderId="0" xfId="1" applyFont="1" applyProtection="1">
      <alignment vertical="center"/>
    </xf>
    <xf numFmtId="0" fontId="5" fillId="0" borderId="0" xfId="1" applyFont="1" applyAlignment="1" applyProtection="1">
      <alignment horizontal="center" vertical="center"/>
    </xf>
    <xf numFmtId="0" fontId="12" fillId="0" borderId="0" xfId="1" applyFont="1" applyProtection="1">
      <alignment vertical="center"/>
    </xf>
    <xf numFmtId="0" fontId="6" fillId="0" borderId="0" xfId="1" applyFont="1" applyAlignment="1" applyProtection="1">
      <alignment horizontal="left" vertical="center"/>
    </xf>
    <xf numFmtId="0" fontId="6" fillId="0" borderId="0" xfId="1" applyFont="1" applyProtection="1">
      <alignment vertical="center"/>
    </xf>
    <xf numFmtId="0" fontId="5" fillId="0" borderId="0" xfId="1" applyFont="1" applyFill="1" applyProtection="1">
      <alignment vertical="center"/>
    </xf>
    <xf numFmtId="0" fontId="5" fillId="0" borderId="0" xfId="1" applyFont="1" applyFill="1" applyAlignment="1" applyProtection="1">
      <alignment horizontal="center" vertical="center"/>
    </xf>
    <xf numFmtId="0" fontId="12" fillId="0" borderId="0" xfId="1" applyFont="1" applyBorder="1" applyProtection="1">
      <alignment vertical="center"/>
    </xf>
    <xf numFmtId="0" fontId="18" fillId="0" borderId="0" xfId="1" applyFont="1" applyProtection="1">
      <alignment vertical="center"/>
    </xf>
    <xf numFmtId="0" fontId="12" fillId="0" borderId="0" xfId="1" applyFont="1" applyFill="1" applyProtection="1">
      <alignment vertical="center"/>
    </xf>
    <xf numFmtId="0" fontId="10" fillId="0" borderId="0" xfId="0" applyFont="1" applyBorder="1" applyAlignment="1" applyProtection="1">
      <alignment shrinkToFit="1"/>
    </xf>
    <xf numFmtId="0" fontId="10" fillId="0" borderId="0" xfId="0" applyFont="1" applyAlignment="1" applyProtection="1">
      <alignment shrinkToFit="1"/>
    </xf>
    <xf numFmtId="0" fontId="0" fillId="0" borderId="0" xfId="0" applyAlignment="1" applyProtection="1">
      <alignment shrinkToFit="1"/>
    </xf>
    <xf numFmtId="0" fontId="0" fillId="0" borderId="0" xfId="0" applyBorder="1" applyAlignment="1" applyProtection="1">
      <alignment vertical="center"/>
    </xf>
    <xf numFmtId="0" fontId="0" fillId="0" borderId="0" xfId="0" applyAlignment="1" applyProtection="1">
      <alignment vertical="center"/>
    </xf>
    <xf numFmtId="0" fontId="9" fillId="0" borderId="0" xfId="0" applyFont="1" applyFill="1" applyBorder="1" applyAlignment="1" applyProtection="1">
      <alignment vertical="center"/>
    </xf>
    <xf numFmtId="0" fontId="14" fillId="0" borderId="0" xfId="0" applyFont="1" applyFill="1" applyBorder="1" applyAlignment="1" applyProtection="1">
      <alignment vertical="center" shrinkToFit="1"/>
    </xf>
    <xf numFmtId="38" fontId="0" fillId="0" borderId="0" xfId="3" applyFont="1" applyFill="1" applyBorder="1" applyAlignment="1" applyProtection="1">
      <alignment vertical="center" shrinkToFit="1"/>
    </xf>
    <xf numFmtId="38" fontId="10" fillId="0" borderId="0" xfId="0" applyNumberFormat="1" applyFont="1" applyAlignment="1" applyProtection="1">
      <alignment vertical="center" shrinkToFit="1"/>
    </xf>
    <xf numFmtId="38" fontId="0" fillId="0" borderId="0" xfId="0" applyNumberFormat="1" applyAlignment="1" applyProtection="1">
      <alignment vertical="center"/>
    </xf>
    <xf numFmtId="0" fontId="0" fillId="0" borderId="15" xfId="0" applyBorder="1" applyAlignment="1" applyProtection="1">
      <alignment horizontal="center" vertical="center" shrinkToFit="1"/>
    </xf>
    <xf numFmtId="177" fontId="0" fillId="0" borderId="15" xfId="0" applyNumberFormat="1" applyBorder="1" applyAlignment="1" applyProtection="1">
      <alignment vertical="center" shrinkToFit="1"/>
    </xf>
    <xf numFmtId="176" fontId="0" fillId="0" borderId="15" xfId="3" applyNumberFormat="1" applyFont="1" applyBorder="1" applyAlignment="1" applyProtection="1">
      <alignment vertical="center" shrinkToFit="1"/>
    </xf>
    <xf numFmtId="38" fontId="0" fillId="0" borderId="0" xfId="3" applyFont="1" applyAlignment="1" applyProtection="1">
      <alignment vertical="center"/>
    </xf>
    <xf numFmtId="38" fontId="17" fillId="0" borderId="0" xfId="3" applyFont="1" applyAlignment="1" applyProtection="1">
      <alignment vertical="center"/>
    </xf>
    <xf numFmtId="0" fontId="0" fillId="0" borderId="0" xfId="0" applyAlignment="1" applyProtection="1">
      <alignment vertical="center" shrinkToFit="1"/>
    </xf>
    <xf numFmtId="0" fontId="0" fillId="0" borderId="16" xfId="0" applyBorder="1" applyAlignment="1" applyProtection="1">
      <alignment vertical="center" shrinkToFit="1"/>
    </xf>
    <xf numFmtId="177" fontId="0" fillId="0" borderId="16" xfId="0" applyNumberFormat="1" applyBorder="1" applyAlignment="1" applyProtection="1">
      <alignment vertical="center" shrinkToFit="1"/>
    </xf>
    <xf numFmtId="176" fontId="0" fillId="0" borderId="16" xfId="3" applyNumberFormat="1" applyFont="1" applyBorder="1" applyAlignment="1" applyProtection="1">
      <alignment vertical="center" shrinkToFit="1"/>
    </xf>
    <xf numFmtId="0" fontId="10" fillId="0" borderId="0" xfId="0" applyFont="1" applyFill="1" applyBorder="1" applyAlignment="1" applyProtection="1">
      <alignment vertical="center"/>
    </xf>
    <xf numFmtId="0" fontId="10" fillId="0" borderId="0" xfId="0" applyFont="1" applyFill="1" applyAlignment="1" applyProtection="1">
      <alignment vertical="center"/>
    </xf>
    <xf numFmtId="0" fontId="0" fillId="0" borderId="0" xfId="0" applyFill="1" applyBorder="1" applyAlignment="1" applyProtection="1">
      <alignment vertical="center"/>
    </xf>
    <xf numFmtId="0" fontId="10" fillId="0" borderId="0" xfId="0" applyFont="1"/>
    <xf numFmtId="0" fontId="0" fillId="5" borderId="0" xfId="0" applyFill="1" applyBorder="1" applyAlignment="1" applyProtection="1">
      <alignment vertical="center"/>
    </xf>
    <xf numFmtId="0" fontId="9" fillId="2" borderId="22" xfId="0" applyFont="1" applyFill="1" applyBorder="1" applyAlignment="1" applyProtection="1">
      <alignment horizontal="center" vertical="center" shrinkToFit="1"/>
    </xf>
    <xf numFmtId="0" fontId="0" fillId="2" borderId="23" xfId="0" applyFill="1" applyBorder="1" applyAlignment="1" applyProtection="1">
      <alignment horizontal="center" vertical="center" shrinkToFit="1"/>
    </xf>
    <xf numFmtId="38" fontId="16" fillId="2" borderId="25" xfId="3" applyFont="1" applyFill="1" applyBorder="1" applyAlignment="1" applyProtection="1">
      <alignment horizontal="center" vertical="center" wrapText="1" shrinkToFit="1"/>
    </xf>
    <xf numFmtId="38" fontId="16" fillId="2" borderId="24" xfId="3" applyFont="1" applyFill="1" applyBorder="1" applyAlignment="1" applyProtection="1">
      <alignment horizontal="center" vertical="center" wrapText="1" shrinkToFit="1"/>
    </xf>
    <xf numFmtId="0" fontId="9" fillId="2" borderId="23" xfId="0" applyFont="1" applyFill="1" applyBorder="1" applyAlignment="1" applyProtection="1">
      <alignment horizontal="center" vertical="center" shrinkToFit="1"/>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12" fontId="10" fillId="0" borderId="0" xfId="0" applyNumberFormat="1" applyFont="1"/>
    <xf numFmtId="12" fontId="0" fillId="0" borderId="0" xfId="0" applyNumberFormat="1"/>
    <xf numFmtId="0" fontId="10" fillId="0" borderId="0" xfId="0" applyFont="1" applyBorder="1" applyAlignment="1" applyProtection="1">
      <alignment vertical="center"/>
    </xf>
    <xf numFmtId="0" fontId="5" fillId="0" borderId="0" xfId="1" applyFont="1" applyBorder="1" applyAlignment="1" applyProtection="1">
      <alignment horizontal="center" vertical="center"/>
    </xf>
    <xf numFmtId="49" fontId="17" fillId="4" borderId="15" xfId="0" applyNumberFormat="1" applyFont="1" applyFill="1" applyBorder="1" applyAlignment="1" applyProtection="1">
      <alignment horizontal="left" vertical="center" shrinkToFit="1"/>
    </xf>
    <xf numFmtId="49" fontId="17" fillId="4" borderId="12" xfId="0" applyNumberFormat="1" applyFont="1" applyFill="1" applyBorder="1" applyAlignment="1" applyProtection="1">
      <alignment horizontal="left" vertical="center" shrinkToFit="1"/>
    </xf>
    <xf numFmtId="179" fontId="17" fillId="4" borderId="27" xfId="3" applyNumberFormat="1" applyFont="1" applyFill="1" applyBorder="1" applyAlignment="1" applyProtection="1">
      <alignment horizontal="right" vertical="center" shrinkToFit="1"/>
    </xf>
    <xf numFmtId="0" fontId="0" fillId="2" borderId="28" xfId="0" applyFill="1" applyBorder="1" applyAlignment="1" applyProtection="1">
      <alignment horizontal="center" vertical="center" wrapText="1" shrinkToFit="1"/>
    </xf>
    <xf numFmtId="49" fontId="17" fillId="4" borderId="14" xfId="0" applyNumberFormat="1" applyFont="1" applyFill="1" applyBorder="1" applyAlignment="1" applyProtection="1">
      <alignment horizontal="center" vertical="center" shrinkToFit="1"/>
    </xf>
    <xf numFmtId="182" fontId="0" fillId="0" borderId="0" xfId="0" applyNumberFormat="1" applyFill="1"/>
    <xf numFmtId="177" fontId="0" fillId="0" borderId="0" xfId="0" applyNumberForma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38" fontId="0" fillId="2" borderId="0" xfId="3" applyFont="1" applyFill="1" applyBorder="1" applyAlignment="1" applyProtection="1">
      <alignment horizontal="center" vertical="center" shrinkToFit="1"/>
    </xf>
    <xf numFmtId="183" fontId="0" fillId="0" borderId="0" xfId="3" applyNumberFormat="1" applyFont="1" applyFill="1" applyBorder="1" applyAlignment="1" applyProtection="1">
      <alignment horizontal="right" vertical="center" shrinkToFit="1"/>
    </xf>
    <xf numFmtId="183" fontId="0" fillId="0" borderId="5" xfId="3" applyNumberFormat="1" applyFont="1" applyFill="1" applyBorder="1" applyAlignment="1" applyProtection="1">
      <alignment horizontal="right" vertical="center" shrinkToFit="1"/>
    </xf>
    <xf numFmtId="0" fontId="5" fillId="0" borderId="0" xfId="1" applyFont="1" applyBorder="1" applyAlignment="1" applyProtection="1">
      <alignment horizontal="center" vertical="center"/>
    </xf>
    <xf numFmtId="49" fontId="17" fillId="4" borderId="5" xfId="0" applyNumberFormat="1" applyFont="1" applyFill="1" applyBorder="1" applyAlignment="1" applyProtection="1">
      <alignment horizontal="center" vertical="center" shrinkToFit="1"/>
    </xf>
    <xf numFmtId="0" fontId="0" fillId="5" borderId="30" xfId="0" applyFill="1" applyBorder="1" applyAlignment="1" applyProtection="1">
      <alignment horizontal="center" vertical="center" wrapText="1" shrinkToFit="1"/>
    </xf>
    <xf numFmtId="38" fontId="10" fillId="0" borderId="0" xfId="3" applyFont="1" applyBorder="1" applyAlignment="1" applyProtection="1">
      <alignment vertical="center"/>
    </xf>
    <xf numFmtId="38" fontId="0" fillId="5" borderId="23" xfId="3" applyFont="1" applyFill="1" applyBorder="1" applyAlignment="1" applyProtection="1">
      <alignment horizontal="center" vertical="center" wrapText="1" shrinkToFit="1"/>
    </xf>
    <xf numFmtId="38" fontId="17" fillId="4" borderId="15" xfId="3" applyFont="1" applyFill="1" applyBorder="1" applyAlignment="1" applyProtection="1">
      <alignment horizontal="center" vertical="center" shrinkToFit="1"/>
    </xf>
    <xf numFmtId="38" fontId="17" fillId="4" borderId="5" xfId="3" applyFont="1" applyFill="1" applyBorder="1" applyAlignment="1" applyProtection="1">
      <alignment horizontal="center" vertical="center" shrinkToFit="1"/>
    </xf>
    <xf numFmtId="0" fontId="15" fillId="0" borderId="0" xfId="0" applyFont="1" applyBorder="1" applyAlignment="1" applyProtection="1">
      <alignment horizontal="center" vertical="center" shrinkToFit="1"/>
    </xf>
    <xf numFmtId="181" fontId="17" fillId="0" borderId="29" xfId="3" applyNumberFormat="1" applyFont="1" applyFill="1" applyBorder="1" applyAlignment="1" applyProtection="1">
      <alignment horizontal="right" vertical="center" shrinkToFit="1"/>
    </xf>
    <xf numFmtId="181" fontId="17" fillId="4" borderId="15" xfId="3" applyNumberFormat="1" applyFont="1" applyFill="1" applyBorder="1" applyAlignment="1" applyProtection="1">
      <alignment horizontal="center" vertical="center" shrinkToFit="1"/>
    </xf>
    <xf numFmtId="181" fontId="17" fillId="4" borderId="5" xfId="3" applyNumberFormat="1" applyFont="1" applyFill="1" applyBorder="1" applyAlignment="1" applyProtection="1">
      <alignment horizontal="center" vertical="center" shrinkToFit="1"/>
    </xf>
    <xf numFmtId="184" fontId="17" fillId="4" borderId="26" xfId="3" applyNumberFormat="1" applyFont="1" applyFill="1" applyBorder="1" applyAlignment="1" applyProtection="1">
      <alignment horizontal="right" vertical="center" shrinkToFit="1"/>
    </xf>
    <xf numFmtId="185" fontId="17" fillId="4" borderId="26" xfId="3" applyNumberFormat="1" applyFont="1" applyFill="1" applyBorder="1" applyAlignment="1" applyProtection="1">
      <alignment horizontal="right" vertical="center" shrinkToFit="1"/>
    </xf>
    <xf numFmtId="185" fontId="17" fillId="4" borderId="27" xfId="3" applyNumberFormat="1" applyFont="1" applyFill="1" applyBorder="1" applyAlignment="1" applyProtection="1">
      <alignment horizontal="right" vertical="center" shrinkToFit="1"/>
    </xf>
    <xf numFmtId="0" fontId="4" fillId="0" borderId="12" xfId="1" applyFont="1" applyFill="1" applyBorder="1" applyAlignment="1" applyProtection="1">
      <alignment horizontal="center" vertical="center"/>
    </xf>
    <xf numFmtId="0" fontId="21" fillId="0" borderId="9" xfId="1" applyFont="1" applyFill="1" applyBorder="1" applyAlignment="1" applyProtection="1">
      <alignment horizontal="left" vertical="top" wrapText="1"/>
    </xf>
    <xf numFmtId="0" fontId="21" fillId="0" borderId="10" xfId="1" applyFont="1" applyFill="1" applyBorder="1" applyAlignment="1" applyProtection="1">
      <alignment horizontal="left" vertical="top" wrapText="1"/>
    </xf>
    <xf numFmtId="0" fontId="21" fillId="0" borderId="11" xfId="1" applyFont="1" applyFill="1" applyBorder="1" applyAlignment="1" applyProtection="1">
      <alignment horizontal="left" vertical="top" wrapText="1"/>
    </xf>
    <xf numFmtId="0" fontId="5" fillId="0" borderId="17" xfId="1" applyFont="1" applyFill="1" applyBorder="1" applyAlignment="1" applyProtection="1">
      <alignment vertical="center" wrapText="1"/>
    </xf>
    <xf numFmtId="0" fontId="5" fillId="0" borderId="18" xfId="1" applyFont="1" applyFill="1" applyBorder="1" applyAlignment="1" applyProtection="1">
      <alignment vertical="center" wrapText="1"/>
    </xf>
    <xf numFmtId="0" fontId="22" fillId="0" borderId="18" xfId="1" applyFont="1" applyFill="1" applyBorder="1" applyAlignment="1" applyProtection="1">
      <alignment horizontal="center" vertical="center" wrapText="1"/>
    </xf>
    <xf numFmtId="0" fontId="22" fillId="0" borderId="19" xfId="1" applyFont="1" applyFill="1" applyBorder="1" applyAlignment="1" applyProtection="1">
      <alignment horizontal="center" vertical="center" wrapText="1"/>
    </xf>
    <xf numFmtId="0" fontId="4" fillId="0" borderId="9" xfId="1" applyFont="1" applyFill="1" applyBorder="1" applyAlignment="1" applyProtection="1">
      <alignment horizontal="left" vertical="top"/>
    </xf>
    <xf numFmtId="0" fontId="4" fillId="0" borderId="10" xfId="1" applyFont="1" applyFill="1" applyBorder="1" applyAlignment="1" applyProtection="1">
      <alignment horizontal="left" vertical="top"/>
    </xf>
    <xf numFmtId="0" fontId="4" fillId="0" borderId="11" xfId="1" applyFont="1" applyFill="1" applyBorder="1" applyAlignment="1" applyProtection="1">
      <alignment horizontal="left" vertical="top"/>
    </xf>
    <xf numFmtId="0" fontId="4" fillId="0" borderId="9" xfId="1" applyFont="1" applyFill="1" applyBorder="1" applyAlignment="1" applyProtection="1">
      <alignment horizontal="left" vertical="top" wrapText="1"/>
    </xf>
    <xf numFmtId="0" fontId="4" fillId="0" borderId="10" xfId="1" applyFont="1" applyFill="1" applyBorder="1" applyAlignment="1" applyProtection="1">
      <alignment horizontal="left" vertical="top" wrapText="1"/>
    </xf>
    <xf numFmtId="0" fontId="4" fillId="0" borderId="11" xfId="1" applyFont="1" applyFill="1" applyBorder="1" applyAlignment="1" applyProtection="1">
      <alignment horizontal="left" vertical="top" wrapText="1"/>
    </xf>
    <xf numFmtId="0" fontId="5" fillId="3" borderId="9" xfId="1" applyFont="1" applyFill="1" applyBorder="1" applyAlignment="1" applyProtection="1">
      <alignment horizontal="left" vertical="center" wrapText="1"/>
    </xf>
    <xf numFmtId="0" fontId="5" fillId="3" borderId="10" xfId="1" applyFont="1" applyFill="1" applyBorder="1" applyAlignment="1" applyProtection="1">
      <alignment horizontal="left" vertical="center" wrapText="1"/>
    </xf>
    <xf numFmtId="0" fontId="5" fillId="3" borderId="11" xfId="1" applyFont="1" applyFill="1" applyBorder="1" applyAlignment="1" applyProtection="1">
      <alignment horizontal="left" vertical="center" wrapText="1"/>
    </xf>
    <xf numFmtId="0" fontId="5" fillId="0" borderId="12" xfId="1" applyFont="1" applyFill="1" applyBorder="1" applyAlignment="1" applyProtection="1">
      <alignment horizontal="center" vertical="center" shrinkToFit="1"/>
    </xf>
    <xf numFmtId="0" fontId="7" fillId="0" borderId="0" xfId="1" applyFont="1" applyFill="1" applyAlignment="1" applyProtection="1">
      <alignment vertical="center"/>
    </xf>
    <xf numFmtId="0" fontId="19" fillId="0" borderId="0" xfId="1" applyFont="1" applyFill="1" applyBorder="1" applyAlignment="1" applyProtection="1">
      <alignment horizontal="left" vertical="center" shrinkToFit="1"/>
    </xf>
    <xf numFmtId="0" fontId="21" fillId="0" borderId="9" xfId="1" applyFont="1" applyFill="1" applyBorder="1" applyAlignment="1" applyProtection="1">
      <alignment vertical="top" wrapText="1"/>
    </xf>
    <xf numFmtId="0" fontId="21" fillId="0" borderId="10" xfId="1" applyFont="1" applyFill="1" applyBorder="1" applyAlignment="1" applyProtection="1">
      <alignment vertical="top" wrapText="1"/>
    </xf>
    <xf numFmtId="0" fontId="21" fillId="0" borderId="11" xfId="1" applyFont="1" applyFill="1" applyBorder="1" applyAlignment="1" applyProtection="1">
      <alignment vertical="top" wrapText="1"/>
    </xf>
    <xf numFmtId="0" fontId="7" fillId="0" borderId="0" xfId="1" applyFont="1" applyAlignment="1" applyProtection="1">
      <alignment vertical="center"/>
    </xf>
    <xf numFmtId="0" fontId="5" fillId="0" borderId="13" xfId="1" applyFont="1" applyBorder="1" applyAlignment="1" applyProtection="1">
      <alignment horizontal="center" vertical="center"/>
    </xf>
    <xf numFmtId="49" fontId="5" fillId="0" borderId="13" xfId="1" applyNumberFormat="1" applyFont="1" applyFill="1" applyBorder="1" applyAlignment="1" applyProtection="1">
      <alignment horizontal="left" vertical="center" shrinkToFit="1"/>
    </xf>
    <xf numFmtId="0" fontId="5" fillId="0" borderId="12" xfId="1" applyFont="1" applyBorder="1" applyAlignment="1" applyProtection="1">
      <alignment horizontal="center" vertical="center"/>
    </xf>
    <xf numFmtId="49" fontId="5" fillId="0" borderId="12" xfId="1" applyNumberFormat="1" applyFont="1" applyFill="1" applyBorder="1" applyAlignment="1" applyProtection="1">
      <alignment horizontal="left" vertical="center" shrinkToFit="1"/>
    </xf>
    <xf numFmtId="0" fontId="5" fillId="0" borderId="12" xfId="1" applyFont="1" applyFill="1" applyBorder="1" applyAlignment="1" applyProtection="1">
      <alignment horizontal="center" vertical="center"/>
    </xf>
    <xf numFmtId="0" fontId="5" fillId="0" borderId="1" xfId="1" applyFont="1" applyBorder="1" applyAlignment="1" applyProtection="1">
      <alignment horizontal="center" vertical="center"/>
    </xf>
    <xf numFmtId="49" fontId="5" fillId="0" borderId="1" xfId="1" applyNumberFormat="1" applyFont="1" applyFill="1" applyBorder="1" applyAlignment="1" applyProtection="1">
      <alignment horizontal="left" vertical="center" shrinkToFit="1"/>
    </xf>
    <xf numFmtId="0" fontId="5" fillId="0" borderId="17" xfId="1" applyFont="1" applyBorder="1" applyAlignment="1" applyProtection="1">
      <alignment horizontal="center" vertical="center"/>
    </xf>
    <xf numFmtId="0" fontId="5" fillId="0" borderId="18" xfId="1" applyFont="1" applyBorder="1" applyAlignment="1" applyProtection="1">
      <alignment horizontal="center" vertical="center"/>
    </xf>
    <xf numFmtId="0" fontId="5" fillId="0" borderId="19" xfId="1" applyFont="1" applyBorder="1" applyAlignment="1" applyProtection="1">
      <alignment horizontal="center" vertical="center"/>
    </xf>
    <xf numFmtId="180" fontId="5" fillId="0" borderId="33" xfId="1" applyNumberFormat="1" applyFont="1" applyBorder="1" applyAlignment="1" applyProtection="1">
      <alignment horizontal="center" vertical="center" shrinkToFit="1"/>
    </xf>
    <xf numFmtId="180" fontId="5" fillId="0" borderId="31" xfId="1" applyNumberFormat="1" applyFont="1" applyBorder="1" applyAlignment="1" applyProtection="1">
      <alignment horizontal="center" vertical="center" shrinkToFit="1"/>
    </xf>
    <xf numFmtId="180" fontId="5" fillId="0" borderId="32" xfId="1" applyNumberFormat="1" applyFont="1" applyBorder="1" applyAlignment="1" applyProtection="1">
      <alignment horizontal="center" vertical="center" shrinkToFit="1"/>
    </xf>
    <xf numFmtId="181" fontId="5" fillId="0" borderId="31" xfId="1" applyNumberFormat="1" applyFont="1" applyBorder="1" applyAlignment="1" applyProtection="1">
      <alignment horizontal="right" vertical="center" indent="1" shrinkToFit="1"/>
    </xf>
    <xf numFmtId="181" fontId="5" fillId="0" borderId="32" xfId="1" applyNumberFormat="1" applyFont="1" applyBorder="1" applyAlignment="1" applyProtection="1">
      <alignment horizontal="right" vertical="center" indent="1" shrinkToFit="1"/>
    </xf>
    <xf numFmtId="0" fontId="7" fillId="0" borderId="0" xfId="1" applyFont="1" applyBorder="1" applyAlignment="1" applyProtection="1">
      <alignment vertical="center"/>
    </xf>
    <xf numFmtId="0" fontId="7" fillId="0" borderId="5" xfId="1" applyFont="1" applyBorder="1" applyAlignment="1" applyProtection="1">
      <alignment vertical="center"/>
    </xf>
    <xf numFmtId="49" fontId="5" fillId="0" borderId="9" xfId="1" applyNumberFormat="1" applyFont="1" applyFill="1" applyBorder="1" applyAlignment="1" applyProtection="1">
      <alignment horizontal="left" vertical="center" shrinkToFit="1"/>
    </xf>
    <xf numFmtId="49" fontId="5" fillId="0" borderId="10" xfId="1" applyNumberFormat="1" applyFont="1" applyFill="1" applyBorder="1" applyAlignment="1" applyProtection="1">
      <alignment horizontal="left" vertical="center" shrinkToFit="1"/>
    </xf>
    <xf numFmtId="49" fontId="5" fillId="0" borderId="11" xfId="1" applyNumberFormat="1" applyFont="1" applyFill="1" applyBorder="1" applyAlignment="1" applyProtection="1">
      <alignment horizontal="left" vertical="center" shrinkToFit="1"/>
    </xf>
    <xf numFmtId="49" fontId="5" fillId="0" borderId="2" xfId="1" applyNumberFormat="1" applyFont="1" applyFill="1" applyBorder="1" applyAlignment="1" applyProtection="1">
      <alignment horizontal="left" vertical="center" shrinkToFit="1"/>
    </xf>
    <xf numFmtId="49" fontId="5" fillId="0" borderId="3" xfId="1" applyNumberFormat="1" applyFont="1" applyFill="1" applyBorder="1" applyAlignment="1" applyProtection="1">
      <alignment horizontal="left" vertical="center" shrinkToFit="1"/>
    </xf>
    <xf numFmtId="49" fontId="5" fillId="0" borderId="4" xfId="1" applyNumberFormat="1" applyFont="1" applyFill="1" applyBorder="1" applyAlignment="1" applyProtection="1">
      <alignment horizontal="left" vertical="center" shrinkToFit="1"/>
    </xf>
    <xf numFmtId="49" fontId="5" fillId="0" borderId="6" xfId="1" applyNumberFormat="1" applyFont="1" applyFill="1" applyBorder="1" applyAlignment="1" applyProtection="1">
      <alignment horizontal="left" vertical="center" shrinkToFit="1"/>
    </xf>
    <xf numFmtId="49" fontId="5" fillId="0" borderId="7" xfId="1" applyNumberFormat="1" applyFont="1" applyFill="1" applyBorder="1" applyAlignment="1" applyProtection="1">
      <alignment horizontal="left" vertical="center" shrinkToFit="1"/>
    </xf>
    <xf numFmtId="49" fontId="5" fillId="0" borderId="8" xfId="1" applyNumberFormat="1" applyFont="1" applyFill="1" applyBorder="1" applyAlignment="1" applyProtection="1">
      <alignment horizontal="left" vertical="center" shrinkToFit="1"/>
    </xf>
    <xf numFmtId="0" fontId="11" fillId="0" borderId="12" xfId="1" applyFont="1" applyBorder="1" applyAlignment="1" applyProtection="1">
      <alignment horizontal="center" vertical="center"/>
    </xf>
    <xf numFmtId="49" fontId="5" fillId="0" borderId="12" xfId="1" applyNumberFormat="1" applyFont="1" applyBorder="1" applyAlignment="1" applyProtection="1">
      <alignment horizontal="left" vertical="center" shrinkToFit="1"/>
    </xf>
    <xf numFmtId="0" fontId="4" fillId="0" borderId="0" xfId="1" applyFont="1" applyAlignment="1" applyProtection="1">
      <alignment vertical="center"/>
    </xf>
    <xf numFmtId="0" fontId="20" fillId="0" borderId="0" xfId="1" applyFont="1" applyAlignment="1" applyProtection="1">
      <alignment horizontal="center" vertical="center"/>
    </xf>
    <xf numFmtId="0" fontId="7" fillId="0" borderId="0" xfId="1" applyFont="1" applyFill="1" applyAlignment="1" applyProtection="1">
      <alignment horizontal="center" vertical="center"/>
    </xf>
    <xf numFmtId="0" fontId="5" fillId="0" borderId="0" xfId="1" applyFont="1" applyAlignment="1" applyProtection="1">
      <alignment horizontal="right" vertical="center"/>
    </xf>
    <xf numFmtId="178" fontId="5" fillId="0" borderId="0" xfId="1" applyNumberFormat="1" applyFont="1" applyFill="1" applyAlignment="1" applyProtection="1">
      <alignment horizontal="center" vertical="center" shrinkToFit="1"/>
    </xf>
    <xf numFmtId="0" fontId="5" fillId="0" borderId="0" xfId="1" applyFont="1" applyFill="1" applyAlignment="1" applyProtection="1">
      <alignment vertical="center"/>
    </xf>
    <xf numFmtId="0" fontId="5" fillId="0" borderId="0" xfId="1" applyFont="1" applyAlignment="1" applyProtection="1">
      <alignment vertical="center"/>
    </xf>
    <xf numFmtId="0" fontId="10" fillId="0" borderId="0" xfId="0" applyFont="1" applyBorder="1" applyAlignment="1" applyProtection="1">
      <alignment horizontal="left" vertical="center"/>
    </xf>
    <xf numFmtId="0" fontId="0" fillId="0" borderId="5" xfId="0" applyBorder="1" applyAlignment="1" applyProtection="1">
      <alignment horizontal="center" vertical="center"/>
    </xf>
    <xf numFmtId="0" fontId="5" fillId="0" borderId="34" xfId="1" applyFont="1" applyBorder="1" applyAlignment="1" applyProtection="1">
      <alignment horizontal="center"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48">
    <dxf>
      <fill>
        <patternFill>
          <bgColor theme="0" tint="-0.34998626667073579"/>
        </patternFill>
      </fill>
    </dxf>
    <dxf>
      <fill>
        <patternFill>
          <bgColor theme="0" tint="-0.34998626667073579"/>
        </patternFill>
      </fill>
    </dxf>
    <dxf>
      <fill>
        <patternFill>
          <bgColor theme="0" tint="-0.499984740745262"/>
        </patternFill>
      </fill>
    </dxf>
    <dxf>
      <fill>
        <patternFill>
          <bgColor theme="6"/>
        </patternFill>
      </fill>
    </dxf>
    <dxf>
      <fill>
        <patternFill>
          <bgColor theme="6"/>
        </patternFill>
      </fill>
    </dxf>
    <dxf>
      <fill>
        <patternFill>
          <bgColor theme="2"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6"/>
        </patternFill>
      </fill>
    </dxf>
    <dxf>
      <fill>
        <patternFill>
          <bgColor theme="6"/>
        </patternFill>
      </fill>
    </dxf>
    <dxf>
      <fill>
        <patternFill>
          <bgColor theme="2"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80808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55563</xdr:colOff>
      <xdr:row>2</xdr:row>
      <xdr:rowOff>182562</xdr:rowOff>
    </xdr:from>
    <xdr:ext cx="1752600" cy="546438"/>
    <xdr:sp macro="" textlink="">
      <xdr:nvSpPr>
        <xdr:cNvPr id="2" name="正方形/長方形 1">
          <a:extLst>
            <a:ext uri="{FF2B5EF4-FFF2-40B4-BE49-F238E27FC236}">
              <a16:creationId xmlns:a16="http://schemas.microsoft.com/office/drawing/2014/main" id="{E46875A3-8C70-4BC7-A690-BF0950FBC93A}"/>
            </a:ext>
          </a:extLst>
        </xdr:cNvPr>
        <xdr:cNvSpPr/>
      </xdr:nvSpPr>
      <xdr:spPr>
        <a:xfrm>
          <a:off x="55563" y="539750"/>
          <a:ext cx="1752600" cy="546438"/>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ctr"/>
          <a:r>
            <a:rPr kumimoji="1" lang="ja-JP" altLang="en-US" sz="32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16</xdr:col>
      <xdr:colOff>39687</xdr:colOff>
      <xdr:row>6</xdr:row>
      <xdr:rowOff>31750</xdr:rowOff>
    </xdr:from>
    <xdr:ext cx="4438650" cy="825867"/>
    <xdr:sp macro="" textlink="">
      <xdr:nvSpPr>
        <xdr:cNvPr id="3" name="正方形/長方形 2">
          <a:extLst>
            <a:ext uri="{FF2B5EF4-FFF2-40B4-BE49-F238E27FC236}">
              <a16:creationId xmlns:a16="http://schemas.microsoft.com/office/drawing/2014/main" id="{618E7B90-85FD-4C60-88E0-330D918C8F24}"/>
            </a:ext>
          </a:extLst>
        </xdr:cNvPr>
        <xdr:cNvSpPr/>
      </xdr:nvSpPr>
      <xdr:spPr>
        <a:xfrm>
          <a:off x="2579687" y="1158875"/>
          <a:ext cx="4438650" cy="825867"/>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aseline="0">
              <a:solidFill>
                <a:schemeClr val="accent4">
                  <a:lumMod val="40000"/>
                  <a:lumOff val="60000"/>
                </a:schemeClr>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aseline="0">
              <a:solidFill>
                <a:srgbClr val="FF0000"/>
              </a:solidFill>
              <a:effectLst/>
              <a:latin typeface="HG丸ｺﾞｼｯｸM-PRO" panose="020F0600000000000000" pitchFamily="50" charset="-128"/>
              <a:ea typeface="HG丸ｺﾞｼｯｸM-PRO" panose="020F0600000000000000" pitchFamily="50" charset="-128"/>
              <a:cs typeface="+mn-cs"/>
            </a:rPr>
            <a:t>塗りつぶし箇所</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が入力欄です。</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記入漏れがないように注意してください。申請書右上に「申請書に記入漏れがあります！」や「施設内訳書に記入漏れがあります！」が表示されていないことを確認してから申請してください。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752600" cy="625812"/>
    <xdr:sp macro="" textlink="">
      <xdr:nvSpPr>
        <xdr:cNvPr id="2" name="正方形/長方形 1">
          <a:extLst>
            <a:ext uri="{FF2B5EF4-FFF2-40B4-BE49-F238E27FC236}">
              <a16:creationId xmlns:a16="http://schemas.microsoft.com/office/drawing/2014/main" id="{EF44A73D-9BC2-4E19-898A-6DE5837DC767}"/>
            </a:ext>
          </a:extLst>
        </xdr:cNvPr>
        <xdr:cNvSpPr/>
      </xdr:nvSpPr>
      <xdr:spPr>
        <a:xfrm>
          <a:off x="314325" y="285750"/>
          <a:ext cx="1752600" cy="62581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ctr"/>
          <a:r>
            <a:rPr kumimoji="1" lang="ja-JP" altLang="en-US" sz="32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1</xdr:col>
      <xdr:colOff>1800225</xdr:colOff>
      <xdr:row>5</xdr:row>
      <xdr:rowOff>57150</xdr:rowOff>
    </xdr:from>
    <xdr:ext cx="1981201" cy="459100"/>
    <xdr:sp macro="" textlink="">
      <xdr:nvSpPr>
        <xdr:cNvPr id="3" name="四角形吹き出し 16">
          <a:extLst>
            <a:ext uri="{FF2B5EF4-FFF2-40B4-BE49-F238E27FC236}">
              <a16:creationId xmlns:a16="http://schemas.microsoft.com/office/drawing/2014/main" id="{D1CD2281-9DD1-4B90-A83A-5A809AE50C69}"/>
            </a:ext>
          </a:extLst>
        </xdr:cNvPr>
        <xdr:cNvSpPr/>
      </xdr:nvSpPr>
      <xdr:spPr>
        <a:xfrm>
          <a:off x="2114550" y="1914525"/>
          <a:ext cx="1981201" cy="4591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１事業所につき１行</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で</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記入</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してください。</a:t>
          </a:r>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209550</xdr:colOff>
      <xdr:row>10</xdr:row>
      <xdr:rowOff>133350</xdr:rowOff>
    </xdr:from>
    <xdr:ext cx="1981201" cy="698500"/>
    <xdr:sp macro="" textlink="">
      <xdr:nvSpPr>
        <xdr:cNvPr id="4" name="四角形吹き出し 16">
          <a:extLst>
            <a:ext uri="{FF2B5EF4-FFF2-40B4-BE49-F238E27FC236}">
              <a16:creationId xmlns:a16="http://schemas.microsoft.com/office/drawing/2014/main" id="{1CE66F40-9FDE-4864-88F2-D388CE33C66E}"/>
            </a:ext>
          </a:extLst>
        </xdr:cNvPr>
        <xdr:cNvSpPr/>
      </xdr:nvSpPr>
      <xdr:spPr>
        <a:xfrm>
          <a:off x="2352675" y="3419475"/>
          <a:ext cx="1981201" cy="6985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他の書類からのコピー＆ペペースト等はせず、プルダウンから選択ください。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4</xdr:col>
      <xdr:colOff>114300</xdr:colOff>
      <xdr:row>5</xdr:row>
      <xdr:rowOff>228600</xdr:rowOff>
    </xdr:from>
    <xdr:ext cx="2262505" cy="459100"/>
    <xdr:sp macro="" textlink="">
      <xdr:nvSpPr>
        <xdr:cNvPr id="5" name="四角形吹き出し 13">
          <a:extLst>
            <a:ext uri="{FF2B5EF4-FFF2-40B4-BE49-F238E27FC236}">
              <a16:creationId xmlns:a16="http://schemas.microsoft.com/office/drawing/2014/main" id="{839DB4FD-FBB1-4196-B89D-F66E5C9BDC30}"/>
            </a:ext>
          </a:extLst>
        </xdr:cNvPr>
        <xdr:cNvSpPr/>
      </xdr:nvSpPr>
      <xdr:spPr>
        <a:xfrm>
          <a:off x="6191250" y="2085975"/>
          <a:ext cx="2262505" cy="4591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開設日についていずれかを選択してください。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3</xdr:col>
      <xdr:colOff>1952626</xdr:colOff>
      <xdr:row>13</xdr:row>
      <xdr:rowOff>76199</xdr:rowOff>
    </xdr:from>
    <xdr:ext cx="3986530" cy="1247775"/>
    <xdr:sp macro="" textlink="">
      <xdr:nvSpPr>
        <xdr:cNvPr id="6" name="四角形吹き出し 13">
          <a:extLst>
            <a:ext uri="{FF2B5EF4-FFF2-40B4-BE49-F238E27FC236}">
              <a16:creationId xmlns:a16="http://schemas.microsoft.com/office/drawing/2014/main" id="{8FC54C5F-1673-4800-BE21-99859CFFAD51}"/>
            </a:ext>
          </a:extLst>
        </xdr:cNvPr>
        <xdr:cNvSpPr/>
      </xdr:nvSpPr>
      <xdr:spPr>
        <a:xfrm>
          <a:off x="4933951" y="4219574"/>
          <a:ext cx="3986530" cy="1247775"/>
        </a:xfrm>
        <a:prstGeom prst="wedgeRectCallout">
          <a:avLst>
            <a:gd name="adj1" fmla="val 72886"/>
            <a:gd name="adj2" fmla="val -20705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自園調理：自園の給食施設で調理している（自園調理業務委託を含む）</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外部搬入：</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自園</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外の</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給食施設で調理</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・搬入している（例：給食業者に委託、連携施設で調理したものを搬入）</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併用：年齢に応じて自園調理と外部搬入を併用している</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7</xdr:col>
      <xdr:colOff>161924</xdr:colOff>
      <xdr:row>14</xdr:row>
      <xdr:rowOff>66673</xdr:rowOff>
    </xdr:from>
    <xdr:ext cx="4924425" cy="2000251"/>
    <xdr:sp macro="" textlink="">
      <xdr:nvSpPr>
        <xdr:cNvPr id="7" name="四角形吹き出し 13">
          <a:extLst>
            <a:ext uri="{FF2B5EF4-FFF2-40B4-BE49-F238E27FC236}">
              <a16:creationId xmlns:a16="http://schemas.microsoft.com/office/drawing/2014/main" id="{B0AEC722-6ADD-4A09-BE77-F18D49EF2D7A}"/>
            </a:ext>
          </a:extLst>
        </xdr:cNvPr>
        <xdr:cNvSpPr/>
      </xdr:nvSpPr>
      <xdr:spPr>
        <a:xfrm>
          <a:off x="10229849" y="4495798"/>
          <a:ext cx="4924425" cy="2000251"/>
        </a:xfrm>
        <a:prstGeom prst="wedgeRectCallout">
          <a:avLst>
            <a:gd name="adj1" fmla="val -32290"/>
            <a:gd name="adj2" fmla="val -20532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保護者の負担額を記載してください</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記載する金額は、「</a:t>
          </a:r>
          <a:r>
            <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rPr>
            <a:t>1</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食あたり</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１月あたり</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年間あたり</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」のいずれかを記載してください</a:t>
          </a:r>
          <a:r>
            <a:rPr kumimoji="1" lang="ja-JP" altLang="ja-JP"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なお、Ｒ６に「１食あたりの負担額」を記載した場合には、Ｒ７にも「１食あたりの負担額」を記載してください。</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外部搬入で、委託事業者が物価高騰分を負担し、施設または保護者に価格転嫁していない場合は、本支援金の対象となりません。</a:t>
          </a:r>
          <a:endParaRPr kumimoji="1" lang="en-US" altLang="ja-JP" sz="11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T51"/>
  <sheetViews>
    <sheetView view="pageBreakPreview" zoomScale="120" zoomScaleNormal="120" zoomScaleSheetLayoutView="120" workbookViewId="0">
      <selection activeCell="A2" sqref="A2"/>
    </sheetView>
  </sheetViews>
  <sheetFormatPr defaultColWidth="2.125" defaultRowHeight="16.5"/>
  <cols>
    <col min="1" max="39" width="2.125" style="3" customWidth="1"/>
    <col min="40" max="40" width="11.5" style="5" bestFit="1" customWidth="1"/>
    <col min="41" max="16384" width="2.125" style="3"/>
  </cols>
  <sheetData>
    <row r="1" spans="1:40" ht="17.100000000000001" customHeight="1">
      <c r="A1" s="126" t="s">
        <v>121</v>
      </c>
      <c r="B1" s="126"/>
      <c r="C1" s="126"/>
      <c r="D1" s="126"/>
      <c r="E1" s="126"/>
      <c r="F1" s="126"/>
      <c r="G1" s="126"/>
      <c r="H1" s="126"/>
      <c r="I1" s="126"/>
      <c r="J1" s="126"/>
      <c r="K1" s="126"/>
      <c r="L1" s="126"/>
      <c r="M1" s="126"/>
      <c r="N1" s="126"/>
      <c r="O1" s="126"/>
      <c r="P1" s="126"/>
      <c r="Q1" s="126"/>
      <c r="R1" s="126"/>
      <c r="S1" s="126"/>
      <c r="T1" s="126"/>
      <c r="U1" s="126"/>
      <c r="V1" s="126"/>
      <c r="W1" s="126"/>
      <c r="X1" s="126"/>
      <c r="Y1" s="126"/>
      <c r="Z1" s="127" t="str">
        <f>IF(COUNTIF($AN:$AN,"記入漏れあり")&gt;0,"申請書に記入漏れがあります！",IF(施設内訳書!$O$5=0,"施設内訳書に記入漏れがあります！",""))</f>
        <v>申請書に記入漏れがあります！</v>
      </c>
      <c r="AA1" s="127"/>
      <c r="AB1" s="127"/>
      <c r="AC1" s="127"/>
      <c r="AD1" s="127"/>
      <c r="AE1" s="127"/>
      <c r="AF1" s="127"/>
      <c r="AG1" s="127"/>
      <c r="AH1" s="127"/>
      <c r="AI1" s="127"/>
      <c r="AJ1" s="127"/>
      <c r="AK1" s="127"/>
      <c r="AL1" s="127"/>
      <c r="AM1" s="127"/>
    </row>
    <row r="2" spans="1:40" ht="12" customHeight="1">
      <c r="A2" s="1"/>
      <c r="B2" s="2"/>
      <c r="C2" s="47"/>
      <c r="D2" s="47"/>
    </row>
    <row r="3" spans="1:40" ht="17.100000000000001" customHeight="1">
      <c r="A3" s="128" t="s">
        <v>86</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row>
    <row r="4" spans="1:40" ht="17.100000000000001" customHeight="1">
      <c r="A4" s="128" t="s">
        <v>85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row>
    <row r="5" spans="1:40" ht="12"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row>
    <row r="6" spans="1:40" ht="17.100000000000001" customHeight="1">
      <c r="B6" s="2"/>
      <c r="C6" s="47"/>
      <c r="D6" s="47"/>
      <c r="Z6" s="129" t="s">
        <v>0</v>
      </c>
      <c r="AA6" s="129"/>
      <c r="AB6" s="129"/>
      <c r="AC6" s="129"/>
      <c r="AD6" s="130"/>
      <c r="AE6" s="130"/>
      <c r="AF6" s="9" t="s">
        <v>1</v>
      </c>
      <c r="AG6" s="130"/>
      <c r="AH6" s="130"/>
      <c r="AI6" s="9" t="s">
        <v>2</v>
      </c>
      <c r="AJ6" s="130"/>
      <c r="AK6" s="130"/>
      <c r="AL6" s="4" t="s">
        <v>3</v>
      </c>
      <c r="AM6" s="4"/>
      <c r="AN6" s="5" t="str">
        <f>IF(OR(TRIM($AD$6)="",TRIM($AG$6)="",TRIM($AJ$6)=""),"記入漏れあり","")</f>
        <v>記入漏れあり</v>
      </c>
    </row>
    <row r="7" spans="1:40" ht="17.100000000000001" customHeight="1">
      <c r="A7" s="131" t="s">
        <v>11</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row>
    <row r="8" spans="1:40" ht="12" customHeight="1">
      <c r="B8" s="2"/>
      <c r="C8" s="47"/>
      <c r="D8" s="47"/>
    </row>
    <row r="9" spans="1:40" ht="17.100000000000001" customHeight="1">
      <c r="A9" s="132" t="s">
        <v>4</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row>
    <row r="10" spans="1:40" ht="12" customHeight="1">
      <c r="B10" s="2"/>
      <c r="C10" s="47"/>
      <c r="D10" s="47"/>
    </row>
    <row r="11" spans="1:40" ht="17.100000000000001" customHeight="1">
      <c r="A11" s="114" t="s">
        <v>19</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row>
    <row r="12" spans="1:40" ht="33" customHeight="1">
      <c r="A12" s="103" t="s">
        <v>5</v>
      </c>
      <c r="B12" s="103"/>
      <c r="C12" s="103"/>
      <c r="D12" s="103"/>
      <c r="E12" s="103"/>
      <c r="F12" s="103"/>
      <c r="G12" s="103"/>
      <c r="H12" s="103"/>
      <c r="I12" s="103"/>
      <c r="J12" s="103"/>
      <c r="K12" s="103"/>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5" t="str">
        <f>IF(TRIM($L$12)="","記入漏れあり","")</f>
        <v>記入漏れあり</v>
      </c>
    </row>
    <row r="13" spans="1:40" ht="33" customHeight="1">
      <c r="A13" s="98" t="s">
        <v>26</v>
      </c>
      <c r="B13" s="98"/>
      <c r="C13" s="98"/>
      <c r="D13" s="98"/>
      <c r="E13" s="98"/>
      <c r="F13" s="98"/>
      <c r="G13" s="98"/>
      <c r="H13" s="98"/>
      <c r="I13" s="98"/>
      <c r="J13" s="98"/>
      <c r="K13" s="98"/>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5" t="str">
        <f>IF(TRIM($L$13)="","記入漏れあり","")</f>
        <v>記入漏れあり</v>
      </c>
    </row>
    <row r="14" spans="1:40" ht="33" customHeight="1">
      <c r="A14" s="100" t="s">
        <v>28</v>
      </c>
      <c r="B14" s="100"/>
      <c r="C14" s="100"/>
      <c r="D14" s="100"/>
      <c r="E14" s="100"/>
      <c r="F14" s="100"/>
      <c r="G14" s="100"/>
      <c r="H14" s="100"/>
      <c r="I14" s="100"/>
      <c r="J14" s="100"/>
      <c r="K14" s="100"/>
      <c r="L14" s="100" t="s">
        <v>6</v>
      </c>
      <c r="M14" s="100"/>
      <c r="N14" s="100"/>
      <c r="O14" s="100"/>
      <c r="P14" s="101"/>
      <c r="Q14" s="101"/>
      <c r="R14" s="101"/>
      <c r="S14" s="101"/>
      <c r="T14" s="101"/>
      <c r="U14" s="101"/>
      <c r="V14" s="101"/>
      <c r="W14" s="101"/>
      <c r="X14" s="101"/>
      <c r="Y14" s="100" t="s">
        <v>7</v>
      </c>
      <c r="Z14" s="100"/>
      <c r="AA14" s="100"/>
      <c r="AB14" s="100"/>
      <c r="AC14" s="100"/>
      <c r="AD14" s="101"/>
      <c r="AE14" s="101"/>
      <c r="AF14" s="101"/>
      <c r="AG14" s="101"/>
      <c r="AH14" s="101"/>
      <c r="AI14" s="101"/>
      <c r="AJ14" s="101"/>
      <c r="AK14" s="101"/>
      <c r="AL14" s="101"/>
      <c r="AM14" s="101"/>
    </row>
    <row r="15" spans="1:40" ht="33" customHeight="1">
      <c r="A15" s="100" t="s">
        <v>9</v>
      </c>
      <c r="B15" s="100"/>
      <c r="C15" s="100"/>
      <c r="D15" s="100"/>
      <c r="E15" s="100"/>
      <c r="F15" s="100"/>
      <c r="G15" s="100"/>
      <c r="H15" s="100"/>
      <c r="I15" s="100"/>
      <c r="J15" s="100"/>
      <c r="K15" s="100"/>
      <c r="L15" s="103" t="s">
        <v>33</v>
      </c>
      <c r="M15" s="103"/>
      <c r="N15" s="103"/>
      <c r="O15" s="103"/>
      <c r="P15" s="118"/>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20"/>
      <c r="AN15" s="5" t="str">
        <f>IF(TRIM($P$15)="","記入漏れあり","")</f>
        <v>記入漏れあり</v>
      </c>
    </row>
    <row r="16" spans="1:40" ht="33" customHeight="1">
      <c r="A16" s="100"/>
      <c r="B16" s="100"/>
      <c r="C16" s="100"/>
      <c r="D16" s="100"/>
      <c r="E16" s="100"/>
      <c r="F16" s="100"/>
      <c r="G16" s="100"/>
      <c r="H16" s="100"/>
      <c r="I16" s="100"/>
      <c r="J16" s="100"/>
      <c r="K16" s="100"/>
      <c r="L16" s="121"/>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3"/>
      <c r="AN16" s="5" t="str">
        <f>IF(TRIM($L$16)="","記入漏れあり","")</f>
        <v>記入漏れあり</v>
      </c>
    </row>
    <row r="17" spans="1:46" ht="12" customHeight="1">
      <c r="B17" s="47"/>
      <c r="C17" s="47"/>
      <c r="D17" s="47"/>
      <c r="E17" s="47"/>
      <c r="F17" s="47"/>
      <c r="G17" s="47"/>
      <c r="H17" s="47"/>
      <c r="I17" s="47"/>
      <c r="J17" s="47"/>
      <c r="K17" s="47"/>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6" ht="17.100000000000001" customHeight="1">
      <c r="A18" s="114" t="s">
        <v>8</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row>
    <row r="19" spans="1:46" ht="33" customHeight="1">
      <c r="A19" s="100" t="s">
        <v>13</v>
      </c>
      <c r="B19" s="100"/>
      <c r="C19" s="100"/>
      <c r="D19" s="100"/>
      <c r="E19" s="100"/>
      <c r="F19" s="100"/>
      <c r="G19" s="100"/>
      <c r="H19" s="100"/>
      <c r="I19" s="100"/>
      <c r="J19" s="100"/>
      <c r="K19" s="100"/>
      <c r="L19" s="100" t="s">
        <v>12</v>
      </c>
      <c r="M19" s="100"/>
      <c r="N19" s="100"/>
      <c r="O19" s="100"/>
      <c r="P19" s="101"/>
      <c r="Q19" s="101"/>
      <c r="R19" s="101"/>
      <c r="S19" s="101"/>
      <c r="T19" s="101"/>
      <c r="U19" s="101"/>
      <c r="V19" s="101"/>
      <c r="W19" s="101"/>
      <c r="X19" s="101"/>
      <c r="Y19" s="102" t="s">
        <v>7</v>
      </c>
      <c r="Z19" s="102"/>
      <c r="AA19" s="102"/>
      <c r="AB19" s="102"/>
      <c r="AC19" s="102"/>
      <c r="AD19" s="101"/>
      <c r="AE19" s="101"/>
      <c r="AF19" s="101"/>
      <c r="AG19" s="101"/>
      <c r="AH19" s="101"/>
      <c r="AI19" s="101"/>
      <c r="AJ19" s="101"/>
      <c r="AK19" s="101"/>
      <c r="AL19" s="101"/>
      <c r="AM19" s="101"/>
      <c r="AN19" s="5" t="str">
        <f>IF(TRIM($AD$19)="","記入漏れあり","")</f>
        <v>記入漏れあり</v>
      </c>
    </row>
    <row r="20" spans="1:46" ht="33" customHeight="1">
      <c r="A20" s="100" t="s">
        <v>10</v>
      </c>
      <c r="B20" s="100"/>
      <c r="C20" s="100"/>
      <c r="D20" s="100"/>
      <c r="E20" s="100"/>
      <c r="F20" s="100"/>
      <c r="G20" s="100"/>
      <c r="H20" s="100"/>
      <c r="I20" s="100"/>
      <c r="J20" s="100"/>
      <c r="K20" s="100"/>
      <c r="L20" s="100" t="s">
        <v>34</v>
      </c>
      <c r="M20" s="100"/>
      <c r="N20" s="100"/>
      <c r="O20" s="100"/>
      <c r="P20" s="115"/>
      <c r="Q20" s="116"/>
      <c r="R20" s="116"/>
      <c r="S20" s="116"/>
      <c r="T20" s="116"/>
      <c r="U20" s="116"/>
      <c r="V20" s="116"/>
      <c r="W20" s="116"/>
      <c r="X20" s="117"/>
      <c r="Y20" s="124" t="s">
        <v>40</v>
      </c>
      <c r="Z20" s="124"/>
      <c r="AA20" s="124"/>
      <c r="AB20" s="124"/>
      <c r="AC20" s="124"/>
      <c r="AD20" s="125"/>
      <c r="AE20" s="125"/>
      <c r="AF20" s="125"/>
      <c r="AG20" s="125"/>
      <c r="AH20" s="125"/>
      <c r="AI20" s="125"/>
      <c r="AJ20" s="125"/>
      <c r="AK20" s="125"/>
      <c r="AL20" s="125"/>
      <c r="AM20" s="125"/>
      <c r="AN20" s="5" t="str">
        <f>IF(TRIM($P$20)="","記入漏れあり","")</f>
        <v>記入漏れあり</v>
      </c>
    </row>
    <row r="21" spans="1:46" ht="12" customHeight="1">
      <c r="B21" s="2"/>
      <c r="C21" s="47"/>
      <c r="D21" s="47"/>
    </row>
    <row r="22" spans="1:46" s="2" customFormat="1" ht="17.100000000000001" customHeight="1" thickBot="1">
      <c r="A22" s="113" t="s">
        <v>83</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0"/>
      <c r="AT22" s="2" t="s">
        <v>91</v>
      </c>
    </row>
    <row r="23" spans="1:46" ht="17.100000000000001" customHeight="1" thickBot="1">
      <c r="A23" s="105" t="s">
        <v>30</v>
      </c>
      <c r="B23" s="106"/>
      <c r="C23" s="106"/>
      <c r="D23" s="106"/>
      <c r="E23" s="106"/>
      <c r="F23" s="106"/>
      <c r="G23" s="106"/>
      <c r="H23" s="106"/>
      <c r="I23" s="107"/>
      <c r="J23" s="108">
        <f>施設内訳書!O5</f>
        <v>0</v>
      </c>
      <c r="K23" s="109"/>
      <c r="L23" s="109"/>
      <c r="M23" s="109"/>
      <c r="N23" s="109"/>
      <c r="O23" s="110"/>
      <c r="P23" s="111">
        <f>施設内訳書!P5</f>
        <v>0</v>
      </c>
      <c r="Q23" s="111"/>
      <c r="R23" s="111"/>
      <c r="S23" s="111"/>
      <c r="T23" s="111"/>
      <c r="U23" s="111"/>
      <c r="V23" s="111"/>
      <c r="W23" s="111"/>
      <c r="X23" s="112"/>
      <c r="Y23" s="5"/>
      <c r="AN23" s="3"/>
    </row>
    <row r="24" spans="1:46" s="7" customFormat="1" ht="12"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11"/>
    </row>
    <row r="25" spans="1:46" ht="17.100000000000001" customHeight="1">
      <c r="A25" s="97" t="s">
        <v>35</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row>
    <row r="26" spans="1:46" s="8" customFormat="1" ht="17.100000000000001" customHeight="1">
      <c r="A26" s="93" t="s">
        <v>80</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2"/>
    </row>
    <row r="27" spans="1:46" s="7" customFormat="1" ht="33" customHeight="1">
      <c r="A27" s="100" t="s">
        <v>15</v>
      </c>
      <c r="B27" s="100"/>
      <c r="C27" s="100"/>
      <c r="D27" s="100"/>
      <c r="E27" s="100"/>
      <c r="F27" s="100"/>
      <c r="G27" s="100"/>
      <c r="H27" s="100"/>
      <c r="I27" s="100"/>
      <c r="J27" s="100"/>
      <c r="K27" s="100"/>
      <c r="L27" s="101"/>
      <c r="M27" s="101"/>
      <c r="N27" s="101"/>
      <c r="O27" s="101"/>
      <c r="P27" s="101"/>
      <c r="Q27" s="101"/>
      <c r="R27" s="101"/>
      <c r="S27" s="101"/>
      <c r="T27" s="101"/>
      <c r="U27" s="102" t="s">
        <v>18</v>
      </c>
      <c r="V27" s="102"/>
      <c r="W27" s="102"/>
      <c r="X27" s="102"/>
      <c r="Y27" s="102"/>
      <c r="Z27" s="102"/>
      <c r="AA27" s="102"/>
      <c r="AB27" s="102"/>
      <c r="AC27" s="102"/>
      <c r="AD27" s="102"/>
      <c r="AE27" s="102"/>
      <c r="AF27" s="101"/>
      <c r="AG27" s="101"/>
      <c r="AH27" s="101"/>
      <c r="AI27" s="101"/>
      <c r="AJ27" s="101"/>
      <c r="AK27" s="101"/>
      <c r="AL27" s="101"/>
      <c r="AM27" s="101"/>
      <c r="AN27" s="5" t="str">
        <f>IF(OR(TRIM($L$27)="",TRIM($AF$27)=""),"記入漏れあり","")</f>
        <v>記入漏れあり</v>
      </c>
    </row>
    <row r="28" spans="1:46" s="7" customFormat="1" ht="33" customHeight="1">
      <c r="A28" s="100" t="s">
        <v>46</v>
      </c>
      <c r="B28" s="100"/>
      <c r="C28" s="100"/>
      <c r="D28" s="100"/>
      <c r="E28" s="100"/>
      <c r="F28" s="100"/>
      <c r="G28" s="100"/>
      <c r="H28" s="100"/>
      <c r="I28" s="100"/>
      <c r="J28" s="100"/>
      <c r="K28" s="100"/>
      <c r="L28" s="101"/>
      <c r="M28" s="101"/>
      <c r="N28" s="101"/>
      <c r="O28" s="101"/>
      <c r="P28" s="101"/>
      <c r="Q28" s="101"/>
      <c r="R28" s="101"/>
      <c r="S28" s="101"/>
      <c r="T28" s="101"/>
      <c r="U28" s="102" t="s">
        <v>47</v>
      </c>
      <c r="V28" s="102"/>
      <c r="W28" s="102"/>
      <c r="X28" s="102"/>
      <c r="Y28" s="102"/>
      <c r="Z28" s="102"/>
      <c r="AA28" s="102"/>
      <c r="AB28" s="102"/>
      <c r="AC28" s="102"/>
      <c r="AD28" s="102"/>
      <c r="AE28" s="102"/>
      <c r="AF28" s="101"/>
      <c r="AG28" s="101"/>
      <c r="AH28" s="101"/>
      <c r="AI28" s="101"/>
      <c r="AJ28" s="101"/>
      <c r="AK28" s="101"/>
      <c r="AL28" s="101"/>
      <c r="AM28" s="101"/>
      <c r="AN28" s="5" t="str">
        <f>IF(OR(TRIM($L$28)="",TRIM($AF$28)=""),"記入漏れあり","")</f>
        <v>記入漏れあり</v>
      </c>
    </row>
    <row r="29" spans="1:46" s="7" customFormat="1" ht="33" customHeight="1">
      <c r="A29" s="103" t="s">
        <v>5</v>
      </c>
      <c r="B29" s="103"/>
      <c r="C29" s="103"/>
      <c r="D29" s="103"/>
      <c r="E29" s="103"/>
      <c r="F29" s="103"/>
      <c r="G29" s="103"/>
      <c r="H29" s="103"/>
      <c r="I29" s="103"/>
      <c r="J29" s="103"/>
      <c r="K29" s="103"/>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5"/>
    </row>
    <row r="30" spans="1:46" ht="33" customHeight="1">
      <c r="A30" s="98" t="s">
        <v>16</v>
      </c>
      <c r="B30" s="98"/>
      <c r="C30" s="98"/>
      <c r="D30" s="98"/>
      <c r="E30" s="98"/>
      <c r="F30" s="98"/>
      <c r="G30" s="98"/>
      <c r="H30" s="98"/>
      <c r="I30" s="98"/>
      <c r="J30" s="98"/>
      <c r="K30" s="98"/>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5" t="str">
        <f>IF(TRIM($L$30)="","記入漏れあり","")</f>
        <v>記入漏れあり</v>
      </c>
    </row>
    <row r="31" spans="1:46" ht="33" customHeight="1">
      <c r="A31" s="100" t="s">
        <v>48</v>
      </c>
      <c r="B31" s="100"/>
      <c r="C31" s="100"/>
      <c r="D31" s="100"/>
      <c r="E31" s="100"/>
      <c r="F31" s="100"/>
      <c r="G31" s="100"/>
      <c r="H31" s="100"/>
      <c r="I31" s="100"/>
      <c r="J31" s="100"/>
      <c r="K31" s="100"/>
      <c r="L31" s="101"/>
      <c r="M31" s="101"/>
      <c r="N31" s="101"/>
      <c r="O31" s="101"/>
      <c r="P31" s="101"/>
      <c r="Q31" s="101"/>
      <c r="R31" s="101"/>
      <c r="S31" s="101"/>
      <c r="T31" s="101"/>
      <c r="U31" s="102" t="s">
        <v>17</v>
      </c>
      <c r="V31" s="102"/>
      <c r="W31" s="102"/>
      <c r="X31" s="102"/>
      <c r="Y31" s="102"/>
      <c r="Z31" s="102"/>
      <c r="AA31" s="102"/>
      <c r="AB31" s="102"/>
      <c r="AC31" s="102"/>
      <c r="AD31" s="102"/>
      <c r="AE31" s="102"/>
      <c r="AF31" s="101"/>
      <c r="AG31" s="101"/>
      <c r="AH31" s="101"/>
      <c r="AI31" s="101"/>
      <c r="AJ31" s="101"/>
      <c r="AK31" s="101"/>
      <c r="AL31" s="101"/>
      <c r="AM31" s="101"/>
      <c r="AN31" s="5" t="str">
        <f>IF(OR(TRIM($L$31)="",TRIM($AF$31)=""),"記入漏れあり","")</f>
        <v>記入漏れあり</v>
      </c>
    </row>
    <row r="32" spans="1:46" ht="12" customHeight="1"/>
    <row r="33" spans="1:40" ht="17.100000000000001" customHeight="1">
      <c r="A33" s="97" t="s">
        <v>42</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row>
    <row r="34" spans="1:40" s="8" customFormat="1" ht="16.5" customHeight="1">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12"/>
    </row>
    <row r="35" spans="1:40" ht="40.35" customHeight="1">
      <c r="A35" s="88" t="s">
        <v>82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90"/>
      <c r="AK35" s="91"/>
      <c r="AL35" s="91"/>
      <c r="AM35" s="91"/>
      <c r="AN35" s="3"/>
    </row>
    <row r="36" spans="1:40" ht="40.35" customHeight="1">
      <c r="A36" s="88" t="s">
        <v>93</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90"/>
      <c r="AK36" s="91"/>
      <c r="AL36" s="91"/>
      <c r="AM36" s="91"/>
      <c r="AN36" s="3"/>
    </row>
    <row r="37" spans="1:40" ht="12" customHeight="1"/>
    <row r="38" spans="1:40" ht="22.5" customHeight="1">
      <c r="A38" s="92" t="s">
        <v>43</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row>
    <row r="39" spans="1:40" s="8" customFormat="1" ht="16.5" customHeight="1">
      <c r="A39" s="93" t="s">
        <v>44</v>
      </c>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12"/>
    </row>
    <row r="40" spans="1:40" s="8" customFormat="1" ht="16.5" customHeight="1">
      <c r="A40" s="93" t="s">
        <v>45</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12"/>
    </row>
    <row r="41" spans="1:40" s="8" customFormat="1">
      <c r="A41" s="74">
        <v>1</v>
      </c>
      <c r="B41" s="74"/>
      <c r="C41" s="94" t="s">
        <v>89</v>
      </c>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6"/>
      <c r="AN41" s="12"/>
    </row>
    <row r="42" spans="1:40" s="8" customFormat="1">
      <c r="A42" s="74">
        <v>2</v>
      </c>
      <c r="B42" s="74"/>
      <c r="C42" s="85" t="s">
        <v>90</v>
      </c>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7"/>
      <c r="AN42" s="12"/>
    </row>
    <row r="43" spans="1:40" s="8" customFormat="1">
      <c r="A43" s="74">
        <v>3</v>
      </c>
      <c r="B43" s="74"/>
      <c r="C43" s="82" t="s">
        <v>20</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4"/>
      <c r="AN43" s="12"/>
    </row>
    <row r="44" spans="1:40" s="8" customFormat="1" ht="32.450000000000003" customHeight="1">
      <c r="A44" s="74">
        <v>4</v>
      </c>
      <c r="B44" s="74"/>
      <c r="C44" s="85" t="s">
        <v>21</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7"/>
      <c r="AN44" s="12"/>
    </row>
    <row r="45" spans="1:40" s="8" customFormat="1">
      <c r="A45" s="74">
        <v>5</v>
      </c>
      <c r="B45" s="74"/>
      <c r="C45" s="85" t="s">
        <v>22</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7"/>
      <c r="AN45" s="12"/>
    </row>
    <row r="46" spans="1:40" s="8" customFormat="1">
      <c r="A46" s="74">
        <v>6</v>
      </c>
      <c r="B46" s="74"/>
      <c r="C46" s="75" t="s">
        <v>39</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7"/>
      <c r="AN46" s="12"/>
    </row>
    <row r="47" spans="1:40" s="8" customFormat="1">
      <c r="A47" s="74">
        <v>7</v>
      </c>
      <c r="B47" s="74"/>
      <c r="C47" s="75" t="s">
        <v>29</v>
      </c>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7"/>
      <c r="AN47" s="12"/>
    </row>
    <row r="48" spans="1:40" s="8" customFormat="1">
      <c r="A48" s="74">
        <v>8</v>
      </c>
      <c r="B48" s="74"/>
      <c r="C48" s="75" t="s">
        <v>23</v>
      </c>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7"/>
      <c r="AN48" s="12"/>
    </row>
    <row r="49" spans="1:40" s="8" customFormat="1">
      <c r="A49" s="74">
        <v>9</v>
      </c>
      <c r="B49" s="74"/>
      <c r="C49" s="75" t="s">
        <v>95</v>
      </c>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7"/>
      <c r="AN49" s="12"/>
    </row>
    <row r="50" spans="1:40" s="8" customFormat="1" ht="50.25" customHeight="1" thickBot="1">
      <c r="A50" s="74">
        <v>10</v>
      </c>
      <c r="B50" s="74"/>
      <c r="C50" s="75" t="s">
        <v>94</v>
      </c>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7"/>
      <c r="AN50" s="12"/>
    </row>
    <row r="51" spans="1:40" ht="33" customHeight="1" thickBot="1">
      <c r="A51" s="78" t="s">
        <v>84</v>
      </c>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c r="AL51" s="80"/>
      <c r="AM51" s="81"/>
      <c r="AN51" s="5" t="str">
        <f>IF(TRIM($AK$51)="","記入漏れあり","")</f>
        <v>記入漏れあり</v>
      </c>
    </row>
  </sheetData>
  <mergeCells count="88">
    <mergeCell ref="A13:K13"/>
    <mergeCell ref="L13:AM13"/>
    <mergeCell ref="A1:Y1"/>
    <mergeCell ref="Z1:AM1"/>
    <mergeCell ref="A3:AM3"/>
    <mergeCell ref="A4:AM4"/>
    <mergeCell ref="Z6:AC6"/>
    <mergeCell ref="AD6:AE6"/>
    <mergeCell ref="AG6:AH6"/>
    <mergeCell ref="AJ6:AK6"/>
    <mergeCell ref="A7:AM7"/>
    <mergeCell ref="A9:AM9"/>
    <mergeCell ref="A11:AM11"/>
    <mergeCell ref="A12:K12"/>
    <mergeCell ref="L12:AM12"/>
    <mergeCell ref="A14:K14"/>
    <mergeCell ref="L14:O14"/>
    <mergeCell ref="P14:X14"/>
    <mergeCell ref="Y14:AC14"/>
    <mergeCell ref="AD14:AM14"/>
    <mergeCell ref="A15:K16"/>
    <mergeCell ref="L15:O15"/>
    <mergeCell ref="P15:AM15"/>
    <mergeCell ref="L16:AM16"/>
    <mergeCell ref="Y20:AC20"/>
    <mergeCell ref="AD20:AM20"/>
    <mergeCell ref="A23:I23"/>
    <mergeCell ref="J23:O23"/>
    <mergeCell ref="P23:X23"/>
    <mergeCell ref="A22:AM22"/>
    <mergeCell ref="A18:AM18"/>
    <mergeCell ref="A19:K19"/>
    <mergeCell ref="L19:O19"/>
    <mergeCell ref="P19:X19"/>
    <mergeCell ref="Y19:AC19"/>
    <mergeCell ref="AD19:AM19"/>
    <mergeCell ref="A20:K20"/>
    <mergeCell ref="L20:O20"/>
    <mergeCell ref="P20:X20"/>
    <mergeCell ref="A28:K28"/>
    <mergeCell ref="L28:T28"/>
    <mergeCell ref="U28:AE28"/>
    <mergeCell ref="AF28:AM28"/>
    <mergeCell ref="A29:K29"/>
    <mergeCell ref="L29:AM29"/>
    <mergeCell ref="A25:AM25"/>
    <mergeCell ref="A26:AM26"/>
    <mergeCell ref="A27:K27"/>
    <mergeCell ref="L27:T27"/>
    <mergeCell ref="U27:AE27"/>
    <mergeCell ref="AF27:AM27"/>
    <mergeCell ref="A33:AM33"/>
    <mergeCell ref="A34:AM34"/>
    <mergeCell ref="A35:AJ35"/>
    <mergeCell ref="AK35:AM35"/>
    <mergeCell ref="A30:K30"/>
    <mergeCell ref="L30:AM30"/>
    <mergeCell ref="A31:K31"/>
    <mergeCell ref="L31:T31"/>
    <mergeCell ref="U31:AE31"/>
    <mergeCell ref="AF31:AM31"/>
    <mergeCell ref="A42:B42"/>
    <mergeCell ref="C42:AM42"/>
    <mergeCell ref="A36:AJ36"/>
    <mergeCell ref="AK36:AM36"/>
    <mergeCell ref="A45:B45"/>
    <mergeCell ref="C45:AM45"/>
    <mergeCell ref="A38:AM38"/>
    <mergeCell ref="A39:AM39"/>
    <mergeCell ref="A40:AM40"/>
    <mergeCell ref="A41:B41"/>
    <mergeCell ref="C41:AM41"/>
    <mergeCell ref="A46:B46"/>
    <mergeCell ref="C46:AM46"/>
    <mergeCell ref="A47:B47"/>
    <mergeCell ref="C47:AM47"/>
    <mergeCell ref="A43:B43"/>
    <mergeCell ref="C43:AM43"/>
    <mergeCell ref="A44:B44"/>
    <mergeCell ref="C44:AM44"/>
    <mergeCell ref="A50:B50"/>
    <mergeCell ref="C50:AM50"/>
    <mergeCell ref="A51:AJ51"/>
    <mergeCell ref="AK51:AM51"/>
    <mergeCell ref="A48:B48"/>
    <mergeCell ref="C48:AM48"/>
    <mergeCell ref="A49:B49"/>
    <mergeCell ref="C49:AM49"/>
  </mergeCells>
  <phoneticPr fontId="2"/>
  <conditionalFormatting sqref="L27:T28">
    <cfRule type="expression" dxfId="47" priority="15">
      <formula>IF(L27="",TRUE,FALSE)</formula>
    </cfRule>
  </conditionalFormatting>
  <conditionalFormatting sqref="L31:T31">
    <cfRule type="expression" dxfId="46" priority="11">
      <formula>IF(L31="",TRUE,FALSE)</formula>
    </cfRule>
  </conditionalFormatting>
  <conditionalFormatting sqref="L12:AM13">
    <cfRule type="expression" dxfId="45" priority="25">
      <formula>IF(TRIM(L12)="",TRUE,FALSE)</formula>
    </cfRule>
  </conditionalFormatting>
  <conditionalFormatting sqref="L16:AM16">
    <cfRule type="expression" dxfId="44" priority="21">
      <formula>IF(TRIM(L16)="",TRUE,FALSE)</formula>
    </cfRule>
  </conditionalFormatting>
  <conditionalFormatting sqref="L29:AM30">
    <cfRule type="expression" dxfId="43" priority="12">
      <formula>IF(L29="",TRUE,FALSE)</formula>
    </cfRule>
  </conditionalFormatting>
  <conditionalFormatting sqref="P14:X14">
    <cfRule type="expression" dxfId="42" priority="24">
      <formula>IF(TRIM(P14)="",TRUE,FALSE)</formula>
    </cfRule>
  </conditionalFormatting>
  <conditionalFormatting sqref="P19:X20">
    <cfRule type="expression" dxfId="41" priority="18">
      <formula>IF(TRIM(P19)="",TRUE,FALSE)</formula>
    </cfRule>
  </conditionalFormatting>
  <conditionalFormatting sqref="P15:AM15">
    <cfRule type="expression" dxfId="40" priority="22">
      <formula>IF(TRIM(P15)="",TRUE,FALSE)</formula>
    </cfRule>
  </conditionalFormatting>
  <conditionalFormatting sqref="Z1:AM1">
    <cfRule type="expression" dxfId="39" priority="8">
      <formula>IF(Z1&lt;&gt;"",TRUE,FALSE)</formula>
    </cfRule>
  </conditionalFormatting>
  <conditionalFormatting sqref="AD6:AE6">
    <cfRule type="expression" dxfId="38" priority="29">
      <formula>IF(TRIM(AD6)="",TRUE,FALSE)</formula>
    </cfRule>
  </conditionalFormatting>
  <conditionalFormatting sqref="AD14:AM14">
    <cfRule type="expression" dxfId="37" priority="23">
      <formula>IF(TRIM(AD14)="",TRUE,FALSE)</formula>
    </cfRule>
  </conditionalFormatting>
  <conditionalFormatting sqref="AD19:AM20">
    <cfRule type="expression" dxfId="36" priority="1">
      <formula>IF(TRIM(AD19)="",TRUE,FALSE)</formula>
    </cfRule>
  </conditionalFormatting>
  <conditionalFormatting sqref="AF27:AM28">
    <cfRule type="expression" dxfId="35" priority="14">
      <formula>IF(AF27="",TRUE,FALSE)</formula>
    </cfRule>
  </conditionalFormatting>
  <conditionalFormatting sqref="AF31:AM31">
    <cfRule type="expression" dxfId="34" priority="10">
      <formula>IF(AF31="",TRUE,FALSE)</formula>
    </cfRule>
  </conditionalFormatting>
  <conditionalFormatting sqref="AG6:AH6">
    <cfRule type="expression" dxfId="33" priority="28">
      <formula>IF(TRIM(AG6)="",TRUE,FALSE)</formula>
    </cfRule>
  </conditionalFormatting>
  <conditionalFormatting sqref="AJ6:AK6">
    <cfRule type="expression" dxfId="32" priority="27">
      <formula>IF(TRIM(AJ6)="",TRUE,FALSE)</formula>
    </cfRule>
  </conditionalFormatting>
  <conditionalFormatting sqref="AK51">
    <cfRule type="expression" dxfId="31" priority="9">
      <formula>IF(AK51="",TRUE,FALSE)</formula>
    </cfRule>
  </conditionalFormatting>
  <conditionalFormatting sqref="AK35:AM36">
    <cfRule type="expression" dxfId="30" priority="2">
      <formula>AK35=""</formula>
    </cfRule>
  </conditionalFormatting>
  <dataValidations count="10">
    <dataValidation type="list" allowBlank="1" showInputMessage="1" showErrorMessage="1" errorTitle="申請添付書類：振込先口座の通帳の写し" error="振込先口座の通帳の写しを添付した場合はプルダウンリストから○を選んでください。" sqref="AK35:AM35" xr:uid="{00000000-0002-0000-0000-000000000000}">
      <formula1>"○"</formula1>
    </dataValidation>
    <dataValidation type="list" allowBlank="1" showInputMessage="1" showErrorMessage="1" errorTitle="申請添付書類：給食実施状況確認書類" error="※幼保施設のみ_x000a_給食実施状況確認書類を添付した場合はプルダウンリストから○を選んでください。" sqref="AK36:AM36" xr:uid="{00000000-0002-0000-0000-000001000000}">
      <formula1>"○"</formula1>
    </dataValidation>
    <dataValidation type="textLength" imeMode="halfAlpha" operator="equal" allowBlank="1" showInputMessage="1" showErrorMessage="1" errorTitle="口座番号" error="7桁の口座番号を入力してください。" sqref="L31:T31" xr:uid="{00000000-0002-0000-0000-000002000000}">
      <formula1>7</formula1>
    </dataValidation>
    <dataValidation type="textLength" imeMode="halfAlpha" operator="equal" allowBlank="1" showInputMessage="1" showErrorMessage="1" errorTitle="支店コード" error="3桁の支店コードを入力してください。_x000a_例　常陽銀行 県庁支店の場合　033" sqref="AF28:AM28" xr:uid="{00000000-0002-0000-0000-000003000000}">
      <formula1>3</formula1>
    </dataValidation>
    <dataValidation type="textLength" imeMode="halfAlpha" operator="equal" allowBlank="1" showInputMessage="1" showErrorMessage="1" errorTitle="金融機関コード" error="4桁の金融機関コードを入力してください。_x000a_例　常陽銀行の場合　0130" sqref="L28:T28" xr:uid="{00000000-0002-0000-0000-000004000000}">
      <formula1>4</formula1>
    </dataValidation>
    <dataValidation imeMode="fullKatakana" allowBlank="1" showInputMessage="1" showErrorMessage="1" sqref="L29:AM29 L12:AM12" xr:uid="{00000000-0002-0000-0000-000005000000}"/>
    <dataValidation imeMode="halfAlpha" allowBlank="1" showInputMessage="1" showErrorMessage="1" sqref="P15:AM15 P20:X20 AG6:AH6 AJ6:AK6 AF32:AM32 AD6:AE6 AD20:AM20" xr:uid="{00000000-0002-0000-0000-000006000000}"/>
    <dataValidation imeMode="hiragana" allowBlank="1" showInputMessage="1" showErrorMessage="1" sqref="L30:AM30 P14:X14 AD14:AM14 L16:AM16 P19:X19 AD19:AM19 L27:T27 AF27:AM27 L13:AM13" xr:uid="{00000000-0002-0000-0000-000007000000}"/>
    <dataValidation type="list" allowBlank="1" showInputMessage="1" showErrorMessage="1" sqref="AF31:AM31" xr:uid="{00000000-0002-0000-0000-000008000000}">
      <formula1>"普通,当座"</formula1>
    </dataValidation>
    <dataValidation type="list" allowBlank="1" showInputMessage="1" showErrorMessage="1" sqref="U32:W32 AK51" xr:uid="{00000000-0002-0000-0000-000009000000}">
      <formula1>"　,〇"</formula1>
    </dataValidation>
  </dataValidations>
  <pageMargins left="0.78740157480314965" right="0.78740157480314965" top="0.59055118110236227" bottom="0.59055118110236227" header="0.39370078740157483" footer="0.39370078740157483"/>
  <pageSetup paperSize="9" scale="95" fitToHeight="0"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3"/>
  <sheetViews>
    <sheetView view="pageBreakPreview" zoomScaleNormal="100" zoomScaleSheetLayoutView="100" workbookViewId="0">
      <pane ySplit="3" topLeftCell="A4" activePane="bottomLeft" state="frozen"/>
      <selection activeCell="M5" sqref="M5"/>
      <selection pane="bottomLeft" activeCell="J3" sqref="J3"/>
    </sheetView>
  </sheetViews>
  <sheetFormatPr defaultColWidth="9" defaultRowHeight="18.75"/>
  <cols>
    <col min="1" max="1" width="4.125" style="17" customWidth="1"/>
    <col min="2" max="2" width="24" style="17" customWidth="1"/>
    <col min="3" max="3" width="11" style="17" bestFit="1" customWidth="1"/>
    <col min="4" max="4" width="24.5" style="17" customWidth="1"/>
    <col min="5" max="5" width="40.625" style="17" customWidth="1"/>
    <col min="6" max="8" width="12.125" style="17" customWidth="1"/>
    <col min="9" max="10" width="14.125" style="26" customWidth="1"/>
    <col min="11" max="11" width="14.625" style="27" customWidth="1"/>
    <col min="12" max="12" width="16" style="27" customWidth="1"/>
    <col min="13" max="13" width="10.625" style="26" customWidth="1"/>
    <col min="14" max="14" width="35.125" style="17" customWidth="1"/>
    <col min="15" max="15" width="10.625" style="17" bestFit="1" customWidth="1"/>
    <col min="16" max="18" width="12.625" style="17" customWidth="1"/>
    <col min="19" max="19" width="10.625" style="17" bestFit="1" customWidth="1"/>
    <col min="20" max="20" width="12.625" style="17" customWidth="1"/>
    <col min="21" max="21" width="15.375" style="17" bestFit="1" customWidth="1"/>
    <col min="22" max="22" width="11" style="17" bestFit="1" customWidth="1"/>
    <col min="23" max="23" width="9" style="17" customWidth="1"/>
    <col min="24" max="16384" width="9" style="17"/>
  </cols>
  <sheetData>
    <row r="1" spans="1:21" ht="23.1" customHeight="1">
      <c r="A1" s="133" t="s">
        <v>37</v>
      </c>
      <c r="B1" s="133"/>
      <c r="C1" s="46"/>
      <c r="D1" s="46"/>
      <c r="E1" s="46"/>
      <c r="F1" s="46"/>
      <c r="G1" s="46"/>
      <c r="H1" s="46"/>
      <c r="I1" s="63"/>
      <c r="J1" s="63"/>
      <c r="K1" s="32"/>
      <c r="L1" s="32"/>
      <c r="M1" s="32"/>
    </row>
    <row r="2" spans="1:21" ht="23.1" customHeight="1" thickBot="1">
      <c r="A2" s="18"/>
      <c r="B2" s="19"/>
      <c r="C2" s="16"/>
      <c r="D2" s="20"/>
      <c r="K2" s="56"/>
      <c r="L2" s="55"/>
      <c r="M2" s="17"/>
    </row>
    <row r="3" spans="1:21" ht="56.25" customHeight="1" thickBot="1">
      <c r="A3" s="37" t="s">
        <v>24</v>
      </c>
      <c r="B3" s="41" t="s">
        <v>110</v>
      </c>
      <c r="C3" s="41" t="s">
        <v>111</v>
      </c>
      <c r="D3" s="41" t="s">
        <v>112</v>
      </c>
      <c r="E3" s="38" t="s">
        <v>113</v>
      </c>
      <c r="F3" s="51" t="s">
        <v>87</v>
      </c>
      <c r="G3" s="51" t="s">
        <v>88</v>
      </c>
      <c r="H3" s="62" t="s">
        <v>92</v>
      </c>
      <c r="I3" s="64" t="s">
        <v>116</v>
      </c>
      <c r="J3" s="64" t="s">
        <v>117</v>
      </c>
      <c r="K3" s="39" t="s">
        <v>119</v>
      </c>
      <c r="L3" s="40" t="s">
        <v>114</v>
      </c>
      <c r="M3" s="57"/>
      <c r="P3" s="16"/>
      <c r="Q3" s="16"/>
      <c r="R3" s="16"/>
      <c r="T3" s="16"/>
    </row>
    <row r="4" spans="1:21" ht="23.1" customHeight="1" thickTop="1" thickBot="1">
      <c r="A4" s="43">
        <v>1</v>
      </c>
      <c r="B4" s="48"/>
      <c r="C4" s="48"/>
      <c r="D4" s="48"/>
      <c r="E4" s="48"/>
      <c r="F4" s="52"/>
      <c r="G4" s="52"/>
      <c r="H4" s="61"/>
      <c r="I4" s="69"/>
      <c r="J4" s="70"/>
      <c r="K4" s="71"/>
      <c r="L4" s="68">
        <f>IF(OR(ISERROR(INDEX(食材料費等!$B:$B,MATCH($D4,食材料費等!$A:$A,0))),K4= 0,K4= ""), 0,K4 * INDEX( 食材料費等!$B:$B, MATCH($D4,食材料費等!$A:$A, 0)) * IF(G4="○",0.5,1))</f>
        <v>0</v>
      </c>
      <c r="M4" s="58"/>
      <c r="N4" s="13" t="s">
        <v>38</v>
      </c>
      <c r="O4" s="134" t="s">
        <v>115</v>
      </c>
      <c r="P4" s="134"/>
      <c r="Q4" s="21" t="s">
        <v>36</v>
      </c>
      <c r="R4" s="54">
        <f>COUNTA(B4:B23)+ROW($B$3)-3</f>
        <v>0</v>
      </c>
    </row>
    <row r="5" spans="1:21" ht="23.1" customHeight="1" thickTop="1" thickBot="1">
      <c r="A5" s="42">
        <v>2</v>
      </c>
      <c r="B5" s="49"/>
      <c r="C5" s="49"/>
      <c r="D5" s="49"/>
      <c r="E5" s="49"/>
      <c r="F5" s="52"/>
      <c r="G5" s="52"/>
      <c r="H5" s="61"/>
      <c r="I5" s="69"/>
      <c r="J5" s="70"/>
      <c r="K5" s="71"/>
      <c r="L5" s="68">
        <f>IF(OR(ISERROR(INDEX(食材料費等!$B:$B,MATCH($D5,食材料費等!$A:$A,0))),K5= 0,K5= ""), 0,K5 * INDEX( 食材料費等!$B:$B, MATCH($D5,食材料費等!$A:$A, 0)) * IF(G5="○",0.5,1))</f>
        <v>0</v>
      </c>
      <c r="M5" s="59"/>
      <c r="N5" s="29" t="s">
        <v>25</v>
      </c>
      <c r="O5" s="30">
        <f>COUNTIFS($C:$C,$N5,$L:$L,"&gt;0")</f>
        <v>0</v>
      </c>
      <c r="P5" s="31">
        <f>SUMIF($C:$C,$N5,$L:$L)</f>
        <v>0</v>
      </c>
      <c r="Q5" s="14"/>
      <c r="R5" s="15"/>
    </row>
    <row r="6" spans="1:21" ht="23.1" customHeight="1" thickTop="1" thickBot="1">
      <c r="A6" s="42">
        <v>3</v>
      </c>
      <c r="B6" s="49"/>
      <c r="C6" s="49"/>
      <c r="D6" s="49"/>
      <c r="E6" s="49"/>
      <c r="F6" s="52"/>
      <c r="G6" s="52"/>
      <c r="H6" s="61"/>
      <c r="I6" s="69"/>
      <c r="J6" s="70"/>
      <c r="K6" s="71"/>
      <c r="L6" s="68">
        <f>IF(OR(ISERROR(INDEX(食材料費等!$B:$B,MATCH($D6,食材料費等!$A:$A,0))),K6= 0,K6= ""), 0,K6 * INDEX( 食材料費等!$B:$B, MATCH($D6,食材料費等!$A:$A, 0)) * IF(G6="○",0.5,1))</f>
        <v>0</v>
      </c>
      <c r="M6" s="59"/>
      <c r="N6" s="23" t="s">
        <v>14</v>
      </c>
      <c r="O6" s="24">
        <f t="shared" ref="O6:P6" si="0">SUM(O5:O5)</f>
        <v>0</v>
      </c>
      <c r="P6" s="25">
        <f t="shared" si="0"/>
        <v>0</v>
      </c>
      <c r="Q6" s="14"/>
      <c r="R6" s="28"/>
    </row>
    <row r="7" spans="1:21" ht="23.1" customHeight="1" thickTop="1" thickBot="1">
      <c r="A7" s="42">
        <v>4</v>
      </c>
      <c r="B7" s="49"/>
      <c r="C7" s="49"/>
      <c r="D7" s="49"/>
      <c r="E7" s="49"/>
      <c r="F7" s="52"/>
      <c r="G7" s="52"/>
      <c r="H7" s="61"/>
      <c r="I7" s="69"/>
      <c r="J7" s="70"/>
      <c r="K7" s="71"/>
      <c r="L7" s="68">
        <f>IF(OR(ISERROR(INDEX(食材料費等!$B:$B,MATCH($D7,食材料費等!$A:$A,0))),K7= 0,K7= ""), 0,K7 * INDEX( 食材料費等!$B:$B, MATCH($D7,食材料費等!$A:$A, 0)) * IF(G7="○",0.5,1))</f>
        <v>0</v>
      </c>
      <c r="M7" s="58"/>
      <c r="U7" s="22"/>
    </row>
    <row r="8" spans="1:21" ht="23.1" customHeight="1" thickTop="1" thickBot="1">
      <c r="A8" s="42">
        <v>5</v>
      </c>
      <c r="B8" s="49"/>
      <c r="C8" s="49"/>
      <c r="D8" s="49"/>
      <c r="E8" s="49"/>
      <c r="F8" s="52"/>
      <c r="G8" s="52"/>
      <c r="H8" s="61"/>
      <c r="I8" s="69"/>
      <c r="J8" s="70"/>
      <c r="K8" s="71"/>
      <c r="L8" s="68">
        <f>IF(OR(ISERROR(INDEX(食材料費等!$B:$B,MATCH($D8,食材料費等!$A:$A,0))),K8= 0,K8= ""), 0,K8 * INDEX( 食材料費等!$B:$B, MATCH($D8,食材料費等!$A:$A, 0)) * IF(G8="○",0.5,1))</f>
        <v>0</v>
      </c>
      <c r="M8" s="58"/>
    </row>
    <row r="9" spans="1:21" ht="23.1" customHeight="1" thickTop="1" thickBot="1">
      <c r="A9" s="42">
        <v>6</v>
      </c>
      <c r="B9" s="49"/>
      <c r="C9" s="49"/>
      <c r="D9" s="49"/>
      <c r="E9" s="49"/>
      <c r="F9" s="52"/>
      <c r="G9" s="52"/>
      <c r="H9" s="61"/>
      <c r="I9" s="69"/>
      <c r="J9" s="70"/>
      <c r="K9" s="71"/>
      <c r="L9" s="68">
        <f>IF(OR(ISERROR(INDEX(食材料費等!$B:$B,MATCH($D9,食材料費等!$A:$A,0))),K9= 0,K9= ""), 0,K9 * INDEX( 食材料費等!$B:$B, MATCH($D9,食材料費等!$A:$A, 0)) * IF(G9="○",0.5,1))</f>
        <v>0</v>
      </c>
      <c r="M9" s="58"/>
    </row>
    <row r="10" spans="1:21" ht="23.1" customHeight="1" thickTop="1" thickBot="1">
      <c r="A10" s="42">
        <v>7</v>
      </c>
      <c r="B10" s="49"/>
      <c r="C10" s="49"/>
      <c r="D10" s="49"/>
      <c r="E10" s="49"/>
      <c r="F10" s="52"/>
      <c r="G10" s="52"/>
      <c r="H10" s="61"/>
      <c r="I10" s="69"/>
      <c r="J10" s="70"/>
      <c r="K10" s="71"/>
      <c r="L10" s="68">
        <f>IF(OR(ISERROR(INDEX(食材料費等!$B:$B,MATCH($D10,食材料費等!$A:$A,0))),K10= 0,K10= ""), 0,K10 * INDEX( 食材料費等!$B:$B, MATCH($D10,食材料費等!$A:$A, 0)) * IF(G10="○",0.5,1))</f>
        <v>0</v>
      </c>
      <c r="M10" s="58"/>
    </row>
    <row r="11" spans="1:21" ht="23.1" customHeight="1" thickTop="1" thickBot="1">
      <c r="A11" s="42">
        <v>8</v>
      </c>
      <c r="B11" s="49"/>
      <c r="C11" s="49"/>
      <c r="D11" s="49"/>
      <c r="E11" s="49"/>
      <c r="F11" s="52"/>
      <c r="G11" s="52"/>
      <c r="H11" s="61"/>
      <c r="I11" s="69"/>
      <c r="J11" s="70"/>
      <c r="K11" s="71"/>
      <c r="L11" s="68">
        <f>IF(OR(ISERROR(INDEX(食材料費等!$B:$B,MATCH($D11,食材料費等!$A:$A,0))),K11= 0,K11= ""), 0,K11 * INDEX( 食材料費等!$B:$B, MATCH($D11,食材料費等!$A:$A, 0)) * IF(G11="○",0.5,1))</f>
        <v>0</v>
      </c>
      <c r="M11" s="58"/>
    </row>
    <row r="12" spans="1:21" ht="23.1" customHeight="1" thickTop="1" thickBot="1">
      <c r="A12" s="42">
        <v>9</v>
      </c>
      <c r="B12" s="49"/>
      <c r="C12" s="49"/>
      <c r="D12" s="49"/>
      <c r="E12" s="49"/>
      <c r="F12" s="52"/>
      <c r="G12" s="52"/>
      <c r="H12" s="61"/>
      <c r="I12" s="69"/>
      <c r="J12" s="70"/>
      <c r="K12" s="71"/>
      <c r="L12" s="68">
        <f>IF(OR(ISERROR(INDEX(食材料費等!$B:$B,MATCH($D12,食材料費等!$A:$A,0))),K12= 0,K12= ""), 0,K12 * INDEX( 食材料費等!$B:$B, MATCH($D12,食材料費等!$A:$A, 0)) * IF(G12="○",0.5,1))</f>
        <v>0</v>
      </c>
      <c r="M12" s="58"/>
    </row>
    <row r="13" spans="1:21" ht="23.1" customHeight="1" thickTop="1" thickBot="1">
      <c r="A13" s="42">
        <v>10</v>
      </c>
      <c r="B13" s="49"/>
      <c r="C13" s="49"/>
      <c r="D13" s="49"/>
      <c r="E13" s="49"/>
      <c r="F13" s="52"/>
      <c r="G13" s="52"/>
      <c r="H13" s="61"/>
      <c r="I13" s="69"/>
      <c r="J13" s="70"/>
      <c r="K13" s="71"/>
      <c r="L13" s="68">
        <f>IF(OR(ISERROR(INDEX(食材料費等!$B:$B,MATCH($D13,食材料費等!$A:$A,0))),K13= 0,K13= ""), 0,K13 * INDEX( 食材料費等!$B:$B, MATCH($D13,食材料費等!$A:$A, 0)) * IF(G13="○",0.5,1))</f>
        <v>0</v>
      </c>
      <c r="M13" s="58"/>
    </row>
    <row r="14" spans="1:21" ht="23.1" customHeight="1" thickTop="1" thickBot="1">
      <c r="A14" s="42">
        <v>11</v>
      </c>
      <c r="B14" s="49"/>
      <c r="C14" s="49"/>
      <c r="D14" s="49"/>
      <c r="E14" s="49"/>
      <c r="F14" s="52"/>
      <c r="G14" s="52"/>
      <c r="H14" s="61"/>
      <c r="I14" s="69"/>
      <c r="J14" s="70"/>
      <c r="K14" s="71"/>
      <c r="L14" s="68">
        <f>IF(OR(ISERROR(INDEX(食材料費等!$B:$B,MATCH($D14,食材料費等!$A:$A,0))),K14= 0,K14= ""), 0,K14 * INDEX( 食材料費等!$B:$B, MATCH($D14,食材料費等!$A:$A, 0)) * IF(G14="○",0.5,1))</f>
        <v>0</v>
      </c>
      <c r="M14" s="58"/>
    </row>
    <row r="15" spans="1:21" ht="23.1" customHeight="1" thickTop="1" thickBot="1">
      <c r="A15" s="42">
        <v>12</v>
      </c>
      <c r="B15" s="49"/>
      <c r="C15" s="49"/>
      <c r="D15" s="49"/>
      <c r="E15" s="49"/>
      <c r="F15" s="52"/>
      <c r="G15" s="52"/>
      <c r="H15" s="61"/>
      <c r="I15" s="69"/>
      <c r="J15" s="70"/>
      <c r="K15" s="71"/>
      <c r="L15" s="68">
        <f>IF(OR(ISERROR(INDEX(食材料費等!$B:$B,MATCH($D15,食材料費等!$A:$A,0))),K15= 0,K15= ""), 0,K15 * INDEX( 食材料費等!$B:$B, MATCH($D15,食材料費等!$A:$A, 0)) * IF(G15="○",0.5,1))</f>
        <v>0</v>
      </c>
      <c r="M15" s="58"/>
    </row>
    <row r="16" spans="1:21" ht="23.1" customHeight="1" thickTop="1" thickBot="1">
      <c r="A16" s="42">
        <v>13</v>
      </c>
      <c r="B16" s="49"/>
      <c r="C16" s="49"/>
      <c r="D16" s="49"/>
      <c r="E16" s="49"/>
      <c r="F16" s="52"/>
      <c r="G16" s="52"/>
      <c r="H16" s="61"/>
      <c r="I16" s="69"/>
      <c r="J16" s="70"/>
      <c r="K16" s="71"/>
      <c r="L16" s="68">
        <f>IF(OR(ISERROR(INDEX(食材料費等!$B:$B,MATCH($D16,食材料費等!$A:$A,0))),K16= 0,K16= ""), 0,K16 * INDEX( 食材料費等!$B:$B, MATCH($D16,食材料費等!$A:$A, 0)) * IF(G16="○",0.5,1))</f>
        <v>0</v>
      </c>
      <c r="M16" s="58"/>
    </row>
    <row r="17" spans="1:13" ht="23.1" customHeight="1" thickTop="1" thickBot="1">
      <c r="A17" s="42">
        <v>14</v>
      </c>
      <c r="B17" s="49"/>
      <c r="C17" s="49"/>
      <c r="D17" s="49"/>
      <c r="E17" s="49"/>
      <c r="F17" s="52"/>
      <c r="G17" s="52"/>
      <c r="H17" s="61"/>
      <c r="I17" s="69"/>
      <c r="J17" s="70"/>
      <c r="K17" s="71"/>
      <c r="L17" s="68">
        <f>IF(OR(ISERROR(INDEX(食材料費等!$B:$B,MATCH($D17,食材料費等!$A:$A,0))),K17= 0,K17= ""), 0,K17 * INDEX( 食材料費等!$B:$B, MATCH($D17,食材料費等!$A:$A, 0)) * IF(G17="○",0.5,1))</f>
        <v>0</v>
      </c>
      <c r="M17" s="58"/>
    </row>
    <row r="18" spans="1:13" ht="23.1" customHeight="1" thickTop="1" thickBot="1">
      <c r="A18" s="42">
        <v>15</v>
      </c>
      <c r="B18" s="49"/>
      <c r="C18" s="49"/>
      <c r="D18" s="49"/>
      <c r="E18" s="49"/>
      <c r="F18" s="52"/>
      <c r="G18" s="52"/>
      <c r="H18" s="61"/>
      <c r="I18" s="69"/>
      <c r="J18" s="70"/>
      <c r="K18" s="71"/>
      <c r="L18" s="68">
        <f>IF(OR(ISERROR(INDEX(食材料費等!$B:$B,MATCH($D18,食材料費等!$A:$A,0))),K18= 0,K18= ""), 0,K18 * INDEX( 食材料費等!$B:$B, MATCH($D18,食材料費等!$A:$A, 0)) * IF(G18="○",0.5,1))</f>
        <v>0</v>
      </c>
      <c r="M18" s="58"/>
    </row>
    <row r="19" spans="1:13" ht="23.1" customHeight="1" thickTop="1" thickBot="1">
      <c r="A19" s="42">
        <v>16</v>
      </c>
      <c r="B19" s="49"/>
      <c r="C19" s="49"/>
      <c r="D19" s="49"/>
      <c r="E19" s="49"/>
      <c r="F19" s="52"/>
      <c r="G19" s="52"/>
      <c r="H19" s="61"/>
      <c r="I19" s="69"/>
      <c r="J19" s="70"/>
      <c r="K19" s="71"/>
      <c r="L19" s="68">
        <f>IF(OR(ISERROR(INDEX(食材料費等!$B:$B,MATCH($D19,食材料費等!$A:$A,0))),K19= 0,K19= ""), 0,K19 * INDEX( 食材料費等!$B:$B, MATCH($D19,食材料費等!$A:$A, 0)) * IF(G19="○",0.5,1))</f>
        <v>0</v>
      </c>
      <c r="M19" s="58"/>
    </row>
    <row r="20" spans="1:13" ht="23.1" customHeight="1" thickTop="1" thickBot="1">
      <c r="A20" s="42">
        <v>17</v>
      </c>
      <c r="B20" s="49"/>
      <c r="C20" s="49"/>
      <c r="D20" s="49"/>
      <c r="E20" s="49"/>
      <c r="F20" s="52"/>
      <c r="G20" s="52"/>
      <c r="H20" s="61"/>
      <c r="I20" s="69"/>
      <c r="J20" s="70"/>
      <c r="K20" s="71"/>
      <c r="L20" s="68">
        <f>IF(OR(ISERROR(INDEX(食材料費等!$B:$B,MATCH($D20,食材料費等!$A:$A,0))),K20= 0,K20= ""), 0,K20 * INDEX( 食材料費等!$B:$B, MATCH($D20,食材料費等!$A:$A, 0)) * IF(G20="○",0.5,1))</f>
        <v>0</v>
      </c>
      <c r="M20" s="58"/>
    </row>
    <row r="21" spans="1:13" ht="23.1" customHeight="1" thickTop="1" thickBot="1">
      <c r="A21" s="42">
        <v>18</v>
      </c>
      <c r="B21" s="49"/>
      <c r="C21" s="49"/>
      <c r="D21" s="49"/>
      <c r="E21" s="49"/>
      <c r="F21" s="52"/>
      <c r="G21" s="52"/>
      <c r="H21" s="61"/>
      <c r="I21" s="69"/>
      <c r="J21" s="70"/>
      <c r="K21" s="71"/>
      <c r="L21" s="68">
        <f>IF(OR(ISERROR(INDEX(食材料費等!$B:$B,MATCH($D21,食材料費等!$A:$A,0))),K21= 0,K21= ""), 0,K21 * INDEX( 食材料費等!$B:$B, MATCH($D21,食材料費等!$A:$A, 0)) * IF(G21="○",0.5,1))</f>
        <v>0</v>
      </c>
      <c r="M21" s="58"/>
    </row>
    <row r="22" spans="1:13" ht="23.1" customHeight="1" thickTop="1" thickBot="1">
      <c r="A22" s="42">
        <v>19</v>
      </c>
      <c r="B22" s="49"/>
      <c r="C22" s="49"/>
      <c r="D22" s="49"/>
      <c r="E22" s="49"/>
      <c r="F22" s="52"/>
      <c r="G22" s="52"/>
      <c r="H22" s="61"/>
      <c r="I22" s="69"/>
      <c r="J22" s="70"/>
      <c r="K22" s="71"/>
      <c r="L22" s="68">
        <f>IF(OR(ISERROR(INDEX(食材料費等!$B:$B,MATCH($D22,食材料費等!$A:$A,0))),K22= 0,K22= ""), 0,K22 * INDEX( 食材料費等!$B:$B, MATCH($D22,食材料費等!$A:$A, 0)) * IF(G22="○",0.5,1))</f>
        <v>0</v>
      </c>
      <c r="M22" s="58"/>
    </row>
    <row r="23" spans="1:13" ht="23.1" customHeight="1" thickTop="1">
      <c r="A23" s="42">
        <v>20</v>
      </c>
      <c r="B23" s="49"/>
      <c r="C23" s="49"/>
      <c r="D23" s="49"/>
      <c r="E23" s="49"/>
      <c r="F23" s="52"/>
      <c r="G23" s="52"/>
      <c r="H23" s="61"/>
      <c r="I23" s="69"/>
      <c r="J23" s="70"/>
      <c r="K23" s="71"/>
      <c r="L23" s="68">
        <f>IF(OR(ISERROR(INDEX(食材料費等!$B:$B,MATCH($D23,食材料費等!$A:$A,0))),K23= 0,K23= ""), 0,K23 * INDEX( 食材料費等!$B:$B, MATCH($D23,食材料費等!$A:$A, 0)) * IF(G23="○",0.5,1))</f>
        <v>0</v>
      </c>
      <c r="M23" s="58"/>
    </row>
  </sheetData>
  <mergeCells count="2">
    <mergeCell ref="A1:B1"/>
    <mergeCell ref="O4:P4"/>
  </mergeCells>
  <phoneticPr fontId="2"/>
  <conditionalFormatting sqref="D4:D23">
    <cfRule type="expression" dxfId="29" priority="11">
      <formula>C4="その他※対象外"</formula>
    </cfRule>
  </conditionalFormatting>
  <conditionalFormatting sqref="F4:F23">
    <cfRule type="expression" dxfId="28" priority="13">
      <formula>$G4="○"</formula>
    </cfRule>
  </conditionalFormatting>
  <conditionalFormatting sqref="G4:G23">
    <cfRule type="expression" dxfId="27" priority="14">
      <formula>$F4="○"</formula>
    </cfRule>
  </conditionalFormatting>
  <conditionalFormatting sqref="L4:L23">
    <cfRule type="expression" dxfId="26" priority="1">
      <formula>IF(AND(H4="外部搬入",I4=J4),TRUE,FALSE)</formula>
    </cfRule>
    <cfRule type="expression" dxfId="24" priority="64">
      <formula>IF(OR($C4="その他※対象外",AND($L4=0,$L4=0)),TRUE,FALSE)</formula>
    </cfRule>
  </conditionalFormatting>
  <dataValidations count="5">
    <dataValidation type="list" imeMode="halfAlpha" allowBlank="1" showInputMessage="1" showErrorMessage="1" sqref="F4:G23" xr:uid="{00000000-0002-0000-0100-000000000000}">
      <formula1>"○"</formula1>
    </dataValidation>
    <dataValidation imeMode="hiragana" allowBlank="1" showInputMessage="1" showErrorMessage="1" sqref="E4:E23 B4:B23" xr:uid="{00000000-0002-0000-0100-000001000000}"/>
    <dataValidation type="list" allowBlank="1" showInputMessage="1" showErrorMessage="1" sqref="D4:D23" xr:uid="{00000000-0002-0000-0100-000002000000}">
      <formula1>INDIRECT(C4)</formula1>
    </dataValidation>
    <dataValidation imeMode="halfAlpha" allowBlank="1" showInputMessage="1" showErrorMessage="1" sqref="K4:L23" xr:uid="{00000000-0002-0000-0100-000003000000}"/>
    <dataValidation type="list" imeMode="halfAlpha" allowBlank="1" showInputMessage="1" showErrorMessage="1" sqref="H4:H23" xr:uid="{00000000-0002-0000-0100-000004000000}">
      <formula1>"自園調理,外部搬入,併用"</formula1>
    </dataValidation>
  </dataValidations>
  <pageMargins left="0.19685039370078741" right="0.19685039370078741" top="0.78740157480314965" bottom="0.39370078740157483" header="0.59055118110236227" footer="0.19685039370078741"/>
  <pageSetup paperSize="9" scale="65" fitToHeight="0" orientation="landscape" r:id="rId1"/>
  <headerFoot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6" id="{38D93FDC-854C-4EC2-89E6-07BC48C9F756}">
            <xm:f>IF(ISERROR(INDEX(食材料費等!$B:$B,MATCH($D4,食材料費等!$A:$A,0))),TRUE,FALSE)</xm:f>
            <x14:dxf>
              <fill>
                <patternFill>
                  <bgColor theme="0" tint="-0.34998626667073579"/>
                </patternFill>
              </fill>
            </x14:dxf>
          </x14:cfRule>
          <xm:sqref>L4:L23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プルダウン一覧!$A$1:$B$1</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N51"/>
  <sheetViews>
    <sheetView tabSelected="1" view="pageBreakPreview" zoomScale="120" zoomScaleNormal="120" zoomScaleSheetLayoutView="120" workbookViewId="0">
      <selection activeCell="A2" sqref="A2"/>
    </sheetView>
  </sheetViews>
  <sheetFormatPr defaultColWidth="2.125" defaultRowHeight="16.5"/>
  <cols>
    <col min="1" max="39" width="2.125" style="3" customWidth="1"/>
    <col min="40" max="40" width="11.5" style="5" bestFit="1" customWidth="1"/>
    <col min="41" max="16384" width="2.125" style="3"/>
  </cols>
  <sheetData>
    <row r="1" spans="1:40" ht="17.100000000000001" customHeight="1">
      <c r="A1" s="126" t="s">
        <v>121</v>
      </c>
      <c r="B1" s="126"/>
      <c r="C1" s="126"/>
      <c r="D1" s="126"/>
      <c r="E1" s="126"/>
      <c r="F1" s="126"/>
      <c r="G1" s="126"/>
      <c r="H1" s="126"/>
      <c r="I1" s="126"/>
      <c r="J1" s="126"/>
      <c r="K1" s="126"/>
      <c r="L1" s="126"/>
      <c r="M1" s="126"/>
      <c r="N1" s="126"/>
      <c r="O1" s="126"/>
      <c r="P1" s="126"/>
      <c r="Q1" s="126"/>
      <c r="R1" s="126"/>
      <c r="S1" s="126"/>
      <c r="T1" s="126"/>
      <c r="U1" s="126"/>
      <c r="V1" s="126"/>
      <c r="W1" s="126"/>
      <c r="X1" s="126"/>
      <c r="Y1" s="126"/>
      <c r="Z1" s="127" t="str">
        <f>IF(COUNTIF($AN:$AN,"記入漏れあり")&gt;0,"申請書に記入漏れがあります！",IF('【記載例】施設内訳書 '!$O$5=0,"施設内訳書に記入漏れがあります！",""))</f>
        <v/>
      </c>
      <c r="AA1" s="127"/>
      <c r="AB1" s="127"/>
      <c r="AC1" s="127"/>
      <c r="AD1" s="127"/>
      <c r="AE1" s="127"/>
      <c r="AF1" s="127"/>
      <c r="AG1" s="127"/>
      <c r="AH1" s="127"/>
      <c r="AI1" s="127"/>
      <c r="AJ1" s="127"/>
      <c r="AK1" s="127"/>
      <c r="AL1" s="127"/>
      <c r="AM1" s="127"/>
    </row>
    <row r="2" spans="1:40" ht="12" customHeight="1">
      <c r="A2" s="1"/>
      <c r="B2" s="2"/>
      <c r="C2" s="60"/>
      <c r="D2" s="60"/>
    </row>
    <row r="3" spans="1:40" ht="17.100000000000001" customHeight="1">
      <c r="A3" s="128" t="s">
        <v>86</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row>
    <row r="4" spans="1:40" ht="17.100000000000001" customHeight="1">
      <c r="A4" s="128" t="s">
        <v>85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row>
    <row r="5" spans="1:40" ht="12"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row>
    <row r="6" spans="1:40" ht="17.100000000000001" customHeight="1">
      <c r="B6" s="2"/>
      <c r="C6" s="60"/>
      <c r="D6" s="60"/>
      <c r="Z6" s="129" t="s">
        <v>0</v>
      </c>
      <c r="AA6" s="129"/>
      <c r="AB6" s="129"/>
      <c r="AC6" s="129"/>
      <c r="AD6" s="130">
        <v>7</v>
      </c>
      <c r="AE6" s="130"/>
      <c r="AF6" s="9" t="s">
        <v>1</v>
      </c>
      <c r="AG6" s="130">
        <v>12</v>
      </c>
      <c r="AH6" s="130"/>
      <c r="AI6" s="9" t="s">
        <v>2</v>
      </c>
      <c r="AJ6" s="130">
        <v>1</v>
      </c>
      <c r="AK6" s="130"/>
      <c r="AL6" s="4" t="s">
        <v>3</v>
      </c>
      <c r="AM6" s="4"/>
      <c r="AN6" s="5" t="str">
        <f>IF(OR(TRIM($AD$6)="",TRIM($AG$6)="",TRIM($AJ$6)=""),"記入漏れあり","")</f>
        <v/>
      </c>
    </row>
    <row r="7" spans="1:40" ht="17.100000000000001" customHeight="1">
      <c r="A7" s="131" t="s">
        <v>11</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row>
    <row r="8" spans="1:40" ht="12" customHeight="1">
      <c r="B8" s="2"/>
      <c r="C8" s="60"/>
      <c r="D8" s="60"/>
    </row>
    <row r="9" spans="1:40" ht="17.100000000000001" customHeight="1">
      <c r="A9" s="132" t="s">
        <v>4</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row>
    <row r="10" spans="1:40" ht="12" customHeight="1">
      <c r="B10" s="2"/>
      <c r="C10" s="60"/>
      <c r="D10" s="60"/>
    </row>
    <row r="11" spans="1:40" ht="17.100000000000001" customHeight="1">
      <c r="A11" s="114" t="s">
        <v>19</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row>
    <row r="12" spans="1:40" ht="33" customHeight="1">
      <c r="A12" s="103" t="s">
        <v>5</v>
      </c>
      <c r="B12" s="103"/>
      <c r="C12" s="103"/>
      <c r="D12" s="103"/>
      <c r="E12" s="103"/>
      <c r="F12" s="103"/>
      <c r="G12" s="103"/>
      <c r="H12" s="103"/>
      <c r="I12" s="103"/>
      <c r="J12" s="103"/>
      <c r="K12" s="103"/>
      <c r="L12" s="104" t="s">
        <v>103</v>
      </c>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5" t="str">
        <f>IF(TRIM($L$12)="","記入漏れあり","")</f>
        <v/>
      </c>
    </row>
    <row r="13" spans="1:40" ht="33" customHeight="1">
      <c r="A13" s="98" t="s">
        <v>26</v>
      </c>
      <c r="B13" s="98"/>
      <c r="C13" s="98"/>
      <c r="D13" s="98"/>
      <c r="E13" s="98"/>
      <c r="F13" s="98"/>
      <c r="G13" s="98"/>
      <c r="H13" s="98"/>
      <c r="I13" s="98"/>
      <c r="J13" s="98"/>
      <c r="K13" s="98"/>
      <c r="L13" s="99" t="s">
        <v>102</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5" t="str">
        <f>IF(TRIM($L$13)="","記入漏れあり","")</f>
        <v/>
      </c>
    </row>
    <row r="14" spans="1:40" ht="33" customHeight="1">
      <c r="A14" s="100" t="s">
        <v>28</v>
      </c>
      <c r="B14" s="100"/>
      <c r="C14" s="100"/>
      <c r="D14" s="100"/>
      <c r="E14" s="100"/>
      <c r="F14" s="100"/>
      <c r="G14" s="100"/>
      <c r="H14" s="100"/>
      <c r="I14" s="100"/>
      <c r="J14" s="100"/>
      <c r="K14" s="100"/>
      <c r="L14" s="100" t="s">
        <v>6</v>
      </c>
      <c r="M14" s="100"/>
      <c r="N14" s="100"/>
      <c r="O14" s="100"/>
      <c r="P14" s="101" t="s">
        <v>96</v>
      </c>
      <c r="Q14" s="101"/>
      <c r="R14" s="101"/>
      <c r="S14" s="101"/>
      <c r="T14" s="101"/>
      <c r="U14" s="101"/>
      <c r="V14" s="101"/>
      <c r="W14" s="101"/>
      <c r="X14" s="101"/>
      <c r="Y14" s="100" t="s">
        <v>7</v>
      </c>
      <c r="Z14" s="100"/>
      <c r="AA14" s="100"/>
      <c r="AB14" s="100"/>
      <c r="AC14" s="100"/>
      <c r="AD14" s="101" t="s">
        <v>97</v>
      </c>
      <c r="AE14" s="101"/>
      <c r="AF14" s="101"/>
      <c r="AG14" s="101"/>
      <c r="AH14" s="101"/>
      <c r="AI14" s="101"/>
      <c r="AJ14" s="101"/>
      <c r="AK14" s="101"/>
      <c r="AL14" s="101"/>
      <c r="AM14" s="101"/>
    </row>
    <row r="15" spans="1:40" ht="33" customHeight="1">
      <c r="A15" s="100" t="s">
        <v>9</v>
      </c>
      <c r="B15" s="100"/>
      <c r="C15" s="100"/>
      <c r="D15" s="100"/>
      <c r="E15" s="100"/>
      <c r="F15" s="100"/>
      <c r="G15" s="100"/>
      <c r="H15" s="100"/>
      <c r="I15" s="100"/>
      <c r="J15" s="100"/>
      <c r="K15" s="100"/>
      <c r="L15" s="103" t="s">
        <v>33</v>
      </c>
      <c r="M15" s="103"/>
      <c r="N15" s="103"/>
      <c r="O15" s="103"/>
      <c r="P15" s="118" t="s">
        <v>61</v>
      </c>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20"/>
      <c r="AN15" s="5" t="str">
        <f>IF(TRIM($P$15)="","記入漏れあり","")</f>
        <v/>
      </c>
    </row>
    <row r="16" spans="1:40" ht="33" customHeight="1">
      <c r="A16" s="100"/>
      <c r="B16" s="100"/>
      <c r="C16" s="100"/>
      <c r="D16" s="100"/>
      <c r="E16" s="100"/>
      <c r="F16" s="100"/>
      <c r="G16" s="100"/>
      <c r="H16" s="100"/>
      <c r="I16" s="100"/>
      <c r="J16" s="100"/>
      <c r="K16" s="100"/>
      <c r="L16" s="121" t="s">
        <v>98</v>
      </c>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3"/>
      <c r="AN16" s="5" t="str">
        <f>IF(TRIM($L$16)="","記入漏れあり","")</f>
        <v/>
      </c>
    </row>
    <row r="17" spans="1:40" ht="12" customHeight="1">
      <c r="B17" s="60"/>
      <c r="C17" s="60"/>
      <c r="D17" s="60"/>
      <c r="E17" s="60"/>
      <c r="F17" s="60"/>
      <c r="G17" s="60"/>
      <c r="H17" s="60"/>
      <c r="I17" s="60"/>
      <c r="J17" s="60"/>
      <c r="K17" s="60"/>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0" ht="17.100000000000001" customHeight="1">
      <c r="A18" s="114" t="s">
        <v>8</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row>
    <row r="19" spans="1:40" ht="33" customHeight="1">
      <c r="A19" s="100" t="s">
        <v>13</v>
      </c>
      <c r="B19" s="100"/>
      <c r="C19" s="100"/>
      <c r="D19" s="100"/>
      <c r="E19" s="100"/>
      <c r="F19" s="100"/>
      <c r="G19" s="100"/>
      <c r="H19" s="100"/>
      <c r="I19" s="100"/>
      <c r="J19" s="100"/>
      <c r="K19" s="100"/>
      <c r="L19" s="100" t="s">
        <v>12</v>
      </c>
      <c r="M19" s="100"/>
      <c r="N19" s="100"/>
      <c r="O19" s="100"/>
      <c r="P19" s="101" t="s">
        <v>99</v>
      </c>
      <c r="Q19" s="101"/>
      <c r="R19" s="101"/>
      <c r="S19" s="101"/>
      <c r="T19" s="101"/>
      <c r="U19" s="101"/>
      <c r="V19" s="101"/>
      <c r="W19" s="101"/>
      <c r="X19" s="101"/>
      <c r="Y19" s="102" t="s">
        <v>7</v>
      </c>
      <c r="Z19" s="102"/>
      <c r="AA19" s="102"/>
      <c r="AB19" s="102"/>
      <c r="AC19" s="102"/>
      <c r="AD19" s="101" t="s">
        <v>100</v>
      </c>
      <c r="AE19" s="101"/>
      <c r="AF19" s="101"/>
      <c r="AG19" s="101"/>
      <c r="AH19" s="101"/>
      <c r="AI19" s="101"/>
      <c r="AJ19" s="101"/>
      <c r="AK19" s="101"/>
      <c r="AL19" s="101"/>
      <c r="AM19" s="101"/>
      <c r="AN19" s="5" t="str">
        <f>IF(TRIM($AD$19)="","記入漏れあり","")</f>
        <v/>
      </c>
    </row>
    <row r="20" spans="1:40" ht="33" customHeight="1">
      <c r="A20" s="100" t="s">
        <v>10</v>
      </c>
      <c r="B20" s="100"/>
      <c r="C20" s="100"/>
      <c r="D20" s="100"/>
      <c r="E20" s="100"/>
      <c r="F20" s="100"/>
      <c r="G20" s="100"/>
      <c r="H20" s="100"/>
      <c r="I20" s="100"/>
      <c r="J20" s="100"/>
      <c r="K20" s="100"/>
      <c r="L20" s="100" t="s">
        <v>34</v>
      </c>
      <c r="M20" s="100"/>
      <c r="N20" s="100"/>
      <c r="O20" s="100"/>
      <c r="P20" s="115" t="s">
        <v>62</v>
      </c>
      <c r="Q20" s="116"/>
      <c r="R20" s="116"/>
      <c r="S20" s="116"/>
      <c r="T20" s="116"/>
      <c r="U20" s="116"/>
      <c r="V20" s="116"/>
      <c r="W20" s="116"/>
      <c r="X20" s="117"/>
      <c r="Y20" s="124" t="s">
        <v>40</v>
      </c>
      <c r="Z20" s="124"/>
      <c r="AA20" s="124"/>
      <c r="AB20" s="124"/>
      <c r="AC20" s="124"/>
      <c r="AD20" s="125" t="s">
        <v>63</v>
      </c>
      <c r="AE20" s="125"/>
      <c r="AF20" s="125"/>
      <c r="AG20" s="125"/>
      <c r="AH20" s="125"/>
      <c r="AI20" s="125"/>
      <c r="AJ20" s="125"/>
      <c r="AK20" s="125"/>
      <c r="AL20" s="125"/>
      <c r="AM20" s="125"/>
      <c r="AN20" s="5" t="str">
        <f>IF(TRIM($P$20)="","記入漏れあり","")</f>
        <v/>
      </c>
    </row>
    <row r="21" spans="1:40" ht="12" customHeight="1">
      <c r="B21" s="2"/>
      <c r="C21" s="60"/>
      <c r="D21" s="60"/>
    </row>
    <row r="22" spans="1:40" s="2" customFormat="1" ht="17.100000000000001" customHeight="1" thickBot="1">
      <c r="A22" s="113" t="s">
        <v>83</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0"/>
    </row>
    <row r="23" spans="1:40" ht="17.100000000000001" customHeight="1" thickBot="1">
      <c r="A23" s="105" t="s">
        <v>30</v>
      </c>
      <c r="B23" s="106"/>
      <c r="C23" s="106"/>
      <c r="D23" s="106"/>
      <c r="E23" s="106"/>
      <c r="F23" s="106"/>
      <c r="G23" s="106"/>
      <c r="H23" s="106"/>
      <c r="I23" s="135"/>
      <c r="J23" s="108">
        <f>'【記載例】施設内訳書 '!$O$5</f>
        <v>7</v>
      </c>
      <c r="K23" s="109"/>
      <c r="L23" s="109"/>
      <c r="M23" s="109"/>
      <c r="N23" s="109"/>
      <c r="O23" s="110"/>
      <c r="P23" s="111">
        <f>'【記載例】施設内訳書 '!$P$5</f>
        <v>548750</v>
      </c>
      <c r="Q23" s="111"/>
      <c r="R23" s="111"/>
      <c r="S23" s="111"/>
      <c r="T23" s="111"/>
      <c r="U23" s="111"/>
      <c r="V23" s="111"/>
      <c r="W23" s="111"/>
      <c r="X23" s="112"/>
      <c r="Y23" s="5"/>
      <c r="AN23" s="3"/>
    </row>
    <row r="24" spans="1:40" s="7" customFormat="1" ht="12"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11"/>
    </row>
    <row r="25" spans="1:40" ht="17.100000000000001" customHeight="1">
      <c r="A25" s="97" t="s">
        <v>35</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row>
    <row r="26" spans="1:40" s="8" customFormat="1" ht="17.100000000000001" customHeight="1">
      <c r="A26" s="93" t="s">
        <v>80</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2"/>
    </row>
    <row r="27" spans="1:40" s="7" customFormat="1" ht="33" customHeight="1">
      <c r="A27" s="100" t="s">
        <v>15</v>
      </c>
      <c r="B27" s="100"/>
      <c r="C27" s="100"/>
      <c r="D27" s="100"/>
      <c r="E27" s="100"/>
      <c r="F27" s="100"/>
      <c r="G27" s="100"/>
      <c r="H27" s="100"/>
      <c r="I27" s="100"/>
      <c r="J27" s="100"/>
      <c r="K27" s="100"/>
      <c r="L27" s="101" t="s">
        <v>64</v>
      </c>
      <c r="M27" s="101"/>
      <c r="N27" s="101"/>
      <c r="O27" s="101"/>
      <c r="P27" s="101"/>
      <c r="Q27" s="101"/>
      <c r="R27" s="101"/>
      <c r="S27" s="101"/>
      <c r="T27" s="101"/>
      <c r="U27" s="102" t="s">
        <v>18</v>
      </c>
      <c r="V27" s="102"/>
      <c r="W27" s="102"/>
      <c r="X27" s="102"/>
      <c r="Y27" s="102"/>
      <c r="Z27" s="102"/>
      <c r="AA27" s="102"/>
      <c r="AB27" s="102"/>
      <c r="AC27" s="102"/>
      <c r="AD27" s="102"/>
      <c r="AE27" s="102"/>
      <c r="AF27" s="101" t="s">
        <v>65</v>
      </c>
      <c r="AG27" s="101"/>
      <c r="AH27" s="101"/>
      <c r="AI27" s="101"/>
      <c r="AJ27" s="101"/>
      <c r="AK27" s="101"/>
      <c r="AL27" s="101"/>
      <c r="AM27" s="101"/>
      <c r="AN27" s="5" t="str">
        <f>IF(OR(TRIM($L$27)="",TRIM($AF$27)=""),"記入漏れあり","")</f>
        <v/>
      </c>
    </row>
    <row r="28" spans="1:40" s="7" customFormat="1" ht="33" customHeight="1">
      <c r="A28" s="100" t="s">
        <v>46</v>
      </c>
      <c r="B28" s="100"/>
      <c r="C28" s="100"/>
      <c r="D28" s="100"/>
      <c r="E28" s="100"/>
      <c r="F28" s="100"/>
      <c r="G28" s="100"/>
      <c r="H28" s="100"/>
      <c r="I28" s="100"/>
      <c r="J28" s="100"/>
      <c r="K28" s="100"/>
      <c r="L28" s="101" t="s">
        <v>66</v>
      </c>
      <c r="M28" s="101"/>
      <c r="N28" s="101"/>
      <c r="O28" s="101"/>
      <c r="P28" s="101"/>
      <c r="Q28" s="101"/>
      <c r="R28" s="101"/>
      <c r="S28" s="101"/>
      <c r="T28" s="101"/>
      <c r="U28" s="102" t="s">
        <v>47</v>
      </c>
      <c r="V28" s="102"/>
      <c r="W28" s="102"/>
      <c r="X28" s="102"/>
      <c r="Y28" s="102"/>
      <c r="Z28" s="102"/>
      <c r="AA28" s="102"/>
      <c r="AB28" s="102"/>
      <c r="AC28" s="102"/>
      <c r="AD28" s="102"/>
      <c r="AE28" s="102"/>
      <c r="AF28" s="101" t="s">
        <v>67</v>
      </c>
      <c r="AG28" s="101"/>
      <c r="AH28" s="101"/>
      <c r="AI28" s="101"/>
      <c r="AJ28" s="101"/>
      <c r="AK28" s="101"/>
      <c r="AL28" s="101"/>
      <c r="AM28" s="101"/>
      <c r="AN28" s="5" t="str">
        <f>IF(OR(TRIM($L$28)="",TRIM($AF$28)=""),"記入漏れあり","")</f>
        <v/>
      </c>
    </row>
    <row r="29" spans="1:40" s="7" customFormat="1" ht="33" customHeight="1">
      <c r="A29" s="103" t="s">
        <v>5</v>
      </c>
      <c r="B29" s="103"/>
      <c r="C29" s="103"/>
      <c r="D29" s="103"/>
      <c r="E29" s="103"/>
      <c r="F29" s="103"/>
      <c r="G29" s="103"/>
      <c r="H29" s="103"/>
      <c r="I29" s="103"/>
      <c r="J29" s="103"/>
      <c r="K29" s="103"/>
      <c r="L29" s="104" t="s">
        <v>105</v>
      </c>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5"/>
    </row>
    <row r="30" spans="1:40" ht="33" customHeight="1">
      <c r="A30" s="98" t="s">
        <v>16</v>
      </c>
      <c r="B30" s="98"/>
      <c r="C30" s="98"/>
      <c r="D30" s="98"/>
      <c r="E30" s="98"/>
      <c r="F30" s="98"/>
      <c r="G30" s="98"/>
      <c r="H30" s="98"/>
      <c r="I30" s="98"/>
      <c r="J30" s="98"/>
      <c r="K30" s="98"/>
      <c r="L30" s="99" t="s">
        <v>104</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5" t="str">
        <f>IF(TRIM($L$30)="","記入漏れあり","")</f>
        <v/>
      </c>
    </row>
    <row r="31" spans="1:40" ht="33" customHeight="1">
      <c r="A31" s="100" t="s">
        <v>48</v>
      </c>
      <c r="B31" s="100"/>
      <c r="C31" s="100"/>
      <c r="D31" s="100"/>
      <c r="E31" s="100"/>
      <c r="F31" s="100"/>
      <c r="G31" s="100"/>
      <c r="H31" s="100"/>
      <c r="I31" s="100"/>
      <c r="J31" s="100"/>
      <c r="K31" s="100"/>
      <c r="L31" s="101" t="s">
        <v>68</v>
      </c>
      <c r="M31" s="101"/>
      <c r="N31" s="101"/>
      <c r="O31" s="101"/>
      <c r="P31" s="101"/>
      <c r="Q31" s="101"/>
      <c r="R31" s="101"/>
      <c r="S31" s="101"/>
      <c r="T31" s="101"/>
      <c r="U31" s="102" t="s">
        <v>17</v>
      </c>
      <c r="V31" s="102"/>
      <c r="W31" s="102"/>
      <c r="X31" s="102"/>
      <c r="Y31" s="102"/>
      <c r="Z31" s="102"/>
      <c r="AA31" s="102"/>
      <c r="AB31" s="102"/>
      <c r="AC31" s="102"/>
      <c r="AD31" s="102"/>
      <c r="AE31" s="102"/>
      <c r="AF31" s="101" t="s">
        <v>101</v>
      </c>
      <c r="AG31" s="101"/>
      <c r="AH31" s="101"/>
      <c r="AI31" s="101"/>
      <c r="AJ31" s="101"/>
      <c r="AK31" s="101"/>
      <c r="AL31" s="101"/>
      <c r="AM31" s="101"/>
      <c r="AN31" s="5" t="str">
        <f>IF(OR(TRIM($L$31)="",TRIM($AF$31)=""),"記入漏れあり","")</f>
        <v/>
      </c>
    </row>
    <row r="32" spans="1:40" ht="12" customHeight="1"/>
    <row r="33" spans="1:40" ht="17.100000000000001" customHeight="1">
      <c r="A33" s="97" t="s">
        <v>42</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row>
    <row r="34" spans="1:40" s="8" customFormat="1" ht="16.5" customHeight="1">
      <c r="A34" s="93" t="s">
        <v>60</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12"/>
    </row>
    <row r="35" spans="1:40" ht="40.35" customHeight="1">
      <c r="A35" s="88" t="s">
        <v>82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90"/>
      <c r="AK35" s="91" t="s">
        <v>69</v>
      </c>
      <c r="AL35" s="91"/>
      <c r="AM35" s="91"/>
      <c r="AN35" s="3"/>
    </row>
    <row r="36" spans="1:40" ht="40.35" customHeight="1">
      <c r="A36" s="88" t="s">
        <v>93</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90"/>
      <c r="AK36" s="91" t="s">
        <v>69</v>
      </c>
      <c r="AL36" s="91"/>
      <c r="AM36" s="91"/>
      <c r="AN36" s="3"/>
    </row>
    <row r="37" spans="1:40" ht="12" customHeight="1"/>
    <row r="38" spans="1:40" ht="22.5" customHeight="1">
      <c r="A38" s="92" t="s">
        <v>43</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row>
    <row r="39" spans="1:40" s="8" customFormat="1" ht="16.5" customHeight="1">
      <c r="A39" s="93" t="s">
        <v>44</v>
      </c>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12"/>
    </row>
    <row r="40" spans="1:40" s="8" customFormat="1" ht="16.5" customHeight="1">
      <c r="A40" s="93" t="s">
        <v>45</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12"/>
    </row>
    <row r="41" spans="1:40" s="8" customFormat="1">
      <c r="A41" s="74">
        <v>1</v>
      </c>
      <c r="B41" s="74"/>
      <c r="C41" s="94" t="s">
        <v>89</v>
      </c>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6"/>
      <c r="AN41" s="12"/>
    </row>
    <row r="42" spans="1:40" s="8" customFormat="1">
      <c r="A42" s="74">
        <v>2</v>
      </c>
      <c r="B42" s="74"/>
      <c r="C42" s="85" t="s">
        <v>90</v>
      </c>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7"/>
      <c r="AN42" s="12"/>
    </row>
    <row r="43" spans="1:40" s="8" customFormat="1">
      <c r="A43" s="74">
        <v>3</v>
      </c>
      <c r="B43" s="74"/>
      <c r="C43" s="82" t="s">
        <v>20</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4"/>
      <c r="AN43" s="12"/>
    </row>
    <row r="44" spans="1:40" s="8" customFormat="1" ht="32.450000000000003" customHeight="1">
      <c r="A44" s="74">
        <v>4</v>
      </c>
      <c r="B44" s="74"/>
      <c r="C44" s="85" t="s">
        <v>21</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7"/>
      <c r="AN44" s="12"/>
    </row>
    <row r="45" spans="1:40" s="8" customFormat="1">
      <c r="A45" s="74">
        <v>5</v>
      </c>
      <c r="B45" s="74"/>
      <c r="C45" s="85" t="s">
        <v>22</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7"/>
      <c r="AN45" s="12"/>
    </row>
    <row r="46" spans="1:40" s="8" customFormat="1">
      <c r="A46" s="74">
        <v>6</v>
      </c>
      <c r="B46" s="74"/>
      <c r="C46" s="75" t="s">
        <v>39</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7"/>
      <c r="AN46" s="12"/>
    </row>
    <row r="47" spans="1:40" s="8" customFormat="1">
      <c r="A47" s="74">
        <v>7</v>
      </c>
      <c r="B47" s="74"/>
      <c r="C47" s="75" t="s">
        <v>29</v>
      </c>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7"/>
      <c r="AN47" s="12"/>
    </row>
    <row r="48" spans="1:40" s="8" customFormat="1">
      <c r="A48" s="74">
        <v>8</v>
      </c>
      <c r="B48" s="74"/>
      <c r="C48" s="75" t="s">
        <v>23</v>
      </c>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7"/>
      <c r="AN48" s="12"/>
    </row>
    <row r="49" spans="1:40" s="8" customFormat="1">
      <c r="A49" s="74">
        <v>9</v>
      </c>
      <c r="B49" s="74"/>
      <c r="C49" s="75" t="s">
        <v>95</v>
      </c>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7"/>
      <c r="AN49" s="12"/>
    </row>
    <row r="50" spans="1:40" s="8" customFormat="1" ht="50.25" customHeight="1" thickBot="1">
      <c r="A50" s="74">
        <v>10</v>
      </c>
      <c r="B50" s="74"/>
      <c r="C50" s="75" t="s">
        <v>94</v>
      </c>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7"/>
      <c r="AN50" s="12"/>
    </row>
    <row r="51" spans="1:40" ht="33" customHeight="1" thickBot="1">
      <c r="A51" s="78" t="s">
        <v>84</v>
      </c>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t="s">
        <v>70</v>
      </c>
      <c r="AL51" s="80"/>
      <c r="AM51" s="81"/>
      <c r="AN51" s="5" t="str">
        <f>IF(TRIM($AK$51)="","記入漏れあり","")</f>
        <v/>
      </c>
    </row>
  </sheetData>
  <mergeCells count="88">
    <mergeCell ref="A49:B49"/>
    <mergeCell ref="C49:AM49"/>
    <mergeCell ref="A50:B50"/>
    <mergeCell ref="C50:AM50"/>
    <mergeCell ref="A51:AJ51"/>
    <mergeCell ref="AK51:AM51"/>
    <mergeCell ref="A46:B46"/>
    <mergeCell ref="C46:AM46"/>
    <mergeCell ref="A47:B47"/>
    <mergeCell ref="C47:AM47"/>
    <mergeCell ref="A48:B48"/>
    <mergeCell ref="C48:AM48"/>
    <mergeCell ref="A43:B43"/>
    <mergeCell ref="C43:AM43"/>
    <mergeCell ref="A44:B44"/>
    <mergeCell ref="C44:AM44"/>
    <mergeCell ref="A45:B45"/>
    <mergeCell ref="C45:AM45"/>
    <mergeCell ref="A42:B42"/>
    <mergeCell ref="C42:AM42"/>
    <mergeCell ref="A33:AM33"/>
    <mergeCell ref="A34:AM34"/>
    <mergeCell ref="A35:AJ35"/>
    <mergeCell ref="AK35:AM35"/>
    <mergeCell ref="A36:AJ36"/>
    <mergeCell ref="AK36:AM36"/>
    <mergeCell ref="A38:AM38"/>
    <mergeCell ref="A39:AM39"/>
    <mergeCell ref="A40:AM40"/>
    <mergeCell ref="A41:B41"/>
    <mergeCell ref="C41:AM41"/>
    <mergeCell ref="A30:K30"/>
    <mergeCell ref="L30:AM30"/>
    <mergeCell ref="A31:K31"/>
    <mergeCell ref="L31:T31"/>
    <mergeCell ref="U31:AE31"/>
    <mergeCell ref="AF31:AM31"/>
    <mergeCell ref="A28:K28"/>
    <mergeCell ref="L28:T28"/>
    <mergeCell ref="U28:AE28"/>
    <mergeCell ref="AF28:AM28"/>
    <mergeCell ref="A29:K29"/>
    <mergeCell ref="L29:AM29"/>
    <mergeCell ref="A25:AM25"/>
    <mergeCell ref="A26:AM26"/>
    <mergeCell ref="A27:K27"/>
    <mergeCell ref="L27:T27"/>
    <mergeCell ref="U27:AE27"/>
    <mergeCell ref="AF27:AM27"/>
    <mergeCell ref="A23:I23"/>
    <mergeCell ref="J23:O23"/>
    <mergeCell ref="P23:X23"/>
    <mergeCell ref="A22:AM22"/>
    <mergeCell ref="A18:AM18"/>
    <mergeCell ref="A19:K19"/>
    <mergeCell ref="L19:O19"/>
    <mergeCell ref="P19:X19"/>
    <mergeCell ref="Y19:AC19"/>
    <mergeCell ref="AD19:AM19"/>
    <mergeCell ref="A20:K20"/>
    <mergeCell ref="L20:O20"/>
    <mergeCell ref="P20:X20"/>
    <mergeCell ref="Y20:AC20"/>
    <mergeCell ref="AD20:AM20"/>
    <mergeCell ref="A15:K16"/>
    <mergeCell ref="L15:O15"/>
    <mergeCell ref="P15:AM15"/>
    <mergeCell ref="L16:AM16"/>
    <mergeCell ref="A7:AM7"/>
    <mergeCell ref="A9:AM9"/>
    <mergeCell ref="A11:AM11"/>
    <mergeCell ref="A12:K12"/>
    <mergeCell ref="L12:AM12"/>
    <mergeCell ref="A13:K13"/>
    <mergeCell ref="L13:AM13"/>
    <mergeCell ref="A14:K14"/>
    <mergeCell ref="L14:O14"/>
    <mergeCell ref="P14:X14"/>
    <mergeCell ref="Y14:AC14"/>
    <mergeCell ref="AD14:AM14"/>
    <mergeCell ref="A1:Y1"/>
    <mergeCell ref="Z1:AM1"/>
    <mergeCell ref="A3:AM3"/>
    <mergeCell ref="A4:AM4"/>
    <mergeCell ref="Z6:AC6"/>
    <mergeCell ref="AD6:AE6"/>
    <mergeCell ref="AG6:AH6"/>
    <mergeCell ref="AJ6:AK6"/>
  </mergeCells>
  <phoneticPr fontId="2"/>
  <conditionalFormatting sqref="L27:T28">
    <cfRule type="expression" dxfId="23" priority="11">
      <formula>IF(L27="",TRUE,FALSE)</formula>
    </cfRule>
  </conditionalFormatting>
  <conditionalFormatting sqref="L31:T31">
    <cfRule type="expression" dxfId="22" priority="7">
      <formula>IF(L31="",TRUE,FALSE)</formula>
    </cfRule>
  </conditionalFormatting>
  <conditionalFormatting sqref="L12:AM13">
    <cfRule type="expression" dxfId="21" priority="21">
      <formula>IF(TRIM(L12)="",TRUE,FALSE)</formula>
    </cfRule>
  </conditionalFormatting>
  <conditionalFormatting sqref="L16:AM16">
    <cfRule type="expression" dxfId="20" priority="17">
      <formula>IF(TRIM(L16)="",TRUE,FALSE)</formula>
    </cfRule>
  </conditionalFormatting>
  <conditionalFormatting sqref="L29:AM30">
    <cfRule type="expression" dxfId="19" priority="8">
      <formula>IF(L29="",TRUE,FALSE)</formula>
    </cfRule>
  </conditionalFormatting>
  <conditionalFormatting sqref="P14:X14">
    <cfRule type="expression" dxfId="18" priority="20">
      <formula>IF(TRIM(P14)="",TRUE,FALSE)</formula>
    </cfRule>
  </conditionalFormatting>
  <conditionalFormatting sqref="P19:X20">
    <cfRule type="expression" dxfId="17" priority="14">
      <formula>IF(TRIM(P19)="",TRUE,FALSE)</formula>
    </cfRule>
  </conditionalFormatting>
  <conditionalFormatting sqref="P15:AM15">
    <cfRule type="expression" dxfId="16" priority="18">
      <formula>IF(TRIM(P15)="",TRUE,FALSE)</formula>
    </cfRule>
  </conditionalFormatting>
  <conditionalFormatting sqref="Z1:AM1">
    <cfRule type="expression" dxfId="15" priority="4">
      <formula>IF(Z1&lt;&gt;"",TRUE,FALSE)</formula>
    </cfRule>
  </conditionalFormatting>
  <conditionalFormatting sqref="AD6:AE6">
    <cfRule type="expression" dxfId="14" priority="25">
      <formula>IF(TRIM(AD6)="",TRUE,FALSE)</formula>
    </cfRule>
  </conditionalFormatting>
  <conditionalFormatting sqref="AD14:AM14">
    <cfRule type="expression" dxfId="13" priority="19">
      <formula>IF(TRIM(AD14)="",TRUE,FALSE)</formula>
    </cfRule>
  </conditionalFormatting>
  <conditionalFormatting sqref="AD19:AM20">
    <cfRule type="expression" dxfId="12" priority="1">
      <formula>IF(TRIM(AD19)="",TRUE,FALSE)</formula>
    </cfRule>
  </conditionalFormatting>
  <conditionalFormatting sqref="AF27:AM28">
    <cfRule type="expression" dxfId="11" priority="10">
      <formula>IF(AF27="",TRUE,FALSE)</formula>
    </cfRule>
  </conditionalFormatting>
  <conditionalFormatting sqref="AF31:AM31">
    <cfRule type="expression" dxfId="10" priority="6">
      <formula>IF(AF31="",TRUE,FALSE)</formula>
    </cfRule>
  </conditionalFormatting>
  <conditionalFormatting sqref="AG6:AH6">
    <cfRule type="expression" dxfId="9" priority="24">
      <formula>IF(TRIM(AG6)="",TRUE,FALSE)</formula>
    </cfRule>
  </conditionalFormatting>
  <conditionalFormatting sqref="AJ6:AK6">
    <cfRule type="expression" dxfId="8" priority="23">
      <formula>IF(TRIM(AJ6)="",TRUE,FALSE)</formula>
    </cfRule>
  </conditionalFormatting>
  <conditionalFormatting sqref="AK51">
    <cfRule type="expression" dxfId="7" priority="5">
      <formula>IF(AK51="",TRUE,FALSE)</formula>
    </cfRule>
  </conditionalFormatting>
  <conditionalFormatting sqref="AK35:AM36">
    <cfRule type="expression" dxfId="6" priority="2">
      <formula>AK35=""</formula>
    </cfRule>
  </conditionalFormatting>
  <dataValidations count="10">
    <dataValidation type="list" allowBlank="1" showInputMessage="1" showErrorMessage="1" sqref="U32:W32 AK51" xr:uid="{00000000-0002-0000-0200-000000000000}">
      <formula1>"　,〇"</formula1>
    </dataValidation>
    <dataValidation type="list" allowBlank="1" showInputMessage="1" showErrorMessage="1" sqref="AF31:AM31" xr:uid="{00000000-0002-0000-0200-000001000000}">
      <formula1>"普通,当座"</formula1>
    </dataValidation>
    <dataValidation imeMode="hiragana" allowBlank="1" showInputMessage="1" showErrorMessage="1" sqref="L30:AM30 P14:X14 AD14:AM14 L16:AM16 P19:X19 AD19:AM19 L27:T27 AF27:AM27 L13:AM13" xr:uid="{00000000-0002-0000-0200-000002000000}"/>
    <dataValidation imeMode="halfAlpha" allowBlank="1" showInputMessage="1" showErrorMessage="1" sqref="P15:AM15 P20:X20 AG6:AH6 AJ6:AK6 AF32:AM32 AD6:AE6 AD20:AM20" xr:uid="{00000000-0002-0000-0200-000003000000}"/>
    <dataValidation imeMode="fullKatakana" allowBlank="1" showInputMessage="1" showErrorMessage="1" sqref="L29:AM29 L12:AM12" xr:uid="{00000000-0002-0000-0200-000004000000}"/>
    <dataValidation type="textLength" imeMode="halfAlpha" operator="equal" allowBlank="1" showInputMessage="1" showErrorMessage="1" errorTitle="金融機関コード" error="4桁の金融機関コードを入力してください。_x000a_例　常陽銀行の場合　0130" sqref="L28:T28" xr:uid="{00000000-0002-0000-0200-000005000000}">
      <formula1>4</formula1>
    </dataValidation>
    <dataValidation type="textLength" imeMode="halfAlpha" operator="equal" allowBlank="1" showInputMessage="1" showErrorMessage="1" errorTitle="支店コード" error="3桁の支店コードを入力してください。_x000a_例　常陽銀行 県庁支店の場合　033" sqref="AF28:AM28" xr:uid="{00000000-0002-0000-0200-000006000000}">
      <formula1>3</formula1>
    </dataValidation>
    <dataValidation type="textLength" imeMode="halfAlpha" operator="equal" allowBlank="1" showInputMessage="1" showErrorMessage="1" errorTitle="口座番号" error="7桁の口座番号を入力してください。" sqref="L31:T31" xr:uid="{00000000-0002-0000-0200-000007000000}">
      <formula1>7</formula1>
    </dataValidation>
    <dataValidation type="list" allowBlank="1" showInputMessage="1" showErrorMessage="1" errorTitle="申請添付書類：給食実施状況確認書類" error="※幼保施設のみ_x000a_給食実施状況確認書類を添付した場合はプルダウンリストから○を選んでください。" sqref="AK36:AM36" xr:uid="{00000000-0002-0000-0200-000008000000}">
      <formula1>"○"</formula1>
    </dataValidation>
    <dataValidation type="list" allowBlank="1" showInputMessage="1" showErrorMessage="1" errorTitle="申請添付書類：振込先口座の通帳の写し" error="振込先口座の通帳の写しを添付した場合はプルダウンリストから○を選んでください。" sqref="AK35:AM35" xr:uid="{00000000-0002-0000-0200-000009000000}">
      <formula1>"○"</formula1>
    </dataValidation>
  </dataValidations>
  <pageMargins left="0.78740157480314965" right="0.78740157480314965" top="0.59055118110236227" bottom="0.59055118110236227" header="0.39370078740157483" footer="0.39370078740157483"/>
  <pageSetup paperSize="9" scale="95" fitToHeight="0" orientation="portrait" r:id="rId1"/>
  <rowBreaks count="1" manualBreakCount="1">
    <brk id="3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34D6-12C6-4EB5-9B7F-31008E27C58F}">
  <sheetPr>
    <tabColor rgb="FFFFFF00"/>
    <pageSetUpPr fitToPage="1"/>
  </sheetPr>
  <dimension ref="A1:U23"/>
  <sheetViews>
    <sheetView view="pageBreakPreview" zoomScaleNormal="100" zoomScaleSheetLayoutView="100" workbookViewId="0">
      <pane ySplit="3" topLeftCell="A4" activePane="bottomLeft" state="frozen"/>
      <selection activeCell="M5" sqref="M5"/>
      <selection pane="bottomLeft" activeCell="G20" sqref="G20"/>
    </sheetView>
  </sheetViews>
  <sheetFormatPr defaultColWidth="9" defaultRowHeight="18.75"/>
  <cols>
    <col min="1" max="1" width="4.125" style="17" customWidth="1"/>
    <col min="2" max="2" width="24" style="17" customWidth="1"/>
    <col min="3" max="3" width="11" style="17" bestFit="1" customWidth="1"/>
    <col min="4" max="4" width="28.125" style="17" customWidth="1"/>
    <col min="5" max="5" width="40.625" style="17" customWidth="1"/>
    <col min="6" max="8" width="12.125" style="17" customWidth="1"/>
    <col min="9" max="10" width="14.375" style="26" customWidth="1"/>
    <col min="11" max="11" width="15.875" style="27" bestFit="1" customWidth="1"/>
    <col min="12" max="12" width="16" style="27" customWidth="1"/>
    <col min="13" max="13" width="10.625" style="26" customWidth="1"/>
    <col min="14" max="14" width="35.125" style="17" customWidth="1"/>
    <col min="15" max="15" width="10.625" style="17" bestFit="1" customWidth="1"/>
    <col min="16" max="18" width="12.625" style="17" customWidth="1"/>
    <col min="19" max="19" width="10.625" style="17" bestFit="1" customWidth="1"/>
    <col min="20" max="20" width="12.625" style="17" customWidth="1"/>
    <col min="21" max="21" width="15.375" style="17" bestFit="1" customWidth="1"/>
    <col min="22" max="22" width="11" style="17" bestFit="1" customWidth="1"/>
    <col min="23" max="23" width="9" style="17" customWidth="1"/>
    <col min="24" max="16384" width="9" style="17"/>
  </cols>
  <sheetData>
    <row r="1" spans="1:21" ht="23.1" customHeight="1">
      <c r="A1" s="133" t="s">
        <v>37</v>
      </c>
      <c r="B1" s="133"/>
      <c r="C1" s="46"/>
      <c r="D1" s="46"/>
      <c r="E1" s="46"/>
      <c r="F1" s="46"/>
      <c r="G1" s="46"/>
      <c r="H1" s="46"/>
      <c r="I1" s="63"/>
      <c r="J1" s="63"/>
      <c r="K1" s="32"/>
      <c r="L1" s="32"/>
      <c r="M1" s="32"/>
    </row>
    <row r="2" spans="1:21" ht="23.1" customHeight="1" thickBot="1">
      <c r="A2" s="18"/>
      <c r="B2" s="19"/>
      <c r="C2" s="16"/>
      <c r="D2" s="20"/>
      <c r="K2" s="67"/>
      <c r="L2" s="67"/>
      <c r="M2" s="17"/>
    </row>
    <row r="3" spans="1:21" ht="56.25" customHeight="1" thickBot="1">
      <c r="A3" s="37" t="s">
        <v>24</v>
      </c>
      <c r="B3" s="41" t="s">
        <v>110</v>
      </c>
      <c r="C3" s="41" t="s">
        <v>111</v>
      </c>
      <c r="D3" s="41" t="s">
        <v>112</v>
      </c>
      <c r="E3" s="38" t="s">
        <v>113</v>
      </c>
      <c r="F3" s="51" t="s">
        <v>87</v>
      </c>
      <c r="G3" s="51" t="s">
        <v>88</v>
      </c>
      <c r="H3" s="62" t="s">
        <v>92</v>
      </c>
      <c r="I3" s="64" t="s">
        <v>116</v>
      </c>
      <c r="J3" s="64" t="s">
        <v>118</v>
      </c>
      <c r="K3" s="39" t="s">
        <v>120</v>
      </c>
      <c r="L3" s="40" t="s">
        <v>114</v>
      </c>
      <c r="M3" s="57"/>
      <c r="P3" s="16"/>
      <c r="Q3" s="16"/>
      <c r="R3" s="16"/>
      <c r="T3" s="16"/>
    </row>
    <row r="4" spans="1:21" ht="23.1" customHeight="1" thickTop="1" thickBot="1">
      <c r="A4" s="43">
        <v>1</v>
      </c>
      <c r="B4" s="48" t="s">
        <v>72</v>
      </c>
      <c r="C4" s="48" t="s">
        <v>25</v>
      </c>
      <c r="D4" s="48" t="s">
        <v>49</v>
      </c>
      <c r="E4" s="48" t="s">
        <v>106</v>
      </c>
      <c r="F4" s="52" t="s">
        <v>69</v>
      </c>
      <c r="G4" s="52"/>
      <c r="H4" s="61" t="s">
        <v>107</v>
      </c>
      <c r="I4" s="69">
        <v>350</v>
      </c>
      <c r="J4" s="70">
        <v>370</v>
      </c>
      <c r="K4" s="72">
        <v>55</v>
      </c>
      <c r="L4" s="68">
        <f>IF(OR(ISERROR(INDEX(食材料費等!$B:$B,MATCH($D4,食材料費等!$A:$A,0))),K4= 0,K4= ""), 0,K4 * INDEX( 食材料費等!$B:$B, MATCH($D4,食材料費等!$A:$A, 0)) * IF(G4="○",0.5,1))</f>
        <v>137500</v>
      </c>
      <c r="M4" s="58"/>
      <c r="N4" s="13" t="s">
        <v>38</v>
      </c>
      <c r="O4" s="134" t="s">
        <v>115</v>
      </c>
      <c r="P4" s="134"/>
      <c r="Q4" s="21" t="s">
        <v>36</v>
      </c>
      <c r="R4" s="54">
        <f>COUNTA(B4:B23)+ROW($B$3)-3</f>
        <v>7</v>
      </c>
    </row>
    <row r="5" spans="1:21" ht="23.1" customHeight="1" thickTop="1" thickBot="1">
      <c r="A5" s="42">
        <v>2</v>
      </c>
      <c r="B5" s="49" t="s">
        <v>75</v>
      </c>
      <c r="C5" s="48" t="s">
        <v>25</v>
      </c>
      <c r="D5" s="49" t="s">
        <v>53</v>
      </c>
      <c r="E5" s="49" t="s">
        <v>71</v>
      </c>
      <c r="F5" s="52" t="s">
        <v>69</v>
      </c>
      <c r="G5" s="52"/>
      <c r="H5" s="61" t="s">
        <v>108</v>
      </c>
      <c r="I5" s="69">
        <v>350</v>
      </c>
      <c r="J5" s="70">
        <v>350</v>
      </c>
      <c r="K5" s="73">
        <v>30</v>
      </c>
      <c r="L5" s="68">
        <f>IF(OR(ISERROR(INDEX(食材料費等!$B:$B,MATCH($D5,食材料費等!$A:$A,0))),K5= 0,K5= ""), 0,K5 * INDEX( 食材料費等!$B:$B, MATCH($D5,食材料費等!$A:$A, 0)) * IF(G5="○",0.5,1))</f>
        <v>75000</v>
      </c>
      <c r="M5" s="59"/>
      <c r="N5" s="29" t="s">
        <v>25</v>
      </c>
      <c r="O5" s="30">
        <f>COUNTIFS($C:$C,$N5,$L:$L,"&gt;0")</f>
        <v>7</v>
      </c>
      <c r="P5" s="31">
        <f>SUMIF($C:$C,$N5,$L:$L)</f>
        <v>548750</v>
      </c>
      <c r="Q5" s="14"/>
      <c r="R5" s="15"/>
    </row>
    <row r="6" spans="1:21" ht="23.1" customHeight="1" thickTop="1" thickBot="1">
      <c r="A6" s="42">
        <v>3</v>
      </c>
      <c r="B6" s="49" t="s">
        <v>76</v>
      </c>
      <c r="C6" s="48" t="s">
        <v>25</v>
      </c>
      <c r="D6" s="49" t="s">
        <v>50</v>
      </c>
      <c r="E6" s="49" t="s">
        <v>71</v>
      </c>
      <c r="F6" s="52"/>
      <c r="G6" s="52" t="s">
        <v>69</v>
      </c>
      <c r="H6" s="61" t="s">
        <v>108</v>
      </c>
      <c r="I6" s="69">
        <v>350</v>
      </c>
      <c r="J6" s="70">
        <v>350</v>
      </c>
      <c r="K6" s="73">
        <v>10</v>
      </c>
      <c r="L6" s="68">
        <f>IF(OR(ISERROR(INDEX(食材料費等!$B:$B,MATCH($D6,食材料費等!$A:$A,0))),K6= 0,K6= ""), 0,K6 * INDEX( 食材料費等!$B:$B, MATCH($D6,食材料費等!$A:$A, 0)) * IF(G6="○",0.5,1))</f>
        <v>12500</v>
      </c>
      <c r="M6" s="58"/>
      <c r="Q6" s="14"/>
      <c r="R6" s="28"/>
    </row>
    <row r="7" spans="1:21" ht="23.1" customHeight="1" thickTop="1" thickBot="1">
      <c r="A7" s="42">
        <v>4</v>
      </c>
      <c r="B7" s="49" t="s">
        <v>77</v>
      </c>
      <c r="C7" s="48" t="s">
        <v>25</v>
      </c>
      <c r="D7" s="49" t="s">
        <v>56</v>
      </c>
      <c r="E7" s="49" t="s">
        <v>71</v>
      </c>
      <c r="F7" s="52" t="s">
        <v>69</v>
      </c>
      <c r="G7" s="52"/>
      <c r="H7" s="61" t="s">
        <v>109</v>
      </c>
      <c r="I7" s="69">
        <v>350</v>
      </c>
      <c r="J7" s="70">
        <v>350</v>
      </c>
      <c r="K7" s="73">
        <v>40</v>
      </c>
      <c r="L7" s="68">
        <f>IF(OR(ISERROR(INDEX(食材料費等!$B:$B,MATCH($D7,食材料費等!$A:$A,0))),K7= 0,K7= ""), 0,K7 * INDEX( 食材料費等!$B:$B, MATCH($D7,食材料費等!$A:$A, 0)) * IF(G7="○",0.5,1))</f>
        <v>100000</v>
      </c>
      <c r="M7" s="58"/>
      <c r="U7" s="22"/>
    </row>
    <row r="8" spans="1:21" ht="23.1" customHeight="1" thickTop="1" thickBot="1">
      <c r="A8" s="42">
        <v>5</v>
      </c>
      <c r="B8" s="49" t="s">
        <v>78</v>
      </c>
      <c r="C8" s="48" t="s">
        <v>25</v>
      </c>
      <c r="D8" s="49" t="s">
        <v>54</v>
      </c>
      <c r="E8" s="49" t="s">
        <v>71</v>
      </c>
      <c r="F8" s="52" t="s">
        <v>69</v>
      </c>
      <c r="G8" s="52"/>
      <c r="H8" s="61" t="s">
        <v>107</v>
      </c>
      <c r="I8" s="69">
        <v>350</v>
      </c>
      <c r="J8" s="70">
        <v>360</v>
      </c>
      <c r="K8" s="73">
        <v>60</v>
      </c>
      <c r="L8" s="68">
        <f>IF(OR(ISERROR(INDEX(食材料費等!$B:$B,MATCH($D8,食材料費等!$A:$A,0))),K8= 0,K8= ""), 0,K8 * INDEX( 食材料費等!$B:$B, MATCH($D8,食材料費等!$A:$A, 0)) * IF(G8="○",0.5,1))</f>
        <v>150000</v>
      </c>
      <c r="M8" s="58"/>
    </row>
    <row r="9" spans="1:21" ht="23.1" customHeight="1" thickTop="1" thickBot="1">
      <c r="A9" s="42">
        <v>6</v>
      </c>
      <c r="B9" s="49" t="s">
        <v>79</v>
      </c>
      <c r="C9" s="48" t="s">
        <v>25</v>
      </c>
      <c r="D9" s="49" t="s">
        <v>58</v>
      </c>
      <c r="E9" s="49" t="s">
        <v>71</v>
      </c>
      <c r="F9" s="52" t="s">
        <v>69</v>
      </c>
      <c r="G9" s="52"/>
      <c r="H9" s="61" t="s">
        <v>108</v>
      </c>
      <c r="I9" s="69">
        <v>350</v>
      </c>
      <c r="J9" s="70">
        <v>350</v>
      </c>
      <c r="K9" s="73">
        <v>22</v>
      </c>
      <c r="L9" s="68">
        <f>IF(OR(ISERROR(INDEX(食材料費等!$B:$B,MATCH($D9,食材料費等!$A:$A,0))),K9= 0,K9= ""), 0,K9 * INDEX( 食材料費等!$B:$B, MATCH($D9,食材料費等!$A:$A, 0)) * IF(G9="○",0.5,1))</f>
        <v>55000</v>
      </c>
      <c r="M9" s="58"/>
    </row>
    <row r="10" spans="1:21" ht="23.1" customHeight="1" thickTop="1" thickBot="1">
      <c r="A10" s="42">
        <v>7</v>
      </c>
      <c r="B10" s="49" t="s">
        <v>73</v>
      </c>
      <c r="C10" s="48" t="s">
        <v>25</v>
      </c>
      <c r="D10" s="49" t="s">
        <v>51</v>
      </c>
      <c r="E10" s="49" t="s">
        <v>71</v>
      </c>
      <c r="F10" s="52"/>
      <c r="G10" s="52" t="s">
        <v>69</v>
      </c>
      <c r="H10" s="61" t="s">
        <v>107</v>
      </c>
      <c r="I10" s="69">
        <v>350</v>
      </c>
      <c r="J10" s="70">
        <v>400</v>
      </c>
      <c r="K10" s="73">
        <v>15</v>
      </c>
      <c r="L10" s="68">
        <f>IF(OR(ISERROR(INDEX(食材料費等!$B:$B,MATCH($D10,食材料費等!$A:$A,0))),K10= 0,K10= ""), 0,K10 * INDEX( 食材料費等!$B:$B, MATCH($D10,食材料費等!$A:$A, 0)) * IF(G10="○",0.5,1))</f>
        <v>18750</v>
      </c>
      <c r="M10" s="58"/>
    </row>
    <row r="11" spans="1:21" ht="23.1" customHeight="1" thickTop="1" thickBot="1">
      <c r="A11" s="42">
        <v>8</v>
      </c>
      <c r="B11" s="49"/>
      <c r="C11" s="49"/>
      <c r="D11" s="49"/>
      <c r="E11" s="49"/>
      <c r="F11" s="52"/>
      <c r="G11" s="52"/>
      <c r="H11" s="61"/>
      <c r="I11" s="65"/>
      <c r="J11" s="66"/>
      <c r="K11" s="50"/>
      <c r="L11" s="68">
        <f>IF(OR(ISERROR(INDEX(食材料費等!$B:$B,MATCH($D11,食材料費等!$A:$A,0))),K11= 0,K11= ""), 0,K11 * INDEX( 食材料費等!$B:$B, MATCH($D11,食材料費等!$A:$A, 0)) * IF(G11="○",0.5,1))</f>
        <v>0</v>
      </c>
      <c r="M11" s="58"/>
    </row>
    <row r="12" spans="1:21" ht="23.1" customHeight="1" thickTop="1" thickBot="1">
      <c r="A12" s="42">
        <v>9</v>
      </c>
      <c r="B12" s="49"/>
      <c r="C12" s="49"/>
      <c r="D12" s="49"/>
      <c r="E12" s="49"/>
      <c r="F12" s="52"/>
      <c r="G12" s="52"/>
      <c r="H12" s="61"/>
      <c r="I12" s="65"/>
      <c r="J12" s="66"/>
      <c r="K12" s="50"/>
      <c r="L12" s="68">
        <f>IF(OR(ISERROR(INDEX(食材料費等!$B:$B,MATCH($D12,食材料費等!$A:$A,0))),K12= 0,K12= ""), 0,K12 * INDEX( 食材料費等!$B:$B, MATCH($D12,食材料費等!$A:$A, 0)) * IF(G12="○",0.5,1))</f>
        <v>0</v>
      </c>
      <c r="M12" s="58"/>
    </row>
    <row r="13" spans="1:21" ht="23.1" customHeight="1" thickTop="1" thickBot="1">
      <c r="A13" s="42">
        <v>10</v>
      </c>
      <c r="B13" s="49"/>
      <c r="C13" s="49"/>
      <c r="D13" s="49"/>
      <c r="E13" s="49"/>
      <c r="F13" s="52"/>
      <c r="G13" s="52"/>
      <c r="H13" s="61"/>
      <c r="I13" s="65"/>
      <c r="J13" s="66"/>
      <c r="K13" s="50"/>
      <c r="L13" s="68">
        <f>IF(OR(ISERROR(INDEX(食材料費等!$B:$B,MATCH($D13,食材料費等!$A:$A,0))),K13= 0,K13= ""), 0,K13 * INDEX( 食材料費等!$B:$B, MATCH($D13,食材料費等!$A:$A, 0)) * IF(G13="○",0.5,1))</f>
        <v>0</v>
      </c>
      <c r="M13" s="58"/>
    </row>
    <row r="14" spans="1:21" ht="23.1" customHeight="1" thickTop="1" thickBot="1">
      <c r="A14" s="42">
        <v>11</v>
      </c>
      <c r="B14" s="49"/>
      <c r="C14" s="49"/>
      <c r="D14" s="49"/>
      <c r="E14" s="49"/>
      <c r="F14" s="52"/>
      <c r="G14" s="52"/>
      <c r="H14" s="61"/>
      <c r="I14" s="65"/>
      <c r="J14" s="66"/>
      <c r="K14" s="50"/>
      <c r="L14" s="68">
        <f>IF(OR(ISERROR(INDEX(食材料費等!$B:$B,MATCH($D14,食材料費等!$A:$A,0))),K14= 0,K14= ""), 0,K14 * INDEX( 食材料費等!$B:$B, MATCH($D14,食材料費等!$A:$A, 0)) * IF(G14="○",0.5,1))</f>
        <v>0</v>
      </c>
      <c r="M14" s="58"/>
    </row>
    <row r="15" spans="1:21" ht="23.1" customHeight="1" thickTop="1" thickBot="1">
      <c r="A15" s="42">
        <v>12</v>
      </c>
      <c r="B15" s="49"/>
      <c r="C15" s="49"/>
      <c r="D15" s="49"/>
      <c r="E15" s="49"/>
      <c r="F15" s="52"/>
      <c r="G15" s="52"/>
      <c r="H15" s="61"/>
      <c r="I15" s="65"/>
      <c r="J15" s="66"/>
      <c r="K15" s="50"/>
      <c r="L15" s="68">
        <f>IF(OR(ISERROR(INDEX(食材料費等!$B:$B,MATCH($D15,食材料費等!$A:$A,0))),K15= 0,K15= ""), 0,K15 * INDEX( 食材料費等!$B:$B, MATCH($D15,食材料費等!$A:$A, 0)) * IF(G15="○",0.5,1))</f>
        <v>0</v>
      </c>
      <c r="M15" s="58"/>
    </row>
    <row r="16" spans="1:21" ht="23.1" customHeight="1" thickTop="1" thickBot="1">
      <c r="A16" s="42">
        <v>13</v>
      </c>
      <c r="B16" s="49"/>
      <c r="C16" s="49"/>
      <c r="D16" s="49"/>
      <c r="E16" s="49"/>
      <c r="F16" s="52"/>
      <c r="G16" s="52"/>
      <c r="H16" s="61"/>
      <c r="I16" s="65"/>
      <c r="J16" s="66"/>
      <c r="K16" s="50"/>
      <c r="L16" s="68">
        <f>IF(OR(ISERROR(INDEX(食材料費等!$B:$B,MATCH($D16,食材料費等!$A:$A,0))),K16= 0,K16= ""), 0,K16 * INDEX( 食材料費等!$B:$B, MATCH($D16,食材料費等!$A:$A, 0)) * IF(G16="○",0.5,1))</f>
        <v>0</v>
      </c>
      <c r="M16" s="58"/>
    </row>
    <row r="17" spans="1:13" ht="23.1" customHeight="1" thickTop="1" thickBot="1">
      <c r="A17" s="42">
        <v>14</v>
      </c>
      <c r="B17" s="49"/>
      <c r="C17" s="49"/>
      <c r="D17" s="49"/>
      <c r="E17" s="49"/>
      <c r="F17" s="52"/>
      <c r="G17" s="52"/>
      <c r="H17" s="61"/>
      <c r="I17" s="65"/>
      <c r="J17" s="66"/>
      <c r="K17" s="50"/>
      <c r="L17" s="68">
        <f>IF(OR(ISERROR(INDEX(食材料費等!$B:$B,MATCH($D17,食材料費等!$A:$A,0))),K17= 0,K17= ""), 0,K17 * INDEX( 食材料費等!$B:$B, MATCH($D17,食材料費等!$A:$A, 0)) * IF(G17="○",0.5,1))</f>
        <v>0</v>
      </c>
      <c r="M17" s="58"/>
    </row>
    <row r="18" spans="1:13" ht="23.1" customHeight="1" thickTop="1" thickBot="1">
      <c r="A18" s="42">
        <v>15</v>
      </c>
      <c r="B18" s="49"/>
      <c r="C18" s="49"/>
      <c r="D18" s="49"/>
      <c r="E18" s="49"/>
      <c r="F18" s="52"/>
      <c r="G18" s="52"/>
      <c r="H18" s="61"/>
      <c r="I18" s="65"/>
      <c r="J18" s="66"/>
      <c r="K18" s="50"/>
      <c r="L18" s="68">
        <f>IF(OR(ISERROR(INDEX(食材料費等!$B:$B,MATCH($D18,食材料費等!$A:$A,0))),K18= 0,K18= ""), 0,K18 * INDEX( 食材料費等!$B:$B, MATCH($D18,食材料費等!$A:$A, 0)) * IF(G18="○",0.5,1))</f>
        <v>0</v>
      </c>
      <c r="M18" s="58"/>
    </row>
    <row r="19" spans="1:13" ht="23.1" customHeight="1" thickTop="1" thickBot="1">
      <c r="A19" s="42">
        <v>16</v>
      </c>
      <c r="B19" s="49"/>
      <c r="C19" s="49"/>
      <c r="D19" s="49"/>
      <c r="E19" s="49"/>
      <c r="F19" s="52"/>
      <c r="G19" s="52"/>
      <c r="H19" s="61"/>
      <c r="I19" s="65"/>
      <c r="J19" s="66"/>
      <c r="K19" s="50"/>
      <c r="L19" s="68">
        <f>IF(OR(ISERROR(INDEX(食材料費等!$B:$B,MATCH($D19,食材料費等!$A:$A,0))),K19= 0,K19= ""), 0,K19 * INDEX( 食材料費等!$B:$B, MATCH($D19,食材料費等!$A:$A, 0)) * IF(G19="○",0.5,1))</f>
        <v>0</v>
      </c>
      <c r="M19" s="58"/>
    </row>
    <row r="20" spans="1:13" ht="23.1" customHeight="1" thickTop="1" thickBot="1">
      <c r="A20" s="42">
        <v>17</v>
      </c>
      <c r="B20" s="49"/>
      <c r="C20" s="49"/>
      <c r="D20" s="49"/>
      <c r="E20" s="49"/>
      <c r="F20" s="52"/>
      <c r="G20" s="52"/>
      <c r="H20" s="61"/>
      <c r="I20" s="65"/>
      <c r="J20" s="66"/>
      <c r="K20" s="50"/>
      <c r="L20" s="68">
        <f>IF(OR(ISERROR(INDEX(食材料費等!$B:$B,MATCH($D20,食材料費等!$A:$A,0))),K20= 0,K20= ""), 0,K20 * INDEX( 食材料費等!$B:$B, MATCH($D20,食材料費等!$A:$A, 0)) * IF(G20="○",0.5,1))</f>
        <v>0</v>
      </c>
      <c r="M20" s="58"/>
    </row>
    <row r="21" spans="1:13" ht="23.1" customHeight="1" thickTop="1" thickBot="1">
      <c r="A21" s="42">
        <v>18</v>
      </c>
      <c r="B21" s="49"/>
      <c r="C21" s="49"/>
      <c r="D21" s="49"/>
      <c r="E21" s="49"/>
      <c r="F21" s="52"/>
      <c r="G21" s="52"/>
      <c r="H21" s="61"/>
      <c r="I21" s="65"/>
      <c r="J21" s="66"/>
      <c r="K21" s="50"/>
      <c r="L21" s="68">
        <f>IF(OR(ISERROR(INDEX(食材料費等!$B:$B,MATCH($D21,食材料費等!$A:$A,0))),K21= 0,K21= ""), 0,K21 * INDEX( 食材料費等!$B:$B, MATCH($D21,食材料費等!$A:$A, 0)) * IF(G21="○",0.5,1))</f>
        <v>0</v>
      </c>
      <c r="M21" s="58"/>
    </row>
    <row r="22" spans="1:13" ht="23.1" customHeight="1" thickTop="1" thickBot="1">
      <c r="A22" s="42">
        <v>19</v>
      </c>
      <c r="B22" s="49"/>
      <c r="C22" s="49"/>
      <c r="D22" s="49"/>
      <c r="E22" s="49"/>
      <c r="F22" s="52"/>
      <c r="G22" s="52"/>
      <c r="H22" s="61"/>
      <c r="I22" s="65"/>
      <c r="J22" s="66"/>
      <c r="K22" s="50"/>
      <c r="L22" s="68">
        <f>IF(OR(ISERROR(INDEX(食材料費等!$B:$B,MATCH($D22,食材料費等!$A:$A,0))),K22= 0,K22= ""), 0,K22 * INDEX( 食材料費等!$B:$B, MATCH($D22,食材料費等!$A:$A, 0)) * IF(G22="○",0.5,1))</f>
        <v>0</v>
      </c>
      <c r="M22" s="58"/>
    </row>
    <row r="23" spans="1:13" ht="23.1" customHeight="1" thickTop="1">
      <c r="A23" s="42">
        <v>20</v>
      </c>
      <c r="B23" s="49"/>
      <c r="C23" s="49"/>
      <c r="D23" s="49"/>
      <c r="E23" s="49"/>
      <c r="F23" s="52"/>
      <c r="G23" s="52"/>
      <c r="H23" s="61"/>
      <c r="I23" s="65"/>
      <c r="J23" s="66"/>
      <c r="K23" s="50"/>
      <c r="L23" s="68">
        <f>IF(OR(ISERROR(INDEX(食材料費等!$B:$B,MATCH($D23,食材料費等!$A:$A,0))),K23= 0,K23= ""), 0,K23 * INDEX( 食材料費等!$B:$B, MATCH($D23,食材料費等!$A:$A, 0)) * IF(G23="○",0.5,1))</f>
        <v>0</v>
      </c>
    </row>
  </sheetData>
  <mergeCells count="2">
    <mergeCell ref="A1:B1"/>
    <mergeCell ref="O4:P4"/>
  </mergeCells>
  <phoneticPr fontId="2"/>
  <conditionalFormatting sqref="D4:D23">
    <cfRule type="expression" dxfId="5" priority="3">
      <formula>C4="その他※対象外"</formula>
    </cfRule>
  </conditionalFormatting>
  <conditionalFormatting sqref="F4:F23">
    <cfRule type="expression" dxfId="4" priority="4">
      <formula>$G4="○"</formula>
    </cfRule>
  </conditionalFormatting>
  <conditionalFormatting sqref="G4:G23">
    <cfRule type="expression" dxfId="3" priority="5">
      <formula>$F4="○"</formula>
    </cfRule>
  </conditionalFormatting>
  <conditionalFormatting sqref="L4:L23">
    <cfRule type="expression" dxfId="2" priority="1">
      <formula>IF(AND(H4="外部搬入",I4=J4),TRUE,FALSE)</formula>
    </cfRule>
    <cfRule type="expression" dxfId="0" priority="6">
      <formula>IF(OR($C4="その他※対象外",AND(#REF!=0,$L4=0)),TRUE,FALSE)</formula>
    </cfRule>
  </conditionalFormatting>
  <dataValidations count="5">
    <dataValidation type="list" imeMode="halfAlpha" allowBlank="1" showInputMessage="1" showErrorMessage="1" sqref="H4:H23" xr:uid="{E6AC9409-5D49-4E4D-A022-10D1BEA68BC6}">
      <formula1>"自園調理,外部搬入,併用"</formula1>
    </dataValidation>
    <dataValidation imeMode="halfAlpha" allowBlank="1" showInputMessage="1" showErrorMessage="1" sqref="K4:L23" xr:uid="{E4B41555-BCD1-4581-94B4-F0CE6C7D71C9}"/>
    <dataValidation type="list" allowBlank="1" showInputMessage="1" showErrorMessage="1" sqref="D4:D23" xr:uid="{2C62D211-3BB7-428B-9748-59150D498070}">
      <formula1>INDIRECT(C4)</formula1>
    </dataValidation>
    <dataValidation imeMode="hiragana" allowBlank="1" showInputMessage="1" showErrorMessage="1" sqref="E4:E23 B4:B23" xr:uid="{1BA56EEF-D758-49F1-9E2C-E1E6DEDA5A1E}"/>
    <dataValidation type="list" imeMode="halfAlpha" allowBlank="1" showInputMessage="1" showErrorMessage="1" sqref="F4:G23" xr:uid="{2D95AB25-4476-4D21-A52F-02669226C8D8}">
      <formula1>"○"</formula1>
    </dataValidation>
  </dataValidations>
  <pageMargins left="0.19685039370078741" right="0.19685039370078741" top="0.78740157480314965" bottom="0.39370078740157483" header="0.59055118110236227" footer="0.19685039370078741"/>
  <pageSetup paperSize="9" scale="65" fitToHeight="0" orientation="landscape" r:id="rId1"/>
  <headerFooter>
    <oddFooter>&amp;R&amp;P/&amp;N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B7218143-29A9-441C-BE19-7131974D6817}">
            <xm:f>IF(ISERROR(INDEX(食材料費等!$B:$B,MATCH($D4,食材料費等!$A:$A,0))),TRUE,FALSE)</xm:f>
            <x14:dxf>
              <fill>
                <patternFill>
                  <bgColor theme="0" tint="-0.34998626667073579"/>
                </patternFill>
              </fill>
            </x14:dxf>
          </x14:cfRule>
          <xm:sqref>L4:L23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FC8C2AF-CC65-4119-BC33-8CDD38F3E03D}">
          <x14:formula1>
            <xm:f>プルダウン一覧!$A$1:$B$1</xm:f>
          </x14:formula1>
          <xm:sqref>C4:C23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D8"/>
  <sheetViews>
    <sheetView zoomScale="80" zoomScaleNormal="80" workbookViewId="0">
      <selection activeCell="M5" sqref="M5"/>
    </sheetView>
  </sheetViews>
  <sheetFormatPr defaultColWidth="9" defaultRowHeight="18.75"/>
  <cols>
    <col min="1" max="1" width="50.5" style="16" bestFit="1" customWidth="1"/>
    <col min="2" max="2" width="15.375" style="16" bestFit="1" customWidth="1"/>
    <col min="3" max="3" width="11" style="16" bestFit="1" customWidth="1"/>
    <col min="4" max="4" width="13" style="17" bestFit="1" customWidth="1"/>
    <col min="5" max="16384" width="9" style="17"/>
  </cols>
  <sheetData>
    <row r="1" spans="1:4" s="33" customFormat="1" ht="18">
      <c r="A1" s="32" t="s">
        <v>27</v>
      </c>
      <c r="B1" s="32" t="s">
        <v>41</v>
      </c>
      <c r="C1" s="32" t="s">
        <v>31</v>
      </c>
      <c r="D1" s="32"/>
    </row>
    <row r="2" spans="1:4">
      <c r="A2" s="36" t="s">
        <v>49</v>
      </c>
      <c r="C2" s="16" t="s">
        <v>25</v>
      </c>
      <c r="D2" s="34" t="s">
        <v>32</v>
      </c>
    </row>
    <row r="3" spans="1:4">
      <c r="A3" s="36" t="s">
        <v>53</v>
      </c>
    </row>
    <row r="4" spans="1:4">
      <c r="A4" s="36" t="s">
        <v>50</v>
      </c>
    </row>
    <row r="5" spans="1:4">
      <c r="A5" s="36" t="s">
        <v>57</v>
      </c>
    </row>
    <row r="6" spans="1:4">
      <c r="A6" s="36" t="s">
        <v>55</v>
      </c>
      <c r="C6" s="34"/>
    </row>
    <row r="7" spans="1:4">
      <c r="A7" s="36" t="s">
        <v>59</v>
      </c>
    </row>
    <row r="8" spans="1:4">
      <c r="A8" s="36" t="s">
        <v>51</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B8"/>
  <sheetViews>
    <sheetView workbookViewId="0">
      <selection activeCell="M5" sqref="M5"/>
    </sheetView>
  </sheetViews>
  <sheetFormatPr defaultRowHeight="18.75"/>
  <cols>
    <col min="1" max="1" width="50.5" bestFit="1" customWidth="1"/>
    <col min="2" max="2" width="11.125" bestFit="1" customWidth="1"/>
  </cols>
  <sheetData>
    <row r="1" spans="1:2">
      <c r="A1" s="35" t="s">
        <v>81</v>
      </c>
      <c r="B1" s="35" t="s">
        <v>74</v>
      </c>
    </row>
    <row r="2" spans="1:2">
      <c r="A2" t="s">
        <v>49</v>
      </c>
      <c r="B2" s="53">
        <v>2500</v>
      </c>
    </row>
    <row r="3" spans="1:2">
      <c r="A3" t="s">
        <v>53</v>
      </c>
      <c r="B3" s="53">
        <v>2500</v>
      </c>
    </row>
    <row r="4" spans="1:2">
      <c r="A4" t="s">
        <v>50</v>
      </c>
      <c r="B4" s="53">
        <v>2500</v>
      </c>
    </row>
    <row r="5" spans="1:2">
      <c r="A5" t="s">
        <v>56</v>
      </c>
      <c r="B5" s="53">
        <v>2500</v>
      </c>
    </row>
    <row r="6" spans="1:2">
      <c r="A6" t="s">
        <v>54</v>
      </c>
      <c r="B6" s="53">
        <v>2500</v>
      </c>
    </row>
    <row r="7" spans="1:2">
      <c r="A7" t="s">
        <v>58</v>
      </c>
      <c r="B7" s="53">
        <v>2500</v>
      </c>
    </row>
    <row r="8" spans="1:2">
      <c r="A8" t="s">
        <v>51</v>
      </c>
      <c r="B8" s="53">
        <v>2500</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2"/>
  <sheetViews>
    <sheetView workbookViewId="0">
      <selection activeCell="M5" sqref="M5"/>
    </sheetView>
  </sheetViews>
  <sheetFormatPr defaultRowHeight="18.75"/>
  <cols>
    <col min="1" max="1" width="7.375" style="45" bestFit="1" customWidth="1"/>
  </cols>
  <sheetData>
    <row r="1" spans="1:1">
      <c r="A1" s="44" t="s">
        <v>52</v>
      </c>
    </row>
    <row r="2" spans="1:1">
      <c r="A2" s="45">
        <v>0.5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vt:lpstr>
      <vt:lpstr>施設内訳書</vt:lpstr>
      <vt:lpstr>【記載例】申請書 </vt:lpstr>
      <vt:lpstr>【記載例】施設内訳書 </vt:lpstr>
      <vt:lpstr>プルダウン一覧</vt:lpstr>
      <vt:lpstr>食材料費等</vt:lpstr>
      <vt:lpstr>補助率</vt:lpstr>
      <vt:lpstr>'【記載例】施設内訳書 '!Print_Area</vt:lpstr>
      <vt:lpstr>'【記載例】申請書 '!Print_Area</vt:lpstr>
      <vt:lpstr>施設内訳書!Print_Area</vt:lpstr>
      <vt:lpstr>申請書!Print_Area</vt:lpstr>
      <vt:lpstr>'【記載例】施設内訳書 '!Print_Titles</vt:lpstr>
      <vt:lpstr>施設内訳書!Print_Titles</vt:lpstr>
      <vt:lpstr>補助率_病院・有床診療所のみ</vt:lpstr>
      <vt:lpstr>幼保施設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2025-10-09T00:37:03Z</dcterms:modified>
</cp:coreProperties>
</file>