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2364BD4-1E73-4D02-B4A9-A538AE46227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<sst xmlns="http://schemas.openxmlformats.org/spreadsheetml/2006/main" count="3430" uniqueCount="1055">
  <si>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</si>
  <si>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</si>
  <si>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</si>
  <si>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</si>
  <si>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</si>
  <si>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</si>
  <si>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</si>
  <si>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</si>
  <si>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</si>
  <si>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</si>
  <si>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</si>
  <si>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</si>
  <si>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</si>
  <si>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</si>
  <si>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</si>
  <si>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</si>
  <si>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</si>
  <si>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</si>
  <si>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</si>
  <si>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</si>
  <si>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</si>
  <si>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</si>
  <si>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</si>
  <si>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</si>
  <si>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</si>
  <si>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</si>
  <si>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</si>
  <si>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</si>
  <si>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</si>
  <si>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</si>
  <si>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</si>
  <si>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</si>
  <si>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</si>
  <si>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</si>
  <si>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</si>
  <si>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</si>
  <si>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</si>
  <si>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</si>
  <si>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</si>
  <si>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</si>
  <si>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</si>
  <si>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</si>
  <si>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</si>
  <si>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</si>
  <si>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</si>
  <si>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</si>
  <si>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</si>
  <si>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</si>
  <si>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</si>
  <si>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</si>
  <si>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</si>
  <si>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</si>
  <si>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</si>
  <si>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</si>
  <si>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</si>
  <si>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</si>
  <si>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</si>
  <si>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</si>
  <si>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</si>
  <si>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</si>
  <si>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</si>
  <si>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</si>
  <si>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</si>
  <si>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</si>
  <si>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</si>
  <si>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</si>
  <si>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</si>
  <si>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</si>
  <si>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</si>
  <si>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</si>
  <si>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</si>
  <si>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</si>
  <si>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</si>
  <si>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</si>
  <si>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</si>
  <si>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</si>
  <si>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</si>
  <si>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</si>
  <si>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</si>
  <si>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</si>
  <si>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</si>
  <si>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</si>
  <si>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</si>
  <si>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</si>
  <si>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</si>
  <si>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</si>
  <si>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</si>
  <si>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</si>
  <si>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</si>
  <si>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</si>
  <si>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</si>
  <si>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</si>
  <si>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</si>
  <si>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</si>
  <si>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</si>
  <si>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</si>
  <si>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</si>
  <si>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</si>
  <si>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</si>
  <si>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</si>
  <si>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</si>
  <si>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</si>
  <si>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</si>
  <si>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</si>
  <si>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</si>
  <si>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</si>
  <si>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</si>
  <si>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</si>
  <si>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</si>
  <si>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</si>
  <si>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</si>
  <si>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</si>
  <si>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</si>
  <si>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</si>
  <si>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</si>
  <si>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</si>
  <si>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</si>
  <si>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</si>
  <si>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</si>
  <si>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</si>
  <si>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</si>
  <si>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</si>
  <si>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</si>
  <si>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</si>
  <si>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</si>
  <si>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</si>
  <si>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</si>
  <si>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</si>
  <si>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</si>
  <si>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</si>
  <si>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</si>
  <si>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</si>
  <si>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</si>
  <si>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</si>
  <si>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</si>
  <si>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</si>
  <si>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</si>
  <si>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</si>
  <si>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</si>
  <si>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</si>
  <si>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</si>
  <si>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</si>
  <si>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</si>
  <si>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</si>
  <si>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</si>
  <si>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</si>
  <si>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</si>
  <si>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</si>
  <si>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</si>
  <si>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</si>
  <si>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</si>
  <si>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</si>
  <si>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</si>
  <si>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</si>
  <si>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</si>
  <si>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</si>
  <si>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</si>
  <si>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</si>
  <si>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</si>
  <si>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</si>
  <si>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</si>
  <si>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</si>
  <si>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</si>
  <si>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</si>
  <si>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</si>
  <si>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</si>
  <si>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</si>
  <si>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</si>
  <si>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</si>
  <si>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</si>
  <si>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</si>
  <si>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</si>
  <si>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</si>
  <si>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</si>
  <si>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</si>
  <si>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</si>
  <si>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</si>
  <si>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</si>
  <si>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</si>
  <si>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</si>
  <si>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</si>
  <si>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</si>
  <si>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</si>
  <si>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</si>
  <si>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</si>
  <si>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</si>
  <si>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</si>
  <si>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</si>
  <si>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</si>
  <si>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</si>
  <si>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</si>
  <si>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</si>
  <si>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</si>
  <si>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</si>
  <si>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</si>
  <si>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</si>
  <si>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</si>
  <si>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</si>
  <si>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</si>
  <si>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</si>
  <si>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</si>
  <si>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</si>
  <si>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</si>
  <si>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</si>
  <si>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</si>
  <si>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</si>
  <si>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</si>
  <si>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</si>
  <si>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</si>
  <si>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</si>
  <si>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</si>
  <si>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</si>
  <si>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</si>
  <si>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</si>
  <si>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</si>
  <si>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</si>
  <si>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</si>
  <si>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</si>
  <si>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</si>
  <si>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</si>
  <si>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</si>
  <si>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</si>
  <si>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</si>
  <si>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</si>
  <si>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</si>
  <si>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</si>
  <si>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</si>
  <si>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</si>
  <si>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</si>
  <si>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</si>
  <si>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</si>
  <si>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</si>
  <si>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</si>
  <si>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</si>
  <si>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</si>
  <si>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</si>
  <si>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</si>
  <si>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</si>
  <si>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</si>
  <si>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</si>
  <si>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</si>
  <si>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</si>
  <si>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</si>
  <si>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</si>
  <si>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</si>
  <si>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</si>
  <si>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</si>
  <si>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</si>
  <si>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</si>
  <si>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</si>
  <si>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</si>
  <si>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</si>
  <si>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</si>
  <si>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</si>
  <si>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</si>
  <si>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</si>
  <si>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</si>
  <si>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</si>
  <si>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</si>
  <si>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</si>
  <si>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</si>
  <si>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</si>
  <si>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</si>
  <si>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</si>
  <si>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</si>
  <si>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</si>
  <si>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</si>
  <si>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</si>
  <si>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</si>
  <si>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</si>
  <si>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</si>
  <si>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</si>
  <si>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</si>
  <si>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</si>
  <si>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</si>
  <si>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</si>
  <si>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</si>
  <si>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</si>
  <si>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</si>
  <si>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</si>
  <si>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</si>
  <si>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</si>
  <si>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</si>
  <si>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</si>
  <si>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</si>
  <si>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</si>
  <si>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</si>
  <si>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</si>
  <si>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</si>
  <si>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</si>
  <si>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</si>
  <si>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</si>
  <si>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</si>
  <si>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</si>
  <si>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</si>
  <si>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</si>
  <si>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</si>
  <si>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</si>
  <si>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</si>
  <si>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</si>
  <si>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</si>
  <si>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</si>
  <si>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</si>
  <si>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</si>
  <si>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</si>
  <si>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</si>
  <si>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</si>
  <si>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</si>
  <si>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</si>
  <si>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</si>
  <si>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</si>
  <si>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</si>
  <si>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</si>
  <si>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</si>
  <si>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</si>
  <si>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</si>
  <si>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</si>
  <si>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</si>
  <si>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</si>
  <si>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</si>
  <si>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</si>
  <si>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</si>
  <si>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</si>
  <si>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</si>
  <si>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</si>
  <si>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</si>
  <si>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</si>
  <si>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</si>
  <si>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</si>
  <si>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</si>
  <si>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</si>
  <si>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</si>
  <si>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</si>
  <si>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</si>
  <si>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</si>
  <si>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</si>
  <si>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</si>
  <si>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</si>
  <si>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</si>
  <si>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</si>
  <si>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</si>
  <si>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</si>
  <si>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</si>
  <si>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</si>
  <si>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</si>
  <si>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</si>
  <si>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</si>
  <si>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</si>
  <si>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</si>
  <si>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</si>
  <si>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</si>
  <si>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</si>
  <si>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</si>
  <si>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</si>
  <si>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</si>
  <si>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</si>
  <si>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</si>
  <si>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</si>
  <si>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</si>
  <si>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</si>
  <si>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</si>
  <si>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</si>
  <si>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</si>
  <si>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</si>
  <si>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</si>
  <si>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</si>
  <si>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</si>
  <si>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</si>
  <si>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</si>
  <si>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</si>
  <si>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</si>
  <si>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</si>
  <si>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</si>
  <si>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</si>
  <si>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</si>
  <si>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</si>
  <si>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</si>
  <si>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</si>
  <si>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</si>
  <si>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</si>
  <si>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</si>
  <si>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</si>
  <si>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</si>
  <si>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</si>
  <si>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</si>
  <si>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</si>
  <si>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</si>
  <si>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</si>
  <si>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</si>
  <si>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</si>
  <si>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</si>
  <si>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</si>
  <si>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</si>
  <si>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</si>
  <si>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</si>
  <si>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</si>
  <si>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</si>
  <si>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</si>
  <si>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</si>
  <si>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</si>
  <si>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</si>
  <si>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</si>
  <si>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</si>
  <si>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</si>
  <si>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</si>
  <si>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</si>
  <si>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</si>
  <si>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</si>
  <si>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</si>
  <si>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</si>
  <si>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</si>
  <si>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</si>
  <si>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</si>
  <si>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</si>
  <si>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</si>
  <si>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</si>
  <si>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</si>
  <si>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</si>
  <si>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</si>
  <si>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</si>
  <si>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</si>
  <si>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</si>
  <si>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</si>
  <si>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</si>
  <si>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</si>
  <si>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</si>
  <si>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</si>
  <si>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</si>
  <si>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</si>
  <si>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</si>
  <si>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</si>
  <si>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</si>
  <si>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</si>
  <si>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</si>
  <si>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</si>
  <si>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</si>
  <si>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</si>
  <si>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</si>
  <si>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</si>
  <si>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</si>
  <si>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</si>
  <si>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</si>
  <si>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</si>
  <si>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</si>
  <si>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</si>
  <si>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</si>
  <si>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</si>
  <si>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</si>
  <si>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</si>
  <si>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</si>
  <si>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</si>
  <si>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</si>
  <si>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</si>
  <si>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</si>
  <si>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</si>
  <si>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</si>
  <si>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</si>
  <si>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</si>
  <si>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</si>
  <si>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</si>
  <si>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</si>
  <si>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</si>
  <si>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</si>
  <si>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</si>
  <si>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</si>
  <si>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</si>
  <si>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</si>
  <si>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</si>
  <si>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</si>
  <si>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</si>
  <si>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</si>
  <si>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</si>
  <si>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</si>
  <si>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</si>
  <si>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</si>
  <si>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</si>
  <si>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</si>
  <si>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</si>
  <si>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</si>
  <si>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</si>
  <si>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</si>
  <si>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</si>
  <si>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</si>
  <si>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</si>
  <si>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</si>
  <si>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</si>
  <si>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</si>
  <si>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</si>
  <si>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</si>
  <si>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</si>
  <si>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</si>
  <si>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</si>
  <si>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</si>
  <si>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</si>
  <si>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</si>
  <si>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</si>
  <si>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</si>
  <si>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</si>
  <si>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</si>
  <si>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</si>
  <si>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</si>
  <si>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</si>
  <si>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</si>
  <si>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</si>
  <si>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</si>
  <si>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</si>
  <si>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</si>
  <si>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</si>
  <si>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</si>
  <si>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</si>
  <si>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</si>
  <si>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</si>
  <si>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</si>
  <si>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</si>
  <si>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</si>
  <si>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</si>
  <si>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</si>
  <si>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</si>
  <si>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</si>
  <si>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</si>
  <si>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</si>
  <si>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</si>
  <si>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</si>
  <si>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</si>
  <si>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</si>
  <si>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</si>
  <si>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</si>
  <si>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</si>
  <si>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</si>
  <si>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</si>
  <si>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</si>
  <si>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</si>
  <si>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</si>
  <si>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</si>
  <si>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</si>
  <si>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</si>
  <si>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</si>
  <si>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</si>
  <si>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</si>
  <si>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</si>
  <si>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</si>
  <si>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</si>
  <si>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</si>
  <si>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</si>
  <si>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</si>
  <si>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</si>
  <si>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</si>
  <si>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</si>
  <si>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</si>
  <si>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</si>
  <si>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</si>
  <si>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</si>
  <si>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</si>
  <si>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</si>
  <si>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</si>
  <si>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</si>
  <si>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</si>
  <si>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</si>
  <si>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</si>
  <si>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</si>
  <si>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</si>
  <si>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</si>
  <si>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</si>
  <si>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</si>
  <si>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</si>
  <si>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</si>
  <si>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</si>
  <si>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</si>
  <si>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</si>
  <si>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</si>
  <si>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</si>
  <si>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</si>
  <si>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</si>
  <si>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</si>
  <si>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</si>
  <si>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</si>
  <si>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</si>
  <si>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</si>
  <si>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</si>
  <si>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</si>
  <si>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</si>
  <si>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</si>
  <si>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</si>
  <si>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</si>
  <si>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</si>
  <si>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</si>
  <si>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</si>
  <si>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</si>
  <si>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</si>
  <si>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</si>
  <si>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</si>
  <si>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</si>
  <si>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</si>
  <si>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</si>
  <si>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</si>
  <si>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</si>
  <si>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</si>
  <si>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</si>
  <si>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</si>
  <si>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</si>
  <si>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</si>
  <si>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</si>
  <si>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</si>
  <si>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</si>
  <si>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</si>
  <si>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</si>
  <si>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</si>
  <si>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</si>
  <si>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</si>
  <si>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</si>
  <si>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</si>
  <si>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</si>
  <si>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</si>
  <si>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</si>
  <si>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</si>
  <si>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</si>
  <si>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</si>
  <si>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</si>
  <si>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</si>
  <si>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</si>
  <si>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</si>
  <si>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</si>
  <si>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</si>
  <si>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</si>
  <si>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</si>
  <si>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</si>
  <si>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</si>
  <si>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</si>
  <si>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</si>
  <si>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</si>
  <si>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</si>
  <si>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</si>
  <si>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</si>
  <si>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</si>
  <si>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</si>
  <si>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</si>
  <si>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</si>
  <si>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</si>
  <si>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</si>
  <si>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</si>
  <si>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</si>
  <si>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</si>
  <si>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</si>
  <si>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</si>
  <si>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</si>
  <si>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</si>
  <si>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</si>
  <si>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</si>
  <si>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</si>
  <si>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</si>
  <si>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</si>
  <si>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</si>
  <si>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</si>
  <si>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</si>
  <si>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</si>
  <si>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</si>
  <si>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</si>
  <si>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</si>
  <si>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</si>
  <si>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</si>
  <si>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</si>
  <si>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</si>
  <si>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</si>
  <si>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</si>
  <si>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</si>
  <si>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</si>
  <si>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</si>
  <si>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</si>
  <si>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</si>
  <si>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</si>
  <si>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</si>
  <si>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</si>
  <si>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</si>
  <si>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</si>
  <si>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</si>
  <si>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</si>
  <si>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</si>
  <si>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</si>
  <si>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</si>
  <si>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</si>
  <si>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</si>
  <si>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</si>
  <si>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</si>
  <si>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</si>
  <si>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</si>
  <si>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</si>
  <si>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</si>
  <si>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</si>
  <si>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</si>
  <si>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</si>
  <si>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</si>
  <si>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</si>
  <si>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</si>
  <si>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</si>
  <si>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</si>
  <si>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</si>
  <si>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</si>
  <si>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</si>
  <si>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</si>
  <si>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</si>
  <si>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</si>
  <si>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</si>
  <si>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</si>
  <si>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</si>
  <si>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</si>
  <si>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</si>
  <si>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</si>
  <si>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</si>
  <si>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</si>
  <si>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</si>
  <si>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</si>
  <si>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</si>
  <si>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</si>
  <si>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</si>
  <si>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</si>
  <si>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</si>
  <si>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</si>
  <si>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</si>
  <si>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</si>
  <si>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</si>
  <si>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</si>
  <si>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</si>
  <si>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</si>
  <si>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</si>
  <si>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</si>
  <si>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</si>
  <si>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</si>
  <si>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</si>
  <si>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</si>
  <si>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</si>
  <si>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</si>
  <si>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</si>
  <si>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</si>
  <si>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</si>
  <si>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</si>
  <si>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</si>
  <si>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</si>
  <si>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</si>
  <si>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</si>
  <si>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</si>
  <si>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</si>
  <si>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</si>
  <si>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</si>
  <si>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</si>
  <si>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</si>
  <si>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</si>
  <si>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</si>
  <si>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</si>
  <si>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</si>
  <si>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</si>
  <si>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</si>
  <si>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</si>
  <si>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</si>
  <si>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</si>
  <si>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</si>
  <si>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</si>
  <si>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</si>
  <si>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</si>
  <si>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</si>
  <si>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</si>
  <si>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</si>
  <si>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</si>
  <si>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</si>
  <si>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</si>
  <si>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</si>
  <si>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</si>
  <si>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</si>
  <si>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</si>
  <si>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</si>
  <si>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</si>
  <si>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</si>
  <si>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</si>
  <si>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</si>
  <si>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</si>
  <si>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</si>
  <si>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</si>
  <si>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</si>
  <si>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</si>
  <si>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</si>
  <si>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</si>
  <si>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</si>
  <si>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</si>
  <si>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</si>
  <si>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</si>
  <si>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</si>
  <si>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</si>
  <si>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</si>
  <si>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</si>
  <si>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</si>
  <si>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</si>
  <si>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</si>
  <si>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</si>
  <si>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</si>
  <si>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</si>
  <si>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</si>
  <si>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</si>
  <si>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</si>
  <si>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</si>
  <si>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</si>
  <si>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</si>
  <si>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</si>
  <si>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</si>
  <si>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</si>
  <si>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</si>
  <si>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</si>
  <si>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</si>
  <si>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</si>
  <si>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</si>
  <si>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</si>
  <si>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</si>
  <si>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</si>
  <si>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</si>
  <si>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</si>
  <si>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</si>
  <si>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</si>
  <si>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</si>
  <si>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</si>
  <si>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</si>
  <si>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</si>
  <si>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</si>
  <si>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</si>
  <si>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</si>
  <si>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</si>
  <si>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</si>
  <si>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</si>
  <si>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</si>
  <si>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</si>
  <si>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</si>
  <si>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</si>
  <si>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</si>
  <si>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</si>
  <si>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</si>
  <si>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</si>
  <si>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</si>
  <si>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</si>
  <si>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</si>
  <si>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</si>
  <si>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</si>
  <si>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</si>
  <si>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</si>
  <si>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</si>
  <si>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</si>
  <si>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</si>
  <si>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</si>
  <si>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</si>
  <si>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</si>
  <si>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</si>
  <si>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</si>
  <si>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</si>
  <si>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</si>
  <si>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</si>
  <si>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</si>
  <si>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</si>
  <si>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</si>
  <si>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</si>
  <si>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</si>
  <si>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</si>
  <si>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</si>
  <si>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</si>
  <si>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</si>
  <si>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</si>
  <si>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</si>
  <si>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</si>
  <si>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</si>
  <si>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</si>
  <si>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</si>
  <si>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</si>
  <si>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</si>
  <si>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</si>
  <si>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</si>
  <si>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</si>
  <si>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</si>
  <si>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</si>
  <si>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</si>
  <si>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</si>
  <si>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</si>
  <si>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</si>
  <si>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</si>
  <si>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</si>
  <si>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</si>
  <si>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</si>
  <si>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</si>
  <si>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</si>
  <si>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</si>
  <si>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</si>
  <si>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</si>
  <si>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</si>
  <si>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</si>
  <si>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</si>
  <si>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</si>
  <si>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</si>
  <si>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</si>
  <si>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</si>
  <si>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</si>
  <si>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</si>
  <si>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</si>
  <si>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</si>
  <si>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</si>
  <si>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</si>
  <si>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</si>
  <si>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</si>
  <si>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</si>
  <si>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</si>
  <si>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</si>
  <si>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</si>
  <si>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</si>
  <si>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</si>
  <si>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</si>
  <si>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</si>
  <si>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</si>
  <si>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</si>
  <si>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</si>
  <si>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</si>
  <si>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</si>
  <si>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</si>
  <si>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</si>
  <si>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</si>
  <si>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</si>
  <si>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</si>
  <si>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</si>
  <si>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</si>
  <si>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</si>
  <si>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</si>
  <si>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</si>
  <si>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</si>
  <si>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</si>
  <si>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</si>
  <si>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</si>
  <si>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</si>
  <si>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</si>
  <si>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</si>
  <si>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</si>
  <si>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</si>
  <si>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</si>
  <si>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</si>
  <si>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</si>
  <si>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</si>
  <si>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</si>
  <si>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</si>
  <si>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</si>
  <si>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</si>
  <si>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</si>
  <si>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</si>
  <si>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</si>
  <si>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</si>
  <si>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</si>
  <si>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</si>
  <si>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</si>
  <si>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</si>
  <si>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</si>
  <si>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</si>
  <si>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</si>
  <si>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</si>
  <si>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</si>
  <si>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</si>
  <si>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</si>
  <si>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</si>
  <si>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</si>
  <si>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</si>
  <si>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</si>
  <si>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</si>
  <si>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</si>
  <si>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</si>
  <si>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</si>
  <si>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</si>
  <si>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</si>
  <si>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</si>
  <si>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</si>
  <si>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</si>
  <si>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</si>
  <si>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</si>
  <si>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</si>
  <si>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</si>
  <si>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</si>
  <si>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</si>
  <si>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</si>
  <si>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</si>
  <si>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</si>
  <si>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</si>
  <si>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</si>
  <si>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</si>
  <si>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</si>
  <si>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</si>
  <si>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</si>
  <si>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</si>
  <si>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</si>
  <si>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</si>
  <si>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</si>
  <si>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</si>
  <si>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</si>
  <si>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</si>
  <si>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</si>
  <si>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</si>
  <si>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</si>
  <si>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</si>
  <si>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</si>
  <si>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</si>
  <si>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</si>
  <si>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</si>
  <si>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</si>
  <si>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</si>
  <si>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</si>
  <si>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</si>
  <si>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</si>
  <si>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</si>
  <si>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</si>
  <si>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</si>
  <si>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</si>
  <si>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</si>
  <si>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</si>
  <si>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</si>
  <si>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</si>
  <si>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</si>
  <si>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</si>
  <si>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</si>
  <si>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</si>
  <si>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</si>
  <si>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</si>
  <si>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</si>
  <si>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</si>
  <si>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</si>
  <si>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</si>
  <si>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</si>
  <si>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</si>
  <si>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</si>
  <si>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</si>
  <si>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</si>
  <si>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</si>
  <si>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</si>
  <si>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</si>
  <si>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</si>
  <si>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</si>
  <si>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</si>
  <si>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</si>
  <si>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</si>
  <si>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</si>
  <si>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</si>
  <si>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医療法人恒貴会協和中央病院</t>
    <phoneticPr fontId="3"/>
  </si>
  <si>
    <t>〒309-1195 筑西市門井１６７６番地１</t>
    <phoneticPr fontId="3"/>
  </si>
  <si>
    <t>〇</t>
  </si>
  <si>
    <t>医療法人</t>
  </si>
  <si>
    <t>整形外科</t>
  </si>
  <si>
    <t>ＤＰＣ病院ではない</t>
  </si>
  <si>
    <t>有</t>
  </si>
  <si>
    <t>看護必要度Ⅰ</t>
    <phoneticPr fontId="3"/>
  </si>
  <si>
    <t>北１階病棟</t>
  </si>
  <si>
    <t>急性期機能</t>
  </si>
  <si>
    <t>内科</t>
  </si>
  <si>
    <t>北２階病棟</t>
  </si>
  <si>
    <t>脳神経外科</t>
  </si>
  <si>
    <t>南２階病棟</t>
  </si>
  <si>
    <t>消化器内科（胃腸内科）</t>
  </si>
  <si>
    <t>新館２階病棟</t>
  </si>
  <si>
    <t>複数の診療科で活用</t>
  </si>
  <si>
    <t>新館３階病棟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</si>
</sst>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1045</v>
      </c>
      <c r="M9" s="282" t="s">
        <v>1048</v>
      </c>
      <c r="N9" s="282" t="s">
        <v>1050</v>
      </c>
      <c r="O9" s="282" t="s">
        <v>1052</v>
      </c>
      <c r="P9" s="282" t="s">
        <v>1054</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1045</v>
      </c>
      <c r="M22" s="282" t="s">
        <v>1048</v>
      </c>
      <c r="N22" s="282" t="s">
        <v>1050</v>
      </c>
      <c r="O22" s="282" t="s">
        <v>1052</v>
      </c>
      <c r="P22" s="282" t="s">
        <v>1054</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row>
    <row r="25" spans="1:22" s="21" customFormat="1" ht="34.5" customHeight="1">
      <c r="A25" s="244" t="s">
        <v>607</v>
      </c>
      <c r="B25" s="24"/>
      <c r="C25" s="19"/>
      <c r="D25" s="19"/>
      <c r="E25" s="19"/>
      <c r="F25" s="19"/>
      <c r="G25" s="19"/>
      <c r="H25" s="20"/>
      <c r="I25" s="300" t="s">
        <v>4</v>
      </c>
      <c r="J25" s="301"/>
      <c r="K25" s="302"/>
      <c r="L25" s="29"/>
      <c r="M25" s="29"/>
      <c r="N25" s="29"/>
      <c r="O25" s="29"/>
      <c r="P25" s="29"/>
    </row>
    <row r="26" spans="1:22" s="21" customFormat="1" ht="34.5" customHeight="1">
      <c r="A26" s="244" t="s">
        <v>607</v>
      </c>
      <c r="B26" s="17"/>
      <c r="C26" s="19"/>
      <c r="D26" s="19"/>
      <c r="E26" s="19"/>
      <c r="F26" s="19"/>
      <c r="G26" s="19"/>
      <c r="H26" s="20"/>
      <c r="I26" s="300" t="s">
        <v>5</v>
      </c>
      <c r="J26" s="301"/>
      <c r="K26" s="302"/>
      <c r="L26" s="28"/>
      <c r="M26" s="28"/>
      <c r="N26" s="28"/>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1045</v>
      </c>
      <c r="M35" s="282" t="s">
        <v>1048</v>
      </c>
      <c r="N35" s="282" t="s">
        <v>1050</v>
      </c>
      <c r="O35" s="282" t="s">
        <v>1052</v>
      </c>
      <c r="P35" s="282" t="s">
        <v>1054</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1045</v>
      </c>
      <c r="M44" s="282" t="s">
        <v>1048</v>
      </c>
      <c r="N44" s="282" t="s">
        <v>1050</v>
      </c>
      <c r="O44" s="282" t="s">
        <v>1052</v>
      </c>
      <c r="P44" s="282" t="s">
        <v>1054</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1045</v>
      </c>
      <c r="M89" s="262" t="s">
        <v>1048</v>
      </c>
      <c r="N89" s="262" t="s">
        <v>1050</v>
      </c>
      <c r="O89" s="262" t="s">
        <v>1052</v>
      </c>
      <c r="P89" s="262" t="s">
        <v>1054</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1052</v>
      </c>
      <c r="P97" s="66" t="s">
        <v>1054</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199</v>
      </c>
      <c r="K99" s="237" t="str">
        <f>IF(OR(COUNTIF(L99:P99,"未確認")&gt;0,COUNTIF(L99:P99,"~*")&gt;0),"※","")</f>
        <v/>
      </c>
      <c r="L99" s="258">
        <v>31</v>
      </c>
      <c r="M99" s="258">
        <v>47</v>
      </c>
      <c r="N99" s="258">
        <v>38</v>
      </c>
      <c r="O99" s="258">
        <v>35</v>
      </c>
      <c r="P99" s="258">
        <v>48</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199</v>
      </c>
      <c r="K101" s="237" t="str">
        <f>IF(OR(COUNTIF(L101:P101,"未確認")&gt;0,COUNTIF(L101:P101,"~*")&gt;0),"※","")</f>
        <v/>
      </c>
      <c r="L101" s="258">
        <v>31</v>
      </c>
      <c r="M101" s="258">
        <v>47</v>
      </c>
      <c r="N101" s="258">
        <v>38</v>
      </c>
      <c r="O101" s="258">
        <v>35</v>
      </c>
      <c r="P101" s="258">
        <v>48</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IF(OR(COUNTIF(L101:P101,"未確認")&gt;0,COUNTIF(L101:P101,"~*")&gt;0),"※","")</f>
        <v/>
      </c>
      <c r="L102" s="258">
        <v>31</v>
      </c>
      <c r="M102" s="258">
        <v>47</v>
      </c>
      <c r="N102" s="258">
        <v>38</v>
      </c>
      <c r="O102" s="258">
        <v>35</v>
      </c>
      <c r="P102" s="258">
        <v>48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1052</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1047</v>
      </c>
      <c r="N120" s="98" t="s">
        <v>1049</v>
      </c>
      <c r="O120" s="98" t="s">
        <v>1051</v>
      </c>
      <c r="P120" s="98" t="s">
        <v>1053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c r="P121" s="98" t="s">
        <v>1049</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c r="P122" s="98" t="s">
        <v>1041</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1047</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1052</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558</v>
      </c>
      <c r="N131" s="98" t="s">
        <v>558</v>
      </c>
      <c r="O131" s="98" t="s">
        <v>558</v>
      </c>
      <c r="P131" s="98" t="s">
        <v>558</v>
      </c>
    </row>
    <row r="132" spans="1:22" s="83" customFormat="1" ht="34.5" customHeight="1">
      <c r="A132" s="244" t="s">
        <v>621</v>
      </c>
      <c r="B132" s="84"/>
      <c r="C132" s="295"/>
      <c r="D132" s="297"/>
      <c r="E132" s="317" t="s">
        <v>58</v>
      </c>
      <c r="F132" s="318"/>
      <c r="G132" s="318"/>
      <c r="H132" s="319"/>
      <c r="I132" s="386"/>
      <c r="J132" s="101"/>
      <c r="K132" s="102"/>
      <c r="L132" s="82">
        <v>31</v>
      </c>
      <c r="M132" s="82">
        <v>47</v>
      </c>
      <c r="N132" s="82">
        <v>38</v>
      </c>
      <c r="O132" s="82">
        <v>35</v>
      </c>
      <c r="P132" s="82">
        <v>48</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113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24</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1052</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330</v>
      </c>
      <c r="K148" s="264" t="str">
        <f t="shared" si="3"/>
        <v/>
      </c>
      <c r="L148" s="117">
        <v>46</v>
      </c>
      <c r="M148" s="117">
        <v>76</v>
      </c>
      <c r="N148" s="117">
        <v>72</v>
      </c>
      <c r="O148" s="117">
        <v>73</v>
      </c>
      <c r="P148" s="117">
        <v>63</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34</v>
      </c>
      <c r="K205" s="264" t="str">
        <f t="shared" si="5"/>
        <v/>
      </c>
      <c r="L205" s="117">
        <v>0</v>
      </c>
      <c r="M205" s="117">
        <v>0</v>
      </c>
      <c r="N205" s="117">
        <v>0</v>
      </c>
      <c r="O205" s="117">
        <v>0</v>
      </c>
      <c r="P205" s="117">
        <v>34</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v>0</v>
      </c>
      <c r="N220" s="117">
        <v>0</v>
      </c>
      <c r="O220" s="117" t="s">
        <v>541</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1052</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1052</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1043</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1052</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1052</v>
      </c>
      <c r="P253" s="66" t="s">
        <v>1054</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1052</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14</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8.3000000000000007</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3</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1.1000000000000001</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76</v>
      </c>
      <c r="K269" s="81" t="str">
        <f t="shared" si="8"/>
        <v/>
      </c>
      <c r="L269" s="147">
        <v>13</v>
      </c>
      <c r="M269" s="147">
        <v>18</v>
      </c>
      <c r="N269" s="147">
        <v>13</v>
      </c>
      <c r="O269" s="147">
        <v>15</v>
      </c>
      <c r="P269" s="147">
        <v>17</v>
      </c>
    </row>
    <row r="270" spans="1:22" s="83" customFormat="1" ht="34.5" customHeight="1">
      <c r="A270" s="249" t="s">
        <v>725</v>
      </c>
      <c r="B270" s="120"/>
      <c r="C270" s="368"/>
      <c r="D270" s="368"/>
      <c r="E270" s="368"/>
      <c r="F270" s="368"/>
      <c r="G270" s="368" t="s">
        <v>148</v>
      </c>
      <c r="H270" s="368"/>
      <c r="I270" s="401"/>
      <c r="J270" s="266">
        <f t="shared" si="9"/>
        <v>4.0999999999999996</v>
      </c>
      <c r="K270" s="81" t="str">
        <f t="shared" si="8"/>
        <v/>
      </c>
      <c r="L270" s="148">
        <v>0.4</v>
      </c>
      <c r="M270" s="148">
        <v>0.7</v>
      </c>
      <c r="N270" s="148">
        <v>0.4</v>
      </c>
      <c r="O270" s="148">
        <v>0.8</v>
      </c>
      <c r="P270" s="148">
        <v>1.8</v>
      </c>
    </row>
    <row r="271" spans="1:22" s="83" customFormat="1" ht="34.5" customHeight="1">
      <c r="A271" s="249" t="s">
        <v>726</v>
      </c>
      <c r="B271" s="120"/>
      <c r="C271" s="368" t="s">
        <v>151</v>
      </c>
      <c r="D271" s="369"/>
      <c r="E271" s="369"/>
      <c r="F271" s="369"/>
      <c r="G271" s="368" t="s">
        <v>146</v>
      </c>
      <c r="H271" s="368"/>
      <c r="I271" s="401"/>
      <c r="J271" s="266">
        <f t="shared" si="9"/>
        <v>19</v>
      </c>
      <c r="K271" s="81" t="str">
        <f t="shared" si="8"/>
        <v/>
      </c>
      <c r="L271" s="147">
        <v>4</v>
      </c>
      <c r="M271" s="147">
        <v>5</v>
      </c>
      <c r="N271" s="147">
        <v>4</v>
      </c>
      <c r="O271" s="147">
        <v>2</v>
      </c>
      <c r="P271" s="147">
        <v>4</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34</v>
      </c>
      <c r="K273" s="81" t="str">
        <f t="shared" si="8"/>
        <v/>
      </c>
      <c r="L273" s="147">
        <v>4</v>
      </c>
      <c r="M273" s="147">
        <v>9</v>
      </c>
      <c r="N273" s="147">
        <v>8</v>
      </c>
      <c r="O273" s="147">
        <v>2</v>
      </c>
      <c r="P273" s="147">
        <v>11</v>
      </c>
    </row>
    <row r="274" spans="1:16" s="83" customFormat="1" ht="34.5" customHeight="1">
      <c r="A274" s="249" t="s">
        <v>727</v>
      </c>
      <c r="B274" s="120"/>
      <c r="C274" s="369"/>
      <c r="D274" s="369"/>
      <c r="E274" s="369"/>
      <c r="F274" s="369"/>
      <c r="G274" s="368" t="s">
        <v>148</v>
      </c>
      <c r="H274" s="368"/>
      <c r="I274" s="401"/>
      <c r="J274" s="266">
        <f t="shared" si="9"/>
        <v>2.4</v>
      </c>
      <c r="K274" s="81" t="str">
        <f t="shared" si="8"/>
        <v/>
      </c>
      <c r="L274" s="148">
        <v>0.9</v>
      </c>
      <c r="M274" s="148">
        <v>0.3</v>
      </c>
      <c r="N274" s="148">
        <v>0.3</v>
      </c>
      <c r="O274" s="148">
        <v>0.9</v>
      </c>
      <c r="P274" s="148">
        <v>0</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1</v>
      </c>
      <c r="K277" s="81" t="str">
        <f t="shared" si="8"/>
        <v/>
      </c>
      <c r="L277" s="147">
        <v>0</v>
      </c>
      <c r="M277" s="147">
        <v>0</v>
      </c>
      <c r="N277" s="147">
        <v>0</v>
      </c>
      <c r="O277" s="147">
        <v>0</v>
      </c>
      <c r="P277" s="147">
        <v>1</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9</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5</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1.3</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7</v>
      </c>
      <c r="M297" s="147">
        <v>10</v>
      </c>
      <c r="N297" s="147">
        <v>6</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3</v>
      </c>
      <c r="M299" s="147">
        <v>6</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0</v>
      </c>
      <c r="N301" s="147">
        <v>8</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1052</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6</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6</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1</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1052</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1052</v>
      </c>
      <c r="P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1052</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2939</v>
      </c>
      <c r="K392" s="81" t="str">
        <f t="shared" ref="K392:K397" si="12">IF(OR(COUNTIF(L392:P392,"未確認")&gt;0,COUNTIF(L392:P392,"~*")&gt;0),"※","")</f>
        <v/>
      </c>
      <c r="L392" s="147">
        <v>456</v>
      </c>
      <c r="M392" s="147">
        <v>551</v>
      </c>
      <c r="N392" s="147">
        <v>489</v>
      </c>
      <c r="O392" s="147">
        <v>765</v>
      </c>
      <c r="P392" s="147">
        <v>678</v>
      </c>
    </row>
    <row r="393" spans="1:22" s="83" customFormat="1" ht="34.5" customHeight="1">
      <c r="A393" s="249" t="s">
        <v>773</v>
      </c>
      <c r="B393" s="84"/>
      <c r="C393" s="367"/>
      <c r="D393" s="377"/>
      <c r="E393" s="317" t="s">
        <v>224</v>
      </c>
      <c r="F393" s="318"/>
      <c r="G393" s="318"/>
      <c r="H393" s="319"/>
      <c r="I393" s="340"/>
      <c r="J393" s="140">
        <f t="shared" si="11"/>
        <v>791</v>
      </c>
      <c r="K393" s="81" t="str">
        <f t="shared" si="12"/>
        <v/>
      </c>
      <c r="L393" s="147">
        <v>60</v>
      </c>
      <c r="M393" s="147">
        <v>45</v>
      </c>
      <c r="N393" s="147">
        <v>45</v>
      </c>
      <c r="O393" s="147">
        <v>259</v>
      </c>
      <c r="P393" s="147">
        <v>382</v>
      </c>
    </row>
    <row r="394" spans="1:22" s="83" customFormat="1" ht="34.5" customHeight="1">
      <c r="A394" s="250" t="s">
        <v>774</v>
      </c>
      <c r="B394" s="84"/>
      <c r="C394" s="367"/>
      <c r="D394" s="378"/>
      <c r="E394" s="317" t="s">
        <v>225</v>
      </c>
      <c r="F394" s="318"/>
      <c r="G394" s="318"/>
      <c r="H394" s="319"/>
      <c r="I394" s="340"/>
      <c r="J394" s="140">
        <f t="shared" si="11"/>
        <v>1071</v>
      </c>
      <c r="K394" s="81" t="str">
        <f t="shared" si="12"/>
        <v/>
      </c>
      <c r="L394" s="147">
        <v>229</v>
      </c>
      <c r="M394" s="147">
        <v>246</v>
      </c>
      <c r="N394" s="147">
        <v>148</v>
      </c>
      <c r="O394" s="147">
        <v>300</v>
      </c>
      <c r="P394" s="147">
        <v>148</v>
      </c>
    </row>
    <row r="395" spans="1:22" s="83" customFormat="1" ht="34.5" customHeight="1">
      <c r="A395" s="250" t="s">
        <v>775</v>
      </c>
      <c r="B395" s="84"/>
      <c r="C395" s="367"/>
      <c r="D395" s="379"/>
      <c r="E395" s="317" t="s">
        <v>226</v>
      </c>
      <c r="F395" s="318"/>
      <c r="G395" s="318"/>
      <c r="H395" s="319"/>
      <c r="I395" s="340"/>
      <c r="J395" s="140">
        <f t="shared" si="11"/>
        <v>1077</v>
      </c>
      <c r="K395" s="81" t="str">
        <f t="shared" si="12"/>
        <v/>
      </c>
      <c r="L395" s="147">
        <v>167</v>
      </c>
      <c r="M395" s="147">
        <v>260</v>
      </c>
      <c r="N395" s="147">
        <v>296</v>
      </c>
      <c r="O395" s="147">
        <v>206</v>
      </c>
      <c r="P395" s="147">
        <v>148</v>
      </c>
    </row>
    <row r="396" spans="1:22" s="83" customFormat="1" ht="34.5" customHeight="1">
      <c r="A396" s="250" t="s">
        <v>776</v>
      </c>
      <c r="B396" s="1"/>
      <c r="C396" s="367"/>
      <c r="D396" s="317" t="s">
        <v>227</v>
      </c>
      <c r="E396" s="318"/>
      <c r="F396" s="318"/>
      <c r="G396" s="318"/>
      <c r="H396" s="319"/>
      <c r="I396" s="340"/>
      <c r="J396" s="140">
        <f t="shared" si="11"/>
        <v>58212</v>
      </c>
      <c r="K396" s="81" t="str">
        <f t="shared" si="12"/>
        <v/>
      </c>
      <c r="L396" s="147">
        <v>10110</v>
      </c>
      <c r="M396" s="147">
        <v>10110</v>
      </c>
      <c r="N396" s="147">
        <v>12360</v>
      </c>
      <c r="O396" s="147">
        <v>10622</v>
      </c>
      <c r="P396" s="147">
        <v>15010</v>
      </c>
    </row>
    <row r="397" spans="1:22" s="83" customFormat="1" ht="34.5" customHeight="1">
      <c r="A397" s="250" t="s">
        <v>777</v>
      </c>
      <c r="B397" s="119"/>
      <c r="C397" s="367"/>
      <c r="D397" s="317" t="s">
        <v>228</v>
      </c>
      <c r="E397" s="318"/>
      <c r="F397" s="318"/>
      <c r="G397" s="318"/>
      <c r="H397" s="319"/>
      <c r="I397" s="341"/>
      <c r="J397" s="140">
        <f t="shared" si="11"/>
        <v>2815</v>
      </c>
      <c r="K397" s="81" t="str">
        <f t="shared" si="12"/>
        <v/>
      </c>
      <c r="L397" s="147">
        <v>395</v>
      </c>
      <c r="M397" s="147">
        <v>395</v>
      </c>
      <c r="N397" s="147">
        <v>418</v>
      </c>
      <c r="O397" s="147">
        <v>765</v>
      </c>
      <c r="P397" s="147">
        <v>842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1052</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2939</v>
      </c>
      <c r="K405" s="81" t="str">
        <f t="shared" ref="K405:K422" si="14">IF(OR(COUNTIF(L405:P405,"未確認")&gt;0,COUNTIF(L405:P405,"~*")&gt;0),"※","")</f>
        <v/>
      </c>
      <c r="L405" s="147">
        <v>456</v>
      </c>
      <c r="M405" s="147">
        <v>551</v>
      </c>
      <c r="N405" s="147">
        <v>489</v>
      </c>
      <c r="O405" s="147">
        <v>765</v>
      </c>
      <c r="P405" s="147">
        <v>678</v>
      </c>
    </row>
    <row r="406" spans="1:22" s="83" customFormat="1" ht="34.5" customHeight="1">
      <c r="A406" s="251" t="s">
        <v>779</v>
      </c>
      <c r="B406" s="119"/>
      <c r="C406" s="366"/>
      <c r="D406" s="372" t="s">
        <v>233</v>
      </c>
      <c r="E406" s="374" t="s">
        <v>234</v>
      </c>
      <c r="F406" s="375"/>
      <c r="G406" s="375"/>
      <c r="H406" s="376"/>
      <c r="I406" s="358"/>
      <c r="J406" s="140">
        <f t="shared" si="13"/>
        <v>59</v>
      </c>
      <c r="K406" s="81" t="str">
        <f t="shared" si="14"/>
        <v/>
      </c>
      <c r="L406" s="147">
        <v>8</v>
      </c>
      <c r="M406" s="147">
        <v>8</v>
      </c>
      <c r="N406" s="147">
        <v>11</v>
      </c>
      <c r="O406" s="147">
        <v>21</v>
      </c>
      <c r="P406" s="147">
        <v>11</v>
      </c>
    </row>
    <row r="407" spans="1:22" s="83" customFormat="1" ht="34.5" customHeight="1">
      <c r="A407" s="251" t="s">
        <v>780</v>
      </c>
      <c r="B407" s="119"/>
      <c r="C407" s="366"/>
      <c r="D407" s="366"/>
      <c r="E407" s="317" t="s">
        <v>235</v>
      </c>
      <c r="F407" s="318"/>
      <c r="G407" s="318"/>
      <c r="H407" s="319"/>
      <c r="I407" s="358"/>
      <c r="J407" s="140">
        <f t="shared" si="13"/>
        <v>2372</v>
      </c>
      <c r="K407" s="81" t="str">
        <f t="shared" si="14"/>
        <v/>
      </c>
      <c r="L407" s="147">
        <v>325</v>
      </c>
      <c r="M407" s="147">
        <v>360</v>
      </c>
      <c r="N407" s="147">
        <v>386</v>
      </c>
      <c r="O407" s="147">
        <v>690</v>
      </c>
      <c r="P407" s="147">
        <v>611</v>
      </c>
    </row>
    <row r="408" spans="1:22" s="83" customFormat="1" ht="34.5" customHeight="1">
      <c r="A408" s="251" t="s">
        <v>781</v>
      </c>
      <c r="B408" s="119"/>
      <c r="C408" s="366"/>
      <c r="D408" s="366"/>
      <c r="E408" s="317" t="s">
        <v>236</v>
      </c>
      <c r="F408" s="318"/>
      <c r="G408" s="318"/>
      <c r="H408" s="319"/>
      <c r="I408" s="358"/>
      <c r="J408" s="140">
        <f t="shared" si="13"/>
        <v>125</v>
      </c>
      <c r="K408" s="81" t="str">
        <f t="shared" si="14"/>
        <v/>
      </c>
      <c r="L408" s="147">
        <v>22</v>
      </c>
      <c r="M408" s="147">
        <v>25</v>
      </c>
      <c r="N408" s="147">
        <v>24</v>
      </c>
      <c r="O408" s="147">
        <v>11</v>
      </c>
      <c r="P408" s="147">
        <v>43</v>
      </c>
    </row>
    <row r="409" spans="1:22" s="83" customFormat="1" ht="34.5" customHeight="1">
      <c r="A409" s="251" t="s">
        <v>782</v>
      </c>
      <c r="B409" s="119"/>
      <c r="C409" s="366"/>
      <c r="D409" s="366"/>
      <c r="E409" s="314" t="s">
        <v>989</v>
      </c>
      <c r="F409" s="315"/>
      <c r="G409" s="315"/>
      <c r="H409" s="316"/>
      <c r="I409" s="358"/>
      <c r="J409" s="140">
        <f t="shared" si="13"/>
        <v>383</v>
      </c>
      <c r="K409" s="81" t="str">
        <f t="shared" si="14"/>
        <v/>
      </c>
      <c r="L409" s="147">
        <v>101</v>
      </c>
      <c r="M409" s="147">
        <v>158</v>
      </c>
      <c r="N409" s="147">
        <v>68</v>
      </c>
      <c r="O409" s="147">
        <v>43</v>
      </c>
      <c r="P409" s="147">
        <v>13</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2971</v>
      </c>
      <c r="K413" s="81" t="str">
        <f t="shared" si="14"/>
        <v/>
      </c>
      <c r="L413" s="147">
        <v>395</v>
      </c>
      <c r="M413" s="147">
        <v>551</v>
      </c>
      <c r="N413" s="147">
        <v>418</v>
      </c>
      <c r="O413" s="147">
        <v>765</v>
      </c>
      <c r="P413" s="147">
        <v>842</v>
      </c>
    </row>
    <row r="414" spans="1:22" s="83" customFormat="1" ht="34.5" customHeight="1">
      <c r="A414" s="251" t="s">
        <v>787</v>
      </c>
      <c r="B414" s="119"/>
      <c r="C414" s="366"/>
      <c r="D414" s="372" t="s">
        <v>240</v>
      </c>
      <c r="E414" s="374" t="s">
        <v>241</v>
      </c>
      <c r="F414" s="375"/>
      <c r="G414" s="375"/>
      <c r="H414" s="376"/>
      <c r="I414" s="358"/>
      <c r="J414" s="140">
        <f t="shared" si="13"/>
        <v>59</v>
      </c>
      <c r="K414" s="81" t="str">
        <f t="shared" si="14"/>
        <v/>
      </c>
      <c r="L414" s="147">
        <v>8</v>
      </c>
      <c r="M414" s="147">
        <v>8</v>
      </c>
      <c r="N414" s="147">
        <v>10</v>
      </c>
      <c r="O414" s="147">
        <v>22</v>
      </c>
      <c r="P414" s="147">
        <v>11</v>
      </c>
    </row>
    <row r="415" spans="1:22" s="83" customFormat="1" ht="34.5" customHeight="1">
      <c r="A415" s="251" t="s">
        <v>788</v>
      </c>
      <c r="B415" s="119"/>
      <c r="C415" s="366"/>
      <c r="D415" s="366"/>
      <c r="E415" s="317" t="s">
        <v>242</v>
      </c>
      <c r="F415" s="318"/>
      <c r="G415" s="318"/>
      <c r="H415" s="319"/>
      <c r="I415" s="358"/>
      <c r="J415" s="140">
        <f t="shared" si="13"/>
        <v>2048</v>
      </c>
      <c r="K415" s="81" t="str">
        <f t="shared" si="14"/>
        <v/>
      </c>
      <c r="L415" s="147">
        <v>224</v>
      </c>
      <c r="M415" s="147">
        <v>224</v>
      </c>
      <c r="N415" s="147">
        <v>250</v>
      </c>
      <c r="O415" s="147">
        <v>630</v>
      </c>
      <c r="P415" s="147">
        <v>720</v>
      </c>
    </row>
    <row r="416" spans="1:22" s="83" customFormat="1" ht="34.5" customHeight="1">
      <c r="A416" s="251" t="s">
        <v>789</v>
      </c>
      <c r="B416" s="119"/>
      <c r="C416" s="366"/>
      <c r="D416" s="366"/>
      <c r="E416" s="317" t="s">
        <v>243</v>
      </c>
      <c r="F416" s="318"/>
      <c r="G416" s="318"/>
      <c r="H416" s="319"/>
      <c r="I416" s="358"/>
      <c r="J416" s="140">
        <f t="shared" si="13"/>
        <v>193</v>
      </c>
      <c r="K416" s="81" t="str">
        <f t="shared" si="14"/>
        <v/>
      </c>
      <c r="L416" s="147">
        <v>32</v>
      </c>
      <c r="M416" s="147">
        <v>57</v>
      </c>
      <c r="N416" s="147">
        <v>56</v>
      </c>
      <c r="O416" s="147">
        <v>21</v>
      </c>
      <c r="P416" s="147">
        <v>27</v>
      </c>
    </row>
    <row r="417" spans="1:22" s="83" customFormat="1" ht="34.5" customHeight="1">
      <c r="A417" s="251" t="s">
        <v>790</v>
      </c>
      <c r="B417" s="119"/>
      <c r="C417" s="366"/>
      <c r="D417" s="366"/>
      <c r="E417" s="317" t="s">
        <v>244</v>
      </c>
      <c r="F417" s="318"/>
      <c r="G417" s="318"/>
      <c r="H417" s="319"/>
      <c r="I417" s="358"/>
      <c r="J417" s="140">
        <f t="shared" si="13"/>
        <v>150</v>
      </c>
      <c r="K417" s="81" t="str">
        <f t="shared" si="14"/>
        <v/>
      </c>
      <c r="L417" s="147">
        <v>44</v>
      </c>
      <c r="M417" s="147">
        <v>39</v>
      </c>
      <c r="N417" s="147">
        <v>16</v>
      </c>
      <c r="O417" s="147">
        <v>10</v>
      </c>
      <c r="P417" s="147">
        <v>41</v>
      </c>
    </row>
    <row r="418" spans="1:22" s="83" customFormat="1" ht="34.5" customHeight="1">
      <c r="A418" s="251" t="s">
        <v>791</v>
      </c>
      <c r="B418" s="119"/>
      <c r="C418" s="366"/>
      <c r="D418" s="366"/>
      <c r="E418" s="317" t="s">
        <v>245</v>
      </c>
      <c r="F418" s="318"/>
      <c r="G418" s="318"/>
      <c r="H418" s="319"/>
      <c r="I418" s="358"/>
      <c r="J418" s="140">
        <f t="shared" si="13"/>
        <v>115</v>
      </c>
      <c r="K418" s="81" t="str">
        <f t="shared" si="14"/>
        <v/>
      </c>
      <c r="L418" s="147">
        <v>23</v>
      </c>
      <c r="M418" s="147">
        <v>44</v>
      </c>
      <c r="N418" s="147">
        <v>22</v>
      </c>
      <c r="O418" s="147">
        <v>9</v>
      </c>
      <c r="P418" s="147">
        <v>17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105</v>
      </c>
      <c r="K420" s="81" t="str">
        <f t="shared" si="14"/>
        <v/>
      </c>
      <c r="L420" s="147">
        <v>24</v>
      </c>
      <c r="M420" s="147">
        <v>44</v>
      </c>
      <c r="N420" s="147">
        <v>16</v>
      </c>
      <c r="O420" s="147">
        <v>11</v>
      </c>
      <c r="P420" s="147">
        <v>10</v>
      </c>
    </row>
    <row r="421" spans="1:22" s="83" customFormat="1" ht="34.5" customHeight="1">
      <c r="A421" s="251" t="s">
        <v>794</v>
      </c>
      <c r="B421" s="119"/>
      <c r="C421" s="366"/>
      <c r="D421" s="366"/>
      <c r="E421" s="317" t="s">
        <v>247</v>
      </c>
      <c r="F421" s="318"/>
      <c r="G421" s="318"/>
      <c r="H421" s="319"/>
      <c r="I421" s="358"/>
      <c r="J421" s="140">
        <f t="shared" si="13"/>
        <v>301</v>
      </c>
      <c r="K421" s="81" t="str">
        <f t="shared" si="14"/>
        <v/>
      </c>
      <c r="L421" s="147">
        <v>40</v>
      </c>
      <c r="M421" s="147">
        <v>135</v>
      </c>
      <c r="N421" s="147">
        <v>48</v>
      </c>
      <c r="O421" s="147">
        <v>62</v>
      </c>
      <c r="P421" s="147">
        <v>16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1052</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2912</v>
      </c>
      <c r="K430" s="193" t="str">
        <f>IF(OR(COUNTIF(L430:P430,"未確認")&gt;0,COUNTIF(L430:P430,"~*")&gt;0),"※","")</f>
        <v/>
      </c>
      <c r="L430" s="147">
        <v>387</v>
      </c>
      <c r="M430" s="147">
        <v>543</v>
      </c>
      <c r="N430" s="147">
        <v>408</v>
      </c>
      <c r="O430" s="147">
        <v>743</v>
      </c>
      <c r="P430" s="147">
        <v>831</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47</v>
      </c>
      <c r="K432" s="193" t="str">
        <f>IF(OR(COUNTIF(L432:P432,"未確認")&gt;0,COUNTIF(L432:P432,"~*")&gt;0),"※","")</f>
        <v/>
      </c>
      <c r="L432" s="147">
        <v>7</v>
      </c>
      <c r="M432" s="147">
        <v>20</v>
      </c>
      <c r="N432" s="147">
        <v>7</v>
      </c>
      <c r="O432" s="147">
        <v>4</v>
      </c>
      <c r="P432" s="147">
        <v>9</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2865</v>
      </c>
      <c r="K433" s="193" t="str">
        <f>IF(OR(COUNTIF(L433:P433,"未確認")&gt;0,COUNTIF(L433:P433,"~*")&gt;0),"※","")</f>
        <v/>
      </c>
      <c r="L433" s="147">
        <v>380</v>
      </c>
      <c r="M433" s="147">
        <v>523</v>
      </c>
      <c r="N433" s="147">
        <v>401</v>
      </c>
      <c r="O433" s="147">
        <v>739</v>
      </c>
      <c r="P433" s="147">
        <v>822</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1052</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1052</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63</v>
      </c>
      <c r="K468" s="201" t="str">
        <f t="shared" ref="K468:K475" si="16">IF(OR(COUNTIF(L468:P468,"未確認")&gt;0,COUNTIF(L468:P468,"*")&gt;0),"※","")</f>
        <v>※</v>
      </c>
      <c r="L468" s="117" t="s">
        <v>541</v>
      </c>
      <c r="M468" s="117" t="s">
        <v>541</v>
      </c>
      <c r="N468" s="117" t="s">
        <v>541</v>
      </c>
      <c r="O468" s="117">
        <v>30</v>
      </c>
      <c r="P468" s="117">
        <v>33</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10</v>
      </c>
      <c r="K470" s="201" t="str">
        <f t="shared" si="16"/>
        <v>※</v>
      </c>
      <c r="L470" s="117" t="s">
        <v>541</v>
      </c>
      <c r="M470" s="117">
        <v>0</v>
      </c>
      <c r="N470" s="117">
        <v>0</v>
      </c>
      <c r="O470" s="117" t="s">
        <v>541</v>
      </c>
      <c r="P470" s="117">
        <v>10</v>
      </c>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v>0</v>
      </c>
      <c r="O472" s="117">
        <v>0</v>
      </c>
      <c r="P472" s="117" t="s">
        <v>541</v>
      </c>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v>0</v>
      </c>
      <c r="M476" s="117">
        <v>0</v>
      </c>
      <c r="N476" s="117">
        <v>0</v>
      </c>
      <c r="O476" s="117" t="s">
        <v>541</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f t="shared" si="17"/>
        <v>24</v>
      </c>
      <c r="K477" s="201" t="str">
        <f t="shared" ref="K477:K496" si="18">IF(OR(COUNTIF(L477:P477,"未確認")&gt;0,COUNTIF(L477:P477,"*")&gt;0),"※","")</f>
        <v>※</v>
      </c>
      <c r="L477" s="117">
        <v>0</v>
      </c>
      <c r="M477" s="117" t="s">
        <v>541</v>
      </c>
      <c r="N477" s="117" t="s">
        <v>541</v>
      </c>
      <c r="O477" s="117">
        <v>24</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18</v>
      </c>
      <c r="K480" s="201" t="str">
        <f t="shared" si="18"/>
        <v>※</v>
      </c>
      <c r="L480" s="117">
        <v>0</v>
      </c>
      <c r="M480" s="117">
        <v>0</v>
      </c>
      <c r="N480" s="117">
        <v>0</v>
      </c>
      <c r="O480" s="117" t="s">
        <v>541</v>
      </c>
      <c r="P480" s="117">
        <v>18</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43</v>
      </c>
      <c r="K481" s="201" t="str">
        <f t="shared" si="18"/>
        <v>※</v>
      </c>
      <c r="L481" s="117" t="s">
        <v>541</v>
      </c>
      <c r="M481" s="117">
        <v>0</v>
      </c>
      <c r="N481" s="117" t="s">
        <v>541</v>
      </c>
      <c r="O481" s="117">
        <v>20</v>
      </c>
      <c r="P481" s="117">
        <v>23</v>
      </c>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10</v>
      </c>
      <c r="K483" s="201" t="str">
        <f t="shared" si="18"/>
        <v>※</v>
      </c>
      <c r="L483" s="117" t="s">
        <v>541</v>
      </c>
      <c r="M483" s="117">
        <v>0</v>
      </c>
      <c r="N483" s="117">
        <v>0</v>
      </c>
      <c r="O483" s="117" t="s">
        <v>541</v>
      </c>
      <c r="P483" s="117">
        <v>10</v>
      </c>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f t="shared" si="19"/>
        <v>17</v>
      </c>
      <c r="K490" s="201" t="str">
        <f t="shared" si="18"/>
        <v/>
      </c>
      <c r="L490" s="117">
        <v>0</v>
      </c>
      <c r="M490" s="117">
        <v>0</v>
      </c>
      <c r="N490" s="117">
        <v>0</v>
      </c>
      <c r="O490" s="117">
        <v>17</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13</v>
      </c>
      <c r="K493" s="201" t="str">
        <f t="shared" si="18"/>
        <v>※</v>
      </c>
      <c r="L493" s="117">
        <v>0</v>
      </c>
      <c r="M493" s="117">
        <v>0</v>
      </c>
      <c r="N493" s="117">
        <v>0</v>
      </c>
      <c r="O493" s="117" t="s">
        <v>541</v>
      </c>
      <c r="P493" s="117">
        <v>13</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1052</v>
      </c>
      <c r="P502" s="66" t="s">
        <v>1054</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70" t="s">
        <v>1046</v>
      </c>
      <c r="O503" s="70" t="s">
        <v>1046</v>
      </c>
      <c r="P503" s="70" t="s">
        <v>1046</v>
      </c>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15</v>
      </c>
      <c r="K505" s="201" t="str">
        <f t="shared" si="21"/>
        <v>※</v>
      </c>
      <c r="L505" s="117">
        <v>0</v>
      </c>
      <c r="M505" s="117" t="s">
        <v>541</v>
      </c>
      <c r="N505" s="117">
        <v>0</v>
      </c>
      <c r="O505" s="117">
        <v>15</v>
      </c>
      <c r="P505" s="117" t="s">
        <v>541</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v>0</v>
      </c>
      <c r="N508" s="117">
        <v>0</v>
      </c>
      <c r="O508" s="117" t="s">
        <v>541</v>
      </c>
      <c r="P508" s="117" t="s">
        <v>541</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1052</v>
      </c>
      <c r="P514" s="66" t="s">
        <v>1054</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70" t="s">
        <v>1046</v>
      </c>
      <c r="O515" s="70" t="s">
        <v>1046</v>
      </c>
      <c r="P515" s="70" t="s">
        <v>1046</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1052</v>
      </c>
      <c r="P520" s="66" t="s">
        <v>1054</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70" t="s">
        <v>1046</v>
      </c>
      <c r="O521" s="70" t="s">
        <v>1046</v>
      </c>
      <c r="P521" s="70" t="s">
        <v>1046</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1052</v>
      </c>
      <c r="P525" s="66" t="s">
        <v>1054</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70" t="s">
        <v>1046</v>
      </c>
      <c r="O526" s="70" t="s">
        <v>1046</v>
      </c>
      <c r="P526" s="70" t="s">
        <v>1046</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1052</v>
      </c>
      <c r="P530" s="66" t="s">
        <v>1054</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70" t="s">
        <v>1046</v>
      </c>
      <c r="O531" s="70" t="s">
        <v>1046</v>
      </c>
      <c r="P531" s="70" t="s">
        <v>1046</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16</v>
      </c>
      <c r="K535" s="201" t="str">
        <f t="shared" si="23"/>
        <v>※</v>
      </c>
      <c r="L535" s="117" t="s">
        <v>541</v>
      </c>
      <c r="M535" s="117">
        <v>16</v>
      </c>
      <c r="N535" s="117" t="s">
        <v>541</v>
      </c>
      <c r="O535" s="117" t="s">
        <v>541</v>
      </c>
      <c r="P535" s="117" t="s">
        <v>541</v>
      </c>
    </row>
    <row r="536" spans="1:22" s="115" customFormat="1" ht="70" customHeight="1">
      <c r="A536" s="252" t="s">
        <v>851</v>
      </c>
      <c r="B536" s="204"/>
      <c r="C536" s="317" t="s">
        <v>343</v>
      </c>
      <c r="D536" s="318"/>
      <c r="E536" s="318"/>
      <c r="F536" s="318"/>
      <c r="G536" s="318"/>
      <c r="H536" s="319"/>
      <c r="I536" s="122" t="s">
        <v>344</v>
      </c>
      <c r="J536" s="116" t="str">
        <f t="shared" si="22"/>
        <v>*</v>
      </c>
      <c r="K536" s="201" t="str">
        <f t="shared" si="23"/>
        <v>※</v>
      </c>
      <c r="L536" s="117">
        <v>0</v>
      </c>
      <c r="M536" s="117">
        <v>0</v>
      </c>
      <c r="N536" s="117" t="s">
        <v>541</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1052</v>
      </c>
      <c r="P543" s="66" t="s">
        <v>1054</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1044</v>
      </c>
      <c r="O558" s="211" t="s">
        <v>1044</v>
      </c>
      <c r="P558" s="211" t="s">
        <v>1044</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71.599999999999994</v>
      </c>
      <c r="M560" s="211">
        <v>66</v>
      </c>
      <c r="N560" s="211">
        <v>57.4</v>
      </c>
      <c r="O560" s="211">
        <v>36.6</v>
      </c>
      <c r="P560" s="211">
        <v>35.5</v>
      </c>
    </row>
    <row r="561" spans="1:16" s="91" customFormat="1" ht="34.5" customHeight="1">
      <c r="A561" s="251" t="s">
        <v>871</v>
      </c>
      <c r="B561" s="119"/>
      <c r="C561" s="209"/>
      <c r="D561" s="328" t="s">
        <v>377</v>
      </c>
      <c r="E561" s="339"/>
      <c r="F561" s="339"/>
      <c r="G561" s="339"/>
      <c r="H561" s="329"/>
      <c r="I561" s="340"/>
      <c r="J561" s="207"/>
      <c r="K561" s="210"/>
      <c r="L561" s="211">
        <v>31.1</v>
      </c>
      <c r="M561" s="211">
        <v>38.299999999999997</v>
      </c>
      <c r="N561" s="211">
        <v>37.200000000000003</v>
      </c>
      <c r="O561" s="211">
        <v>27.5</v>
      </c>
      <c r="P561" s="211">
        <v>23.1</v>
      </c>
    </row>
    <row r="562" spans="1:16" s="91" customFormat="1" ht="34.5" customHeight="1">
      <c r="A562" s="251" t="s">
        <v>872</v>
      </c>
      <c r="B562" s="119"/>
      <c r="C562" s="209"/>
      <c r="D562" s="328" t="s">
        <v>992</v>
      </c>
      <c r="E562" s="339"/>
      <c r="F562" s="339"/>
      <c r="G562" s="339"/>
      <c r="H562" s="329"/>
      <c r="I562" s="340"/>
      <c r="J562" s="207"/>
      <c r="K562" s="210"/>
      <c r="L562" s="211">
        <v>24.7</v>
      </c>
      <c r="M562" s="211">
        <v>37.1</v>
      </c>
      <c r="N562" s="211">
        <v>35.299999999999997</v>
      </c>
      <c r="O562" s="211">
        <v>18.399999999999999</v>
      </c>
      <c r="P562" s="211">
        <v>16.5</v>
      </c>
    </row>
    <row r="563" spans="1:16" s="91" customFormat="1" ht="34.5" customHeight="1">
      <c r="A563" s="251" t="s">
        <v>873</v>
      </c>
      <c r="B563" s="119"/>
      <c r="C563" s="209"/>
      <c r="D563" s="328" t="s">
        <v>379</v>
      </c>
      <c r="E563" s="339"/>
      <c r="F563" s="339"/>
      <c r="G563" s="339"/>
      <c r="H563" s="329"/>
      <c r="I563" s="340"/>
      <c r="J563" s="207"/>
      <c r="K563" s="210"/>
      <c r="L563" s="211">
        <v>9.9</v>
      </c>
      <c r="M563" s="211">
        <v>14.8</v>
      </c>
      <c r="N563" s="211">
        <v>14.2</v>
      </c>
      <c r="O563" s="211">
        <v>15.6</v>
      </c>
      <c r="P563" s="211">
        <v>9.6999999999999993</v>
      </c>
    </row>
    <row r="564" spans="1:16" s="91" customFormat="1" ht="34.5" customHeight="1">
      <c r="A564" s="251" t="s">
        <v>874</v>
      </c>
      <c r="B564" s="119"/>
      <c r="C564" s="209"/>
      <c r="D564" s="328" t="s">
        <v>380</v>
      </c>
      <c r="E564" s="339"/>
      <c r="F564" s="339"/>
      <c r="G564" s="339"/>
      <c r="H564" s="329"/>
      <c r="I564" s="340"/>
      <c r="J564" s="207"/>
      <c r="K564" s="210"/>
      <c r="L564" s="211">
        <v>7.9</v>
      </c>
      <c r="M564" s="211">
        <v>0.1</v>
      </c>
      <c r="N564" s="211">
        <v>0.4</v>
      </c>
      <c r="O564" s="211">
        <v>8.3000000000000007</v>
      </c>
      <c r="P564" s="211">
        <v>4.7</v>
      </c>
    </row>
    <row r="565" spans="1:16" s="91" customFormat="1" ht="34.5" customHeight="1">
      <c r="A565" s="251" t="s">
        <v>875</v>
      </c>
      <c r="B565" s="119"/>
      <c r="C565" s="280"/>
      <c r="D565" s="328" t="s">
        <v>869</v>
      </c>
      <c r="E565" s="339"/>
      <c r="F565" s="339"/>
      <c r="G565" s="339"/>
      <c r="H565" s="329"/>
      <c r="I565" s="340"/>
      <c r="J565" s="207"/>
      <c r="K565" s="210"/>
      <c r="L565" s="211">
        <v>42.8</v>
      </c>
      <c r="M565" s="211">
        <v>51.5</v>
      </c>
      <c r="N565" s="211">
        <v>41.2</v>
      </c>
      <c r="O565" s="211">
        <v>10.5</v>
      </c>
      <c r="P565" s="211">
        <v>6.9</v>
      </c>
    </row>
    <row r="566" spans="1:16" s="91" customFormat="1" ht="34.5" customHeight="1">
      <c r="A566" s="251" t="s">
        <v>876</v>
      </c>
      <c r="B566" s="119"/>
      <c r="C566" s="285"/>
      <c r="D566" s="328" t="s">
        <v>993</v>
      </c>
      <c r="E566" s="339"/>
      <c r="F566" s="339"/>
      <c r="G566" s="339"/>
      <c r="H566" s="329"/>
      <c r="I566" s="340"/>
      <c r="J566" s="213"/>
      <c r="K566" s="214"/>
      <c r="L566" s="211">
        <v>55.5</v>
      </c>
      <c r="M566" s="211">
        <v>57.9</v>
      </c>
      <c r="N566" s="211">
        <v>51.1</v>
      </c>
      <c r="O566" s="211">
        <v>25.6</v>
      </c>
      <c r="P566" s="211">
        <v>22.1</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v>25.3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v>7.3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v>0</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v>0</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v>0</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v>0</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v>0</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v>0</v>
      </c>
      <c r="M576" s="211">
        <v>0</v>
      </c>
      <c r="N576" s="211">
        <v>0</v>
      </c>
      <c r="O576" s="211">
        <v>0</v>
      </c>
      <c r="P576" s="211">
        <v>0</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v>0</v>
      </c>
      <c r="O577" s="211">
        <v>0</v>
      </c>
      <c r="P577" s="211">
        <v>0</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v>0</v>
      </c>
      <c r="O578" s="211">
        <v>0</v>
      </c>
      <c r="P578" s="211">
        <v>0</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v>0</v>
      </c>
      <c r="O579" s="211">
        <v>0</v>
      </c>
      <c r="P579" s="211">
        <v>0</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v>0</v>
      </c>
      <c r="O580" s="211">
        <v>0</v>
      </c>
      <c r="P580" s="211">
        <v>0</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v>0</v>
      </c>
      <c r="O581" s="211">
        <v>0</v>
      </c>
      <c r="P581" s="211">
        <v>0</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1052</v>
      </c>
      <c r="P588" s="66" t="s">
        <v>1054</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t="s">
        <v>541</v>
      </c>
      <c r="P591" s="117" t="s">
        <v>541</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79</v>
      </c>
      <c r="K593" s="201" t="str">
        <f>IF(OR(COUNTIF(L593:P593,"未確認")&gt;0,COUNTIF(L593:P593,"*")&gt;0),"※","")</f>
        <v>※</v>
      </c>
      <c r="L593" s="117" t="s">
        <v>541</v>
      </c>
      <c r="M593" s="117">
        <v>21</v>
      </c>
      <c r="N593" s="117">
        <v>40</v>
      </c>
      <c r="O593" s="117">
        <v>18</v>
      </c>
      <c r="P593" s="117" t="s">
        <v>541</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1260</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247</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1637</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433</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1623</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t="s">
        <v>541</v>
      </c>
      <c r="O600" s="117" t="s">
        <v>541</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t="s">
        <v>541</v>
      </c>
      <c r="O602" s="117">
        <v>0</v>
      </c>
      <c r="P602" s="117">
        <v>0</v>
      </c>
    </row>
    <row r="603" spans="1:16"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t="s">
        <v>541</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1052</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74</v>
      </c>
      <c r="K613" s="201" t="str">
        <f t="shared" ref="K613:K623" si="29">IF(OR(COUNTIF(L613:P613,"未確認")&gt;0,COUNTIF(L613:P613,"*")&gt;0),"※","")</f>
        <v>※</v>
      </c>
      <c r="L613" s="117" t="s">
        <v>541</v>
      </c>
      <c r="M613" s="117">
        <v>17</v>
      </c>
      <c r="N613" s="117">
        <v>24</v>
      </c>
      <c r="O613" s="117">
        <v>10</v>
      </c>
      <c r="P613" s="117">
        <v>23</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23</v>
      </c>
      <c r="K618" s="201" t="str">
        <f t="shared" si="29"/>
        <v/>
      </c>
      <c r="L618" s="117">
        <v>0</v>
      </c>
      <c r="M618" s="117">
        <v>0</v>
      </c>
      <c r="N618" s="117">
        <v>0</v>
      </c>
      <c r="O618" s="117">
        <v>0</v>
      </c>
      <c r="P618" s="117">
        <v>23</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v>0</v>
      </c>
      <c r="P621" s="117">
        <v>0</v>
      </c>
    </row>
    <row r="622" spans="1:22" s="118" customFormat="1" ht="70" customHeight="1">
      <c r="A622" s="252" t="s">
        <v>915</v>
      </c>
      <c r="B622" s="119"/>
      <c r="C622" s="317" t="s">
        <v>427</v>
      </c>
      <c r="D622" s="318"/>
      <c r="E622" s="318"/>
      <c r="F622" s="318"/>
      <c r="G622" s="318"/>
      <c r="H622" s="319"/>
      <c r="I622" s="122" t="s">
        <v>428</v>
      </c>
      <c r="J622" s="116">
        <f t="shared" si="28"/>
        <v>84</v>
      </c>
      <c r="K622" s="201" t="str">
        <f t="shared" si="29"/>
        <v>※</v>
      </c>
      <c r="L622" s="117">
        <v>12</v>
      </c>
      <c r="M622" s="117">
        <v>10</v>
      </c>
      <c r="N622" s="117" t="s">
        <v>541</v>
      </c>
      <c r="O622" s="117">
        <v>38</v>
      </c>
      <c r="P622" s="117">
        <v>24</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1052</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IF(SUM(L631:P631)=0,IF(COUNTIF(L631:P631,"未確認")&gt;0,"未確認",IF(COUNTIF(L631:P631,"~*")&gt;0,"*",SUM(L631:P631))),SUM(L631:P631))</f>
        <v>21</v>
      </c>
      <c r="K631" s="201" t="str">
        <f t="shared" ref="K631:K638" si="31">IF(OR(COUNTIF(L631:P631,"未確認")&gt;0,COUNTIF(L631:P631,"*")&gt;0),"※","")</f>
        <v>※</v>
      </c>
      <c r="L631" s="117" t="s">
        <v>541</v>
      </c>
      <c r="M631" s="117">
        <v>11</v>
      </c>
      <c r="N631" s="117">
        <v>10</v>
      </c>
      <c r="O631" s="117" t="s">
        <v>541</v>
      </c>
      <c r="P631" s="117">
        <v>0</v>
      </c>
    </row>
    <row r="632" spans="1:22" s="118" customFormat="1" ht="56.15" customHeight="1">
      <c r="A632" s="252" t="s">
        <v>918</v>
      </c>
      <c r="B632" s="119"/>
      <c r="C632" s="317" t="s">
        <v>434</v>
      </c>
      <c r="D632" s="318"/>
      <c r="E632" s="318"/>
      <c r="F632" s="318"/>
      <c r="G632" s="318"/>
      <c r="H632" s="319"/>
      <c r="I632" s="122" t="s">
        <v>435</v>
      </c>
      <c r="J632" s="116">
        <f t="shared" si="30"/>
        <v>95</v>
      </c>
      <c r="K632" s="201" t="str">
        <f t="shared" si="31"/>
        <v>※</v>
      </c>
      <c r="L632" s="117">
        <v>11</v>
      </c>
      <c r="M632" s="117">
        <v>35</v>
      </c>
      <c r="N632" s="117">
        <v>29</v>
      </c>
      <c r="O632" s="117">
        <v>20</v>
      </c>
      <c r="P632" s="117" t="s">
        <v>541</v>
      </c>
    </row>
    <row r="633" spans="1:22" s="118" customFormat="1" ht="56">
      <c r="A633" s="252" t="s">
        <v>919</v>
      </c>
      <c r="B633" s="119"/>
      <c r="C633" s="317" t="s">
        <v>436</v>
      </c>
      <c r="D633" s="318"/>
      <c r="E633" s="318"/>
      <c r="F633" s="318"/>
      <c r="G633" s="318"/>
      <c r="H633" s="319"/>
      <c r="I633" s="122" t="s">
        <v>437</v>
      </c>
      <c r="J633" s="116">
        <f t="shared" si="30"/>
        <v>77</v>
      </c>
      <c r="K633" s="201" t="str">
        <f t="shared" si="31"/>
        <v>※</v>
      </c>
      <c r="L633" s="117">
        <v>10</v>
      </c>
      <c r="M633" s="117">
        <v>35</v>
      </c>
      <c r="N633" s="117">
        <v>14</v>
      </c>
      <c r="O633" s="117">
        <v>18</v>
      </c>
      <c r="P633" s="117" t="s">
        <v>541</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12</v>
      </c>
      <c r="K635" s="201" t="str">
        <f t="shared" si="31"/>
        <v>※</v>
      </c>
      <c r="L635" s="117" t="s">
        <v>541</v>
      </c>
      <c r="M635" s="117" t="s">
        <v>541</v>
      </c>
      <c r="N635" s="117" t="s">
        <v>541</v>
      </c>
      <c r="O635" s="117">
        <v>12</v>
      </c>
      <c r="P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541</v>
      </c>
      <c r="O636" s="117" t="s">
        <v>541</v>
      </c>
      <c r="P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1052</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77</v>
      </c>
      <c r="K646" s="201" t="str">
        <f t="shared" ref="K646:K660" si="33">IF(OR(COUNTIF(L646:P646,"未確認")&gt;0,COUNTIF(L646:P646,"*")&gt;0),"※","")</f>
        <v>※</v>
      </c>
      <c r="L646" s="117">
        <v>17</v>
      </c>
      <c r="M646" s="117" t="s">
        <v>541</v>
      </c>
      <c r="N646" s="117">
        <v>47</v>
      </c>
      <c r="O646" s="117">
        <v>13</v>
      </c>
      <c r="P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38</v>
      </c>
      <c r="K648" s="201" t="str">
        <f t="shared" si="33"/>
        <v>※</v>
      </c>
      <c r="L648" s="117" t="s">
        <v>541</v>
      </c>
      <c r="M648" s="117" t="s">
        <v>541</v>
      </c>
      <c r="N648" s="117">
        <v>38</v>
      </c>
      <c r="O648" s="117" t="s">
        <v>541</v>
      </c>
      <c r="P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c r="O649" s="117" t="s">
        <v>541</v>
      </c>
      <c r="P649" s="117">
        <v>0</v>
      </c>
    </row>
    <row r="650" spans="1:22" s="118" customFormat="1" ht="84" customHeight="1">
      <c r="A650" s="252" t="s">
        <v>929</v>
      </c>
      <c r="B650" s="84"/>
      <c r="C650" s="295"/>
      <c r="D650" s="297"/>
      <c r="E650" s="317" t="s">
        <v>941</v>
      </c>
      <c r="F650" s="318"/>
      <c r="G650" s="318"/>
      <c r="H650" s="319"/>
      <c r="I650" s="122" t="s">
        <v>458</v>
      </c>
      <c r="J650" s="116">
        <f t="shared" si="32"/>
        <v>12</v>
      </c>
      <c r="K650" s="201" t="str">
        <f t="shared" si="33"/>
        <v>※</v>
      </c>
      <c r="L650" s="117">
        <v>12</v>
      </c>
      <c r="M650" s="117">
        <v>0</v>
      </c>
      <c r="N650" s="117" t="s">
        <v>541</v>
      </c>
      <c r="O650" s="117" t="s">
        <v>541</v>
      </c>
      <c r="P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v>0</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v>0</v>
      </c>
      <c r="O653" s="117" t="s">
        <v>541</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55</v>
      </c>
      <c r="K655" s="201" t="str">
        <f t="shared" si="33"/>
        <v>※</v>
      </c>
      <c r="L655" s="117">
        <v>15</v>
      </c>
      <c r="M655" s="117" t="s">
        <v>541</v>
      </c>
      <c r="N655" s="117">
        <v>40</v>
      </c>
      <c r="O655" s="117" t="s">
        <v>541</v>
      </c>
      <c r="P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48</v>
      </c>
      <c r="K657" s="201" t="str">
        <f t="shared" si="33"/>
        <v>※</v>
      </c>
      <c r="L657" s="117">
        <v>14</v>
      </c>
      <c r="M657" s="117" t="s">
        <v>541</v>
      </c>
      <c r="N657" s="117">
        <v>34</v>
      </c>
      <c r="O657" s="117" t="s">
        <v>541</v>
      </c>
      <c r="P657" s="117" t="s">
        <v>541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1052</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1052</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1052</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1052</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t="str">
        <f>IF(SUM(L707:P707)=0,IF(COUNTIF(L707:P707,"未確認")&gt;0,"未確認",IF(COUNTIF(L707:P707,"~*")&gt;0,"*",SUM(L707:P707))),SUM(L707:P707))</f>
        <v>*</v>
      </c>
      <c r="K707" s="201" t="str">
        <f>IF(OR(COUNTIF(L707:P707,"未確認")&gt;0,COUNTIF(L707:P707,"*")&gt;0),"※","")</f>
        <v>※</v>
      </c>
      <c r="L707" s="117">
        <v>0</v>
      </c>
      <c r="M707" s="117">
        <v>0</v>
      </c>
      <c r="N707" s="117">
        <v>0</v>
      </c>
      <c r="O707" s="117" t="s">
        <v>541</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5312C7-9BE5-4815-8CB2-567DAC2BE7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2019-11-15T09:56:11Z</dcterms:modified>
</cp:coreProperties>
</file>